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taha\Documents\Documents Sept 2016\Manuscripts\Qing - AD transgenic TRAP rats paper\Revision to JCI Insights\"/>
    </mc:Choice>
  </mc:AlternateContent>
  <xr:revisionPtr revIDLastSave="0" documentId="13_ncr:1_{2197B213-641F-4DB5-B7B5-36C61474AB64}" xr6:coauthVersionLast="47" xr6:coauthVersionMax="47" xr10:uidLastSave="{00000000-0000-0000-0000-000000000000}"/>
  <bookViews>
    <workbookView xWindow="-120" yWindow="-120" windowWidth="19440" windowHeight="15000" firstSheet="2" activeTab="4" xr2:uid="{DAC8ED79-126D-491F-8021-2ADF814BB027}"/>
  </bookViews>
  <sheets>
    <sheet name="Figure 2 - NL-oxylipins" sheetId="3" r:id="rId1"/>
    <sheet name="Figure 3 - PL-oxylipins" sheetId="4" r:id="rId2"/>
    <sheet name="Table 1" sheetId="5" r:id="rId3"/>
    <sheet name="Figure 4 PL correlations" sheetId="7" r:id="rId4"/>
    <sheet name="Figure 4 NL correlations" sheetId="6" r:id="rId5"/>
    <sheet name="Figure 5 AD-PL oxylipin humans" sheetId="2" r:id="rId6"/>
  </sheets>
  <externalReferences>
    <externalReference r:id="rId7"/>
  </externalReferences>
  <definedNames>
    <definedName name="ColumnData">#REF!</definedName>
    <definedName name="DataTab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5" l="1"/>
  <c r="E42" i="5"/>
  <c r="E40" i="5"/>
  <c r="E39" i="5"/>
  <c r="E37" i="5"/>
  <c r="E36" i="5"/>
  <c r="E34" i="5"/>
  <c r="E33" i="5"/>
  <c r="F43" i="5" l="1"/>
  <c r="F42" i="5"/>
  <c r="F40" i="5"/>
  <c r="F39" i="5"/>
  <c r="F37" i="5"/>
  <c r="F36" i="5"/>
  <c r="F34" i="5"/>
  <c r="F33" i="5"/>
  <c r="J43" i="5"/>
  <c r="J42" i="5"/>
  <c r="J40" i="5"/>
  <c r="J39" i="5"/>
  <c r="J37" i="5"/>
  <c r="J36" i="5"/>
  <c r="J34" i="5"/>
  <c r="J33" i="5"/>
  <c r="I43" i="5"/>
  <c r="I42" i="5"/>
  <c r="I40" i="5"/>
  <c r="I39" i="5"/>
  <c r="I37" i="5"/>
  <c r="I36" i="5"/>
  <c r="I34" i="5"/>
  <c r="I33" i="5"/>
  <c r="H43" i="5"/>
  <c r="H42" i="5"/>
  <c r="H40" i="5"/>
  <c r="H39" i="5"/>
  <c r="H37" i="5"/>
  <c r="H36" i="5"/>
  <c r="H34" i="5"/>
  <c r="H33" i="5"/>
  <c r="G43" i="5"/>
  <c r="G42" i="5"/>
  <c r="G40" i="5"/>
  <c r="G39" i="5"/>
  <c r="G37" i="5"/>
  <c r="G36" i="5"/>
  <c r="G34" i="5"/>
  <c r="G33" i="5"/>
  <c r="FJ29" i="7"/>
  <c r="FI29" i="7"/>
  <c r="FH29" i="7"/>
  <c r="FG29" i="7"/>
  <c r="FF29" i="7"/>
  <c r="FE29" i="7"/>
  <c r="FD29" i="7"/>
  <c r="FC29" i="7"/>
  <c r="FB29" i="7"/>
  <c r="FA29" i="7"/>
  <c r="EZ29" i="7"/>
  <c r="EY29" i="7"/>
  <c r="EX29" i="7"/>
  <c r="EW29" i="7"/>
  <c r="EV29" i="7"/>
  <c r="EU29" i="7"/>
  <c r="ET29" i="7"/>
  <c r="ES29" i="7"/>
  <c r="ER29" i="7"/>
  <c r="EQ29" i="7"/>
  <c r="EP29" i="7"/>
  <c r="EO29" i="7"/>
  <c r="EN29" i="7"/>
  <c r="EM29" i="7"/>
  <c r="EL29" i="7"/>
  <c r="EK29" i="7"/>
  <c r="EJ29" i="7"/>
  <c r="EI29" i="7"/>
  <c r="EH29" i="7"/>
  <c r="EG29" i="7"/>
  <c r="EF29" i="7"/>
  <c r="EE29" i="7"/>
  <c r="ED29" i="7"/>
  <c r="EC29" i="7"/>
  <c r="EB29" i="7"/>
  <c r="EA29" i="7"/>
  <c r="DZ29" i="7"/>
  <c r="DY29" i="7"/>
  <c r="DX29" i="7"/>
  <c r="DW29" i="7"/>
  <c r="DV29" i="7"/>
  <c r="DU29" i="7"/>
  <c r="DT29" i="7"/>
  <c r="DS29" i="7"/>
  <c r="DR29" i="7"/>
  <c r="DQ29" i="7"/>
  <c r="DP29" i="7"/>
  <c r="DO29" i="7"/>
  <c r="DN29" i="7"/>
  <c r="DM29" i="7"/>
  <c r="DL29" i="7"/>
  <c r="DK29" i="7"/>
  <c r="DJ29" i="7"/>
  <c r="DI29" i="7"/>
  <c r="DH29" i="7"/>
  <c r="DG29" i="7"/>
  <c r="DF29" i="7"/>
  <c r="DE29" i="7"/>
  <c r="DD29" i="7"/>
  <c r="DC29" i="7"/>
  <c r="DB29" i="7"/>
  <c r="DA29" i="7"/>
  <c r="CZ29" i="7"/>
  <c r="CY29" i="7"/>
  <c r="CX29" i="7"/>
  <c r="CW29" i="7"/>
  <c r="CV29" i="7"/>
  <c r="CU29" i="7"/>
  <c r="CT29" i="7"/>
  <c r="CS29" i="7"/>
  <c r="CR29" i="7"/>
  <c r="CQ29" i="7"/>
  <c r="CP29" i="7"/>
  <c r="CO29" i="7"/>
  <c r="CN29" i="7"/>
  <c r="CM29" i="7"/>
  <c r="C29" i="7"/>
  <c r="FJ28" i="7"/>
  <c r="FI28" i="7"/>
  <c r="FH28" i="7"/>
  <c r="FG28" i="7"/>
  <c r="FF28" i="7"/>
  <c r="FE28" i="7"/>
  <c r="FD28" i="7"/>
  <c r="FC28" i="7"/>
  <c r="FB28" i="7"/>
  <c r="FA28" i="7"/>
  <c r="EZ28" i="7"/>
  <c r="EY28" i="7"/>
  <c r="EX28" i="7"/>
  <c r="EW28" i="7"/>
  <c r="EV28" i="7"/>
  <c r="EU28" i="7"/>
  <c r="ET28" i="7"/>
  <c r="ES28" i="7"/>
  <c r="ER28" i="7"/>
  <c r="EQ28" i="7"/>
  <c r="EP28" i="7"/>
  <c r="EO28" i="7"/>
  <c r="EN28" i="7"/>
  <c r="EM28" i="7"/>
  <c r="EL28" i="7"/>
  <c r="EK28" i="7"/>
  <c r="EJ28" i="7"/>
  <c r="EI28" i="7"/>
  <c r="EH28" i="7"/>
  <c r="EG28" i="7"/>
  <c r="EF28" i="7"/>
  <c r="EE28" i="7"/>
  <c r="ED28" i="7"/>
  <c r="EC28" i="7"/>
  <c r="EB28" i="7"/>
  <c r="EA28" i="7"/>
  <c r="DZ28" i="7"/>
  <c r="DY28" i="7"/>
  <c r="DX28" i="7"/>
  <c r="DW28" i="7"/>
  <c r="DV28" i="7"/>
  <c r="DU28" i="7"/>
  <c r="DT28" i="7"/>
  <c r="DS28" i="7"/>
  <c r="DR28" i="7"/>
  <c r="DQ28" i="7"/>
  <c r="DP28" i="7"/>
  <c r="DO28" i="7"/>
  <c r="DN28" i="7"/>
  <c r="DM28" i="7"/>
  <c r="DL28" i="7"/>
  <c r="DK28" i="7"/>
  <c r="DJ28" i="7"/>
  <c r="DI28" i="7"/>
  <c r="DH28" i="7"/>
  <c r="DG28" i="7"/>
  <c r="DF28" i="7"/>
  <c r="DE28" i="7"/>
  <c r="DD28" i="7"/>
  <c r="DC28" i="7"/>
  <c r="DB28" i="7"/>
  <c r="DA28" i="7"/>
  <c r="CZ28" i="7"/>
  <c r="CY28" i="7"/>
  <c r="CX28" i="7"/>
  <c r="CW28" i="7"/>
  <c r="CV28" i="7"/>
  <c r="CU28" i="7"/>
  <c r="CT28" i="7"/>
  <c r="CS28" i="7"/>
  <c r="CR28" i="7"/>
  <c r="CQ28" i="7"/>
  <c r="CP28" i="7"/>
  <c r="CO28" i="7"/>
  <c r="CN28" i="7"/>
  <c r="CM28" i="7"/>
  <c r="C28" i="7"/>
  <c r="FJ27" i="7"/>
  <c r="FI27" i="7"/>
  <c r="FH27" i="7"/>
  <c r="FG27" i="7"/>
  <c r="FF27" i="7"/>
  <c r="FE27" i="7"/>
  <c r="FD27" i="7"/>
  <c r="FC27" i="7"/>
  <c r="FB27" i="7"/>
  <c r="FA27" i="7"/>
  <c r="EZ27" i="7"/>
  <c r="EY27" i="7"/>
  <c r="EX27" i="7"/>
  <c r="EW27" i="7"/>
  <c r="EV27" i="7"/>
  <c r="EU27" i="7"/>
  <c r="ET27" i="7"/>
  <c r="ES27" i="7"/>
  <c r="ER27" i="7"/>
  <c r="EQ27" i="7"/>
  <c r="EP27" i="7"/>
  <c r="EO27" i="7"/>
  <c r="EN27" i="7"/>
  <c r="EM27" i="7"/>
  <c r="EL27" i="7"/>
  <c r="EK27" i="7"/>
  <c r="EJ27" i="7"/>
  <c r="EI27" i="7"/>
  <c r="EH27" i="7"/>
  <c r="EG27" i="7"/>
  <c r="EF27" i="7"/>
  <c r="EE27" i="7"/>
  <c r="ED27" i="7"/>
  <c r="EC27" i="7"/>
  <c r="EB27" i="7"/>
  <c r="EA27" i="7"/>
  <c r="DZ27" i="7"/>
  <c r="DY27" i="7"/>
  <c r="DX27" i="7"/>
  <c r="DW27" i="7"/>
  <c r="DV27" i="7"/>
  <c r="DU27" i="7"/>
  <c r="DT27" i="7"/>
  <c r="DS27" i="7"/>
  <c r="DR27" i="7"/>
  <c r="DQ27" i="7"/>
  <c r="DP27" i="7"/>
  <c r="DO27" i="7"/>
  <c r="DN27" i="7"/>
  <c r="DM27" i="7"/>
  <c r="DL27" i="7"/>
  <c r="DK27" i="7"/>
  <c r="DJ27" i="7"/>
  <c r="DI27" i="7"/>
  <c r="DH27" i="7"/>
  <c r="DG27" i="7"/>
  <c r="DF27" i="7"/>
  <c r="DE27" i="7"/>
  <c r="DD27" i="7"/>
  <c r="DC27" i="7"/>
  <c r="DB27" i="7"/>
  <c r="DA27" i="7"/>
  <c r="CZ27" i="7"/>
  <c r="CY27" i="7"/>
  <c r="CX27" i="7"/>
  <c r="CW27" i="7"/>
  <c r="CV27" i="7"/>
  <c r="CU27" i="7"/>
  <c r="CT27" i="7"/>
  <c r="CS27" i="7"/>
  <c r="CR27" i="7"/>
  <c r="CQ27" i="7"/>
  <c r="CP27" i="7"/>
  <c r="CO27" i="7"/>
  <c r="CN27" i="7"/>
  <c r="CM27" i="7"/>
  <c r="C27" i="7"/>
  <c r="FJ26" i="7"/>
  <c r="FI26" i="7"/>
  <c r="FH26" i="7"/>
  <c r="FG26" i="7"/>
  <c r="FF26" i="7"/>
  <c r="FE26" i="7"/>
  <c r="FD26" i="7"/>
  <c r="FC26" i="7"/>
  <c r="FB26" i="7"/>
  <c r="FA26" i="7"/>
  <c r="EZ26" i="7"/>
  <c r="EY26" i="7"/>
  <c r="EX26" i="7"/>
  <c r="EW26" i="7"/>
  <c r="EV26" i="7"/>
  <c r="EU26" i="7"/>
  <c r="ET26" i="7"/>
  <c r="ES26" i="7"/>
  <c r="ER26" i="7"/>
  <c r="EQ26" i="7"/>
  <c r="EP26" i="7"/>
  <c r="EO26" i="7"/>
  <c r="EN26" i="7"/>
  <c r="EM26" i="7"/>
  <c r="EL26" i="7"/>
  <c r="EK26" i="7"/>
  <c r="EJ26" i="7"/>
  <c r="EI26" i="7"/>
  <c r="EH26" i="7"/>
  <c r="EG26" i="7"/>
  <c r="EF26" i="7"/>
  <c r="EE26" i="7"/>
  <c r="ED26" i="7"/>
  <c r="EC26" i="7"/>
  <c r="EB26" i="7"/>
  <c r="EA26" i="7"/>
  <c r="DZ26" i="7"/>
  <c r="DY26" i="7"/>
  <c r="DX26" i="7"/>
  <c r="DW26" i="7"/>
  <c r="DV26" i="7"/>
  <c r="DU26" i="7"/>
  <c r="DT26" i="7"/>
  <c r="DS26" i="7"/>
  <c r="DR26" i="7"/>
  <c r="DQ26" i="7"/>
  <c r="DP26" i="7"/>
  <c r="DO26" i="7"/>
  <c r="DN26" i="7"/>
  <c r="DM26" i="7"/>
  <c r="DL26" i="7"/>
  <c r="DK26" i="7"/>
  <c r="DJ26" i="7"/>
  <c r="DI26" i="7"/>
  <c r="DH26" i="7"/>
  <c r="DG26" i="7"/>
  <c r="DF26" i="7"/>
  <c r="DE26" i="7"/>
  <c r="DD26" i="7"/>
  <c r="DC26" i="7"/>
  <c r="DB26" i="7"/>
  <c r="DA26" i="7"/>
  <c r="CZ26" i="7"/>
  <c r="CY26" i="7"/>
  <c r="CX26" i="7"/>
  <c r="CW26" i="7"/>
  <c r="CV26" i="7"/>
  <c r="CU26" i="7"/>
  <c r="CT26" i="7"/>
  <c r="CS26" i="7"/>
  <c r="CR26" i="7"/>
  <c r="CQ26" i="7"/>
  <c r="CP26" i="7"/>
  <c r="CO26" i="7"/>
  <c r="CN26" i="7"/>
  <c r="CM26" i="7"/>
  <c r="C26" i="7"/>
  <c r="FJ25" i="7"/>
  <c r="FI25" i="7"/>
  <c r="FH25" i="7"/>
  <c r="FG25" i="7"/>
  <c r="FF25" i="7"/>
  <c r="FE25" i="7"/>
  <c r="FD25" i="7"/>
  <c r="FC25" i="7"/>
  <c r="FB25" i="7"/>
  <c r="FA25" i="7"/>
  <c r="EZ25" i="7"/>
  <c r="EY25" i="7"/>
  <c r="EX25" i="7"/>
  <c r="EW25" i="7"/>
  <c r="EV25" i="7"/>
  <c r="EU25" i="7"/>
  <c r="ET25" i="7"/>
  <c r="ES25" i="7"/>
  <c r="ER25" i="7"/>
  <c r="EQ25" i="7"/>
  <c r="EP25" i="7"/>
  <c r="EO25" i="7"/>
  <c r="EN25" i="7"/>
  <c r="EM25" i="7"/>
  <c r="EL25" i="7"/>
  <c r="EK25" i="7"/>
  <c r="EJ25" i="7"/>
  <c r="EI25" i="7"/>
  <c r="EH25" i="7"/>
  <c r="EG25" i="7"/>
  <c r="EF25" i="7"/>
  <c r="EE25" i="7"/>
  <c r="ED25" i="7"/>
  <c r="EC25" i="7"/>
  <c r="EB25" i="7"/>
  <c r="EA25" i="7"/>
  <c r="DZ25" i="7"/>
  <c r="DY25" i="7"/>
  <c r="DX25" i="7"/>
  <c r="DW25" i="7"/>
  <c r="DV25" i="7"/>
  <c r="DU25" i="7"/>
  <c r="DT25" i="7"/>
  <c r="DS25" i="7"/>
  <c r="DR25" i="7"/>
  <c r="DQ25" i="7"/>
  <c r="DP25" i="7"/>
  <c r="DO25" i="7"/>
  <c r="DN25" i="7"/>
  <c r="DM25" i="7"/>
  <c r="DL25" i="7"/>
  <c r="DK25" i="7"/>
  <c r="DJ25" i="7"/>
  <c r="DI25" i="7"/>
  <c r="DH25" i="7"/>
  <c r="DG25" i="7"/>
  <c r="DF25" i="7"/>
  <c r="DE25" i="7"/>
  <c r="DD25" i="7"/>
  <c r="DC25" i="7"/>
  <c r="DB25" i="7"/>
  <c r="DA25" i="7"/>
  <c r="CZ25" i="7"/>
  <c r="CY25" i="7"/>
  <c r="CX25" i="7"/>
  <c r="CW25" i="7"/>
  <c r="CV25" i="7"/>
  <c r="CU25" i="7"/>
  <c r="CT25" i="7"/>
  <c r="CS25" i="7"/>
  <c r="CR25" i="7"/>
  <c r="CQ25" i="7"/>
  <c r="CP25" i="7"/>
  <c r="CO25" i="7"/>
  <c r="CN25" i="7"/>
  <c r="CM25" i="7"/>
  <c r="C25" i="7"/>
  <c r="FJ24" i="7"/>
  <c r="FI24" i="7"/>
  <c r="FH24" i="7"/>
  <c r="FG24" i="7"/>
  <c r="FF24" i="7"/>
  <c r="FE24" i="7"/>
  <c r="FD24" i="7"/>
  <c r="FC24" i="7"/>
  <c r="FB24" i="7"/>
  <c r="FA24" i="7"/>
  <c r="EZ24" i="7"/>
  <c r="EY24" i="7"/>
  <c r="EX24" i="7"/>
  <c r="EW24" i="7"/>
  <c r="EV24" i="7"/>
  <c r="EU24" i="7"/>
  <c r="ET24" i="7"/>
  <c r="ES24" i="7"/>
  <c r="ER24" i="7"/>
  <c r="EQ24" i="7"/>
  <c r="EP24" i="7"/>
  <c r="EO24" i="7"/>
  <c r="EN24" i="7"/>
  <c r="EM24" i="7"/>
  <c r="EL24" i="7"/>
  <c r="EK24" i="7"/>
  <c r="EJ24" i="7"/>
  <c r="EI24" i="7"/>
  <c r="EH24" i="7"/>
  <c r="EG24" i="7"/>
  <c r="EF24" i="7"/>
  <c r="EE24" i="7"/>
  <c r="ED24" i="7"/>
  <c r="EC24" i="7"/>
  <c r="EB24" i="7"/>
  <c r="EA24" i="7"/>
  <c r="DZ24" i="7"/>
  <c r="DY24" i="7"/>
  <c r="DX24" i="7"/>
  <c r="DW24" i="7"/>
  <c r="DV24" i="7"/>
  <c r="DU24" i="7"/>
  <c r="DT24" i="7"/>
  <c r="DS24" i="7"/>
  <c r="DR24" i="7"/>
  <c r="DQ24" i="7"/>
  <c r="DP24" i="7"/>
  <c r="DO24" i="7"/>
  <c r="DN24" i="7"/>
  <c r="DM24" i="7"/>
  <c r="DL24" i="7"/>
  <c r="DK24" i="7"/>
  <c r="DJ24" i="7"/>
  <c r="DI24" i="7"/>
  <c r="DH24" i="7"/>
  <c r="DG24" i="7"/>
  <c r="DF24" i="7"/>
  <c r="DE24" i="7"/>
  <c r="DD24" i="7"/>
  <c r="DC24" i="7"/>
  <c r="DB24" i="7"/>
  <c r="DA24" i="7"/>
  <c r="CZ24" i="7"/>
  <c r="CY24" i="7"/>
  <c r="CX24" i="7"/>
  <c r="CW24" i="7"/>
  <c r="CV24" i="7"/>
  <c r="CU24" i="7"/>
  <c r="CT24" i="7"/>
  <c r="CS24" i="7"/>
  <c r="CR24" i="7"/>
  <c r="CQ24" i="7"/>
  <c r="CP24" i="7"/>
  <c r="CO24" i="7"/>
  <c r="CN24" i="7"/>
  <c r="CM24" i="7"/>
  <c r="C24" i="7"/>
  <c r="FJ23" i="7"/>
  <c r="FI23" i="7"/>
  <c r="FH23" i="7"/>
  <c r="FG23" i="7"/>
  <c r="FF23" i="7"/>
  <c r="FE23" i="7"/>
  <c r="FD23" i="7"/>
  <c r="FC23" i="7"/>
  <c r="FB23" i="7"/>
  <c r="FA23" i="7"/>
  <c r="EZ23" i="7"/>
  <c r="EY23" i="7"/>
  <c r="EX23" i="7"/>
  <c r="EW23" i="7"/>
  <c r="EV23" i="7"/>
  <c r="EU23" i="7"/>
  <c r="ET23" i="7"/>
  <c r="ES23" i="7"/>
  <c r="ER23" i="7"/>
  <c r="EQ23" i="7"/>
  <c r="EP23" i="7"/>
  <c r="EO23" i="7"/>
  <c r="EN23" i="7"/>
  <c r="EM23" i="7"/>
  <c r="EL23" i="7"/>
  <c r="EK23" i="7"/>
  <c r="EJ23" i="7"/>
  <c r="EI23" i="7"/>
  <c r="EH23" i="7"/>
  <c r="EG23" i="7"/>
  <c r="EF23" i="7"/>
  <c r="EE23" i="7"/>
  <c r="ED23" i="7"/>
  <c r="EC23" i="7"/>
  <c r="EB23" i="7"/>
  <c r="EA23" i="7"/>
  <c r="DZ23" i="7"/>
  <c r="DY23" i="7"/>
  <c r="DX23" i="7"/>
  <c r="DW23" i="7"/>
  <c r="DV23" i="7"/>
  <c r="DU23" i="7"/>
  <c r="DT23" i="7"/>
  <c r="DS23" i="7"/>
  <c r="DR23" i="7"/>
  <c r="DQ23" i="7"/>
  <c r="DP23" i="7"/>
  <c r="DO23" i="7"/>
  <c r="DN23" i="7"/>
  <c r="DM23" i="7"/>
  <c r="DL23" i="7"/>
  <c r="DK23" i="7"/>
  <c r="DJ23" i="7"/>
  <c r="DI23" i="7"/>
  <c r="DH23" i="7"/>
  <c r="DG23" i="7"/>
  <c r="DF23" i="7"/>
  <c r="DE23" i="7"/>
  <c r="DD23" i="7"/>
  <c r="DC23" i="7"/>
  <c r="DB23" i="7"/>
  <c r="DA23" i="7"/>
  <c r="CZ23" i="7"/>
  <c r="CY23" i="7"/>
  <c r="CX23" i="7"/>
  <c r="CW23" i="7"/>
  <c r="CV23" i="7"/>
  <c r="CU23" i="7"/>
  <c r="CT23" i="7"/>
  <c r="CS23" i="7"/>
  <c r="CR23" i="7"/>
  <c r="CQ23" i="7"/>
  <c r="CP23" i="7"/>
  <c r="CO23" i="7"/>
  <c r="CN23" i="7"/>
  <c r="CM23" i="7"/>
  <c r="C23" i="7"/>
  <c r="FJ22" i="7"/>
  <c r="FI22" i="7"/>
  <c r="FH22" i="7"/>
  <c r="FG22" i="7"/>
  <c r="FF22" i="7"/>
  <c r="FE22" i="7"/>
  <c r="FD22" i="7"/>
  <c r="FC22" i="7"/>
  <c r="FB22" i="7"/>
  <c r="FA22" i="7"/>
  <c r="EZ22" i="7"/>
  <c r="EY22" i="7"/>
  <c r="EX22" i="7"/>
  <c r="EW22" i="7"/>
  <c r="EV22" i="7"/>
  <c r="EU22" i="7"/>
  <c r="ET22" i="7"/>
  <c r="ES22" i="7"/>
  <c r="ER22" i="7"/>
  <c r="EQ22" i="7"/>
  <c r="EP22" i="7"/>
  <c r="EO22" i="7"/>
  <c r="EN22" i="7"/>
  <c r="EM22" i="7"/>
  <c r="EL22" i="7"/>
  <c r="EK22" i="7"/>
  <c r="EJ22" i="7"/>
  <c r="EI22" i="7"/>
  <c r="EH22" i="7"/>
  <c r="EG22" i="7"/>
  <c r="EF22" i="7"/>
  <c r="EE22" i="7"/>
  <c r="ED22" i="7"/>
  <c r="EC22" i="7"/>
  <c r="EB22" i="7"/>
  <c r="EA22" i="7"/>
  <c r="DZ22" i="7"/>
  <c r="DY22" i="7"/>
  <c r="DX22" i="7"/>
  <c r="DW22" i="7"/>
  <c r="DV22" i="7"/>
  <c r="DU22" i="7"/>
  <c r="DT22" i="7"/>
  <c r="DS22" i="7"/>
  <c r="DR22" i="7"/>
  <c r="DQ22" i="7"/>
  <c r="DP22" i="7"/>
  <c r="DO22" i="7"/>
  <c r="DN22" i="7"/>
  <c r="DM22" i="7"/>
  <c r="DL22" i="7"/>
  <c r="DK22" i="7"/>
  <c r="DJ22" i="7"/>
  <c r="DI22" i="7"/>
  <c r="DH22" i="7"/>
  <c r="DG22" i="7"/>
  <c r="DF22" i="7"/>
  <c r="DE22" i="7"/>
  <c r="DD22" i="7"/>
  <c r="DC22" i="7"/>
  <c r="DB22" i="7"/>
  <c r="DA22" i="7"/>
  <c r="CZ22" i="7"/>
  <c r="CY22" i="7"/>
  <c r="CX22" i="7"/>
  <c r="CW22" i="7"/>
  <c r="CV22" i="7"/>
  <c r="CU22" i="7"/>
  <c r="CT22" i="7"/>
  <c r="CS22" i="7"/>
  <c r="CR22" i="7"/>
  <c r="CQ22" i="7"/>
  <c r="CP22" i="7"/>
  <c r="CO22" i="7"/>
  <c r="CN22" i="7"/>
  <c r="CM22" i="7"/>
  <c r="C22" i="7"/>
  <c r="FJ21" i="7"/>
  <c r="FI21" i="7"/>
  <c r="FH21" i="7"/>
  <c r="FG21" i="7"/>
  <c r="FF21" i="7"/>
  <c r="FE21" i="7"/>
  <c r="FD21" i="7"/>
  <c r="FC21" i="7"/>
  <c r="FB21" i="7"/>
  <c r="FA21" i="7"/>
  <c r="EZ21" i="7"/>
  <c r="EY21" i="7"/>
  <c r="EX21" i="7"/>
  <c r="EW21" i="7"/>
  <c r="EV21" i="7"/>
  <c r="EU21" i="7"/>
  <c r="ET21" i="7"/>
  <c r="ES21" i="7"/>
  <c r="ER21" i="7"/>
  <c r="EQ21" i="7"/>
  <c r="EP21" i="7"/>
  <c r="EO21" i="7"/>
  <c r="EN21" i="7"/>
  <c r="EM21" i="7"/>
  <c r="EL21" i="7"/>
  <c r="EK21" i="7"/>
  <c r="EJ21" i="7"/>
  <c r="EI21" i="7"/>
  <c r="EH21" i="7"/>
  <c r="EG21" i="7"/>
  <c r="EF21" i="7"/>
  <c r="EE21" i="7"/>
  <c r="ED21" i="7"/>
  <c r="EC21" i="7"/>
  <c r="EB21" i="7"/>
  <c r="EA21" i="7"/>
  <c r="DZ21" i="7"/>
  <c r="DY21" i="7"/>
  <c r="DX21" i="7"/>
  <c r="DW21" i="7"/>
  <c r="DV21" i="7"/>
  <c r="DU21" i="7"/>
  <c r="DT21" i="7"/>
  <c r="DS21" i="7"/>
  <c r="DR21" i="7"/>
  <c r="DQ21" i="7"/>
  <c r="DP21" i="7"/>
  <c r="DO21" i="7"/>
  <c r="DN21" i="7"/>
  <c r="DM21" i="7"/>
  <c r="DL21" i="7"/>
  <c r="DK21" i="7"/>
  <c r="DJ21" i="7"/>
  <c r="DI21" i="7"/>
  <c r="DH21" i="7"/>
  <c r="DG21" i="7"/>
  <c r="DF21" i="7"/>
  <c r="DE21" i="7"/>
  <c r="DD21" i="7"/>
  <c r="DC21" i="7"/>
  <c r="DB21" i="7"/>
  <c r="DA21" i="7"/>
  <c r="CZ21" i="7"/>
  <c r="CY21" i="7"/>
  <c r="CX21" i="7"/>
  <c r="CW21" i="7"/>
  <c r="CV21" i="7"/>
  <c r="CU21" i="7"/>
  <c r="CT21" i="7"/>
  <c r="CS21" i="7"/>
  <c r="CR21" i="7"/>
  <c r="CQ21" i="7"/>
  <c r="CP21" i="7"/>
  <c r="CO21" i="7"/>
  <c r="CN21" i="7"/>
  <c r="CM21" i="7"/>
  <c r="C21" i="7"/>
  <c r="FJ20" i="7"/>
  <c r="FI20" i="7"/>
  <c r="FH20" i="7"/>
  <c r="FG20" i="7"/>
  <c r="FF20" i="7"/>
  <c r="FE20" i="7"/>
  <c r="FD20" i="7"/>
  <c r="FC20" i="7"/>
  <c r="FB20" i="7"/>
  <c r="FA20" i="7"/>
  <c r="EZ20" i="7"/>
  <c r="EY20" i="7"/>
  <c r="EX20" i="7"/>
  <c r="EW20" i="7"/>
  <c r="EV20" i="7"/>
  <c r="EU20" i="7"/>
  <c r="ET20" i="7"/>
  <c r="ES20" i="7"/>
  <c r="ER20" i="7"/>
  <c r="EQ20" i="7"/>
  <c r="EP20" i="7"/>
  <c r="EO20" i="7"/>
  <c r="EN20" i="7"/>
  <c r="EM20" i="7"/>
  <c r="EL20" i="7"/>
  <c r="EK20" i="7"/>
  <c r="EJ20" i="7"/>
  <c r="EI20" i="7"/>
  <c r="EH20" i="7"/>
  <c r="EG20" i="7"/>
  <c r="EF20" i="7"/>
  <c r="EE20" i="7"/>
  <c r="ED20" i="7"/>
  <c r="EC20" i="7"/>
  <c r="EB20" i="7"/>
  <c r="EA20" i="7"/>
  <c r="DZ20" i="7"/>
  <c r="DY20" i="7"/>
  <c r="DX20" i="7"/>
  <c r="DW20" i="7"/>
  <c r="DV20" i="7"/>
  <c r="DU20" i="7"/>
  <c r="DT20" i="7"/>
  <c r="DS20" i="7"/>
  <c r="DR20" i="7"/>
  <c r="DQ20" i="7"/>
  <c r="DP20" i="7"/>
  <c r="DO20" i="7"/>
  <c r="DN20" i="7"/>
  <c r="DM20" i="7"/>
  <c r="DL20" i="7"/>
  <c r="DK20" i="7"/>
  <c r="DJ20" i="7"/>
  <c r="DI20" i="7"/>
  <c r="DH20" i="7"/>
  <c r="DG20" i="7"/>
  <c r="DF20" i="7"/>
  <c r="DE20" i="7"/>
  <c r="DD20" i="7"/>
  <c r="DC20" i="7"/>
  <c r="DB20" i="7"/>
  <c r="DA20" i="7"/>
  <c r="CZ20" i="7"/>
  <c r="CY20" i="7"/>
  <c r="CX20" i="7"/>
  <c r="CW20" i="7"/>
  <c r="CV20" i="7"/>
  <c r="CU20" i="7"/>
  <c r="CT20" i="7"/>
  <c r="CS20" i="7"/>
  <c r="CR20" i="7"/>
  <c r="CQ20" i="7"/>
  <c r="CP20" i="7"/>
  <c r="CO20" i="7"/>
  <c r="CN20" i="7"/>
  <c r="CM20" i="7"/>
  <c r="C20" i="7"/>
  <c r="FJ19" i="7"/>
  <c r="FI19" i="7"/>
  <c r="FH19" i="7"/>
  <c r="FG19" i="7"/>
  <c r="FF19" i="7"/>
  <c r="FE19" i="7"/>
  <c r="FD19" i="7"/>
  <c r="FC19" i="7"/>
  <c r="FB19" i="7"/>
  <c r="FA19" i="7"/>
  <c r="EZ19" i="7"/>
  <c r="EY19" i="7"/>
  <c r="EX19" i="7"/>
  <c r="EW19" i="7"/>
  <c r="EV19" i="7"/>
  <c r="EU19" i="7"/>
  <c r="ET19" i="7"/>
  <c r="ES19" i="7"/>
  <c r="ER19" i="7"/>
  <c r="EQ19" i="7"/>
  <c r="EP19" i="7"/>
  <c r="EO19" i="7"/>
  <c r="EN19" i="7"/>
  <c r="EM19" i="7"/>
  <c r="EL19" i="7"/>
  <c r="EK19" i="7"/>
  <c r="EJ19" i="7"/>
  <c r="EI19" i="7"/>
  <c r="EH19" i="7"/>
  <c r="EG19" i="7"/>
  <c r="EF19" i="7"/>
  <c r="EE19" i="7"/>
  <c r="ED19" i="7"/>
  <c r="EC19" i="7"/>
  <c r="EB19" i="7"/>
  <c r="EA19" i="7"/>
  <c r="DZ19" i="7"/>
  <c r="DY19" i="7"/>
  <c r="DX19" i="7"/>
  <c r="DW19" i="7"/>
  <c r="DV19" i="7"/>
  <c r="DU19" i="7"/>
  <c r="DT19" i="7"/>
  <c r="DS19" i="7"/>
  <c r="DR19" i="7"/>
  <c r="DQ19" i="7"/>
  <c r="DP19" i="7"/>
  <c r="DO19" i="7"/>
  <c r="DN19" i="7"/>
  <c r="DM19" i="7"/>
  <c r="DL19" i="7"/>
  <c r="DK19" i="7"/>
  <c r="DJ19" i="7"/>
  <c r="DI19" i="7"/>
  <c r="DH19" i="7"/>
  <c r="DG19" i="7"/>
  <c r="DF19" i="7"/>
  <c r="DE19" i="7"/>
  <c r="DD19" i="7"/>
  <c r="DC19" i="7"/>
  <c r="DB19" i="7"/>
  <c r="DA19" i="7"/>
  <c r="CZ19" i="7"/>
  <c r="CY19" i="7"/>
  <c r="CX19" i="7"/>
  <c r="CW19" i="7"/>
  <c r="CV19" i="7"/>
  <c r="CU19" i="7"/>
  <c r="CT19" i="7"/>
  <c r="CS19" i="7"/>
  <c r="CR19" i="7"/>
  <c r="CQ19" i="7"/>
  <c r="CP19" i="7"/>
  <c r="CO19" i="7"/>
  <c r="CN19" i="7"/>
  <c r="CM19" i="7"/>
  <c r="C19" i="7"/>
  <c r="FJ18" i="7"/>
  <c r="FI18" i="7"/>
  <c r="FH18" i="7"/>
  <c r="FG18" i="7"/>
  <c r="FF18" i="7"/>
  <c r="FE18" i="7"/>
  <c r="FD18" i="7"/>
  <c r="FC18" i="7"/>
  <c r="FB18" i="7"/>
  <c r="FA18" i="7"/>
  <c r="EZ18" i="7"/>
  <c r="EY18" i="7"/>
  <c r="EX18" i="7"/>
  <c r="EW18" i="7"/>
  <c r="EV18" i="7"/>
  <c r="EU18" i="7"/>
  <c r="ET18" i="7"/>
  <c r="ES18" i="7"/>
  <c r="ER18" i="7"/>
  <c r="EQ18" i="7"/>
  <c r="EP18" i="7"/>
  <c r="EO18" i="7"/>
  <c r="EN18" i="7"/>
  <c r="EM18" i="7"/>
  <c r="EL18" i="7"/>
  <c r="EK18" i="7"/>
  <c r="EJ18" i="7"/>
  <c r="EI18" i="7"/>
  <c r="EH18" i="7"/>
  <c r="EG18" i="7"/>
  <c r="EF18" i="7"/>
  <c r="EE18" i="7"/>
  <c r="ED18" i="7"/>
  <c r="EC18" i="7"/>
  <c r="EB18" i="7"/>
  <c r="EA18" i="7"/>
  <c r="DZ18" i="7"/>
  <c r="DY18" i="7"/>
  <c r="DX18" i="7"/>
  <c r="DW18" i="7"/>
  <c r="DV18" i="7"/>
  <c r="DU18" i="7"/>
  <c r="DT18" i="7"/>
  <c r="DS18" i="7"/>
  <c r="DR18" i="7"/>
  <c r="DQ18" i="7"/>
  <c r="DP18" i="7"/>
  <c r="DO18" i="7"/>
  <c r="DN18" i="7"/>
  <c r="DM18" i="7"/>
  <c r="DL18" i="7"/>
  <c r="DK18" i="7"/>
  <c r="DJ18" i="7"/>
  <c r="DI18" i="7"/>
  <c r="DH18" i="7"/>
  <c r="DG18" i="7"/>
  <c r="DF18" i="7"/>
  <c r="DE18" i="7"/>
  <c r="DD18" i="7"/>
  <c r="DC18" i="7"/>
  <c r="DB18" i="7"/>
  <c r="DA18" i="7"/>
  <c r="CZ18" i="7"/>
  <c r="CY18" i="7"/>
  <c r="CX18" i="7"/>
  <c r="CW18" i="7"/>
  <c r="CV18" i="7"/>
  <c r="CU18" i="7"/>
  <c r="CT18" i="7"/>
  <c r="CS18" i="7"/>
  <c r="CR18" i="7"/>
  <c r="CQ18" i="7"/>
  <c r="CP18" i="7"/>
  <c r="CO18" i="7"/>
  <c r="CN18" i="7"/>
  <c r="CM18" i="7"/>
  <c r="C18" i="7"/>
  <c r="FJ17" i="7"/>
  <c r="FI17" i="7"/>
  <c r="FH17" i="7"/>
  <c r="FG17" i="7"/>
  <c r="FF17" i="7"/>
  <c r="FE17" i="7"/>
  <c r="FD17" i="7"/>
  <c r="FC17" i="7"/>
  <c r="FB17" i="7"/>
  <c r="FA17" i="7"/>
  <c r="EZ17" i="7"/>
  <c r="EY17" i="7"/>
  <c r="EX17" i="7"/>
  <c r="EW17" i="7"/>
  <c r="EV17" i="7"/>
  <c r="EU17" i="7"/>
  <c r="ET17" i="7"/>
  <c r="ES17" i="7"/>
  <c r="ER17" i="7"/>
  <c r="EQ17" i="7"/>
  <c r="EP17" i="7"/>
  <c r="EO17" i="7"/>
  <c r="EN17" i="7"/>
  <c r="EM17" i="7"/>
  <c r="EL17" i="7"/>
  <c r="EK17" i="7"/>
  <c r="EJ17" i="7"/>
  <c r="EI17" i="7"/>
  <c r="EH17" i="7"/>
  <c r="EG17" i="7"/>
  <c r="EF17" i="7"/>
  <c r="EE17" i="7"/>
  <c r="ED17" i="7"/>
  <c r="EC17" i="7"/>
  <c r="EB17" i="7"/>
  <c r="EA17" i="7"/>
  <c r="DZ17" i="7"/>
  <c r="DY17" i="7"/>
  <c r="DX17" i="7"/>
  <c r="DW17" i="7"/>
  <c r="DV17" i="7"/>
  <c r="DU17" i="7"/>
  <c r="DT17" i="7"/>
  <c r="DS17" i="7"/>
  <c r="DR17" i="7"/>
  <c r="DQ17" i="7"/>
  <c r="DP17" i="7"/>
  <c r="DO17" i="7"/>
  <c r="DN17" i="7"/>
  <c r="DM17" i="7"/>
  <c r="DL17" i="7"/>
  <c r="DK17" i="7"/>
  <c r="DJ17" i="7"/>
  <c r="DI17" i="7"/>
  <c r="DH17" i="7"/>
  <c r="DG17" i="7"/>
  <c r="DF17" i="7"/>
  <c r="DE17" i="7"/>
  <c r="DD17" i="7"/>
  <c r="DC17" i="7"/>
  <c r="DB17" i="7"/>
  <c r="DA17" i="7"/>
  <c r="CZ17" i="7"/>
  <c r="CY17" i="7"/>
  <c r="CX17" i="7"/>
  <c r="CW17" i="7"/>
  <c r="CV17" i="7"/>
  <c r="CU17" i="7"/>
  <c r="CT17" i="7"/>
  <c r="CS17" i="7"/>
  <c r="CR17" i="7"/>
  <c r="CQ17" i="7"/>
  <c r="CP17" i="7"/>
  <c r="CO17" i="7"/>
  <c r="CN17" i="7"/>
  <c r="CM17" i="7"/>
  <c r="C17" i="7"/>
  <c r="FJ16" i="7"/>
  <c r="FI16" i="7"/>
  <c r="FH16" i="7"/>
  <c r="FG16" i="7"/>
  <c r="FF16" i="7"/>
  <c r="FE16" i="7"/>
  <c r="FD16" i="7"/>
  <c r="FC16" i="7"/>
  <c r="FB16" i="7"/>
  <c r="FA16" i="7"/>
  <c r="EZ16" i="7"/>
  <c r="EY16" i="7"/>
  <c r="EX16" i="7"/>
  <c r="EW16" i="7"/>
  <c r="EV16" i="7"/>
  <c r="EU16" i="7"/>
  <c r="ET16" i="7"/>
  <c r="ES16" i="7"/>
  <c r="ER16" i="7"/>
  <c r="EQ16" i="7"/>
  <c r="EP16" i="7"/>
  <c r="EO16" i="7"/>
  <c r="EN16" i="7"/>
  <c r="EM16" i="7"/>
  <c r="EL16" i="7"/>
  <c r="EK16" i="7"/>
  <c r="EJ16" i="7"/>
  <c r="EI16" i="7"/>
  <c r="EH16" i="7"/>
  <c r="EG16" i="7"/>
  <c r="EF16" i="7"/>
  <c r="EE16" i="7"/>
  <c r="ED16" i="7"/>
  <c r="EC16" i="7"/>
  <c r="EB16" i="7"/>
  <c r="EA16" i="7"/>
  <c r="DZ16" i="7"/>
  <c r="DY16" i="7"/>
  <c r="DX16" i="7"/>
  <c r="DW16" i="7"/>
  <c r="DV16" i="7"/>
  <c r="DU16" i="7"/>
  <c r="DT16" i="7"/>
  <c r="DS16" i="7"/>
  <c r="DR16" i="7"/>
  <c r="DQ16" i="7"/>
  <c r="DP16" i="7"/>
  <c r="DO16" i="7"/>
  <c r="DN16" i="7"/>
  <c r="DM16" i="7"/>
  <c r="DL16" i="7"/>
  <c r="DK16" i="7"/>
  <c r="DJ16" i="7"/>
  <c r="DI16" i="7"/>
  <c r="DH16" i="7"/>
  <c r="DG16" i="7"/>
  <c r="DF16" i="7"/>
  <c r="DE16" i="7"/>
  <c r="DD16" i="7"/>
  <c r="DC16" i="7"/>
  <c r="DB16" i="7"/>
  <c r="DA16" i="7"/>
  <c r="CZ16" i="7"/>
  <c r="CY16" i="7"/>
  <c r="CX16" i="7"/>
  <c r="CW16" i="7"/>
  <c r="CV16" i="7"/>
  <c r="CU16" i="7"/>
  <c r="CT16" i="7"/>
  <c r="CS16" i="7"/>
  <c r="CR16" i="7"/>
  <c r="CQ16" i="7"/>
  <c r="CP16" i="7"/>
  <c r="CO16" i="7"/>
  <c r="CN16" i="7"/>
  <c r="CM16" i="7"/>
  <c r="C16" i="7"/>
  <c r="FJ15" i="7"/>
  <c r="FI15" i="7"/>
  <c r="FH15" i="7"/>
  <c r="FG15" i="7"/>
  <c r="FF15" i="7"/>
  <c r="FE15" i="7"/>
  <c r="FD15" i="7"/>
  <c r="FC15" i="7"/>
  <c r="FB15" i="7"/>
  <c r="FA15" i="7"/>
  <c r="EZ15" i="7"/>
  <c r="EY15" i="7"/>
  <c r="EX15" i="7"/>
  <c r="EW15" i="7"/>
  <c r="EV15" i="7"/>
  <c r="EU15" i="7"/>
  <c r="ET15" i="7"/>
  <c r="ES15" i="7"/>
  <c r="ER15" i="7"/>
  <c r="EQ15" i="7"/>
  <c r="EP15" i="7"/>
  <c r="EO15" i="7"/>
  <c r="EN15" i="7"/>
  <c r="EM15" i="7"/>
  <c r="EL15" i="7"/>
  <c r="EK15" i="7"/>
  <c r="EJ15" i="7"/>
  <c r="EI15" i="7"/>
  <c r="EH15" i="7"/>
  <c r="EG15" i="7"/>
  <c r="EF15" i="7"/>
  <c r="EE15" i="7"/>
  <c r="ED15" i="7"/>
  <c r="EC15" i="7"/>
  <c r="EB15" i="7"/>
  <c r="EA15" i="7"/>
  <c r="DZ15" i="7"/>
  <c r="DY15" i="7"/>
  <c r="DX15" i="7"/>
  <c r="DW15" i="7"/>
  <c r="DV15" i="7"/>
  <c r="DU15" i="7"/>
  <c r="DT15" i="7"/>
  <c r="DS15" i="7"/>
  <c r="DR15" i="7"/>
  <c r="DQ15" i="7"/>
  <c r="DP15" i="7"/>
  <c r="DO15" i="7"/>
  <c r="DN15" i="7"/>
  <c r="DM15" i="7"/>
  <c r="DL15" i="7"/>
  <c r="DK15" i="7"/>
  <c r="DJ15" i="7"/>
  <c r="DI15" i="7"/>
  <c r="DH15" i="7"/>
  <c r="DG15" i="7"/>
  <c r="DF15" i="7"/>
  <c r="DE15" i="7"/>
  <c r="DD15" i="7"/>
  <c r="DC15" i="7"/>
  <c r="DB15" i="7"/>
  <c r="DA15" i="7"/>
  <c r="CZ15" i="7"/>
  <c r="CY15" i="7"/>
  <c r="CX15" i="7"/>
  <c r="CW15" i="7"/>
  <c r="CV15" i="7"/>
  <c r="CU15" i="7"/>
  <c r="CT15" i="7"/>
  <c r="CS15" i="7"/>
  <c r="CR15" i="7"/>
  <c r="CQ15" i="7"/>
  <c r="CP15" i="7"/>
  <c r="CO15" i="7"/>
  <c r="CN15" i="7"/>
  <c r="CM15" i="7"/>
  <c r="C15" i="7"/>
  <c r="FJ14" i="7"/>
  <c r="FI14" i="7"/>
  <c r="FH14" i="7"/>
  <c r="FG14" i="7"/>
  <c r="FF14" i="7"/>
  <c r="FE14" i="7"/>
  <c r="FD14" i="7"/>
  <c r="FC14" i="7"/>
  <c r="FB14" i="7"/>
  <c r="FA14" i="7"/>
  <c r="EZ14" i="7"/>
  <c r="EY14" i="7"/>
  <c r="EX14" i="7"/>
  <c r="EW14" i="7"/>
  <c r="EV14" i="7"/>
  <c r="EU14" i="7"/>
  <c r="ET14" i="7"/>
  <c r="ES14" i="7"/>
  <c r="ER14" i="7"/>
  <c r="EQ14" i="7"/>
  <c r="EP14" i="7"/>
  <c r="EO14" i="7"/>
  <c r="EN14" i="7"/>
  <c r="EM14" i="7"/>
  <c r="EL14" i="7"/>
  <c r="EK14" i="7"/>
  <c r="EJ14" i="7"/>
  <c r="EI14" i="7"/>
  <c r="EH14" i="7"/>
  <c r="EG14" i="7"/>
  <c r="EF14" i="7"/>
  <c r="EE14" i="7"/>
  <c r="ED14" i="7"/>
  <c r="EC14" i="7"/>
  <c r="EB14" i="7"/>
  <c r="EA14" i="7"/>
  <c r="DZ14" i="7"/>
  <c r="DY14" i="7"/>
  <c r="DX14" i="7"/>
  <c r="DW14" i="7"/>
  <c r="DV14" i="7"/>
  <c r="DU14" i="7"/>
  <c r="DT14" i="7"/>
  <c r="DS14" i="7"/>
  <c r="DR14" i="7"/>
  <c r="DQ14" i="7"/>
  <c r="DP14" i="7"/>
  <c r="DO14" i="7"/>
  <c r="DN14" i="7"/>
  <c r="DM14" i="7"/>
  <c r="DL14" i="7"/>
  <c r="DK14" i="7"/>
  <c r="DJ14" i="7"/>
  <c r="DI14" i="7"/>
  <c r="DH14" i="7"/>
  <c r="DG14" i="7"/>
  <c r="DF14" i="7"/>
  <c r="DE14" i="7"/>
  <c r="DD14" i="7"/>
  <c r="DC14" i="7"/>
  <c r="DB14" i="7"/>
  <c r="DA14" i="7"/>
  <c r="CZ14" i="7"/>
  <c r="CY14" i="7"/>
  <c r="CX14" i="7"/>
  <c r="CW14" i="7"/>
  <c r="CV14" i="7"/>
  <c r="CU14" i="7"/>
  <c r="CT14" i="7"/>
  <c r="CS14" i="7"/>
  <c r="CR14" i="7"/>
  <c r="CQ14" i="7"/>
  <c r="CP14" i="7"/>
  <c r="CO14" i="7"/>
  <c r="CN14" i="7"/>
  <c r="CM14" i="7"/>
  <c r="C14" i="7"/>
  <c r="FJ13" i="7"/>
  <c r="FI13" i="7"/>
  <c r="FH13" i="7"/>
  <c r="FG13" i="7"/>
  <c r="FF13" i="7"/>
  <c r="FE13" i="7"/>
  <c r="FD13" i="7"/>
  <c r="FC13" i="7"/>
  <c r="FB13" i="7"/>
  <c r="FA13" i="7"/>
  <c r="EZ13" i="7"/>
  <c r="EY13" i="7"/>
  <c r="EX13" i="7"/>
  <c r="EW13" i="7"/>
  <c r="EV13" i="7"/>
  <c r="EU13" i="7"/>
  <c r="ET13" i="7"/>
  <c r="ES13" i="7"/>
  <c r="ER13" i="7"/>
  <c r="EQ13" i="7"/>
  <c r="EP13" i="7"/>
  <c r="EO13" i="7"/>
  <c r="EN13" i="7"/>
  <c r="EM13" i="7"/>
  <c r="EL13" i="7"/>
  <c r="EK13" i="7"/>
  <c r="EJ13" i="7"/>
  <c r="EI13" i="7"/>
  <c r="EH13" i="7"/>
  <c r="EG13" i="7"/>
  <c r="EF13" i="7"/>
  <c r="EE13" i="7"/>
  <c r="ED13" i="7"/>
  <c r="EC13" i="7"/>
  <c r="EB13" i="7"/>
  <c r="EA13" i="7"/>
  <c r="DZ13" i="7"/>
  <c r="DY13" i="7"/>
  <c r="DX13" i="7"/>
  <c r="DW13" i="7"/>
  <c r="DV13" i="7"/>
  <c r="DU13" i="7"/>
  <c r="DT13" i="7"/>
  <c r="DS13" i="7"/>
  <c r="DR13" i="7"/>
  <c r="DQ13" i="7"/>
  <c r="DP13" i="7"/>
  <c r="DO13" i="7"/>
  <c r="DN13" i="7"/>
  <c r="DM13" i="7"/>
  <c r="DL13" i="7"/>
  <c r="DK13" i="7"/>
  <c r="DJ13" i="7"/>
  <c r="DI13" i="7"/>
  <c r="DH13" i="7"/>
  <c r="DG13" i="7"/>
  <c r="DF13" i="7"/>
  <c r="DE13" i="7"/>
  <c r="DD13" i="7"/>
  <c r="DC13" i="7"/>
  <c r="DB13" i="7"/>
  <c r="DA13" i="7"/>
  <c r="CZ13" i="7"/>
  <c r="CY13" i="7"/>
  <c r="CX13" i="7"/>
  <c r="CW13" i="7"/>
  <c r="CV13" i="7"/>
  <c r="CU13" i="7"/>
  <c r="CT13" i="7"/>
  <c r="CS13" i="7"/>
  <c r="CR13" i="7"/>
  <c r="CQ13" i="7"/>
  <c r="CP13" i="7"/>
  <c r="CO13" i="7"/>
  <c r="CN13" i="7"/>
  <c r="CM13" i="7"/>
  <c r="C13" i="7"/>
  <c r="FJ12" i="7"/>
  <c r="FI12" i="7"/>
  <c r="FH12" i="7"/>
  <c r="FG12" i="7"/>
  <c r="FF12" i="7"/>
  <c r="FE12" i="7"/>
  <c r="FD12" i="7"/>
  <c r="FC12" i="7"/>
  <c r="FB12" i="7"/>
  <c r="FA12" i="7"/>
  <c r="EZ12" i="7"/>
  <c r="EY12" i="7"/>
  <c r="EX12" i="7"/>
  <c r="EW12" i="7"/>
  <c r="EV12" i="7"/>
  <c r="EU12" i="7"/>
  <c r="ET12" i="7"/>
  <c r="ES12" i="7"/>
  <c r="ER12" i="7"/>
  <c r="EQ12" i="7"/>
  <c r="EP12" i="7"/>
  <c r="EO12" i="7"/>
  <c r="EN12" i="7"/>
  <c r="EM12" i="7"/>
  <c r="EL12" i="7"/>
  <c r="EK12" i="7"/>
  <c r="EJ12" i="7"/>
  <c r="EI12" i="7"/>
  <c r="EH12" i="7"/>
  <c r="EG12" i="7"/>
  <c r="EF12" i="7"/>
  <c r="EE12" i="7"/>
  <c r="ED12" i="7"/>
  <c r="EC12" i="7"/>
  <c r="EB12" i="7"/>
  <c r="EA12" i="7"/>
  <c r="DZ12" i="7"/>
  <c r="DY12" i="7"/>
  <c r="DX12" i="7"/>
  <c r="DW12" i="7"/>
  <c r="DV12" i="7"/>
  <c r="DU12" i="7"/>
  <c r="DT12" i="7"/>
  <c r="DS12" i="7"/>
  <c r="DR12" i="7"/>
  <c r="DQ12" i="7"/>
  <c r="DP12" i="7"/>
  <c r="DO12" i="7"/>
  <c r="DN12" i="7"/>
  <c r="DM12" i="7"/>
  <c r="DL12" i="7"/>
  <c r="DK12" i="7"/>
  <c r="DJ12" i="7"/>
  <c r="DI12" i="7"/>
  <c r="DH12" i="7"/>
  <c r="DG12" i="7"/>
  <c r="DF12" i="7"/>
  <c r="DE12" i="7"/>
  <c r="DD12" i="7"/>
  <c r="DC12" i="7"/>
  <c r="DB12" i="7"/>
  <c r="DA12" i="7"/>
  <c r="CZ12" i="7"/>
  <c r="CY12" i="7"/>
  <c r="CX12" i="7"/>
  <c r="CW12" i="7"/>
  <c r="CV12" i="7"/>
  <c r="CU12" i="7"/>
  <c r="CT12" i="7"/>
  <c r="CS12" i="7"/>
  <c r="CR12" i="7"/>
  <c r="CQ12" i="7"/>
  <c r="CP12" i="7"/>
  <c r="CO12" i="7"/>
  <c r="CN12" i="7"/>
  <c r="CM12" i="7"/>
  <c r="C12" i="7"/>
  <c r="FJ11" i="7"/>
  <c r="FI11" i="7"/>
  <c r="FH11" i="7"/>
  <c r="FG11" i="7"/>
  <c r="FF11" i="7"/>
  <c r="FE11" i="7"/>
  <c r="FD11" i="7"/>
  <c r="FC11" i="7"/>
  <c r="FB11" i="7"/>
  <c r="FA11" i="7"/>
  <c r="EZ11" i="7"/>
  <c r="EY11" i="7"/>
  <c r="EX11" i="7"/>
  <c r="EW11" i="7"/>
  <c r="EV11" i="7"/>
  <c r="EU11" i="7"/>
  <c r="ET11" i="7"/>
  <c r="ES11" i="7"/>
  <c r="ER11" i="7"/>
  <c r="EQ11" i="7"/>
  <c r="EP11" i="7"/>
  <c r="EO11" i="7"/>
  <c r="EN11" i="7"/>
  <c r="EM11" i="7"/>
  <c r="EL11" i="7"/>
  <c r="EK11" i="7"/>
  <c r="EJ11" i="7"/>
  <c r="EI11" i="7"/>
  <c r="EH11" i="7"/>
  <c r="EG11" i="7"/>
  <c r="EF11" i="7"/>
  <c r="EE11" i="7"/>
  <c r="ED11" i="7"/>
  <c r="EC11" i="7"/>
  <c r="EB11" i="7"/>
  <c r="EA11" i="7"/>
  <c r="DZ11" i="7"/>
  <c r="DY11" i="7"/>
  <c r="DX11" i="7"/>
  <c r="DW11" i="7"/>
  <c r="DV11" i="7"/>
  <c r="DU11" i="7"/>
  <c r="DT11" i="7"/>
  <c r="DS11" i="7"/>
  <c r="DR11" i="7"/>
  <c r="DQ11" i="7"/>
  <c r="DP11" i="7"/>
  <c r="DO11" i="7"/>
  <c r="DN11" i="7"/>
  <c r="DM11" i="7"/>
  <c r="DL11" i="7"/>
  <c r="DK11" i="7"/>
  <c r="DJ11" i="7"/>
  <c r="DI11" i="7"/>
  <c r="DH11" i="7"/>
  <c r="DG11" i="7"/>
  <c r="DF11" i="7"/>
  <c r="DE11" i="7"/>
  <c r="DD11" i="7"/>
  <c r="DC11" i="7"/>
  <c r="DB11" i="7"/>
  <c r="DA11" i="7"/>
  <c r="CZ11" i="7"/>
  <c r="CY11" i="7"/>
  <c r="CX11" i="7"/>
  <c r="CW11" i="7"/>
  <c r="CV11" i="7"/>
  <c r="CU11" i="7"/>
  <c r="CT11" i="7"/>
  <c r="CS11" i="7"/>
  <c r="CR11" i="7"/>
  <c r="CQ11" i="7"/>
  <c r="CP11" i="7"/>
  <c r="CO11" i="7"/>
  <c r="CN11" i="7"/>
  <c r="CM11" i="7"/>
  <c r="C11" i="7"/>
  <c r="FJ10" i="7"/>
  <c r="FI10" i="7"/>
  <c r="FH10" i="7"/>
  <c r="FG10" i="7"/>
  <c r="FF10" i="7"/>
  <c r="FE10" i="7"/>
  <c r="FD10" i="7"/>
  <c r="FC10" i="7"/>
  <c r="FB10" i="7"/>
  <c r="FA10" i="7"/>
  <c r="EZ10" i="7"/>
  <c r="EY10" i="7"/>
  <c r="EX10" i="7"/>
  <c r="EW10" i="7"/>
  <c r="EV10" i="7"/>
  <c r="EU10" i="7"/>
  <c r="ET10" i="7"/>
  <c r="ES10" i="7"/>
  <c r="ER10" i="7"/>
  <c r="EQ10" i="7"/>
  <c r="EP10" i="7"/>
  <c r="EO10" i="7"/>
  <c r="EN10" i="7"/>
  <c r="EM10" i="7"/>
  <c r="EL10" i="7"/>
  <c r="EK10" i="7"/>
  <c r="EJ10" i="7"/>
  <c r="EI10" i="7"/>
  <c r="EH10" i="7"/>
  <c r="EG10" i="7"/>
  <c r="EF10" i="7"/>
  <c r="EE10" i="7"/>
  <c r="ED10" i="7"/>
  <c r="EC10" i="7"/>
  <c r="EB10" i="7"/>
  <c r="EA10" i="7"/>
  <c r="DZ10" i="7"/>
  <c r="DY10" i="7"/>
  <c r="DX10" i="7"/>
  <c r="DW10" i="7"/>
  <c r="DV10" i="7"/>
  <c r="DU10" i="7"/>
  <c r="DT10" i="7"/>
  <c r="DS10" i="7"/>
  <c r="DR10" i="7"/>
  <c r="DQ10" i="7"/>
  <c r="DP10" i="7"/>
  <c r="DO10" i="7"/>
  <c r="DN10" i="7"/>
  <c r="DM10" i="7"/>
  <c r="DL10" i="7"/>
  <c r="DK10" i="7"/>
  <c r="DJ10" i="7"/>
  <c r="DI10" i="7"/>
  <c r="DH10" i="7"/>
  <c r="DG10" i="7"/>
  <c r="DF10" i="7"/>
  <c r="DE10" i="7"/>
  <c r="DD10" i="7"/>
  <c r="DC10" i="7"/>
  <c r="DB10" i="7"/>
  <c r="DA10" i="7"/>
  <c r="CZ10" i="7"/>
  <c r="CY10" i="7"/>
  <c r="CX10" i="7"/>
  <c r="CW10" i="7"/>
  <c r="CV10" i="7"/>
  <c r="CU10" i="7"/>
  <c r="CT10" i="7"/>
  <c r="CS10" i="7"/>
  <c r="CR10" i="7"/>
  <c r="CQ10" i="7"/>
  <c r="CP10" i="7"/>
  <c r="CO10" i="7"/>
  <c r="CN10" i="7"/>
  <c r="CM10" i="7"/>
  <c r="C10" i="7"/>
  <c r="FJ9" i="7"/>
  <c r="FI9" i="7"/>
  <c r="FH9" i="7"/>
  <c r="FG9" i="7"/>
  <c r="FF9" i="7"/>
  <c r="FE9" i="7"/>
  <c r="FD9" i="7"/>
  <c r="FC9" i="7"/>
  <c r="FB9" i="7"/>
  <c r="FA9" i="7"/>
  <c r="EZ9" i="7"/>
  <c r="EY9" i="7"/>
  <c r="EX9" i="7"/>
  <c r="EW9" i="7"/>
  <c r="EV9" i="7"/>
  <c r="EU9" i="7"/>
  <c r="ET9" i="7"/>
  <c r="ES9" i="7"/>
  <c r="ER9" i="7"/>
  <c r="EQ9" i="7"/>
  <c r="EP9" i="7"/>
  <c r="EO9" i="7"/>
  <c r="EN9" i="7"/>
  <c r="EM9" i="7"/>
  <c r="EL9" i="7"/>
  <c r="EK9" i="7"/>
  <c r="EJ9" i="7"/>
  <c r="EI9" i="7"/>
  <c r="EH9" i="7"/>
  <c r="EG9" i="7"/>
  <c r="EF9" i="7"/>
  <c r="EE9" i="7"/>
  <c r="ED9" i="7"/>
  <c r="EC9" i="7"/>
  <c r="EB9" i="7"/>
  <c r="EA9" i="7"/>
  <c r="DZ9" i="7"/>
  <c r="DY9" i="7"/>
  <c r="DX9" i="7"/>
  <c r="DW9" i="7"/>
  <c r="DV9" i="7"/>
  <c r="DU9" i="7"/>
  <c r="DT9" i="7"/>
  <c r="DS9" i="7"/>
  <c r="DR9" i="7"/>
  <c r="DQ9" i="7"/>
  <c r="DP9" i="7"/>
  <c r="DO9" i="7"/>
  <c r="DN9" i="7"/>
  <c r="DM9" i="7"/>
  <c r="DL9" i="7"/>
  <c r="DK9" i="7"/>
  <c r="DJ9" i="7"/>
  <c r="DI9" i="7"/>
  <c r="DH9" i="7"/>
  <c r="DG9" i="7"/>
  <c r="DF9" i="7"/>
  <c r="DE9" i="7"/>
  <c r="DD9" i="7"/>
  <c r="DC9" i="7"/>
  <c r="DB9" i="7"/>
  <c r="DA9" i="7"/>
  <c r="CZ9" i="7"/>
  <c r="CY9" i="7"/>
  <c r="CX9" i="7"/>
  <c r="CW9" i="7"/>
  <c r="CV9" i="7"/>
  <c r="CU9" i="7"/>
  <c r="CT9" i="7"/>
  <c r="CS9" i="7"/>
  <c r="CR9" i="7"/>
  <c r="CQ9" i="7"/>
  <c r="CP9" i="7"/>
  <c r="CO9" i="7"/>
  <c r="CN9" i="7"/>
  <c r="CM9" i="7"/>
  <c r="C9" i="7"/>
  <c r="FJ8" i="7"/>
  <c r="FI8" i="7"/>
  <c r="FH8" i="7"/>
  <c r="FG8" i="7"/>
  <c r="FF8" i="7"/>
  <c r="FE8" i="7"/>
  <c r="FD8" i="7"/>
  <c r="FC8" i="7"/>
  <c r="FB8" i="7"/>
  <c r="FA8" i="7"/>
  <c r="EZ8" i="7"/>
  <c r="EY8" i="7"/>
  <c r="EX8" i="7"/>
  <c r="EW8" i="7"/>
  <c r="EV8" i="7"/>
  <c r="EU8" i="7"/>
  <c r="ET8" i="7"/>
  <c r="ES8" i="7"/>
  <c r="ER8" i="7"/>
  <c r="EQ8" i="7"/>
  <c r="EP8" i="7"/>
  <c r="EO8" i="7"/>
  <c r="EN8" i="7"/>
  <c r="EM8" i="7"/>
  <c r="EL8" i="7"/>
  <c r="EK8" i="7"/>
  <c r="EJ8" i="7"/>
  <c r="EI8" i="7"/>
  <c r="EH8" i="7"/>
  <c r="EG8" i="7"/>
  <c r="EF8" i="7"/>
  <c r="EE8" i="7"/>
  <c r="ED8" i="7"/>
  <c r="EC8" i="7"/>
  <c r="EB8" i="7"/>
  <c r="EA8" i="7"/>
  <c r="DZ8" i="7"/>
  <c r="DY8" i="7"/>
  <c r="DX8" i="7"/>
  <c r="DW8" i="7"/>
  <c r="DV8" i="7"/>
  <c r="DU8" i="7"/>
  <c r="DT8" i="7"/>
  <c r="DS8" i="7"/>
  <c r="DR8" i="7"/>
  <c r="DQ8" i="7"/>
  <c r="DP8" i="7"/>
  <c r="DO8" i="7"/>
  <c r="DN8" i="7"/>
  <c r="DM8" i="7"/>
  <c r="DL8" i="7"/>
  <c r="DK8" i="7"/>
  <c r="DJ8" i="7"/>
  <c r="DI8" i="7"/>
  <c r="DH8" i="7"/>
  <c r="DG8" i="7"/>
  <c r="DF8" i="7"/>
  <c r="DE8" i="7"/>
  <c r="DD8" i="7"/>
  <c r="DC8" i="7"/>
  <c r="DB8" i="7"/>
  <c r="DA8" i="7"/>
  <c r="CZ8" i="7"/>
  <c r="CY8" i="7"/>
  <c r="CX8" i="7"/>
  <c r="CW8" i="7"/>
  <c r="CV8" i="7"/>
  <c r="CU8" i="7"/>
  <c r="CT8" i="7"/>
  <c r="CS8" i="7"/>
  <c r="CR8" i="7"/>
  <c r="CQ8" i="7"/>
  <c r="CP8" i="7"/>
  <c r="CO8" i="7"/>
  <c r="CN8" i="7"/>
  <c r="CM8" i="7"/>
  <c r="C8" i="7"/>
  <c r="FJ7" i="7"/>
  <c r="FI7" i="7"/>
  <c r="FH7" i="7"/>
  <c r="FG7" i="7"/>
  <c r="FF7" i="7"/>
  <c r="FE7" i="7"/>
  <c r="FD7" i="7"/>
  <c r="FC7" i="7"/>
  <c r="FB7" i="7"/>
  <c r="FA7" i="7"/>
  <c r="EZ7" i="7"/>
  <c r="EY7" i="7"/>
  <c r="EX7" i="7"/>
  <c r="EW7" i="7"/>
  <c r="EV7" i="7"/>
  <c r="EU7" i="7"/>
  <c r="ET7" i="7"/>
  <c r="ES7" i="7"/>
  <c r="ER7" i="7"/>
  <c r="EQ7" i="7"/>
  <c r="EP7" i="7"/>
  <c r="EO7" i="7"/>
  <c r="EN7" i="7"/>
  <c r="EM7" i="7"/>
  <c r="EL7" i="7"/>
  <c r="EK7" i="7"/>
  <c r="EJ7" i="7"/>
  <c r="EI7" i="7"/>
  <c r="EH7" i="7"/>
  <c r="EG7" i="7"/>
  <c r="EF7" i="7"/>
  <c r="EE7" i="7"/>
  <c r="ED7" i="7"/>
  <c r="EC7" i="7"/>
  <c r="EB7" i="7"/>
  <c r="EA7" i="7"/>
  <c r="DZ7" i="7"/>
  <c r="DY7" i="7"/>
  <c r="DX7" i="7"/>
  <c r="DW7" i="7"/>
  <c r="DV7" i="7"/>
  <c r="DU7" i="7"/>
  <c r="DT7" i="7"/>
  <c r="DS7" i="7"/>
  <c r="DR7" i="7"/>
  <c r="DQ7" i="7"/>
  <c r="DP7" i="7"/>
  <c r="DO7" i="7"/>
  <c r="DN7" i="7"/>
  <c r="DM7" i="7"/>
  <c r="DL7" i="7"/>
  <c r="DK7" i="7"/>
  <c r="DJ7" i="7"/>
  <c r="DI7" i="7"/>
  <c r="DH7" i="7"/>
  <c r="DG7" i="7"/>
  <c r="DF7" i="7"/>
  <c r="DE7" i="7"/>
  <c r="DD7" i="7"/>
  <c r="DC7" i="7"/>
  <c r="DB7" i="7"/>
  <c r="DA7" i="7"/>
  <c r="CZ7" i="7"/>
  <c r="CY7" i="7"/>
  <c r="CX7" i="7"/>
  <c r="CW7" i="7"/>
  <c r="CV7" i="7"/>
  <c r="CU7" i="7"/>
  <c r="CT7" i="7"/>
  <c r="CS7" i="7"/>
  <c r="CR7" i="7"/>
  <c r="CQ7" i="7"/>
  <c r="CP7" i="7"/>
  <c r="CO7" i="7"/>
  <c r="CN7" i="7"/>
  <c r="CM7" i="7"/>
  <c r="C7" i="7"/>
  <c r="FJ6" i="7"/>
  <c r="FI6" i="7"/>
  <c r="FH6" i="7"/>
  <c r="FG6" i="7"/>
  <c r="FF6" i="7"/>
  <c r="FE6" i="7"/>
  <c r="FD6" i="7"/>
  <c r="FC6" i="7"/>
  <c r="FB6" i="7"/>
  <c r="FA6" i="7"/>
  <c r="EZ6" i="7"/>
  <c r="EY6" i="7"/>
  <c r="EX6" i="7"/>
  <c r="EW6" i="7"/>
  <c r="EV6" i="7"/>
  <c r="EU6" i="7"/>
  <c r="ET6" i="7"/>
  <c r="ES6" i="7"/>
  <c r="ER6" i="7"/>
  <c r="EQ6" i="7"/>
  <c r="EP6" i="7"/>
  <c r="EO6" i="7"/>
  <c r="EN6" i="7"/>
  <c r="EM6" i="7"/>
  <c r="EL6" i="7"/>
  <c r="EK6" i="7"/>
  <c r="EJ6" i="7"/>
  <c r="EI6" i="7"/>
  <c r="EH6" i="7"/>
  <c r="EG6" i="7"/>
  <c r="EF6" i="7"/>
  <c r="EE6" i="7"/>
  <c r="ED6" i="7"/>
  <c r="EC6" i="7"/>
  <c r="EB6" i="7"/>
  <c r="EA6" i="7"/>
  <c r="DZ6" i="7"/>
  <c r="DY6" i="7"/>
  <c r="DX6" i="7"/>
  <c r="DW6" i="7"/>
  <c r="DV6" i="7"/>
  <c r="DU6" i="7"/>
  <c r="DT6" i="7"/>
  <c r="DS6" i="7"/>
  <c r="DR6" i="7"/>
  <c r="DQ6" i="7"/>
  <c r="DP6" i="7"/>
  <c r="DO6" i="7"/>
  <c r="DN6" i="7"/>
  <c r="DM6" i="7"/>
  <c r="DL6" i="7"/>
  <c r="DK6" i="7"/>
  <c r="DJ6" i="7"/>
  <c r="DI6" i="7"/>
  <c r="DH6" i="7"/>
  <c r="DG6" i="7"/>
  <c r="DF6" i="7"/>
  <c r="DE6" i="7"/>
  <c r="DD6" i="7"/>
  <c r="DC6" i="7"/>
  <c r="DB6" i="7"/>
  <c r="DA6" i="7"/>
  <c r="CZ6" i="7"/>
  <c r="CY6" i="7"/>
  <c r="CX6" i="7"/>
  <c r="CW6" i="7"/>
  <c r="CV6" i="7"/>
  <c r="CU6" i="7"/>
  <c r="CT6" i="7"/>
  <c r="CS6" i="7"/>
  <c r="CR6" i="7"/>
  <c r="CQ6" i="7"/>
  <c r="CP6" i="7"/>
  <c r="CO6" i="7"/>
  <c r="CN6" i="7"/>
  <c r="CM6" i="7"/>
  <c r="C6" i="7"/>
  <c r="FJ5" i="7"/>
  <c r="FI5" i="7"/>
  <c r="FH5" i="7"/>
  <c r="FG5" i="7"/>
  <c r="FF5" i="7"/>
  <c r="FE5" i="7"/>
  <c r="FD5" i="7"/>
  <c r="FC5" i="7"/>
  <c r="FB5" i="7"/>
  <c r="FA5" i="7"/>
  <c r="EZ5" i="7"/>
  <c r="EY5" i="7"/>
  <c r="EX5" i="7"/>
  <c r="EW5" i="7"/>
  <c r="EV5" i="7"/>
  <c r="EU5" i="7"/>
  <c r="ET5" i="7"/>
  <c r="ES5" i="7"/>
  <c r="ER5" i="7"/>
  <c r="EQ5" i="7"/>
  <c r="EP5" i="7"/>
  <c r="EO5" i="7"/>
  <c r="EN5" i="7"/>
  <c r="EM5" i="7"/>
  <c r="EL5" i="7"/>
  <c r="EK5" i="7"/>
  <c r="EJ5" i="7"/>
  <c r="EI5" i="7"/>
  <c r="EH5" i="7"/>
  <c r="EG5" i="7"/>
  <c r="EF5" i="7"/>
  <c r="EE5" i="7"/>
  <c r="ED5" i="7"/>
  <c r="EC5" i="7"/>
  <c r="EB5" i="7"/>
  <c r="EA5" i="7"/>
  <c r="DZ5" i="7"/>
  <c r="DY5" i="7"/>
  <c r="DX5" i="7"/>
  <c r="DW5" i="7"/>
  <c r="DV5" i="7"/>
  <c r="DU5" i="7"/>
  <c r="DT5" i="7"/>
  <c r="DS5" i="7"/>
  <c r="DR5" i="7"/>
  <c r="DQ5" i="7"/>
  <c r="DP5" i="7"/>
  <c r="DO5" i="7"/>
  <c r="DN5" i="7"/>
  <c r="DM5" i="7"/>
  <c r="DL5" i="7"/>
  <c r="DK5" i="7"/>
  <c r="DJ5" i="7"/>
  <c r="DI5" i="7"/>
  <c r="DH5" i="7"/>
  <c r="DG5" i="7"/>
  <c r="DF5" i="7"/>
  <c r="DE5" i="7"/>
  <c r="DD5" i="7"/>
  <c r="DC5" i="7"/>
  <c r="DB5" i="7"/>
  <c r="DA5" i="7"/>
  <c r="CZ5" i="7"/>
  <c r="CY5" i="7"/>
  <c r="CX5" i="7"/>
  <c r="CW5" i="7"/>
  <c r="CV5" i="7"/>
  <c r="CU5" i="7"/>
  <c r="CT5" i="7"/>
  <c r="CS5" i="7"/>
  <c r="CR5" i="7"/>
  <c r="CQ5" i="7"/>
  <c r="CP5" i="7"/>
  <c r="CO5" i="7"/>
  <c r="CN5" i="7"/>
  <c r="CM5" i="7"/>
  <c r="C5" i="7"/>
  <c r="FJ4" i="7"/>
  <c r="FI4" i="7"/>
  <c r="FH4" i="7"/>
  <c r="FG4" i="7"/>
  <c r="FF4" i="7"/>
  <c r="FE4" i="7"/>
  <c r="FD4" i="7"/>
  <c r="FC4" i="7"/>
  <c r="FB4" i="7"/>
  <c r="FA4" i="7"/>
  <c r="EZ4" i="7"/>
  <c r="EY4" i="7"/>
  <c r="EX4" i="7"/>
  <c r="EW4" i="7"/>
  <c r="EV4" i="7"/>
  <c r="EU4" i="7"/>
  <c r="ET4" i="7"/>
  <c r="ES4" i="7"/>
  <c r="ER4" i="7"/>
  <c r="EQ4" i="7"/>
  <c r="EP4" i="7"/>
  <c r="EO4" i="7"/>
  <c r="EN4" i="7"/>
  <c r="EM4" i="7"/>
  <c r="EL4" i="7"/>
  <c r="EK4" i="7"/>
  <c r="EJ4" i="7"/>
  <c r="EI4" i="7"/>
  <c r="EH4" i="7"/>
  <c r="EG4" i="7"/>
  <c r="EF4" i="7"/>
  <c r="EE4" i="7"/>
  <c r="ED4" i="7"/>
  <c r="EC4" i="7"/>
  <c r="EB4" i="7"/>
  <c r="EA4" i="7"/>
  <c r="DZ4" i="7"/>
  <c r="DY4" i="7"/>
  <c r="DX4" i="7"/>
  <c r="DW4" i="7"/>
  <c r="DV4" i="7"/>
  <c r="DU4" i="7"/>
  <c r="DT4" i="7"/>
  <c r="DS4" i="7"/>
  <c r="DR4" i="7"/>
  <c r="DQ4" i="7"/>
  <c r="DP4" i="7"/>
  <c r="DO4" i="7"/>
  <c r="DN4" i="7"/>
  <c r="DM4" i="7"/>
  <c r="DL4" i="7"/>
  <c r="DK4" i="7"/>
  <c r="DJ4" i="7"/>
  <c r="DI4" i="7"/>
  <c r="DH4" i="7"/>
  <c r="DG4" i="7"/>
  <c r="DF4" i="7"/>
  <c r="DE4" i="7"/>
  <c r="DD4" i="7"/>
  <c r="DC4" i="7"/>
  <c r="DB4" i="7"/>
  <c r="DA4" i="7"/>
  <c r="CZ4" i="7"/>
  <c r="CY4" i="7"/>
  <c r="CX4" i="7"/>
  <c r="CW4" i="7"/>
  <c r="CV4" i="7"/>
  <c r="CU4" i="7"/>
  <c r="CT4" i="7"/>
  <c r="CS4" i="7"/>
  <c r="CR4" i="7"/>
  <c r="CQ4" i="7"/>
  <c r="CP4" i="7"/>
  <c r="CO4" i="7"/>
  <c r="CN4" i="7"/>
  <c r="CM4" i="7"/>
  <c r="C4" i="7"/>
  <c r="FJ3" i="7"/>
  <c r="FI3" i="7"/>
  <c r="FH3" i="7"/>
  <c r="FG3" i="7"/>
  <c r="FF3" i="7"/>
  <c r="FE3" i="7"/>
  <c r="FD3" i="7"/>
  <c r="FC3" i="7"/>
  <c r="FB3" i="7"/>
  <c r="FA3" i="7"/>
  <c r="EZ3" i="7"/>
  <c r="EY3" i="7"/>
  <c r="EX3" i="7"/>
  <c r="EW3" i="7"/>
  <c r="EV3" i="7"/>
  <c r="EU3" i="7"/>
  <c r="ET3" i="7"/>
  <c r="ES3" i="7"/>
  <c r="ER3" i="7"/>
  <c r="EQ3" i="7"/>
  <c r="EP3" i="7"/>
  <c r="EO3" i="7"/>
  <c r="EN3" i="7"/>
  <c r="EM3" i="7"/>
  <c r="EL3" i="7"/>
  <c r="EK3" i="7"/>
  <c r="EJ3" i="7"/>
  <c r="EI3" i="7"/>
  <c r="EH3" i="7"/>
  <c r="EG3" i="7"/>
  <c r="EF3" i="7"/>
  <c r="EE3" i="7"/>
  <c r="ED3" i="7"/>
  <c r="EC3" i="7"/>
  <c r="EB3" i="7"/>
  <c r="EA3" i="7"/>
  <c r="DZ3" i="7"/>
  <c r="DY3" i="7"/>
  <c r="DX3" i="7"/>
  <c r="DW3" i="7"/>
  <c r="DV3" i="7"/>
  <c r="DU3" i="7"/>
  <c r="DT3" i="7"/>
  <c r="DS3" i="7"/>
  <c r="DR3" i="7"/>
  <c r="DQ3" i="7"/>
  <c r="DP3" i="7"/>
  <c r="DO3" i="7"/>
  <c r="DN3" i="7"/>
  <c r="DM3" i="7"/>
  <c r="DL3" i="7"/>
  <c r="DK3" i="7"/>
  <c r="DJ3" i="7"/>
  <c r="DI3" i="7"/>
  <c r="DH3" i="7"/>
  <c r="DG3" i="7"/>
  <c r="DF3" i="7"/>
  <c r="DE3" i="7"/>
  <c r="DD3" i="7"/>
  <c r="DC3" i="7"/>
  <c r="DB3" i="7"/>
  <c r="DA3" i="7"/>
  <c r="CZ3" i="7"/>
  <c r="CY3" i="7"/>
  <c r="CX3" i="7"/>
  <c r="CW3" i="7"/>
  <c r="CV3" i="7"/>
  <c r="CU3" i="7"/>
  <c r="CT3" i="7"/>
  <c r="CS3" i="7"/>
  <c r="CR3" i="7"/>
  <c r="CQ3" i="7"/>
  <c r="CP3" i="7"/>
  <c r="CO3" i="7"/>
  <c r="CN3" i="7"/>
  <c r="CM3" i="7"/>
  <c r="C3" i="7"/>
  <c r="FJ29" i="6"/>
  <c r="FI29" i="6"/>
  <c r="FH29" i="6"/>
  <c r="FG29" i="6"/>
  <c r="FF29" i="6"/>
  <c r="FE29" i="6"/>
  <c r="FD29" i="6"/>
  <c r="FC29" i="6"/>
  <c r="FB29" i="6"/>
  <c r="FA29" i="6"/>
  <c r="EZ29" i="6"/>
  <c r="EY29" i="6"/>
  <c r="EX29" i="6"/>
  <c r="EW29" i="6"/>
  <c r="EV29" i="6"/>
  <c r="EU29" i="6"/>
  <c r="ET29" i="6"/>
  <c r="ES29" i="6"/>
  <c r="ER29" i="6"/>
  <c r="EQ29" i="6"/>
  <c r="EP29" i="6"/>
  <c r="EO29" i="6"/>
  <c r="EN29" i="6"/>
  <c r="EM29" i="6"/>
  <c r="EL29" i="6"/>
  <c r="EK29" i="6"/>
  <c r="EJ29" i="6"/>
  <c r="EI29" i="6"/>
  <c r="EH29" i="6"/>
  <c r="EG29" i="6"/>
  <c r="EF29" i="6"/>
  <c r="EE29" i="6"/>
  <c r="ED29" i="6"/>
  <c r="EC29" i="6"/>
  <c r="EB29" i="6"/>
  <c r="EA29" i="6"/>
  <c r="DZ29" i="6"/>
  <c r="DY29" i="6"/>
  <c r="DX29" i="6"/>
  <c r="DW29" i="6"/>
  <c r="DV29" i="6"/>
  <c r="DU29" i="6"/>
  <c r="DT29" i="6"/>
  <c r="DS29" i="6"/>
  <c r="DR29" i="6"/>
  <c r="DQ29" i="6"/>
  <c r="DP29" i="6"/>
  <c r="DO29" i="6"/>
  <c r="DN29" i="6"/>
  <c r="DM29" i="6"/>
  <c r="DL29" i="6"/>
  <c r="DK29" i="6"/>
  <c r="DJ29" i="6"/>
  <c r="DI29" i="6"/>
  <c r="DH29" i="6"/>
  <c r="DG29" i="6"/>
  <c r="DF29" i="6"/>
  <c r="DE29" i="6"/>
  <c r="DD29" i="6"/>
  <c r="DC29" i="6"/>
  <c r="DB29" i="6"/>
  <c r="DA29" i="6"/>
  <c r="CZ29" i="6"/>
  <c r="CY29" i="6"/>
  <c r="CX29" i="6"/>
  <c r="CW29" i="6"/>
  <c r="CV29" i="6"/>
  <c r="CU29" i="6"/>
  <c r="CT29" i="6"/>
  <c r="CS29" i="6"/>
  <c r="CR29" i="6"/>
  <c r="CQ29" i="6"/>
  <c r="CP29" i="6"/>
  <c r="CO29" i="6"/>
  <c r="CN29" i="6"/>
  <c r="CM29" i="6"/>
  <c r="C29" i="6"/>
  <c r="FJ28" i="6"/>
  <c r="FI28" i="6"/>
  <c r="FH28" i="6"/>
  <c r="FG28" i="6"/>
  <c r="FF28" i="6"/>
  <c r="FE28" i="6"/>
  <c r="FD28" i="6"/>
  <c r="FC28" i="6"/>
  <c r="FB28" i="6"/>
  <c r="FA28" i="6"/>
  <c r="EZ28" i="6"/>
  <c r="EY28" i="6"/>
  <c r="EX28" i="6"/>
  <c r="EW28" i="6"/>
  <c r="EV28" i="6"/>
  <c r="EU28" i="6"/>
  <c r="ET28" i="6"/>
  <c r="ES28" i="6"/>
  <c r="ER28" i="6"/>
  <c r="EQ28" i="6"/>
  <c r="EP28" i="6"/>
  <c r="EO28" i="6"/>
  <c r="EN28" i="6"/>
  <c r="EM28" i="6"/>
  <c r="EL28" i="6"/>
  <c r="EK28" i="6"/>
  <c r="EJ28" i="6"/>
  <c r="EI28" i="6"/>
  <c r="EH28" i="6"/>
  <c r="EG28" i="6"/>
  <c r="EF28" i="6"/>
  <c r="EE28" i="6"/>
  <c r="ED28" i="6"/>
  <c r="EC28" i="6"/>
  <c r="EB28" i="6"/>
  <c r="EA28" i="6"/>
  <c r="DZ28" i="6"/>
  <c r="DY28" i="6"/>
  <c r="DX28" i="6"/>
  <c r="DW28" i="6"/>
  <c r="DV28" i="6"/>
  <c r="DU28" i="6"/>
  <c r="DT28" i="6"/>
  <c r="DS28" i="6"/>
  <c r="DR28" i="6"/>
  <c r="DQ28" i="6"/>
  <c r="DP28" i="6"/>
  <c r="DO28" i="6"/>
  <c r="DN28" i="6"/>
  <c r="DM28" i="6"/>
  <c r="DL28" i="6"/>
  <c r="DK28" i="6"/>
  <c r="DJ28" i="6"/>
  <c r="DI28" i="6"/>
  <c r="DH28" i="6"/>
  <c r="DG28" i="6"/>
  <c r="DF28" i="6"/>
  <c r="DE28" i="6"/>
  <c r="DD28" i="6"/>
  <c r="DC28" i="6"/>
  <c r="DB28" i="6"/>
  <c r="DA28" i="6"/>
  <c r="CZ28" i="6"/>
  <c r="CY28" i="6"/>
  <c r="CX28" i="6"/>
  <c r="CW28" i="6"/>
  <c r="CV28" i="6"/>
  <c r="CU28" i="6"/>
  <c r="CT28" i="6"/>
  <c r="CS28" i="6"/>
  <c r="CR28" i="6"/>
  <c r="CQ28" i="6"/>
  <c r="CP28" i="6"/>
  <c r="CO28" i="6"/>
  <c r="CN28" i="6"/>
  <c r="CM28" i="6"/>
  <c r="C28" i="6"/>
  <c r="FJ27" i="6"/>
  <c r="FI27" i="6"/>
  <c r="FH27" i="6"/>
  <c r="FG27" i="6"/>
  <c r="FF27" i="6"/>
  <c r="FE27" i="6"/>
  <c r="FD27" i="6"/>
  <c r="FC27" i="6"/>
  <c r="FB27" i="6"/>
  <c r="FA27" i="6"/>
  <c r="EZ27" i="6"/>
  <c r="EY27" i="6"/>
  <c r="EX27" i="6"/>
  <c r="EW27" i="6"/>
  <c r="EV27" i="6"/>
  <c r="EU27" i="6"/>
  <c r="ET27" i="6"/>
  <c r="ES27" i="6"/>
  <c r="ER27" i="6"/>
  <c r="EQ27" i="6"/>
  <c r="EP27" i="6"/>
  <c r="EO27" i="6"/>
  <c r="EN27" i="6"/>
  <c r="EM27" i="6"/>
  <c r="EL27" i="6"/>
  <c r="EK27" i="6"/>
  <c r="EJ27" i="6"/>
  <c r="EI27" i="6"/>
  <c r="EH27" i="6"/>
  <c r="EG27" i="6"/>
  <c r="EF27" i="6"/>
  <c r="EE27" i="6"/>
  <c r="ED27" i="6"/>
  <c r="EC27" i="6"/>
  <c r="EB27" i="6"/>
  <c r="EA27" i="6"/>
  <c r="DZ27" i="6"/>
  <c r="DY27" i="6"/>
  <c r="DX27" i="6"/>
  <c r="DW27" i="6"/>
  <c r="DV27" i="6"/>
  <c r="DU27" i="6"/>
  <c r="DT27" i="6"/>
  <c r="DS27" i="6"/>
  <c r="DR27" i="6"/>
  <c r="DQ27" i="6"/>
  <c r="DP27" i="6"/>
  <c r="DO27" i="6"/>
  <c r="DN27" i="6"/>
  <c r="DM27" i="6"/>
  <c r="DL27" i="6"/>
  <c r="DK27" i="6"/>
  <c r="DJ27" i="6"/>
  <c r="DI27" i="6"/>
  <c r="DH27" i="6"/>
  <c r="DG27" i="6"/>
  <c r="DF27" i="6"/>
  <c r="DE27" i="6"/>
  <c r="DD27" i="6"/>
  <c r="DC27" i="6"/>
  <c r="DB27" i="6"/>
  <c r="DA27" i="6"/>
  <c r="CZ27" i="6"/>
  <c r="CY27" i="6"/>
  <c r="CX27" i="6"/>
  <c r="CW27" i="6"/>
  <c r="CV27" i="6"/>
  <c r="CU27" i="6"/>
  <c r="CT27" i="6"/>
  <c r="CS27" i="6"/>
  <c r="CR27" i="6"/>
  <c r="CQ27" i="6"/>
  <c r="CP27" i="6"/>
  <c r="CO27" i="6"/>
  <c r="CN27" i="6"/>
  <c r="CM27" i="6"/>
  <c r="C27" i="6"/>
  <c r="FJ26" i="6"/>
  <c r="FI26" i="6"/>
  <c r="FH26" i="6"/>
  <c r="FG26" i="6"/>
  <c r="FF26" i="6"/>
  <c r="FE26" i="6"/>
  <c r="FD26" i="6"/>
  <c r="FC26" i="6"/>
  <c r="FB26" i="6"/>
  <c r="FA26" i="6"/>
  <c r="EZ26" i="6"/>
  <c r="EY26" i="6"/>
  <c r="EX26" i="6"/>
  <c r="EW26" i="6"/>
  <c r="EV26" i="6"/>
  <c r="EU26" i="6"/>
  <c r="ET26" i="6"/>
  <c r="ES26" i="6"/>
  <c r="ER26" i="6"/>
  <c r="EQ26" i="6"/>
  <c r="EP26" i="6"/>
  <c r="EO26" i="6"/>
  <c r="EN26" i="6"/>
  <c r="EM26" i="6"/>
  <c r="EL26" i="6"/>
  <c r="EK26" i="6"/>
  <c r="EJ26" i="6"/>
  <c r="EI26" i="6"/>
  <c r="EH26" i="6"/>
  <c r="EG26" i="6"/>
  <c r="EF26" i="6"/>
  <c r="EE26" i="6"/>
  <c r="ED26" i="6"/>
  <c r="EC26" i="6"/>
  <c r="EB26" i="6"/>
  <c r="EA26" i="6"/>
  <c r="DZ26" i="6"/>
  <c r="DY26" i="6"/>
  <c r="DX26" i="6"/>
  <c r="DW26" i="6"/>
  <c r="DV26" i="6"/>
  <c r="DU26" i="6"/>
  <c r="DT26" i="6"/>
  <c r="DS26" i="6"/>
  <c r="DR26" i="6"/>
  <c r="DQ26" i="6"/>
  <c r="DP26" i="6"/>
  <c r="DO26" i="6"/>
  <c r="DN26" i="6"/>
  <c r="DM26" i="6"/>
  <c r="DL26" i="6"/>
  <c r="DK26" i="6"/>
  <c r="DJ26" i="6"/>
  <c r="DI26" i="6"/>
  <c r="DH26" i="6"/>
  <c r="DG26" i="6"/>
  <c r="DF26" i="6"/>
  <c r="DE26" i="6"/>
  <c r="DD26" i="6"/>
  <c r="DC26" i="6"/>
  <c r="DB26" i="6"/>
  <c r="DA26" i="6"/>
  <c r="CZ26" i="6"/>
  <c r="CY26" i="6"/>
  <c r="CX26" i="6"/>
  <c r="CW26" i="6"/>
  <c r="CV26" i="6"/>
  <c r="CU26" i="6"/>
  <c r="CT26" i="6"/>
  <c r="CS26" i="6"/>
  <c r="CR26" i="6"/>
  <c r="CQ26" i="6"/>
  <c r="CP26" i="6"/>
  <c r="CO26" i="6"/>
  <c r="CN26" i="6"/>
  <c r="CM26" i="6"/>
  <c r="C26" i="6"/>
  <c r="FJ25" i="6"/>
  <c r="FI25" i="6"/>
  <c r="FH25" i="6"/>
  <c r="FG25" i="6"/>
  <c r="FF25" i="6"/>
  <c r="FE25" i="6"/>
  <c r="FD25" i="6"/>
  <c r="FC25" i="6"/>
  <c r="FB25" i="6"/>
  <c r="FA25" i="6"/>
  <c r="EZ25" i="6"/>
  <c r="EY25" i="6"/>
  <c r="EX25" i="6"/>
  <c r="EW25" i="6"/>
  <c r="EV25" i="6"/>
  <c r="EU25" i="6"/>
  <c r="ET25" i="6"/>
  <c r="ES25" i="6"/>
  <c r="ER25" i="6"/>
  <c r="EQ25" i="6"/>
  <c r="EP25" i="6"/>
  <c r="EO25" i="6"/>
  <c r="EN25" i="6"/>
  <c r="EM25" i="6"/>
  <c r="EL25" i="6"/>
  <c r="EK25" i="6"/>
  <c r="EJ25" i="6"/>
  <c r="EI25" i="6"/>
  <c r="EH25" i="6"/>
  <c r="EG25" i="6"/>
  <c r="EF25" i="6"/>
  <c r="EE25" i="6"/>
  <c r="ED25" i="6"/>
  <c r="EC25" i="6"/>
  <c r="EB25" i="6"/>
  <c r="EA25" i="6"/>
  <c r="DZ25" i="6"/>
  <c r="DY25" i="6"/>
  <c r="DX25" i="6"/>
  <c r="DW25" i="6"/>
  <c r="DV25" i="6"/>
  <c r="DU25" i="6"/>
  <c r="DT25" i="6"/>
  <c r="DS25" i="6"/>
  <c r="DR25" i="6"/>
  <c r="DQ25" i="6"/>
  <c r="DP25" i="6"/>
  <c r="DO25" i="6"/>
  <c r="DN25" i="6"/>
  <c r="DM25" i="6"/>
  <c r="DL25" i="6"/>
  <c r="DK25" i="6"/>
  <c r="DJ25" i="6"/>
  <c r="DI25" i="6"/>
  <c r="DH25" i="6"/>
  <c r="DG25" i="6"/>
  <c r="DF25" i="6"/>
  <c r="DE25" i="6"/>
  <c r="DD25" i="6"/>
  <c r="DC25" i="6"/>
  <c r="DB25" i="6"/>
  <c r="DA25" i="6"/>
  <c r="CZ25" i="6"/>
  <c r="CY25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25" i="6"/>
  <c r="FJ24" i="6"/>
  <c r="FI24" i="6"/>
  <c r="FH24" i="6"/>
  <c r="FG24" i="6"/>
  <c r="FF24" i="6"/>
  <c r="FE24" i="6"/>
  <c r="FD24" i="6"/>
  <c r="FC24" i="6"/>
  <c r="FB24" i="6"/>
  <c r="FA24" i="6"/>
  <c r="EZ24" i="6"/>
  <c r="EY24" i="6"/>
  <c r="EX24" i="6"/>
  <c r="EW24" i="6"/>
  <c r="EV24" i="6"/>
  <c r="EU24" i="6"/>
  <c r="ET24" i="6"/>
  <c r="ES24" i="6"/>
  <c r="ER24" i="6"/>
  <c r="EQ24" i="6"/>
  <c r="EP24" i="6"/>
  <c r="EO24" i="6"/>
  <c r="EN24" i="6"/>
  <c r="EM24" i="6"/>
  <c r="EL24" i="6"/>
  <c r="EK24" i="6"/>
  <c r="EJ24" i="6"/>
  <c r="EI24" i="6"/>
  <c r="EH24" i="6"/>
  <c r="EG24" i="6"/>
  <c r="EF24" i="6"/>
  <c r="EE24" i="6"/>
  <c r="ED24" i="6"/>
  <c r="EC24" i="6"/>
  <c r="EB24" i="6"/>
  <c r="EA24" i="6"/>
  <c r="DZ24" i="6"/>
  <c r="DY24" i="6"/>
  <c r="DX24" i="6"/>
  <c r="DW24" i="6"/>
  <c r="DV24" i="6"/>
  <c r="DU24" i="6"/>
  <c r="DT24" i="6"/>
  <c r="DS24" i="6"/>
  <c r="DR24" i="6"/>
  <c r="DQ24" i="6"/>
  <c r="DP24" i="6"/>
  <c r="DO24" i="6"/>
  <c r="DN24" i="6"/>
  <c r="DM24" i="6"/>
  <c r="DL24" i="6"/>
  <c r="DK24" i="6"/>
  <c r="DJ24" i="6"/>
  <c r="DI24" i="6"/>
  <c r="DH24" i="6"/>
  <c r="DG24" i="6"/>
  <c r="DF24" i="6"/>
  <c r="DE24" i="6"/>
  <c r="DD24" i="6"/>
  <c r="DC24" i="6"/>
  <c r="DB24" i="6"/>
  <c r="DA24" i="6"/>
  <c r="CZ24" i="6"/>
  <c r="CY24" i="6"/>
  <c r="CX24" i="6"/>
  <c r="CW24" i="6"/>
  <c r="CV24" i="6"/>
  <c r="CU24" i="6"/>
  <c r="CT24" i="6"/>
  <c r="CS24" i="6"/>
  <c r="CR24" i="6"/>
  <c r="CQ24" i="6"/>
  <c r="CP24" i="6"/>
  <c r="CO24" i="6"/>
  <c r="CN24" i="6"/>
  <c r="CM24" i="6"/>
  <c r="C24" i="6"/>
  <c r="FJ23" i="6"/>
  <c r="FI23" i="6"/>
  <c r="FH23" i="6"/>
  <c r="FG23" i="6"/>
  <c r="FF23" i="6"/>
  <c r="FE23" i="6"/>
  <c r="FD23" i="6"/>
  <c r="FC23" i="6"/>
  <c r="FB23" i="6"/>
  <c r="FA23" i="6"/>
  <c r="EZ23" i="6"/>
  <c r="EY23" i="6"/>
  <c r="EX23" i="6"/>
  <c r="EW23" i="6"/>
  <c r="EV23" i="6"/>
  <c r="EU23" i="6"/>
  <c r="ET23" i="6"/>
  <c r="ES23" i="6"/>
  <c r="ER23" i="6"/>
  <c r="EQ23" i="6"/>
  <c r="EP23" i="6"/>
  <c r="EO23" i="6"/>
  <c r="EN23" i="6"/>
  <c r="EM23" i="6"/>
  <c r="EL23" i="6"/>
  <c r="EK23" i="6"/>
  <c r="EJ23" i="6"/>
  <c r="EI23" i="6"/>
  <c r="EH23" i="6"/>
  <c r="EG23" i="6"/>
  <c r="EF23" i="6"/>
  <c r="EE23" i="6"/>
  <c r="ED23" i="6"/>
  <c r="EC23" i="6"/>
  <c r="EB23" i="6"/>
  <c r="EA23" i="6"/>
  <c r="DZ23" i="6"/>
  <c r="DY23" i="6"/>
  <c r="DX23" i="6"/>
  <c r="DW23" i="6"/>
  <c r="DV23" i="6"/>
  <c r="DU23" i="6"/>
  <c r="DT23" i="6"/>
  <c r="DS23" i="6"/>
  <c r="DR23" i="6"/>
  <c r="DQ23" i="6"/>
  <c r="DP23" i="6"/>
  <c r="DO23" i="6"/>
  <c r="DN23" i="6"/>
  <c r="DM23" i="6"/>
  <c r="DL23" i="6"/>
  <c r="DK23" i="6"/>
  <c r="DJ23" i="6"/>
  <c r="DI23" i="6"/>
  <c r="DH23" i="6"/>
  <c r="DG23" i="6"/>
  <c r="DF23" i="6"/>
  <c r="DE23" i="6"/>
  <c r="DD23" i="6"/>
  <c r="DC23" i="6"/>
  <c r="DB23" i="6"/>
  <c r="DA23" i="6"/>
  <c r="CZ23" i="6"/>
  <c r="CY23" i="6"/>
  <c r="CX23" i="6"/>
  <c r="CW23" i="6"/>
  <c r="CV23" i="6"/>
  <c r="CU23" i="6"/>
  <c r="CT23" i="6"/>
  <c r="CS23" i="6"/>
  <c r="CR23" i="6"/>
  <c r="CQ23" i="6"/>
  <c r="CP23" i="6"/>
  <c r="CO23" i="6"/>
  <c r="CN23" i="6"/>
  <c r="CM23" i="6"/>
  <c r="C23" i="6"/>
  <c r="FJ22" i="6"/>
  <c r="FI22" i="6"/>
  <c r="FH22" i="6"/>
  <c r="FG22" i="6"/>
  <c r="FF22" i="6"/>
  <c r="FE22" i="6"/>
  <c r="FD22" i="6"/>
  <c r="FC22" i="6"/>
  <c r="FB22" i="6"/>
  <c r="FA22" i="6"/>
  <c r="EZ22" i="6"/>
  <c r="EY22" i="6"/>
  <c r="EX22" i="6"/>
  <c r="EW22" i="6"/>
  <c r="EV22" i="6"/>
  <c r="EU22" i="6"/>
  <c r="ET22" i="6"/>
  <c r="ES22" i="6"/>
  <c r="ER22" i="6"/>
  <c r="EQ22" i="6"/>
  <c r="EP22" i="6"/>
  <c r="EO22" i="6"/>
  <c r="EN22" i="6"/>
  <c r="EM22" i="6"/>
  <c r="EL22" i="6"/>
  <c r="EK22" i="6"/>
  <c r="EJ22" i="6"/>
  <c r="EI22" i="6"/>
  <c r="EH22" i="6"/>
  <c r="EG22" i="6"/>
  <c r="EF22" i="6"/>
  <c r="EE22" i="6"/>
  <c r="ED22" i="6"/>
  <c r="EC22" i="6"/>
  <c r="EB22" i="6"/>
  <c r="EA22" i="6"/>
  <c r="DZ22" i="6"/>
  <c r="DY22" i="6"/>
  <c r="DX22" i="6"/>
  <c r="DW22" i="6"/>
  <c r="DV22" i="6"/>
  <c r="DU22" i="6"/>
  <c r="DT22" i="6"/>
  <c r="DS22" i="6"/>
  <c r="DR22" i="6"/>
  <c r="DQ22" i="6"/>
  <c r="DP22" i="6"/>
  <c r="DO22" i="6"/>
  <c r="DN22" i="6"/>
  <c r="DM22" i="6"/>
  <c r="DL22" i="6"/>
  <c r="DK22" i="6"/>
  <c r="DJ22" i="6"/>
  <c r="DI22" i="6"/>
  <c r="DH22" i="6"/>
  <c r="DG22" i="6"/>
  <c r="DF22" i="6"/>
  <c r="DE22" i="6"/>
  <c r="DD22" i="6"/>
  <c r="DC22" i="6"/>
  <c r="DB22" i="6"/>
  <c r="DA22" i="6"/>
  <c r="CZ22" i="6"/>
  <c r="CY22" i="6"/>
  <c r="CX22" i="6"/>
  <c r="CW22" i="6"/>
  <c r="CV22" i="6"/>
  <c r="CU22" i="6"/>
  <c r="CT22" i="6"/>
  <c r="CS22" i="6"/>
  <c r="CR22" i="6"/>
  <c r="CQ22" i="6"/>
  <c r="CP22" i="6"/>
  <c r="CO22" i="6"/>
  <c r="CN22" i="6"/>
  <c r="CM22" i="6"/>
  <c r="C22" i="6"/>
  <c r="FJ21" i="6"/>
  <c r="FI21" i="6"/>
  <c r="FH21" i="6"/>
  <c r="FG21" i="6"/>
  <c r="FF21" i="6"/>
  <c r="FE21" i="6"/>
  <c r="FD21" i="6"/>
  <c r="FC21" i="6"/>
  <c r="FB21" i="6"/>
  <c r="FA21" i="6"/>
  <c r="EZ21" i="6"/>
  <c r="EY21" i="6"/>
  <c r="EX21" i="6"/>
  <c r="EW21" i="6"/>
  <c r="EV21" i="6"/>
  <c r="EU21" i="6"/>
  <c r="ET21" i="6"/>
  <c r="ES21" i="6"/>
  <c r="ER21" i="6"/>
  <c r="EQ21" i="6"/>
  <c r="EP21" i="6"/>
  <c r="EO21" i="6"/>
  <c r="EN21" i="6"/>
  <c r="EM21" i="6"/>
  <c r="EL21" i="6"/>
  <c r="EK21" i="6"/>
  <c r="EJ21" i="6"/>
  <c r="EI21" i="6"/>
  <c r="EH21" i="6"/>
  <c r="EG21" i="6"/>
  <c r="EF21" i="6"/>
  <c r="EE21" i="6"/>
  <c r="ED21" i="6"/>
  <c r="EC21" i="6"/>
  <c r="EB21" i="6"/>
  <c r="EA21" i="6"/>
  <c r="DZ21" i="6"/>
  <c r="DY21" i="6"/>
  <c r="DX21" i="6"/>
  <c r="DW21" i="6"/>
  <c r="DV21" i="6"/>
  <c r="DU21" i="6"/>
  <c r="DT21" i="6"/>
  <c r="DS21" i="6"/>
  <c r="DR21" i="6"/>
  <c r="DQ21" i="6"/>
  <c r="DP21" i="6"/>
  <c r="DO21" i="6"/>
  <c r="DN21" i="6"/>
  <c r="DM21" i="6"/>
  <c r="DL21" i="6"/>
  <c r="DK21" i="6"/>
  <c r="DJ21" i="6"/>
  <c r="DI21" i="6"/>
  <c r="DH21" i="6"/>
  <c r="DG21" i="6"/>
  <c r="DF21" i="6"/>
  <c r="DE21" i="6"/>
  <c r="DD21" i="6"/>
  <c r="DC21" i="6"/>
  <c r="DB21" i="6"/>
  <c r="DA21" i="6"/>
  <c r="CZ21" i="6"/>
  <c r="CY21" i="6"/>
  <c r="CX21" i="6"/>
  <c r="CW21" i="6"/>
  <c r="CV21" i="6"/>
  <c r="CU21" i="6"/>
  <c r="CT21" i="6"/>
  <c r="CS21" i="6"/>
  <c r="CR21" i="6"/>
  <c r="CQ21" i="6"/>
  <c r="CP21" i="6"/>
  <c r="CO21" i="6"/>
  <c r="CN21" i="6"/>
  <c r="CM21" i="6"/>
  <c r="C21" i="6"/>
  <c r="FJ20" i="6"/>
  <c r="FI20" i="6"/>
  <c r="FH20" i="6"/>
  <c r="FG20" i="6"/>
  <c r="FF20" i="6"/>
  <c r="FE20" i="6"/>
  <c r="FD20" i="6"/>
  <c r="FC20" i="6"/>
  <c r="FB20" i="6"/>
  <c r="FA20" i="6"/>
  <c r="EZ20" i="6"/>
  <c r="EY20" i="6"/>
  <c r="EX20" i="6"/>
  <c r="EW20" i="6"/>
  <c r="EV20" i="6"/>
  <c r="EU20" i="6"/>
  <c r="ET20" i="6"/>
  <c r="ES20" i="6"/>
  <c r="ER20" i="6"/>
  <c r="EQ20" i="6"/>
  <c r="EP20" i="6"/>
  <c r="EO20" i="6"/>
  <c r="EN20" i="6"/>
  <c r="EM20" i="6"/>
  <c r="EL20" i="6"/>
  <c r="EK20" i="6"/>
  <c r="EJ20" i="6"/>
  <c r="EI20" i="6"/>
  <c r="EH20" i="6"/>
  <c r="EG20" i="6"/>
  <c r="EF20" i="6"/>
  <c r="EE20" i="6"/>
  <c r="ED20" i="6"/>
  <c r="EC20" i="6"/>
  <c r="EB20" i="6"/>
  <c r="EA20" i="6"/>
  <c r="DZ20" i="6"/>
  <c r="DY20" i="6"/>
  <c r="DX20" i="6"/>
  <c r="DW20" i="6"/>
  <c r="DV20" i="6"/>
  <c r="DU20" i="6"/>
  <c r="DT20" i="6"/>
  <c r="DS20" i="6"/>
  <c r="DR20" i="6"/>
  <c r="DQ20" i="6"/>
  <c r="DP20" i="6"/>
  <c r="DO20" i="6"/>
  <c r="DN20" i="6"/>
  <c r="DM20" i="6"/>
  <c r="DL20" i="6"/>
  <c r="DK20" i="6"/>
  <c r="DJ20" i="6"/>
  <c r="DI20" i="6"/>
  <c r="DH20" i="6"/>
  <c r="DG20" i="6"/>
  <c r="DF20" i="6"/>
  <c r="DE20" i="6"/>
  <c r="DD20" i="6"/>
  <c r="DC20" i="6"/>
  <c r="DB20" i="6"/>
  <c r="DA20" i="6"/>
  <c r="CZ20" i="6"/>
  <c r="CY20" i="6"/>
  <c r="CX20" i="6"/>
  <c r="CW20" i="6"/>
  <c r="CV20" i="6"/>
  <c r="CU20" i="6"/>
  <c r="CT20" i="6"/>
  <c r="CS20" i="6"/>
  <c r="CR20" i="6"/>
  <c r="CQ20" i="6"/>
  <c r="CP20" i="6"/>
  <c r="CO20" i="6"/>
  <c r="CN20" i="6"/>
  <c r="CM20" i="6"/>
  <c r="C20" i="6"/>
  <c r="FJ19" i="6"/>
  <c r="FI19" i="6"/>
  <c r="FH19" i="6"/>
  <c r="FG19" i="6"/>
  <c r="FF19" i="6"/>
  <c r="FE19" i="6"/>
  <c r="FD19" i="6"/>
  <c r="FC19" i="6"/>
  <c r="FB19" i="6"/>
  <c r="FA19" i="6"/>
  <c r="EZ19" i="6"/>
  <c r="EY19" i="6"/>
  <c r="EX19" i="6"/>
  <c r="EW19" i="6"/>
  <c r="EV19" i="6"/>
  <c r="EU19" i="6"/>
  <c r="ET19" i="6"/>
  <c r="ES19" i="6"/>
  <c r="ER19" i="6"/>
  <c r="EQ19" i="6"/>
  <c r="EP19" i="6"/>
  <c r="EO19" i="6"/>
  <c r="EN19" i="6"/>
  <c r="EM19" i="6"/>
  <c r="EL19" i="6"/>
  <c r="EK19" i="6"/>
  <c r="EJ19" i="6"/>
  <c r="EI19" i="6"/>
  <c r="EH19" i="6"/>
  <c r="EG19" i="6"/>
  <c r="EF19" i="6"/>
  <c r="EE19" i="6"/>
  <c r="ED19" i="6"/>
  <c r="EC19" i="6"/>
  <c r="EB19" i="6"/>
  <c r="EA19" i="6"/>
  <c r="DZ19" i="6"/>
  <c r="DY19" i="6"/>
  <c r="DX19" i="6"/>
  <c r="DW19" i="6"/>
  <c r="DV19" i="6"/>
  <c r="DU19" i="6"/>
  <c r="DT19" i="6"/>
  <c r="DS19" i="6"/>
  <c r="DR19" i="6"/>
  <c r="DQ19" i="6"/>
  <c r="DP19" i="6"/>
  <c r="DO19" i="6"/>
  <c r="DN19" i="6"/>
  <c r="DM19" i="6"/>
  <c r="DL19" i="6"/>
  <c r="DK19" i="6"/>
  <c r="DJ19" i="6"/>
  <c r="DI19" i="6"/>
  <c r="DH19" i="6"/>
  <c r="DG19" i="6"/>
  <c r="DF19" i="6"/>
  <c r="DE19" i="6"/>
  <c r="DD19" i="6"/>
  <c r="DC19" i="6"/>
  <c r="DB19" i="6"/>
  <c r="DA19" i="6"/>
  <c r="CZ19" i="6"/>
  <c r="CY19" i="6"/>
  <c r="CX19" i="6"/>
  <c r="CW19" i="6"/>
  <c r="CV19" i="6"/>
  <c r="CU19" i="6"/>
  <c r="CT19" i="6"/>
  <c r="CS19" i="6"/>
  <c r="CR19" i="6"/>
  <c r="CQ19" i="6"/>
  <c r="CP19" i="6"/>
  <c r="CO19" i="6"/>
  <c r="CN19" i="6"/>
  <c r="CM19" i="6"/>
  <c r="C19" i="6"/>
  <c r="FJ18" i="6"/>
  <c r="FI18" i="6"/>
  <c r="FH18" i="6"/>
  <c r="FG18" i="6"/>
  <c r="FF18" i="6"/>
  <c r="FE18" i="6"/>
  <c r="FD18" i="6"/>
  <c r="FC18" i="6"/>
  <c r="FB18" i="6"/>
  <c r="FA18" i="6"/>
  <c r="EZ18" i="6"/>
  <c r="EY18" i="6"/>
  <c r="EX18" i="6"/>
  <c r="EW18" i="6"/>
  <c r="EV18" i="6"/>
  <c r="EU18" i="6"/>
  <c r="ET18" i="6"/>
  <c r="ES18" i="6"/>
  <c r="ER18" i="6"/>
  <c r="EQ18" i="6"/>
  <c r="EP18" i="6"/>
  <c r="EO18" i="6"/>
  <c r="EN18" i="6"/>
  <c r="EM18" i="6"/>
  <c r="EL18" i="6"/>
  <c r="EK18" i="6"/>
  <c r="EJ18" i="6"/>
  <c r="EI18" i="6"/>
  <c r="EH18" i="6"/>
  <c r="EG18" i="6"/>
  <c r="EF18" i="6"/>
  <c r="EE18" i="6"/>
  <c r="ED18" i="6"/>
  <c r="EC18" i="6"/>
  <c r="EB18" i="6"/>
  <c r="EA18" i="6"/>
  <c r="DZ18" i="6"/>
  <c r="DY18" i="6"/>
  <c r="DX18" i="6"/>
  <c r="DW18" i="6"/>
  <c r="DV18" i="6"/>
  <c r="DU18" i="6"/>
  <c r="DT18" i="6"/>
  <c r="DS18" i="6"/>
  <c r="DR18" i="6"/>
  <c r="DQ18" i="6"/>
  <c r="DP18" i="6"/>
  <c r="DO18" i="6"/>
  <c r="DN18" i="6"/>
  <c r="DM18" i="6"/>
  <c r="DL18" i="6"/>
  <c r="DK18" i="6"/>
  <c r="DJ18" i="6"/>
  <c r="DI18" i="6"/>
  <c r="DH18" i="6"/>
  <c r="DG18" i="6"/>
  <c r="DF18" i="6"/>
  <c r="DE18" i="6"/>
  <c r="DD18" i="6"/>
  <c r="DC18" i="6"/>
  <c r="DB18" i="6"/>
  <c r="DA18" i="6"/>
  <c r="CZ18" i="6"/>
  <c r="CY18" i="6"/>
  <c r="CX18" i="6"/>
  <c r="CW18" i="6"/>
  <c r="CV18" i="6"/>
  <c r="CU18" i="6"/>
  <c r="CT18" i="6"/>
  <c r="CS18" i="6"/>
  <c r="CR18" i="6"/>
  <c r="CQ18" i="6"/>
  <c r="CP18" i="6"/>
  <c r="CO18" i="6"/>
  <c r="CN18" i="6"/>
  <c r="CM18" i="6"/>
  <c r="C18" i="6"/>
  <c r="FJ17" i="6"/>
  <c r="FI17" i="6"/>
  <c r="FH17" i="6"/>
  <c r="FG17" i="6"/>
  <c r="FF17" i="6"/>
  <c r="FE17" i="6"/>
  <c r="FD17" i="6"/>
  <c r="FC17" i="6"/>
  <c r="FB17" i="6"/>
  <c r="FA17" i="6"/>
  <c r="EZ17" i="6"/>
  <c r="EY17" i="6"/>
  <c r="EX17" i="6"/>
  <c r="EW17" i="6"/>
  <c r="EV17" i="6"/>
  <c r="EU17" i="6"/>
  <c r="ET17" i="6"/>
  <c r="ES17" i="6"/>
  <c r="ER17" i="6"/>
  <c r="EQ17" i="6"/>
  <c r="EP17" i="6"/>
  <c r="EO17" i="6"/>
  <c r="EN17" i="6"/>
  <c r="EM17" i="6"/>
  <c r="EL17" i="6"/>
  <c r="EK17" i="6"/>
  <c r="EJ17" i="6"/>
  <c r="EI17" i="6"/>
  <c r="EH17" i="6"/>
  <c r="EG17" i="6"/>
  <c r="EF17" i="6"/>
  <c r="EE17" i="6"/>
  <c r="ED17" i="6"/>
  <c r="EC17" i="6"/>
  <c r="EB17" i="6"/>
  <c r="EA17" i="6"/>
  <c r="DZ17" i="6"/>
  <c r="DY17" i="6"/>
  <c r="DX17" i="6"/>
  <c r="DW17" i="6"/>
  <c r="DV17" i="6"/>
  <c r="DU17" i="6"/>
  <c r="DT17" i="6"/>
  <c r="DS17" i="6"/>
  <c r="DR17" i="6"/>
  <c r="DQ17" i="6"/>
  <c r="DP17" i="6"/>
  <c r="DO17" i="6"/>
  <c r="DN17" i="6"/>
  <c r="DM17" i="6"/>
  <c r="DL17" i="6"/>
  <c r="DK17" i="6"/>
  <c r="DJ17" i="6"/>
  <c r="DI17" i="6"/>
  <c r="DH17" i="6"/>
  <c r="DG17" i="6"/>
  <c r="DF17" i="6"/>
  <c r="DE17" i="6"/>
  <c r="DD17" i="6"/>
  <c r="DC17" i="6"/>
  <c r="DB17" i="6"/>
  <c r="DA17" i="6"/>
  <c r="CZ17" i="6"/>
  <c r="CY17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17" i="6"/>
  <c r="FJ16" i="6"/>
  <c r="FI16" i="6"/>
  <c r="FH16" i="6"/>
  <c r="FG16" i="6"/>
  <c r="FF16" i="6"/>
  <c r="FE16" i="6"/>
  <c r="FD16" i="6"/>
  <c r="FC16" i="6"/>
  <c r="FB16" i="6"/>
  <c r="FA16" i="6"/>
  <c r="EZ16" i="6"/>
  <c r="EY16" i="6"/>
  <c r="EX16" i="6"/>
  <c r="EW16" i="6"/>
  <c r="EV16" i="6"/>
  <c r="EU16" i="6"/>
  <c r="ET16" i="6"/>
  <c r="ES16" i="6"/>
  <c r="ER16" i="6"/>
  <c r="EQ16" i="6"/>
  <c r="EP16" i="6"/>
  <c r="EO16" i="6"/>
  <c r="EN16" i="6"/>
  <c r="EM16" i="6"/>
  <c r="EL16" i="6"/>
  <c r="EK16" i="6"/>
  <c r="EJ16" i="6"/>
  <c r="EI16" i="6"/>
  <c r="EH16" i="6"/>
  <c r="EG16" i="6"/>
  <c r="EF16" i="6"/>
  <c r="EE16" i="6"/>
  <c r="ED16" i="6"/>
  <c r="EC16" i="6"/>
  <c r="EB16" i="6"/>
  <c r="EA16" i="6"/>
  <c r="DZ16" i="6"/>
  <c r="DY16" i="6"/>
  <c r="DX16" i="6"/>
  <c r="DW16" i="6"/>
  <c r="DV16" i="6"/>
  <c r="DU16" i="6"/>
  <c r="DT16" i="6"/>
  <c r="DS16" i="6"/>
  <c r="DR16" i="6"/>
  <c r="DQ16" i="6"/>
  <c r="DP16" i="6"/>
  <c r="DO16" i="6"/>
  <c r="DN16" i="6"/>
  <c r="DM16" i="6"/>
  <c r="DL16" i="6"/>
  <c r="DK16" i="6"/>
  <c r="DJ16" i="6"/>
  <c r="DI16" i="6"/>
  <c r="DH16" i="6"/>
  <c r="DG16" i="6"/>
  <c r="DF16" i="6"/>
  <c r="DE16" i="6"/>
  <c r="DD16" i="6"/>
  <c r="DC16" i="6"/>
  <c r="DB16" i="6"/>
  <c r="DA16" i="6"/>
  <c r="CZ16" i="6"/>
  <c r="CY16" i="6"/>
  <c r="CX16" i="6"/>
  <c r="CW16" i="6"/>
  <c r="CV16" i="6"/>
  <c r="CU16" i="6"/>
  <c r="CT16" i="6"/>
  <c r="CS16" i="6"/>
  <c r="CR16" i="6"/>
  <c r="CQ16" i="6"/>
  <c r="CP16" i="6"/>
  <c r="CO16" i="6"/>
  <c r="CN16" i="6"/>
  <c r="CM16" i="6"/>
  <c r="C16" i="6"/>
  <c r="FJ15" i="6"/>
  <c r="FI15" i="6"/>
  <c r="FH15" i="6"/>
  <c r="FG15" i="6"/>
  <c r="FF15" i="6"/>
  <c r="FE15" i="6"/>
  <c r="FD15" i="6"/>
  <c r="FC15" i="6"/>
  <c r="FB15" i="6"/>
  <c r="FA15" i="6"/>
  <c r="EZ15" i="6"/>
  <c r="EY15" i="6"/>
  <c r="EX15" i="6"/>
  <c r="EW15" i="6"/>
  <c r="EV15" i="6"/>
  <c r="EU15" i="6"/>
  <c r="ET15" i="6"/>
  <c r="ES15" i="6"/>
  <c r="ER15" i="6"/>
  <c r="EQ15" i="6"/>
  <c r="EP15" i="6"/>
  <c r="EO15" i="6"/>
  <c r="EN15" i="6"/>
  <c r="EM15" i="6"/>
  <c r="EL15" i="6"/>
  <c r="EK15" i="6"/>
  <c r="EJ15" i="6"/>
  <c r="EI15" i="6"/>
  <c r="EH15" i="6"/>
  <c r="EG15" i="6"/>
  <c r="EF15" i="6"/>
  <c r="EE15" i="6"/>
  <c r="ED15" i="6"/>
  <c r="EC15" i="6"/>
  <c r="EB15" i="6"/>
  <c r="EA15" i="6"/>
  <c r="DZ15" i="6"/>
  <c r="DY15" i="6"/>
  <c r="DX15" i="6"/>
  <c r="DW15" i="6"/>
  <c r="DV15" i="6"/>
  <c r="DU15" i="6"/>
  <c r="DT15" i="6"/>
  <c r="DS15" i="6"/>
  <c r="DR15" i="6"/>
  <c r="DQ15" i="6"/>
  <c r="DP15" i="6"/>
  <c r="DO15" i="6"/>
  <c r="DN15" i="6"/>
  <c r="DM15" i="6"/>
  <c r="DL15" i="6"/>
  <c r="DK15" i="6"/>
  <c r="DJ15" i="6"/>
  <c r="DI15" i="6"/>
  <c r="DH15" i="6"/>
  <c r="DG15" i="6"/>
  <c r="DF15" i="6"/>
  <c r="DE15" i="6"/>
  <c r="DD15" i="6"/>
  <c r="DC15" i="6"/>
  <c r="DB15" i="6"/>
  <c r="DA15" i="6"/>
  <c r="CZ15" i="6"/>
  <c r="CY15" i="6"/>
  <c r="CX15" i="6"/>
  <c r="CW15" i="6"/>
  <c r="CV15" i="6"/>
  <c r="CU15" i="6"/>
  <c r="CT15" i="6"/>
  <c r="CS15" i="6"/>
  <c r="CR15" i="6"/>
  <c r="CQ15" i="6"/>
  <c r="CP15" i="6"/>
  <c r="CO15" i="6"/>
  <c r="CN15" i="6"/>
  <c r="CM15" i="6"/>
  <c r="C15" i="6"/>
  <c r="FJ14" i="6"/>
  <c r="FI14" i="6"/>
  <c r="FH14" i="6"/>
  <c r="FG14" i="6"/>
  <c r="FF14" i="6"/>
  <c r="FE14" i="6"/>
  <c r="FD14" i="6"/>
  <c r="FC14" i="6"/>
  <c r="FB14" i="6"/>
  <c r="FA14" i="6"/>
  <c r="EZ14" i="6"/>
  <c r="EY14" i="6"/>
  <c r="EX14" i="6"/>
  <c r="EW14" i="6"/>
  <c r="EV14" i="6"/>
  <c r="EU14" i="6"/>
  <c r="ET14" i="6"/>
  <c r="ES14" i="6"/>
  <c r="ER14" i="6"/>
  <c r="EQ14" i="6"/>
  <c r="EP14" i="6"/>
  <c r="EO14" i="6"/>
  <c r="EN14" i="6"/>
  <c r="EM14" i="6"/>
  <c r="EL14" i="6"/>
  <c r="EK14" i="6"/>
  <c r="EJ14" i="6"/>
  <c r="EI14" i="6"/>
  <c r="EH14" i="6"/>
  <c r="EG14" i="6"/>
  <c r="EF14" i="6"/>
  <c r="EE14" i="6"/>
  <c r="ED14" i="6"/>
  <c r="EC14" i="6"/>
  <c r="EB14" i="6"/>
  <c r="EA14" i="6"/>
  <c r="DZ14" i="6"/>
  <c r="DY14" i="6"/>
  <c r="DX14" i="6"/>
  <c r="DW14" i="6"/>
  <c r="DV14" i="6"/>
  <c r="DU14" i="6"/>
  <c r="DT14" i="6"/>
  <c r="DS14" i="6"/>
  <c r="DR14" i="6"/>
  <c r="DQ14" i="6"/>
  <c r="DP14" i="6"/>
  <c r="DO14" i="6"/>
  <c r="DN14" i="6"/>
  <c r="DM14" i="6"/>
  <c r="DL14" i="6"/>
  <c r="DK14" i="6"/>
  <c r="DJ14" i="6"/>
  <c r="DI14" i="6"/>
  <c r="DH14" i="6"/>
  <c r="DG14" i="6"/>
  <c r="DF14" i="6"/>
  <c r="DE14" i="6"/>
  <c r="DD14" i="6"/>
  <c r="DC14" i="6"/>
  <c r="DB14" i="6"/>
  <c r="DA14" i="6"/>
  <c r="CZ14" i="6"/>
  <c r="CY14" i="6"/>
  <c r="CX14" i="6"/>
  <c r="CW14" i="6"/>
  <c r="CV14" i="6"/>
  <c r="CU14" i="6"/>
  <c r="CT14" i="6"/>
  <c r="CS14" i="6"/>
  <c r="CR14" i="6"/>
  <c r="CQ14" i="6"/>
  <c r="CP14" i="6"/>
  <c r="CO14" i="6"/>
  <c r="CN14" i="6"/>
  <c r="CM14" i="6"/>
  <c r="C14" i="6"/>
  <c r="FJ13" i="6"/>
  <c r="FI13" i="6"/>
  <c r="FH13" i="6"/>
  <c r="FG13" i="6"/>
  <c r="FF13" i="6"/>
  <c r="FE13" i="6"/>
  <c r="FD13" i="6"/>
  <c r="FC13" i="6"/>
  <c r="FB13" i="6"/>
  <c r="FA13" i="6"/>
  <c r="EZ13" i="6"/>
  <c r="EY13" i="6"/>
  <c r="EX13" i="6"/>
  <c r="EW13" i="6"/>
  <c r="EV13" i="6"/>
  <c r="EU13" i="6"/>
  <c r="ET13" i="6"/>
  <c r="ES13" i="6"/>
  <c r="ER13" i="6"/>
  <c r="EQ13" i="6"/>
  <c r="EP13" i="6"/>
  <c r="EO13" i="6"/>
  <c r="EN13" i="6"/>
  <c r="EM13" i="6"/>
  <c r="EL13" i="6"/>
  <c r="EK13" i="6"/>
  <c r="EJ13" i="6"/>
  <c r="EI13" i="6"/>
  <c r="EH13" i="6"/>
  <c r="EG13" i="6"/>
  <c r="EF13" i="6"/>
  <c r="EE13" i="6"/>
  <c r="ED13" i="6"/>
  <c r="EC13" i="6"/>
  <c r="EB13" i="6"/>
  <c r="EA13" i="6"/>
  <c r="DZ13" i="6"/>
  <c r="DY13" i="6"/>
  <c r="DX13" i="6"/>
  <c r="DW13" i="6"/>
  <c r="DV13" i="6"/>
  <c r="DU13" i="6"/>
  <c r="DT13" i="6"/>
  <c r="DS13" i="6"/>
  <c r="DR13" i="6"/>
  <c r="DQ13" i="6"/>
  <c r="DP13" i="6"/>
  <c r="DO13" i="6"/>
  <c r="DN13" i="6"/>
  <c r="DM13" i="6"/>
  <c r="DL13" i="6"/>
  <c r="DK13" i="6"/>
  <c r="DJ13" i="6"/>
  <c r="DI13" i="6"/>
  <c r="DH13" i="6"/>
  <c r="DG13" i="6"/>
  <c r="DF13" i="6"/>
  <c r="DE13" i="6"/>
  <c r="DD13" i="6"/>
  <c r="DC13" i="6"/>
  <c r="DB13" i="6"/>
  <c r="DA13" i="6"/>
  <c r="CZ13" i="6"/>
  <c r="CY13" i="6"/>
  <c r="CX13" i="6"/>
  <c r="CW13" i="6"/>
  <c r="CV13" i="6"/>
  <c r="CU13" i="6"/>
  <c r="CT13" i="6"/>
  <c r="CS13" i="6"/>
  <c r="CR13" i="6"/>
  <c r="CQ13" i="6"/>
  <c r="CP13" i="6"/>
  <c r="CO13" i="6"/>
  <c r="CN13" i="6"/>
  <c r="CM13" i="6"/>
  <c r="C13" i="6"/>
  <c r="FJ12" i="6"/>
  <c r="FI12" i="6"/>
  <c r="FH12" i="6"/>
  <c r="FG12" i="6"/>
  <c r="FF12" i="6"/>
  <c r="FE12" i="6"/>
  <c r="FD12" i="6"/>
  <c r="FC12" i="6"/>
  <c r="FB12" i="6"/>
  <c r="FA12" i="6"/>
  <c r="EZ12" i="6"/>
  <c r="EY12" i="6"/>
  <c r="EX12" i="6"/>
  <c r="EW12" i="6"/>
  <c r="EV12" i="6"/>
  <c r="EU12" i="6"/>
  <c r="ET12" i="6"/>
  <c r="ES12" i="6"/>
  <c r="ER12" i="6"/>
  <c r="EQ12" i="6"/>
  <c r="EP12" i="6"/>
  <c r="EO12" i="6"/>
  <c r="EN12" i="6"/>
  <c r="EM12" i="6"/>
  <c r="EL12" i="6"/>
  <c r="EK12" i="6"/>
  <c r="EJ12" i="6"/>
  <c r="EI12" i="6"/>
  <c r="EH12" i="6"/>
  <c r="EG12" i="6"/>
  <c r="EF12" i="6"/>
  <c r="EE12" i="6"/>
  <c r="ED12" i="6"/>
  <c r="EC12" i="6"/>
  <c r="EB12" i="6"/>
  <c r="EA12" i="6"/>
  <c r="DZ12" i="6"/>
  <c r="DY12" i="6"/>
  <c r="DX12" i="6"/>
  <c r="DW12" i="6"/>
  <c r="DV12" i="6"/>
  <c r="DU12" i="6"/>
  <c r="DT12" i="6"/>
  <c r="DS12" i="6"/>
  <c r="DR12" i="6"/>
  <c r="DQ12" i="6"/>
  <c r="DP12" i="6"/>
  <c r="DO12" i="6"/>
  <c r="DN12" i="6"/>
  <c r="DM12" i="6"/>
  <c r="DL12" i="6"/>
  <c r="DK12" i="6"/>
  <c r="DJ12" i="6"/>
  <c r="DI12" i="6"/>
  <c r="DH12" i="6"/>
  <c r="DG12" i="6"/>
  <c r="DF12" i="6"/>
  <c r="DE12" i="6"/>
  <c r="DD12" i="6"/>
  <c r="DC12" i="6"/>
  <c r="DB12" i="6"/>
  <c r="DA12" i="6"/>
  <c r="CZ12" i="6"/>
  <c r="CY12" i="6"/>
  <c r="CX12" i="6"/>
  <c r="CW12" i="6"/>
  <c r="CV12" i="6"/>
  <c r="CU12" i="6"/>
  <c r="CT12" i="6"/>
  <c r="CS12" i="6"/>
  <c r="CR12" i="6"/>
  <c r="CQ12" i="6"/>
  <c r="CP12" i="6"/>
  <c r="CO12" i="6"/>
  <c r="CN12" i="6"/>
  <c r="CM12" i="6"/>
  <c r="C12" i="6"/>
  <c r="FJ11" i="6"/>
  <c r="FI11" i="6"/>
  <c r="FH11" i="6"/>
  <c r="FG11" i="6"/>
  <c r="FF11" i="6"/>
  <c r="FE11" i="6"/>
  <c r="FD11" i="6"/>
  <c r="FC11" i="6"/>
  <c r="FB11" i="6"/>
  <c r="FA11" i="6"/>
  <c r="EZ11" i="6"/>
  <c r="EY11" i="6"/>
  <c r="EX11" i="6"/>
  <c r="EW11" i="6"/>
  <c r="EV11" i="6"/>
  <c r="EU11" i="6"/>
  <c r="ET11" i="6"/>
  <c r="ES11" i="6"/>
  <c r="ER11" i="6"/>
  <c r="EQ11" i="6"/>
  <c r="EP11" i="6"/>
  <c r="EO11" i="6"/>
  <c r="EN11" i="6"/>
  <c r="EM11" i="6"/>
  <c r="EL11" i="6"/>
  <c r="EK11" i="6"/>
  <c r="EJ11" i="6"/>
  <c r="EI11" i="6"/>
  <c r="EH11" i="6"/>
  <c r="EG11" i="6"/>
  <c r="EF11" i="6"/>
  <c r="EE11" i="6"/>
  <c r="ED11" i="6"/>
  <c r="EC11" i="6"/>
  <c r="EB11" i="6"/>
  <c r="EA11" i="6"/>
  <c r="DZ11" i="6"/>
  <c r="DY11" i="6"/>
  <c r="DX11" i="6"/>
  <c r="DW11" i="6"/>
  <c r="DV11" i="6"/>
  <c r="DU11" i="6"/>
  <c r="DT11" i="6"/>
  <c r="DS11" i="6"/>
  <c r="DR11" i="6"/>
  <c r="DQ11" i="6"/>
  <c r="DP11" i="6"/>
  <c r="DO11" i="6"/>
  <c r="DN11" i="6"/>
  <c r="DM11" i="6"/>
  <c r="DL11" i="6"/>
  <c r="DK11" i="6"/>
  <c r="DJ11" i="6"/>
  <c r="DI11" i="6"/>
  <c r="DH11" i="6"/>
  <c r="DG11" i="6"/>
  <c r="DF11" i="6"/>
  <c r="DE11" i="6"/>
  <c r="DD11" i="6"/>
  <c r="DC11" i="6"/>
  <c r="DB11" i="6"/>
  <c r="DA11" i="6"/>
  <c r="CZ11" i="6"/>
  <c r="CY11" i="6"/>
  <c r="CX11" i="6"/>
  <c r="CW11" i="6"/>
  <c r="CV11" i="6"/>
  <c r="CU11" i="6"/>
  <c r="CT11" i="6"/>
  <c r="CS11" i="6"/>
  <c r="CR11" i="6"/>
  <c r="CQ11" i="6"/>
  <c r="CP11" i="6"/>
  <c r="CO11" i="6"/>
  <c r="CN11" i="6"/>
  <c r="CM11" i="6"/>
  <c r="C11" i="6"/>
  <c r="FJ10" i="6"/>
  <c r="FI10" i="6"/>
  <c r="FH10" i="6"/>
  <c r="FG10" i="6"/>
  <c r="FF10" i="6"/>
  <c r="FE10" i="6"/>
  <c r="FD10" i="6"/>
  <c r="FC10" i="6"/>
  <c r="FB10" i="6"/>
  <c r="FA10" i="6"/>
  <c r="EZ10" i="6"/>
  <c r="EY10" i="6"/>
  <c r="EX10" i="6"/>
  <c r="EW10" i="6"/>
  <c r="EV10" i="6"/>
  <c r="EU10" i="6"/>
  <c r="ET10" i="6"/>
  <c r="ES10" i="6"/>
  <c r="ER10" i="6"/>
  <c r="EQ10" i="6"/>
  <c r="EP10" i="6"/>
  <c r="EO10" i="6"/>
  <c r="EN10" i="6"/>
  <c r="EM10" i="6"/>
  <c r="EL10" i="6"/>
  <c r="EK10" i="6"/>
  <c r="EJ10" i="6"/>
  <c r="EI10" i="6"/>
  <c r="EH10" i="6"/>
  <c r="EG10" i="6"/>
  <c r="EF10" i="6"/>
  <c r="EE10" i="6"/>
  <c r="ED10" i="6"/>
  <c r="EC10" i="6"/>
  <c r="EB10" i="6"/>
  <c r="EA10" i="6"/>
  <c r="DZ10" i="6"/>
  <c r="DY10" i="6"/>
  <c r="DX10" i="6"/>
  <c r="DW10" i="6"/>
  <c r="DV10" i="6"/>
  <c r="DU10" i="6"/>
  <c r="DT10" i="6"/>
  <c r="DS10" i="6"/>
  <c r="DR10" i="6"/>
  <c r="DQ10" i="6"/>
  <c r="DP10" i="6"/>
  <c r="DO10" i="6"/>
  <c r="DN10" i="6"/>
  <c r="DM10" i="6"/>
  <c r="DL10" i="6"/>
  <c r="DK10" i="6"/>
  <c r="DJ10" i="6"/>
  <c r="DI10" i="6"/>
  <c r="DH10" i="6"/>
  <c r="DG10" i="6"/>
  <c r="DF10" i="6"/>
  <c r="DE10" i="6"/>
  <c r="DD10" i="6"/>
  <c r="DC10" i="6"/>
  <c r="DB10" i="6"/>
  <c r="DA10" i="6"/>
  <c r="CZ10" i="6"/>
  <c r="CY10" i="6"/>
  <c r="CX10" i="6"/>
  <c r="CW10" i="6"/>
  <c r="CV10" i="6"/>
  <c r="CU10" i="6"/>
  <c r="CT10" i="6"/>
  <c r="CS10" i="6"/>
  <c r="CR10" i="6"/>
  <c r="CQ10" i="6"/>
  <c r="CP10" i="6"/>
  <c r="CO10" i="6"/>
  <c r="CN10" i="6"/>
  <c r="CM10" i="6"/>
  <c r="C10" i="6"/>
  <c r="FJ9" i="6"/>
  <c r="FI9" i="6"/>
  <c r="FH9" i="6"/>
  <c r="FG9" i="6"/>
  <c r="FF9" i="6"/>
  <c r="FE9" i="6"/>
  <c r="FD9" i="6"/>
  <c r="FC9" i="6"/>
  <c r="FB9" i="6"/>
  <c r="FA9" i="6"/>
  <c r="EZ9" i="6"/>
  <c r="EY9" i="6"/>
  <c r="EX9" i="6"/>
  <c r="EW9" i="6"/>
  <c r="EV9" i="6"/>
  <c r="EU9" i="6"/>
  <c r="ET9" i="6"/>
  <c r="ES9" i="6"/>
  <c r="ER9" i="6"/>
  <c r="EQ9" i="6"/>
  <c r="EP9" i="6"/>
  <c r="EO9" i="6"/>
  <c r="EN9" i="6"/>
  <c r="EM9" i="6"/>
  <c r="EL9" i="6"/>
  <c r="EK9" i="6"/>
  <c r="EJ9" i="6"/>
  <c r="EI9" i="6"/>
  <c r="EH9" i="6"/>
  <c r="EG9" i="6"/>
  <c r="EF9" i="6"/>
  <c r="EE9" i="6"/>
  <c r="ED9" i="6"/>
  <c r="EC9" i="6"/>
  <c r="EB9" i="6"/>
  <c r="EA9" i="6"/>
  <c r="DZ9" i="6"/>
  <c r="DY9" i="6"/>
  <c r="DX9" i="6"/>
  <c r="DW9" i="6"/>
  <c r="DV9" i="6"/>
  <c r="DU9" i="6"/>
  <c r="DT9" i="6"/>
  <c r="DS9" i="6"/>
  <c r="DR9" i="6"/>
  <c r="DQ9" i="6"/>
  <c r="DP9" i="6"/>
  <c r="DO9" i="6"/>
  <c r="DN9" i="6"/>
  <c r="DM9" i="6"/>
  <c r="DL9" i="6"/>
  <c r="DK9" i="6"/>
  <c r="DJ9" i="6"/>
  <c r="DI9" i="6"/>
  <c r="DH9" i="6"/>
  <c r="DG9" i="6"/>
  <c r="DF9" i="6"/>
  <c r="DE9" i="6"/>
  <c r="DD9" i="6"/>
  <c r="DC9" i="6"/>
  <c r="DB9" i="6"/>
  <c r="DA9" i="6"/>
  <c r="CZ9" i="6"/>
  <c r="CY9" i="6"/>
  <c r="CX9" i="6"/>
  <c r="CW9" i="6"/>
  <c r="CV9" i="6"/>
  <c r="CU9" i="6"/>
  <c r="CT9" i="6"/>
  <c r="CS9" i="6"/>
  <c r="CR9" i="6"/>
  <c r="CQ9" i="6"/>
  <c r="CP9" i="6"/>
  <c r="CO9" i="6"/>
  <c r="CN9" i="6"/>
  <c r="CM9" i="6"/>
  <c r="C9" i="6"/>
  <c r="FJ8" i="6"/>
  <c r="FI8" i="6"/>
  <c r="FH8" i="6"/>
  <c r="FG8" i="6"/>
  <c r="FF8" i="6"/>
  <c r="FE8" i="6"/>
  <c r="FD8" i="6"/>
  <c r="FC8" i="6"/>
  <c r="FB8" i="6"/>
  <c r="FA8" i="6"/>
  <c r="EZ8" i="6"/>
  <c r="EY8" i="6"/>
  <c r="EX8" i="6"/>
  <c r="EW8" i="6"/>
  <c r="EV8" i="6"/>
  <c r="EU8" i="6"/>
  <c r="ET8" i="6"/>
  <c r="ES8" i="6"/>
  <c r="ER8" i="6"/>
  <c r="EQ8" i="6"/>
  <c r="EP8" i="6"/>
  <c r="EO8" i="6"/>
  <c r="EN8" i="6"/>
  <c r="EM8" i="6"/>
  <c r="EL8" i="6"/>
  <c r="EK8" i="6"/>
  <c r="EJ8" i="6"/>
  <c r="EI8" i="6"/>
  <c r="EH8" i="6"/>
  <c r="EG8" i="6"/>
  <c r="EF8" i="6"/>
  <c r="EE8" i="6"/>
  <c r="ED8" i="6"/>
  <c r="EC8" i="6"/>
  <c r="EB8" i="6"/>
  <c r="EA8" i="6"/>
  <c r="DZ8" i="6"/>
  <c r="DY8" i="6"/>
  <c r="DX8" i="6"/>
  <c r="DW8" i="6"/>
  <c r="DV8" i="6"/>
  <c r="DU8" i="6"/>
  <c r="DT8" i="6"/>
  <c r="DS8" i="6"/>
  <c r="DR8" i="6"/>
  <c r="DQ8" i="6"/>
  <c r="DP8" i="6"/>
  <c r="DO8" i="6"/>
  <c r="DN8" i="6"/>
  <c r="DM8" i="6"/>
  <c r="DL8" i="6"/>
  <c r="DK8" i="6"/>
  <c r="DJ8" i="6"/>
  <c r="DI8" i="6"/>
  <c r="DH8" i="6"/>
  <c r="DG8" i="6"/>
  <c r="DF8" i="6"/>
  <c r="DE8" i="6"/>
  <c r="DD8" i="6"/>
  <c r="DC8" i="6"/>
  <c r="DB8" i="6"/>
  <c r="DA8" i="6"/>
  <c r="CZ8" i="6"/>
  <c r="CY8" i="6"/>
  <c r="CX8" i="6"/>
  <c r="CW8" i="6"/>
  <c r="CV8" i="6"/>
  <c r="CU8" i="6"/>
  <c r="CT8" i="6"/>
  <c r="CS8" i="6"/>
  <c r="CR8" i="6"/>
  <c r="CQ8" i="6"/>
  <c r="CP8" i="6"/>
  <c r="CO8" i="6"/>
  <c r="CN8" i="6"/>
  <c r="CM8" i="6"/>
  <c r="C8" i="6"/>
  <c r="FJ7" i="6"/>
  <c r="FI7" i="6"/>
  <c r="FH7" i="6"/>
  <c r="FG7" i="6"/>
  <c r="FF7" i="6"/>
  <c r="FE7" i="6"/>
  <c r="FD7" i="6"/>
  <c r="FC7" i="6"/>
  <c r="FB7" i="6"/>
  <c r="FA7" i="6"/>
  <c r="EZ7" i="6"/>
  <c r="EY7" i="6"/>
  <c r="EX7" i="6"/>
  <c r="EW7" i="6"/>
  <c r="EV7" i="6"/>
  <c r="EU7" i="6"/>
  <c r="ET7" i="6"/>
  <c r="ES7" i="6"/>
  <c r="ER7" i="6"/>
  <c r="EQ7" i="6"/>
  <c r="EP7" i="6"/>
  <c r="EO7" i="6"/>
  <c r="EN7" i="6"/>
  <c r="EM7" i="6"/>
  <c r="EL7" i="6"/>
  <c r="EK7" i="6"/>
  <c r="EJ7" i="6"/>
  <c r="EI7" i="6"/>
  <c r="EH7" i="6"/>
  <c r="EG7" i="6"/>
  <c r="EF7" i="6"/>
  <c r="EE7" i="6"/>
  <c r="ED7" i="6"/>
  <c r="EC7" i="6"/>
  <c r="EB7" i="6"/>
  <c r="EA7" i="6"/>
  <c r="DZ7" i="6"/>
  <c r="DY7" i="6"/>
  <c r="DX7" i="6"/>
  <c r="DW7" i="6"/>
  <c r="DV7" i="6"/>
  <c r="DU7" i="6"/>
  <c r="DT7" i="6"/>
  <c r="DS7" i="6"/>
  <c r="DR7" i="6"/>
  <c r="DQ7" i="6"/>
  <c r="DP7" i="6"/>
  <c r="DO7" i="6"/>
  <c r="DN7" i="6"/>
  <c r="DM7" i="6"/>
  <c r="DL7" i="6"/>
  <c r="DK7" i="6"/>
  <c r="DJ7" i="6"/>
  <c r="DI7" i="6"/>
  <c r="DH7" i="6"/>
  <c r="DG7" i="6"/>
  <c r="DF7" i="6"/>
  <c r="DE7" i="6"/>
  <c r="DD7" i="6"/>
  <c r="DC7" i="6"/>
  <c r="DB7" i="6"/>
  <c r="DA7" i="6"/>
  <c r="CZ7" i="6"/>
  <c r="CY7" i="6"/>
  <c r="CX7" i="6"/>
  <c r="CW7" i="6"/>
  <c r="CV7" i="6"/>
  <c r="CU7" i="6"/>
  <c r="CT7" i="6"/>
  <c r="CS7" i="6"/>
  <c r="CR7" i="6"/>
  <c r="CQ7" i="6"/>
  <c r="CP7" i="6"/>
  <c r="CO7" i="6"/>
  <c r="CN7" i="6"/>
  <c r="CM7" i="6"/>
  <c r="C7" i="6"/>
  <c r="FJ6" i="6"/>
  <c r="FI6" i="6"/>
  <c r="FH6" i="6"/>
  <c r="FG6" i="6"/>
  <c r="FF6" i="6"/>
  <c r="FE6" i="6"/>
  <c r="FD6" i="6"/>
  <c r="FC6" i="6"/>
  <c r="FB6" i="6"/>
  <c r="FA6" i="6"/>
  <c r="EZ6" i="6"/>
  <c r="EY6" i="6"/>
  <c r="EX6" i="6"/>
  <c r="EW6" i="6"/>
  <c r="EV6" i="6"/>
  <c r="EU6" i="6"/>
  <c r="ET6" i="6"/>
  <c r="ES6" i="6"/>
  <c r="ER6" i="6"/>
  <c r="EQ6" i="6"/>
  <c r="EP6" i="6"/>
  <c r="EO6" i="6"/>
  <c r="EN6" i="6"/>
  <c r="EM6" i="6"/>
  <c r="EL6" i="6"/>
  <c r="EK6" i="6"/>
  <c r="EJ6" i="6"/>
  <c r="EI6" i="6"/>
  <c r="EH6" i="6"/>
  <c r="EG6" i="6"/>
  <c r="EF6" i="6"/>
  <c r="EE6" i="6"/>
  <c r="ED6" i="6"/>
  <c r="EC6" i="6"/>
  <c r="EB6" i="6"/>
  <c r="EA6" i="6"/>
  <c r="DZ6" i="6"/>
  <c r="DY6" i="6"/>
  <c r="DX6" i="6"/>
  <c r="DW6" i="6"/>
  <c r="DV6" i="6"/>
  <c r="DU6" i="6"/>
  <c r="DT6" i="6"/>
  <c r="DS6" i="6"/>
  <c r="DR6" i="6"/>
  <c r="DQ6" i="6"/>
  <c r="DP6" i="6"/>
  <c r="DO6" i="6"/>
  <c r="DN6" i="6"/>
  <c r="DM6" i="6"/>
  <c r="DL6" i="6"/>
  <c r="DK6" i="6"/>
  <c r="DJ6" i="6"/>
  <c r="DI6" i="6"/>
  <c r="DH6" i="6"/>
  <c r="DG6" i="6"/>
  <c r="DF6" i="6"/>
  <c r="DE6" i="6"/>
  <c r="DD6" i="6"/>
  <c r="DC6" i="6"/>
  <c r="DB6" i="6"/>
  <c r="DA6" i="6"/>
  <c r="CZ6" i="6"/>
  <c r="CY6" i="6"/>
  <c r="CX6" i="6"/>
  <c r="CW6" i="6"/>
  <c r="CV6" i="6"/>
  <c r="CU6" i="6"/>
  <c r="CT6" i="6"/>
  <c r="CS6" i="6"/>
  <c r="CR6" i="6"/>
  <c r="CQ6" i="6"/>
  <c r="CP6" i="6"/>
  <c r="CO6" i="6"/>
  <c r="CN6" i="6"/>
  <c r="CM6" i="6"/>
  <c r="C6" i="6"/>
  <c r="FJ5" i="6"/>
  <c r="FI5" i="6"/>
  <c r="FH5" i="6"/>
  <c r="FG5" i="6"/>
  <c r="FF5" i="6"/>
  <c r="FE5" i="6"/>
  <c r="FD5" i="6"/>
  <c r="FC5" i="6"/>
  <c r="FB5" i="6"/>
  <c r="FA5" i="6"/>
  <c r="EZ5" i="6"/>
  <c r="EY5" i="6"/>
  <c r="EX5" i="6"/>
  <c r="EW5" i="6"/>
  <c r="EV5" i="6"/>
  <c r="EU5" i="6"/>
  <c r="ET5" i="6"/>
  <c r="ES5" i="6"/>
  <c r="ER5" i="6"/>
  <c r="EQ5" i="6"/>
  <c r="EP5" i="6"/>
  <c r="EO5" i="6"/>
  <c r="EN5" i="6"/>
  <c r="EM5" i="6"/>
  <c r="EL5" i="6"/>
  <c r="EK5" i="6"/>
  <c r="EJ5" i="6"/>
  <c r="EI5" i="6"/>
  <c r="EH5" i="6"/>
  <c r="EG5" i="6"/>
  <c r="EF5" i="6"/>
  <c r="EE5" i="6"/>
  <c r="ED5" i="6"/>
  <c r="EC5" i="6"/>
  <c r="EB5" i="6"/>
  <c r="EA5" i="6"/>
  <c r="DZ5" i="6"/>
  <c r="DY5" i="6"/>
  <c r="DX5" i="6"/>
  <c r="DW5" i="6"/>
  <c r="DV5" i="6"/>
  <c r="DU5" i="6"/>
  <c r="DT5" i="6"/>
  <c r="DS5" i="6"/>
  <c r="DR5" i="6"/>
  <c r="DQ5" i="6"/>
  <c r="DP5" i="6"/>
  <c r="DO5" i="6"/>
  <c r="DN5" i="6"/>
  <c r="DM5" i="6"/>
  <c r="DL5" i="6"/>
  <c r="DK5" i="6"/>
  <c r="DJ5" i="6"/>
  <c r="DI5" i="6"/>
  <c r="DH5" i="6"/>
  <c r="DG5" i="6"/>
  <c r="DF5" i="6"/>
  <c r="DE5" i="6"/>
  <c r="DD5" i="6"/>
  <c r="DC5" i="6"/>
  <c r="DB5" i="6"/>
  <c r="DA5" i="6"/>
  <c r="CZ5" i="6"/>
  <c r="CY5" i="6"/>
  <c r="CX5" i="6"/>
  <c r="CW5" i="6"/>
  <c r="CV5" i="6"/>
  <c r="CU5" i="6"/>
  <c r="CT5" i="6"/>
  <c r="CS5" i="6"/>
  <c r="CR5" i="6"/>
  <c r="CQ5" i="6"/>
  <c r="CP5" i="6"/>
  <c r="CO5" i="6"/>
  <c r="CN5" i="6"/>
  <c r="CM5" i="6"/>
  <c r="C5" i="6"/>
  <c r="FJ4" i="6"/>
  <c r="FI4" i="6"/>
  <c r="FH4" i="6"/>
  <c r="FG4" i="6"/>
  <c r="FF4" i="6"/>
  <c r="FE4" i="6"/>
  <c r="FD4" i="6"/>
  <c r="FC4" i="6"/>
  <c r="FB4" i="6"/>
  <c r="FA4" i="6"/>
  <c r="EZ4" i="6"/>
  <c r="EY4" i="6"/>
  <c r="EX4" i="6"/>
  <c r="EW4" i="6"/>
  <c r="EV4" i="6"/>
  <c r="EU4" i="6"/>
  <c r="ET4" i="6"/>
  <c r="ES4" i="6"/>
  <c r="ER4" i="6"/>
  <c r="EQ4" i="6"/>
  <c r="EP4" i="6"/>
  <c r="EO4" i="6"/>
  <c r="EN4" i="6"/>
  <c r="EM4" i="6"/>
  <c r="EL4" i="6"/>
  <c r="EK4" i="6"/>
  <c r="EJ4" i="6"/>
  <c r="EI4" i="6"/>
  <c r="EH4" i="6"/>
  <c r="EG4" i="6"/>
  <c r="EF4" i="6"/>
  <c r="EE4" i="6"/>
  <c r="ED4" i="6"/>
  <c r="EC4" i="6"/>
  <c r="EB4" i="6"/>
  <c r="EA4" i="6"/>
  <c r="DZ4" i="6"/>
  <c r="DY4" i="6"/>
  <c r="DX4" i="6"/>
  <c r="DW4" i="6"/>
  <c r="DV4" i="6"/>
  <c r="DU4" i="6"/>
  <c r="DT4" i="6"/>
  <c r="DS4" i="6"/>
  <c r="DR4" i="6"/>
  <c r="DQ4" i="6"/>
  <c r="DP4" i="6"/>
  <c r="DO4" i="6"/>
  <c r="DN4" i="6"/>
  <c r="DM4" i="6"/>
  <c r="DL4" i="6"/>
  <c r="DK4" i="6"/>
  <c r="DJ4" i="6"/>
  <c r="DI4" i="6"/>
  <c r="DH4" i="6"/>
  <c r="DG4" i="6"/>
  <c r="DF4" i="6"/>
  <c r="DE4" i="6"/>
  <c r="DD4" i="6"/>
  <c r="DC4" i="6"/>
  <c r="DB4" i="6"/>
  <c r="DA4" i="6"/>
  <c r="CZ4" i="6"/>
  <c r="CY4" i="6"/>
  <c r="CX4" i="6"/>
  <c r="CW4" i="6"/>
  <c r="CV4" i="6"/>
  <c r="CU4" i="6"/>
  <c r="CT4" i="6"/>
  <c r="CS4" i="6"/>
  <c r="CR4" i="6"/>
  <c r="CQ4" i="6"/>
  <c r="CP4" i="6"/>
  <c r="CO4" i="6"/>
  <c r="CN4" i="6"/>
  <c r="CM4" i="6"/>
  <c r="C4" i="6"/>
  <c r="FJ3" i="6"/>
  <c r="FI3" i="6"/>
  <c r="FH3" i="6"/>
  <c r="FG3" i="6"/>
  <c r="FF3" i="6"/>
  <c r="FE3" i="6"/>
  <c r="FD3" i="6"/>
  <c r="FC3" i="6"/>
  <c r="FB3" i="6"/>
  <c r="FA3" i="6"/>
  <c r="EZ3" i="6"/>
  <c r="EY3" i="6"/>
  <c r="EX3" i="6"/>
  <c r="EW3" i="6"/>
  <c r="EV3" i="6"/>
  <c r="EU3" i="6"/>
  <c r="ET3" i="6"/>
  <c r="ES3" i="6"/>
  <c r="ER3" i="6"/>
  <c r="EQ3" i="6"/>
  <c r="EP3" i="6"/>
  <c r="EO3" i="6"/>
  <c r="EN3" i="6"/>
  <c r="EM3" i="6"/>
  <c r="EL3" i="6"/>
  <c r="EK3" i="6"/>
  <c r="EJ3" i="6"/>
  <c r="EI3" i="6"/>
  <c r="EH3" i="6"/>
  <c r="EG3" i="6"/>
  <c r="EF3" i="6"/>
  <c r="EE3" i="6"/>
  <c r="ED3" i="6"/>
  <c r="EC3" i="6"/>
  <c r="EB3" i="6"/>
  <c r="EA3" i="6"/>
  <c r="DZ3" i="6"/>
  <c r="DY3" i="6"/>
  <c r="DX3" i="6"/>
  <c r="DW3" i="6"/>
  <c r="DV3" i="6"/>
  <c r="DU3" i="6"/>
  <c r="DT3" i="6"/>
  <c r="DS3" i="6"/>
  <c r="DR3" i="6"/>
  <c r="DQ3" i="6"/>
  <c r="DP3" i="6"/>
  <c r="DO3" i="6"/>
  <c r="DN3" i="6"/>
  <c r="DM3" i="6"/>
  <c r="DL3" i="6"/>
  <c r="DK3" i="6"/>
  <c r="DJ3" i="6"/>
  <c r="DI3" i="6"/>
  <c r="DH3" i="6"/>
  <c r="DG3" i="6"/>
  <c r="DF3" i="6"/>
  <c r="DE3" i="6"/>
  <c r="DD3" i="6"/>
  <c r="DC3" i="6"/>
  <c r="DB3" i="6"/>
  <c r="DA3" i="6"/>
  <c r="CZ3" i="6"/>
  <c r="CY3" i="6"/>
  <c r="CX3" i="6"/>
  <c r="CW3" i="6"/>
  <c r="CV3" i="6"/>
  <c r="CU3" i="6"/>
  <c r="CT3" i="6"/>
  <c r="CS3" i="6"/>
  <c r="CR3" i="6"/>
  <c r="CQ3" i="6"/>
  <c r="CP3" i="6"/>
  <c r="CO3" i="6"/>
  <c r="CN3" i="6"/>
  <c r="CM3" i="6"/>
  <c r="C3" i="6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BD104" i="4" l="1"/>
  <c r="BC104" i="4"/>
  <c r="BB104" i="4"/>
  <c r="BA104" i="4"/>
  <c r="AZ104" i="4"/>
  <c r="AY104" i="4"/>
  <c r="AX104" i="4"/>
  <c r="AW104" i="4"/>
  <c r="AV104" i="4"/>
  <c r="AU104" i="4"/>
  <c r="AT104" i="4"/>
  <c r="AS104" i="4"/>
  <c r="AR104" i="4"/>
  <c r="AQ104" i="4"/>
  <c r="AP104" i="4"/>
  <c r="AO104" i="4"/>
  <c r="AN104" i="4"/>
  <c r="AM104" i="4"/>
  <c r="AL104" i="4"/>
  <c r="AK104" i="4"/>
  <c r="AJ104" i="4"/>
  <c r="AI104" i="4"/>
  <c r="AH104" i="4"/>
  <c r="AG104" i="4"/>
  <c r="AF104" i="4"/>
  <c r="AE104" i="4"/>
  <c r="AD104" i="4"/>
  <c r="AC104" i="4"/>
  <c r="AB104" i="4"/>
  <c r="AA104" i="4"/>
  <c r="Z104" i="4"/>
  <c r="Y104" i="4"/>
  <c r="X104" i="4"/>
  <c r="W104" i="4"/>
  <c r="V104" i="4"/>
  <c r="U104" i="4"/>
  <c r="T104" i="4"/>
  <c r="S104" i="4"/>
  <c r="R104" i="4"/>
  <c r="Q104" i="4"/>
  <c r="P104" i="4"/>
  <c r="O104" i="4"/>
  <c r="N104" i="4"/>
  <c r="M104" i="4"/>
  <c r="L104" i="4"/>
  <c r="K104" i="4"/>
  <c r="J104" i="4"/>
  <c r="I104" i="4"/>
  <c r="H104" i="4"/>
  <c r="G104" i="4"/>
  <c r="F104" i="4"/>
  <c r="E104" i="4"/>
  <c r="D104" i="4"/>
  <c r="C104" i="4"/>
  <c r="BD103" i="4"/>
  <c r="BC103" i="4"/>
  <c r="BB103" i="4"/>
  <c r="BA103" i="4"/>
  <c r="AZ103" i="4"/>
  <c r="AY103" i="4"/>
  <c r="AX103" i="4"/>
  <c r="AW103" i="4"/>
  <c r="AV103" i="4"/>
  <c r="AU103" i="4"/>
  <c r="AT103" i="4"/>
  <c r="AS103" i="4"/>
  <c r="AR103" i="4"/>
  <c r="AQ103" i="4"/>
  <c r="AP103" i="4"/>
  <c r="AO103" i="4"/>
  <c r="AN103" i="4"/>
  <c r="AM103" i="4"/>
  <c r="AL103" i="4"/>
  <c r="AK103" i="4"/>
  <c r="AJ103" i="4"/>
  <c r="AI103" i="4"/>
  <c r="AH103" i="4"/>
  <c r="AG103" i="4"/>
  <c r="AF103" i="4"/>
  <c r="AE103" i="4"/>
  <c r="AD103" i="4"/>
  <c r="AC103" i="4"/>
  <c r="AB103" i="4"/>
  <c r="AA103" i="4"/>
  <c r="Z103" i="4"/>
  <c r="Y103" i="4"/>
  <c r="X103" i="4"/>
  <c r="W103" i="4"/>
  <c r="V103" i="4"/>
  <c r="U103" i="4"/>
  <c r="T103" i="4"/>
  <c r="S103" i="4"/>
  <c r="R103" i="4"/>
  <c r="Q103" i="4"/>
  <c r="P103" i="4"/>
  <c r="O103" i="4"/>
  <c r="N103" i="4"/>
  <c r="M103" i="4"/>
  <c r="L103" i="4"/>
  <c r="K103" i="4"/>
  <c r="J103" i="4"/>
  <c r="I103" i="4"/>
  <c r="H103" i="4"/>
  <c r="G103" i="4"/>
  <c r="F103" i="4"/>
  <c r="E103" i="4"/>
  <c r="D103" i="4"/>
  <c r="C103" i="4"/>
  <c r="BD101" i="4"/>
  <c r="BC101" i="4"/>
  <c r="BB101" i="4"/>
  <c r="BA101" i="4"/>
  <c r="AZ101" i="4"/>
  <c r="AY101" i="4"/>
  <c r="AX101" i="4"/>
  <c r="AW101" i="4"/>
  <c r="AV101" i="4"/>
  <c r="AU101" i="4"/>
  <c r="AT101" i="4"/>
  <c r="AS101" i="4"/>
  <c r="AR101" i="4"/>
  <c r="AQ101" i="4"/>
  <c r="AP101" i="4"/>
  <c r="AO101" i="4"/>
  <c r="AN101" i="4"/>
  <c r="AM101" i="4"/>
  <c r="AL101" i="4"/>
  <c r="AK101" i="4"/>
  <c r="AJ101" i="4"/>
  <c r="AI101" i="4"/>
  <c r="AH101" i="4"/>
  <c r="AG101" i="4"/>
  <c r="AF101" i="4"/>
  <c r="AE101" i="4"/>
  <c r="AD101" i="4"/>
  <c r="AC101" i="4"/>
  <c r="AB101" i="4"/>
  <c r="AA101" i="4"/>
  <c r="Z101" i="4"/>
  <c r="Y101" i="4"/>
  <c r="X101" i="4"/>
  <c r="W101" i="4"/>
  <c r="V101" i="4"/>
  <c r="U101" i="4"/>
  <c r="T101" i="4"/>
  <c r="S101" i="4"/>
  <c r="R101" i="4"/>
  <c r="Q101" i="4"/>
  <c r="P101" i="4"/>
  <c r="O101" i="4"/>
  <c r="N101" i="4"/>
  <c r="M101" i="4"/>
  <c r="L101" i="4"/>
  <c r="K101" i="4"/>
  <c r="J101" i="4"/>
  <c r="I101" i="4"/>
  <c r="H101" i="4"/>
  <c r="G101" i="4"/>
  <c r="F101" i="4"/>
  <c r="E101" i="4"/>
  <c r="D101" i="4"/>
  <c r="C101" i="4"/>
  <c r="BD100" i="4"/>
  <c r="BC100" i="4"/>
  <c r="BB100" i="4"/>
  <c r="BA100" i="4"/>
  <c r="AZ100" i="4"/>
  <c r="AY100" i="4"/>
  <c r="AX100" i="4"/>
  <c r="AW100" i="4"/>
  <c r="AV100" i="4"/>
  <c r="AU100" i="4"/>
  <c r="AT100" i="4"/>
  <c r="AS100" i="4"/>
  <c r="AR100" i="4"/>
  <c r="AQ100" i="4"/>
  <c r="AP100" i="4"/>
  <c r="AO100" i="4"/>
  <c r="AN100" i="4"/>
  <c r="AM100" i="4"/>
  <c r="AL100" i="4"/>
  <c r="AK100" i="4"/>
  <c r="AJ100" i="4"/>
  <c r="AI100" i="4"/>
  <c r="AH100" i="4"/>
  <c r="AG100" i="4"/>
  <c r="AF100" i="4"/>
  <c r="AE100" i="4"/>
  <c r="AD100" i="4"/>
  <c r="AC100" i="4"/>
  <c r="AB100" i="4"/>
  <c r="AA100" i="4"/>
  <c r="Z100" i="4"/>
  <c r="Y100" i="4"/>
  <c r="X100" i="4"/>
  <c r="W100" i="4"/>
  <c r="V100" i="4"/>
  <c r="U100" i="4"/>
  <c r="T100" i="4"/>
  <c r="S100" i="4"/>
  <c r="R100" i="4"/>
  <c r="Q100" i="4"/>
  <c r="P100" i="4"/>
  <c r="O100" i="4"/>
  <c r="N100" i="4"/>
  <c r="M100" i="4"/>
  <c r="L100" i="4"/>
  <c r="K100" i="4"/>
  <c r="J100" i="4"/>
  <c r="I100" i="4"/>
  <c r="H100" i="4"/>
  <c r="G100" i="4"/>
  <c r="F100" i="4"/>
  <c r="E100" i="4"/>
  <c r="D100" i="4"/>
  <c r="C100" i="4"/>
  <c r="BD95" i="4"/>
  <c r="BC95" i="4"/>
  <c r="BB95" i="4"/>
  <c r="BA95" i="4"/>
  <c r="AZ95" i="4"/>
  <c r="AY95" i="4"/>
  <c r="AX95" i="4"/>
  <c r="AW95" i="4"/>
  <c r="AV95" i="4"/>
  <c r="AU95" i="4"/>
  <c r="AT95" i="4"/>
  <c r="AS95" i="4"/>
  <c r="AR95" i="4"/>
  <c r="AQ95" i="4"/>
  <c r="AP95" i="4"/>
  <c r="AO95" i="4"/>
  <c r="AN95" i="4"/>
  <c r="AM95" i="4"/>
  <c r="AL95" i="4"/>
  <c r="AK95" i="4"/>
  <c r="AJ95" i="4"/>
  <c r="AI95" i="4"/>
  <c r="AH95" i="4"/>
  <c r="AG95" i="4"/>
  <c r="AF95" i="4"/>
  <c r="AE95" i="4"/>
  <c r="AD95" i="4"/>
  <c r="AC95" i="4"/>
  <c r="AB95" i="4"/>
  <c r="AA95" i="4"/>
  <c r="Z95" i="4"/>
  <c r="Y95" i="4"/>
  <c r="X95" i="4"/>
  <c r="W95" i="4"/>
  <c r="V95" i="4"/>
  <c r="U95" i="4"/>
  <c r="T95" i="4"/>
  <c r="S95" i="4"/>
  <c r="R95" i="4"/>
  <c r="Q95" i="4"/>
  <c r="P95" i="4"/>
  <c r="O95" i="4"/>
  <c r="N95" i="4"/>
  <c r="M95" i="4"/>
  <c r="L95" i="4"/>
  <c r="K95" i="4"/>
  <c r="J95" i="4"/>
  <c r="I95" i="4"/>
  <c r="H95" i="4"/>
  <c r="G95" i="4"/>
  <c r="F95" i="4"/>
  <c r="E95" i="4"/>
  <c r="D95" i="4"/>
  <c r="C95" i="4"/>
  <c r="BD94" i="4"/>
  <c r="BC94" i="4"/>
  <c r="BB94" i="4"/>
  <c r="BA94" i="4"/>
  <c r="AZ94" i="4"/>
  <c r="AY94" i="4"/>
  <c r="AX94" i="4"/>
  <c r="AW94" i="4"/>
  <c r="AV94" i="4"/>
  <c r="AU94" i="4"/>
  <c r="AT94" i="4"/>
  <c r="AS94" i="4"/>
  <c r="AR94" i="4"/>
  <c r="AQ94" i="4"/>
  <c r="AP94" i="4"/>
  <c r="AO94" i="4"/>
  <c r="AN94" i="4"/>
  <c r="AM94" i="4"/>
  <c r="AL94" i="4"/>
  <c r="AK94" i="4"/>
  <c r="AJ94" i="4"/>
  <c r="AI94" i="4"/>
  <c r="AH94" i="4"/>
  <c r="AG94" i="4"/>
  <c r="AF94" i="4"/>
  <c r="AE94" i="4"/>
  <c r="AD94" i="4"/>
  <c r="AC94" i="4"/>
  <c r="AB94" i="4"/>
  <c r="AA94" i="4"/>
  <c r="Z94" i="4"/>
  <c r="Y94" i="4"/>
  <c r="X94" i="4"/>
  <c r="W94" i="4"/>
  <c r="V94" i="4"/>
  <c r="U94" i="4"/>
  <c r="T94" i="4"/>
  <c r="S94" i="4"/>
  <c r="R94" i="4"/>
  <c r="Q94" i="4"/>
  <c r="P94" i="4"/>
  <c r="O94" i="4"/>
  <c r="N94" i="4"/>
  <c r="M94" i="4"/>
  <c r="L94" i="4"/>
  <c r="K94" i="4"/>
  <c r="J94" i="4"/>
  <c r="I94" i="4"/>
  <c r="H94" i="4"/>
  <c r="G94" i="4"/>
  <c r="F94" i="4"/>
  <c r="E94" i="4"/>
  <c r="D94" i="4"/>
  <c r="C94" i="4"/>
  <c r="BD93" i="4"/>
  <c r="BC93" i="4"/>
  <c r="BB93" i="4"/>
  <c r="BA93" i="4"/>
  <c r="AZ93" i="4"/>
  <c r="AY93" i="4"/>
  <c r="AX93" i="4"/>
  <c r="AW93" i="4"/>
  <c r="BU93" i="4" s="1"/>
  <c r="CF93" i="4" s="1"/>
  <c r="AV93" i="4"/>
  <c r="AU93" i="4"/>
  <c r="AT93" i="4"/>
  <c r="AS93" i="4"/>
  <c r="AR93" i="4"/>
  <c r="AQ93" i="4"/>
  <c r="AP93" i="4"/>
  <c r="AO93" i="4"/>
  <c r="AN93" i="4"/>
  <c r="AM93" i="4"/>
  <c r="AL93" i="4"/>
  <c r="AK93" i="4"/>
  <c r="AJ93" i="4"/>
  <c r="AI93" i="4"/>
  <c r="AH93" i="4"/>
  <c r="AG93" i="4"/>
  <c r="AF93" i="4"/>
  <c r="AE93" i="4"/>
  <c r="AD93" i="4"/>
  <c r="AC93" i="4"/>
  <c r="AB93" i="4"/>
  <c r="AA93" i="4"/>
  <c r="Z93" i="4"/>
  <c r="Y93" i="4"/>
  <c r="X93" i="4"/>
  <c r="W93" i="4"/>
  <c r="V93" i="4"/>
  <c r="U93" i="4"/>
  <c r="T93" i="4"/>
  <c r="S93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D92" i="4"/>
  <c r="BC92" i="4"/>
  <c r="BB92" i="4"/>
  <c r="BA92" i="4"/>
  <c r="AZ92" i="4"/>
  <c r="AY92" i="4"/>
  <c r="AX92" i="4"/>
  <c r="AW92" i="4"/>
  <c r="AV92" i="4"/>
  <c r="AU92" i="4"/>
  <c r="AT92" i="4"/>
  <c r="AS92" i="4"/>
  <c r="AR92" i="4"/>
  <c r="AQ92" i="4"/>
  <c r="AP92" i="4"/>
  <c r="AO92" i="4"/>
  <c r="AN92" i="4"/>
  <c r="AM92" i="4"/>
  <c r="AL92" i="4"/>
  <c r="AK92" i="4"/>
  <c r="AJ92" i="4"/>
  <c r="AI92" i="4"/>
  <c r="AH92" i="4"/>
  <c r="AG92" i="4"/>
  <c r="AF92" i="4"/>
  <c r="AE92" i="4"/>
  <c r="AD92" i="4"/>
  <c r="AC92" i="4"/>
  <c r="AB92" i="4"/>
  <c r="AA92" i="4"/>
  <c r="Z92" i="4"/>
  <c r="Y92" i="4"/>
  <c r="X92" i="4"/>
  <c r="W92" i="4"/>
  <c r="V92" i="4"/>
  <c r="U92" i="4"/>
  <c r="T92" i="4"/>
  <c r="S92" i="4"/>
  <c r="R92" i="4"/>
  <c r="Q92" i="4"/>
  <c r="P92" i="4"/>
  <c r="O92" i="4"/>
  <c r="N92" i="4"/>
  <c r="M92" i="4"/>
  <c r="L92" i="4"/>
  <c r="K92" i="4"/>
  <c r="J92" i="4"/>
  <c r="I92" i="4"/>
  <c r="H92" i="4"/>
  <c r="G92" i="4"/>
  <c r="F92" i="4"/>
  <c r="E92" i="4"/>
  <c r="D92" i="4"/>
  <c r="C92" i="4"/>
  <c r="BD91" i="4"/>
  <c r="BC91" i="4"/>
  <c r="BB91" i="4"/>
  <c r="BA91" i="4"/>
  <c r="AZ91" i="4"/>
  <c r="AY91" i="4"/>
  <c r="AX91" i="4"/>
  <c r="AW91" i="4"/>
  <c r="AV91" i="4"/>
  <c r="AU91" i="4"/>
  <c r="AT91" i="4"/>
  <c r="AS91" i="4"/>
  <c r="AR91" i="4"/>
  <c r="AQ91" i="4"/>
  <c r="AP91" i="4"/>
  <c r="AO91" i="4"/>
  <c r="AN91" i="4"/>
  <c r="AM91" i="4"/>
  <c r="AL91" i="4"/>
  <c r="AK91" i="4"/>
  <c r="AJ91" i="4"/>
  <c r="AI91" i="4"/>
  <c r="AH91" i="4"/>
  <c r="AG91" i="4"/>
  <c r="AF91" i="4"/>
  <c r="AE91" i="4"/>
  <c r="AD91" i="4"/>
  <c r="AC91" i="4"/>
  <c r="AB91" i="4"/>
  <c r="AA91" i="4"/>
  <c r="Z91" i="4"/>
  <c r="Y91" i="4"/>
  <c r="X91" i="4"/>
  <c r="W91" i="4"/>
  <c r="V91" i="4"/>
  <c r="U91" i="4"/>
  <c r="T91" i="4"/>
  <c r="S91" i="4"/>
  <c r="R91" i="4"/>
  <c r="Q91" i="4"/>
  <c r="P91" i="4"/>
  <c r="O91" i="4"/>
  <c r="N91" i="4"/>
  <c r="M91" i="4"/>
  <c r="L91" i="4"/>
  <c r="K91" i="4"/>
  <c r="J91" i="4"/>
  <c r="I91" i="4"/>
  <c r="H91" i="4"/>
  <c r="G91" i="4"/>
  <c r="F91" i="4"/>
  <c r="E91" i="4"/>
  <c r="D91" i="4"/>
  <c r="C91" i="4"/>
  <c r="BD90" i="4"/>
  <c r="BC90" i="4"/>
  <c r="BB90" i="4"/>
  <c r="BA90" i="4"/>
  <c r="AZ90" i="4"/>
  <c r="AY90" i="4"/>
  <c r="AX90" i="4"/>
  <c r="AW90" i="4"/>
  <c r="AV90" i="4"/>
  <c r="AU90" i="4"/>
  <c r="AT90" i="4"/>
  <c r="AS90" i="4"/>
  <c r="AR90" i="4"/>
  <c r="AQ90" i="4"/>
  <c r="AP90" i="4"/>
  <c r="AO90" i="4"/>
  <c r="AN90" i="4"/>
  <c r="AM90" i="4"/>
  <c r="AL90" i="4"/>
  <c r="AK90" i="4"/>
  <c r="AJ90" i="4"/>
  <c r="AI90" i="4"/>
  <c r="AH90" i="4"/>
  <c r="AG90" i="4"/>
  <c r="AF90" i="4"/>
  <c r="AE90" i="4"/>
  <c r="AD90" i="4"/>
  <c r="AC90" i="4"/>
  <c r="AB90" i="4"/>
  <c r="AA90" i="4"/>
  <c r="Z90" i="4"/>
  <c r="Y90" i="4"/>
  <c r="X90" i="4"/>
  <c r="W90" i="4"/>
  <c r="V90" i="4"/>
  <c r="U90" i="4"/>
  <c r="T90" i="4"/>
  <c r="S90" i="4"/>
  <c r="R90" i="4"/>
  <c r="Q90" i="4"/>
  <c r="P90" i="4"/>
  <c r="O90" i="4"/>
  <c r="N90" i="4"/>
  <c r="M90" i="4"/>
  <c r="L90" i="4"/>
  <c r="K90" i="4"/>
  <c r="J90" i="4"/>
  <c r="I90" i="4"/>
  <c r="H90" i="4"/>
  <c r="G90" i="4"/>
  <c r="F90" i="4"/>
  <c r="E90" i="4"/>
  <c r="D90" i="4"/>
  <c r="C90" i="4"/>
  <c r="CK86" i="4"/>
  <c r="CJ86" i="4"/>
  <c r="CI86" i="4"/>
  <c r="BX86" i="4"/>
  <c r="BW86" i="4"/>
  <c r="BV86" i="4"/>
  <c r="BU86" i="4"/>
  <c r="CF86" i="4" s="1"/>
  <c r="BT86" i="4"/>
  <c r="BS86" i="4"/>
  <c r="BR86" i="4"/>
  <c r="BQ86" i="4"/>
  <c r="BP86" i="4"/>
  <c r="BO86" i="4"/>
  <c r="BN86" i="4"/>
  <c r="BM86" i="4"/>
  <c r="CB86" i="4" s="1"/>
  <c r="BL86" i="4"/>
  <c r="BK86" i="4"/>
  <c r="BJ86" i="4"/>
  <c r="BI86" i="4"/>
  <c r="CK85" i="4"/>
  <c r="CJ85" i="4"/>
  <c r="CI85" i="4"/>
  <c r="BX85" i="4"/>
  <c r="BW85" i="4"/>
  <c r="BV85" i="4"/>
  <c r="BU85" i="4"/>
  <c r="BT85" i="4"/>
  <c r="BS85" i="4"/>
  <c r="BR85" i="4"/>
  <c r="BQ85" i="4"/>
  <c r="BP85" i="4"/>
  <c r="BO85" i="4"/>
  <c r="BN85" i="4"/>
  <c r="BM85" i="4"/>
  <c r="BL85" i="4"/>
  <c r="BK85" i="4"/>
  <c r="BJ85" i="4"/>
  <c r="BI85" i="4"/>
  <c r="CK84" i="4"/>
  <c r="CJ84" i="4"/>
  <c r="CI84" i="4"/>
  <c r="BX84" i="4"/>
  <c r="BW84" i="4"/>
  <c r="BU84" i="4"/>
  <c r="CF84" i="4" s="1"/>
  <c r="BT84" i="4"/>
  <c r="BS84" i="4"/>
  <c r="BR84" i="4"/>
  <c r="BQ84" i="4"/>
  <c r="BP84" i="4"/>
  <c r="BO84" i="4"/>
  <c r="BN84" i="4"/>
  <c r="BM84" i="4"/>
  <c r="BL84" i="4"/>
  <c r="BK84" i="4"/>
  <c r="BJ84" i="4"/>
  <c r="BI84" i="4"/>
  <c r="CK83" i="4"/>
  <c r="CJ83" i="4"/>
  <c r="CI83" i="4"/>
  <c r="BX83" i="4"/>
  <c r="BW83" i="4"/>
  <c r="BU83" i="4"/>
  <c r="CF83" i="4" s="1"/>
  <c r="BT83" i="4"/>
  <c r="BS83" i="4"/>
  <c r="BR83" i="4"/>
  <c r="BQ83" i="4"/>
  <c r="BP83" i="4"/>
  <c r="BO83" i="4"/>
  <c r="BN83" i="4"/>
  <c r="BM83" i="4"/>
  <c r="BL83" i="4"/>
  <c r="BK83" i="4"/>
  <c r="BJ83" i="4"/>
  <c r="BI83" i="4"/>
  <c r="CK81" i="4"/>
  <c r="CJ81" i="4"/>
  <c r="CI81" i="4"/>
  <c r="BX81" i="4"/>
  <c r="BW81" i="4"/>
  <c r="BV81" i="4"/>
  <c r="BU81" i="4"/>
  <c r="BT81" i="4"/>
  <c r="BS81" i="4"/>
  <c r="BR81" i="4"/>
  <c r="BQ81" i="4"/>
  <c r="BP81" i="4"/>
  <c r="BO81" i="4"/>
  <c r="BN81" i="4"/>
  <c r="BM81" i="4"/>
  <c r="BL81" i="4"/>
  <c r="BK81" i="4"/>
  <c r="BJ81" i="4"/>
  <c r="BI81" i="4"/>
  <c r="CK80" i="4"/>
  <c r="CJ80" i="4"/>
  <c r="CI80" i="4"/>
  <c r="BX80" i="4"/>
  <c r="BW80" i="4"/>
  <c r="BV80" i="4"/>
  <c r="BU80" i="4"/>
  <c r="BT80" i="4"/>
  <c r="BS80" i="4"/>
  <c r="BR80" i="4"/>
  <c r="BQ80" i="4"/>
  <c r="BP80" i="4"/>
  <c r="BO80" i="4"/>
  <c r="BN80" i="4"/>
  <c r="BM80" i="4"/>
  <c r="BL80" i="4"/>
  <c r="BK80" i="4"/>
  <c r="BJ80" i="4"/>
  <c r="BI80" i="4"/>
  <c r="CK79" i="4"/>
  <c r="CJ79" i="4"/>
  <c r="CI79" i="4"/>
  <c r="BX79" i="4"/>
  <c r="BW79" i="4"/>
  <c r="BV79" i="4"/>
  <c r="BU79" i="4"/>
  <c r="BT79" i="4"/>
  <c r="BS79" i="4"/>
  <c r="BR79" i="4"/>
  <c r="BQ79" i="4"/>
  <c r="BP79" i="4"/>
  <c r="BO79" i="4"/>
  <c r="BN79" i="4"/>
  <c r="BM79" i="4"/>
  <c r="BL79" i="4"/>
  <c r="BK79" i="4"/>
  <c r="BJ79" i="4"/>
  <c r="BI79" i="4"/>
  <c r="CK78" i="4"/>
  <c r="CJ78" i="4"/>
  <c r="CI78" i="4"/>
  <c r="BX78" i="4"/>
  <c r="BW78" i="4"/>
  <c r="BV78" i="4"/>
  <c r="BU78" i="4"/>
  <c r="BT78" i="4"/>
  <c r="BS78" i="4"/>
  <c r="BR78" i="4"/>
  <c r="BQ78" i="4"/>
  <c r="BP78" i="4"/>
  <c r="BO78" i="4"/>
  <c r="BN78" i="4"/>
  <c r="BM78" i="4"/>
  <c r="BL78" i="4"/>
  <c r="BK78" i="4"/>
  <c r="BJ78" i="4"/>
  <c r="BI78" i="4"/>
  <c r="CK77" i="4"/>
  <c r="CJ77" i="4"/>
  <c r="CI77" i="4"/>
  <c r="BX77" i="4"/>
  <c r="BW77" i="4"/>
  <c r="BV77" i="4"/>
  <c r="BU77" i="4"/>
  <c r="BT77" i="4"/>
  <c r="BS77" i="4"/>
  <c r="BR77" i="4"/>
  <c r="BQ77" i="4"/>
  <c r="BP77" i="4"/>
  <c r="BO77" i="4"/>
  <c r="BN77" i="4"/>
  <c r="BM77" i="4"/>
  <c r="BL77" i="4"/>
  <c r="BK77" i="4"/>
  <c r="BJ77" i="4"/>
  <c r="BI77" i="4"/>
  <c r="CK76" i="4"/>
  <c r="CJ76" i="4"/>
  <c r="CI76" i="4"/>
  <c r="BX76" i="4"/>
  <c r="BW76" i="4"/>
  <c r="BV76" i="4"/>
  <c r="BU76" i="4"/>
  <c r="BT76" i="4"/>
  <c r="BS76" i="4"/>
  <c r="BR76" i="4"/>
  <c r="BQ76" i="4"/>
  <c r="BP76" i="4"/>
  <c r="BO76" i="4"/>
  <c r="BN76" i="4"/>
  <c r="BM76" i="4"/>
  <c r="BL76" i="4"/>
  <c r="BK76" i="4"/>
  <c r="BJ76" i="4"/>
  <c r="BI76" i="4"/>
  <c r="CK75" i="4"/>
  <c r="CJ75" i="4"/>
  <c r="CI75" i="4"/>
  <c r="BX75" i="4"/>
  <c r="BW75" i="4"/>
  <c r="BV75" i="4"/>
  <c r="BU75" i="4"/>
  <c r="BT75" i="4"/>
  <c r="BS75" i="4"/>
  <c r="BR75" i="4"/>
  <c r="BQ75" i="4"/>
  <c r="BP75" i="4"/>
  <c r="BO75" i="4"/>
  <c r="BN75" i="4"/>
  <c r="BM75" i="4"/>
  <c r="BL75" i="4"/>
  <c r="BK75" i="4"/>
  <c r="BJ75" i="4"/>
  <c r="BI75" i="4"/>
  <c r="CK74" i="4"/>
  <c r="CJ74" i="4"/>
  <c r="CI74" i="4"/>
  <c r="BX74" i="4"/>
  <c r="BW74" i="4"/>
  <c r="BV74" i="4"/>
  <c r="BU74" i="4"/>
  <c r="BT74" i="4"/>
  <c r="BS74" i="4"/>
  <c r="BR74" i="4"/>
  <c r="BQ74" i="4"/>
  <c r="BP74" i="4"/>
  <c r="BO74" i="4"/>
  <c r="BN74" i="4"/>
  <c r="BM74" i="4"/>
  <c r="BL74" i="4"/>
  <c r="BK74" i="4"/>
  <c r="BJ74" i="4"/>
  <c r="BI74" i="4"/>
  <c r="CK73" i="4"/>
  <c r="CJ73" i="4"/>
  <c r="CI73" i="4"/>
  <c r="BX73" i="4"/>
  <c r="BW73" i="4"/>
  <c r="BV73" i="4"/>
  <c r="BU73" i="4"/>
  <c r="BT73" i="4"/>
  <c r="BS73" i="4"/>
  <c r="BR73" i="4"/>
  <c r="BQ73" i="4"/>
  <c r="BP73" i="4"/>
  <c r="BO73" i="4"/>
  <c r="BN73" i="4"/>
  <c r="BM73" i="4"/>
  <c r="BL73" i="4"/>
  <c r="BK73" i="4"/>
  <c r="BJ73" i="4"/>
  <c r="BI73" i="4"/>
  <c r="CK72" i="4"/>
  <c r="CJ72" i="4"/>
  <c r="CI72" i="4"/>
  <c r="BX72" i="4"/>
  <c r="BW72" i="4"/>
  <c r="BV72" i="4"/>
  <c r="BU72" i="4"/>
  <c r="BT72" i="4"/>
  <c r="BS72" i="4"/>
  <c r="BR72" i="4"/>
  <c r="BQ72" i="4"/>
  <c r="BP72" i="4"/>
  <c r="BO72" i="4"/>
  <c r="BN72" i="4"/>
  <c r="BM72" i="4"/>
  <c r="BL72" i="4"/>
  <c r="BK72" i="4"/>
  <c r="BJ72" i="4"/>
  <c r="BI72" i="4"/>
  <c r="CK71" i="4"/>
  <c r="CJ71" i="4"/>
  <c r="CI71" i="4"/>
  <c r="BX71" i="4"/>
  <c r="BW71" i="4"/>
  <c r="BV71" i="4"/>
  <c r="BU71" i="4"/>
  <c r="BT71" i="4"/>
  <c r="BS71" i="4"/>
  <c r="BR71" i="4"/>
  <c r="BQ71" i="4"/>
  <c r="BP71" i="4"/>
  <c r="BO71" i="4"/>
  <c r="BN71" i="4"/>
  <c r="BM71" i="4"/>
  <c r="CB71" i="4" s="1"/>
  <c r="BL71" i="4"/>
  <c r="BK71" i="4"/>
  <c r="BJ71" i="4"/>
  <c r="BI71" i="4"/>
  <c r="CK70" i="4"/>
  <c r="CJ70" i="4"/>
  <c r="CI70" i="4"/>
  <c r="CM70" i="4" s="1"/>
  <c r="CP70" i="4" s="1"/>
  <c r="BX70" i="4"/>
  <c r="BW70" i="4"/>
  <c r="BV70" i="4"/>
  <c r="BU70" i="4"/>
  <c r="BT70" i="4"/>
  <c r="BS70" i="4"/>
  <c r="BR70" i="4"/>
  <c r="BQ70" i="4"/>
  <c r="BP70" i="4"/>
  <c r="BO70" i="4"/>
  <c r="BN70" i="4"/>
  <c r="BM70" i="4"/>
  <c r="BL70" i="4"/>
  <c r="BK70" i="4"/>
  <c r="BJ70" i="4"/>
  <c r="BI70" i="4"/>
  <c r="CK69" i="4"/>
  <c r="CJ69" i="4"/>
  <c r="CI69" i="4"/>
  <c r="BX69" i="4"/>
  <c r="BW69" i="4"/>
  <c r="BV69" i="4"/>
  <c r="BU69" i="4"/>
  <c r="BT69" i="4"/>
  <c r="BS69" i="4"/>
  <c r="BR69" i="4"/>
  <c r="BQ69" i="4"/>
  <c r="BP69" i="4"/>
  <c r="BO69" i="4"/>
  <c r="BN69" i="4"/>
  <c r="BM69" i="4"/>
  <c r="BL69" i="4"/>
  <c r="BK69" i="4"/>
  <c r="BJ69" i="4"/>
  <c r="BI69" i="4"/>
  <c r="CK68" i="4"/>
  <c r="CJ68" i="4"/>
  <c r="CI68" i="4"/>
  <c r="BX68" i="4"/>
  <c r="BW68" i="4"/>
  <c r="BV68" i="4"/>
  <c r="BU68" i="4"/>
  <c r="BT68" i="4"/>
  <c r="BS68" i="4"/>
  <c r="BR68" i="4"/>
  <c r="BQ68" i="4"/>
  <c r="BP68" i="4"/>
  <c r="BO68" i="4"/>
  <c r="BN68" i="4"/>
  <c r="BM68" i="4"/>
  <c r="BL68" i="4"/>
  <c r="BK68" i="4"/>
  <c r="BJ68" i="4"/>
  <c r="BI68" i="4"/>
  <c r="CK67" i="4"/>
  <c r="CJ67" i="4"/>
  <c r="CI67" i="4"/>
  <c r="BX67" i="4"/>
  <c r="BW67" i="4"/>
  <c r="BV67" i="4"/>
  <c r="BU67" i="4"/>
  <c r="BT67" i="4"/>
  <c r="BS67" i="4"/>
  <c r="BR67" i="4"/>
  <c r="BQ67" i="4"/>
  <c r="BP67" i="4"/>
  <c r="BO67" i="4"/>
  <c r="BN67" i="4"/>
  <c r="BM67" i="4"/>
  <c r="BL67" i="4"/>
  <c r="BK67" i="4"/>
  <c r="BJ67" i="4"/>
  <c r="BI67" i="4"/>
  <c r="CK66" i="4"/>
  <c r="CJ66" i="4"/>
  <c r="CI66" i="4"/>
  <c r="BX66" i="4"/>
  <c r="BW66" i="4"/>
  <c r="BV66" i="4"/>
  <c r="BU66" i="4"/>
  <c r="BT66" i="4"/>
  <c r="BS66" i="4"/>
  <c r="BR66" i="4"/>
  <c r="BQ66" i="4"/>
  <c r="BP66" i="4"/>
  <c r="BO66" i="4"/>
  <c r="BN66" i="4"/>
  <c r="BM66" i="4"/>
  <c r="BL66" i="4"/>
  <c r="BK66" i="4"/>
  <c r="BJ66" i="4"/>
  <c r="BI66" i="4"/>
  <c r="CK65" i="4"/>
  <c r="CJ65" i="4"/>
  <c r="CI65" i="4"/>
  <c r="BX65" i="4"/>
  <c r="BW65" i="4"/>
  <c r="CG65" i="4" s="1"/>
  <c r="BV65" i="4"/>
  <c r="BU65" i="4"/>
  <c r="BT65" i="4"/>
  <c r="BS65" i="4"/>
  <c r="BR65" i="4"/>
  <c r="BQ65" i="4"/>
  <c r="BP65" i="4"/>
  <c r="BO65" i="4"/>
  <c r="CC65" i="4" s="1"/>
  <c r="BN65" i="4"/>
  <c r="BM65" i="4"/>
  <c r="BL65" i="4"/>
  <c r="BK65" i="4"/>
  <c r="BJ65" i="4"/>
  <c r="BI65" i="4"/>
  <c r="CK64" i="4"/>
  <c r="CJ64" i="4"/>
  <c r="CI64" i="4"/>
  <c r="BX64" i="4"/>
  <c r="BW64" i="4"/>
  <c r="BV64" i="4"/>
  <c r="BU64" i="4"/>
  <c r="BT64" i="4"/>
  <c r="BS64" i="4"/>
  <c r="BR64" i="4"/>
  <c r="BQ64" i="4"/>
  <c r="BP64" i="4"/>
  <c r="BO64" i="4"/>
  <c r="BN64" i="4"/>
  <c r="BM64" i="4"/>
  <c r="BL64" i="4"/>
  <c r="BK64" i="4"/>
  <c r="BJ64" i="4"/>
  <c r="BI64" i="4"/>
  <c r="CK63" i="4"/>
  <c r="CJ63" i="4"/>
  <c r="CI63" i="4"/>
  <c r="BX63" i="4"/>
  <c r="BW63" i="4"/>
  <c r="BV63" i="4"/>
  <c r="BU63" i="4"/>
  <c r="BT63" i="4"/>
  <c r="BS63" i="4"/>
  <c r="BR63" i="4"/>
  <c r="BQ63" i="4"/>
  <c r="BP63" i="4"/>
  <c r="BO63" i="4"/>
  <c r="BN63" i="4"/>
  <c r="BM63" i="4"/>
  <c r="BL63" i="4"/>
  <c r="BK63" i="4"/>
  <c r="BJ63" i="4"/>
  <c r="BI63" i="4"/>
  <c r="CK62" i="4"/>
  <c r="CJ62" i="4"/>
  <c r="CI62" i="4"/>
  <c r="BX62" i="4"/>
  <c r="BW62" i="4"/>
  <c r="BV62" i="4"/>
  <c r="BU62" i="4"/>
  <c r="BT62" i="4"/>
  <c r="BS62" i="4"/>
  <c r="BR62" i="4"/>
  <c r="BQ62" i="4"/>
  <c r="BP62" i="4"/>
  <c r="BO62" i="4"/>
  <c r="BN62" i="4"/>
  <c r="BM62" i="4"/>
  <c r="BL62" i="4"/>
  <c r="BK62" i="4"/>
  <c r="BJ62" i="4"/>
  <c r="BI62" i="4"/>
  <c r="CK61" i="4"/>
  <c r="CJ61" i="4"/>
  <c r="CI61" i="4"/>
  <c r="BX61" i="4"/>
  <c r="BW61" i="4"/>
  <c r="BV61" i="4"/>
  <c r="BU61" i="4"/>
  <c r="BT61" i="4"/>
  <c r="BS61" i="4"/>
  <c r="CE61" i="4" s="1"/>
  <c r="BR61" i="4"/>
  <c r="BQ61" i="4"/>
  <c r="BP61" i="4"/>
  <c r="BO61" i="4"/>
  <c r="BN61" i="4"/>
  <c r="BM61" i="4"/>
  <c r="BL61" i="4"/>
  <c r="BK61" i="4"/>
  <c r="BJ61" i="4"/>
  <c r="BI61" i="4"/>
  <c r="CK60" i="4"/>
  <c r="CJ60" i="4"/>
  <c r="CI60" i="4"/>
  <c r="BX60" i="4"/>
  <c r="BW60" i="4"/>
  <c r="BV60" i="4"/>
  <c r="BU60" i="4"/>
  <c r="BT60" i="4"/>
  <c r="BS60" i="4"/>
  <c r="BR60" i="4"/>
  <c r="BQ60" i="4"/>
  <c r="BP60" i="4"/>
  <c r="BO60" i="4"/>
  <c r="BN60" i="4"/>
  <c r="BM60" i="4"/>
  <c r="BL60" i="4"/>
  <c r="BK60" i="4"/>
  <c r="BJ60" i="4"/>
  <c r="BI60" i="4"/>
  <c r="CK59" i="4"/>
  <c r="CJ59" i="4"/>
  <c r="CI59" i="4"/>
  <c r="BX59" i="4"/>
  <c r="BW59" i="4"/>
  <c r="BV59" i="4"/>
  <c r="BU59" i="4"/>
  <c r="BT59" i="4"/>
  <c r="BS59" i="4"/>
  <c r="BR59" i="4"/>
  <c r="BQ59" i="4"/>
  <c r="BP59" i="4"/>
  <c r="BO59" i="4"/>
  <c r="BN59" i="4"/>
  <c r="BM59" i="4"/>
  <c r="BL59" i="4"/>
  <c r="BK59" i="4"/>
  <c r="BJ59" i="4"/>
  <c r="BI59" i="4"/>
  <c r="CK58" i="4"/>
  <c r="CJ58" i="4"/>
  <c r="CI58" i="4"/>
  <c r="BX58" i="4"/>
  <c r="BW58" i="4"/>
  <c r="BV58" i="4"/>
  <c r="BU58" i="4"/>
  <c r="BT58" i="4"/>
  <c r="BS58" i="4"/>
  <c r="BR58" i="4"/>
  <c r="BQ58" i="4"/>
  <c r="BP58" i="4"/>
  <c r="BO58" i="4"/>
  <c r="BN58" i="4"/>
  <c r="BM58" i="4"/>
  <c r="BL58" i="4"/>
  <c r="BK58" i="4"/>
  <c r="BJ58" i="4"/>
  <c r="BI58" i="4"/>
  <c r="CK57" i="4"/>
  <c r="CJ57" i="4"/>
  <c r="CI57" i="4"/>
  <c r="BX57" i="4"/>
  <c r="BW57" i="4"/>
  <c r="CG57" i="4" s="1"/>
  <c r="BV57" i="4"/>
  <c r="BU57" i="4"/>
  <c r="BT57" i="4"/>
  <c r="BS57" i="4"/>
  <c r="BR57" i="4"/>
  <c r="BQ57" i="4"/>
  <c r="BP57" i="4"/>
  <c r="BO57" i="4"/>
  <c r="BN57" i="4"/>
  <c r="BM57" i="4"/>
  <c r="BL57" i="4"/>
  <c r="BK57" i="4"/>
  <c r="BJ57" i="4"/>
  <c r="BI57" i="4"/>
  <c r="CK56" i="4"/>
  <c r="CJ56" i="4"/>
  <c r="CI56" i="4"/>
  <c r="BX56" i="4"/>
  <c r="BW56" i="4"/>
  <c r="BV56" i="4"/>
  <c r="BU56" i="4"/>
  <c r="BT56" i="4"/>
  <c r="BS56" i="4"/>
  <c r="BR56" i="4"/>
  <c r="BQ56" i="4"/>
  <c r="BP56" i="4"/>
  <c r="BO56" i="4"/>
  <c r="BN56" i="4"/>
  <c r="BM56" i="4"/>
  <c r="BL56" i="4"/>
  <c r="BK56" i="4"/>
  <c r="BJ56" i="4"/>
  <c r="BI56" i="4"/>
  <c r="CK53" i="4"/>
  <c r="CJ53" i="4"/>
  <c r="CI53" i="4"/>
  <c r="BX53" i="4"/>
  <c r="BW53" i="4"/>
  <c r="BV53" i="4"/>
  <c r="BU53" i="4"/>
  <c r="CF53" i="4" s="1"/>
  <c r="BT53" i="4"/>
  <c r="BS53" i="4"/>
  <c r="BR53" i="4"/>
  <c r="BQ53" i="4"/>
  <c r="BP53" i="4"/>
  <c r="BO53" i="4"/>
  <c r="BN53" i="4"/>
  <c r="BM53" i="4"/>
  <c r="CB53" i="4" s="1"/>
  <c r="BL53" i="4"/>
  <c r="BK53" i="4"/>
  <c r="BJ53" i="4"/>
  <c r="BI53" i="4"/>
  <c r="CK52" i="4"/>
  <c r="CJ52" i="4"/>
  <c r="CI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CK51" i="4"/>
  <c r="CJ51" i="4"/>
  <c r="CI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CK50" i="4"/>
  <c r="CJ50" i="4"/>
  <c r="CI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CK49" i="4"/>
  <c r="CJ49" i="4"/>
  <c r="CI49" i="4"/>
  <c r="BX49" i="4"/>
  <c r="BW49" i="4"/>
  <c r="BV49" i="4"/>
  <c r="BU49" i="4"/>
  <c r="BT49" i="4"/>
  <c r="BS49" i="4"/>
  <c r="BR49" i="4"/>
  <c r="BQ49" i="4"/>
  <c r="BP49" i="4"/>
  <c r="BO49" i="4"/>
  <c r="BN49" i="4"/>
  <c r="BM49" i="4"/>
  <c r="BL49" i="4"/>
  <c r="BK49" i="4"/>
  <c r="BJ49" i="4"/>
  <c r="BI49" i="4"/>
  <c r="CK48" i="4"/>
  <c r="CJ48" i="4"/>
  <c r="CI48" i="4"/>
  <c r="BX48" i="4"/>
  <c r="BW48" i="4"/>
  <c r="BV48" i="4"/>
  <c r="BU48" i="4"/>
  <c r="BT48" i="4"/>
  <c r="BS48" i="4"/>
  <c r="BR48" i="4"/>
  <c r="BQ48" i="4"/>
  <c r="BP48" i="4"/>
  <c r="BO48" i="4"/>
  <c r="BN48" i="4"/>
  <c r="BM48" i="4"/>
  <c r="BL48" i="4"/>
  <c r="BK48" i="4"/>
  <c r="BJ48" i="4"/>
  <c r="BI48" i="4"/>
  <c r="CK47" i="4"/>
  <c r="CJ47" i="4"/>
  <c r="CI47" i="4"/>
  <c r="BX47" i="4"/>
  <c r="BW47" i="4"/>
  <c r="BV47" i="4"/>
  <c r="BU47" i="4"/>
  <c r="BT47" i="4"/>
  <c r="BS47" i="4"/>
  <c r="BR47" i="4"/>
  <c r="BQ47" i="4"/>
  <c r="BP47" i="4"/>
  <c r="BO47" i="4"/>
  <c r="BN47" i="4"/>
  <c r="BM47" i="4"/>
  <c r="BL47" i="4"/>
  <c r="BK47" i="4"/>
  <c r="BJ47" i="4"/>
  <c r="BI47" i="4"/>
  <c r="CK46" i="4"/>
  <c r="CJ46" i="4"/>
  <c r="CI46" i="4"/>
  <c r="CM46" i="4" s="1"/>
  <c r="CP46" i="4" s="1"/>
  <c r="BX46" i="4"/>
  <c r="BW46" i="4"/>
  <c r="BV46" i="4"/>
  <c r="BU46" i="4"/>
  <c r="BT46" i="4"/>
  <c r="BS46" i="4"/>
  <c r="BR46" i="4"/>
  <c r="BQ46" i="4"/>
  <c r="BP46" i="4"/>
  <c r="BO46" i="4"/>
  <c r="BN46" i="4"/>
  <c r="BM46" i="4"/>
  <c r="BL46" i="4"/>
  <c r="BK46" i="4"/>
  <c r="BJ46" i="4"/>
  <c r="BI46" i="4"/>
  <c r="CK45" i="4"/>
  <c r="CJ45" i="4"/>
  <c r="CI45" i="4"/>
  <c r="CM45" i="4" s="1"/>
  <c r="CP45" i="4" s="1"/>
  <c r="BX45" i="4"/>
  <c r="BW45" i="4"/>
  <c r="BV45" i="4"/>
  <c r="BU45" i="4"/>
  <c r="BT45" i="4"/>
  <c r="BS45" i="4"/>
  <c r="BR45" i="4"/>
  <c r="BQ45" i="4"/>
  <c r="BP45" i="4"/>
  <c r="BO45" i="4"/>
  <c r="BN45" i="4"/>
  <c r="BM45" i="4"/>
  <c r="BL45" i="4"/>
  <c r="BK45" i="4"/>
  <c r="BJ45" i="4"/>
  <c r="BI45" i="4"/>
  <c r="CK43" i="4"/>
  <c r="CM43" i="4" s="1"/>
  <c r="CP43" i="4" s="1"/>
  <c r="CJ43" i="4"/>
  <c r="CI43" i="4"/>
  <c r="BX43" i="4"/>
  <c r="BW43" i="4"/>
  <c r="BV43" i="4"/>
  <c r="BU43" i="4"/>
  <c r="BT43" i="4"/>
  <c r="BS43" i="4"/>
  <c r="BR43" i="4"/>
  <c r="BQ43" i="4"/>
  <c r="BP43" i="4"/>
  <c r="BO43" i="4"/>
  <c r="BN43" i="4"/>
  <c r="BM43" i="4"/>
  <c r="BL43" i="4"/>
  <c r="BK43" i="4"/>
  <c r="BJ43" i="4"/>
  <c r="BI43" i="4"/>
  <c r="CK42" i="4"/>
  <c r="CJ42" i="4"/>
  <c r="CI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CK41" i="4"/>
  <c r="CJ41" i="4"/>
  <c r="CI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CK39" i="4"/>
  <c r="CJ39" i="4"/>
  <c r="CI39" i="4"/>
  <c r="BX39" i="4"/>
  <c r="BW39" i="4"/>
  <c r="BV39" i="4"/>
  <c r="BU39" i="4"/>
  <c r="BT39" i="4"/>
  <c r="BS39" i="4"/>
  <c r="BR39" i="4"/>
  <c r="BQ39" i="4"/>
  <c r="BP39" i="4"/>
  <c r="BO39" i="4"/>
  <c r="BN39" i="4"/>
  <c r="BM39" i="4"/>
  <c r="BL39" i="4"/>
  <c r="BK39" i="4"/>
  <c r="BJ39" i="4"/>
  <c r="BI39" i="4"/>
  <c r="CK34" i="4"/>
  <c r="CJ34" i="4"/>
  <c r="CI34" i="4"/>
  <c r="BW34" i="4"/>
  <c r="CG34" i="4" s="1"/>
  <c r="BV34" i="4"/>
  <c r="BU34" i="4"/>
  <c r="BS34" i="4"/>
  <c r="CE34" i="4" s="1"/>
  <c r="BR34" i="4"/>
  <c r="BQ34" i="4"/>
  <c r="BP34" i="4"/>
  <c r="BO34" i="4"/>
  <c r="BN34" i="4"/>
  <c r="BM34" i="4"/>
  <c r="BK34" i="4"/>
  <c r="CA34" i="4" s="1"/>
  <c r="BJ34" i="4"/>
  <c r="BI34" i="4"/>
  <c r="CK32" i="4"/>
  <c r="CJ32" i="4"/>
  <c r="CI32" i="4"/>
  <c r="BX32" i="4"/>
  <c r="BW32" i="4"/>
  <c r="BU32" i="4"/>
  <c r="CF32" i="4" s="1"/>
  <c r="BS32" i="4"/>
  <c r="CE32" i="4" s="1"/>
  <c r="BQ32" i="4"/>
  <c r="CD32" i="4" s="1"/>
  <c r="BO32" i="4"/>
  <c r="CC32" i="4" s="1"/>
  <c r="BM32" i="4"/>
  <c r="CB32" i="4" s="1"/>
  <c r="BK32" i="4"/>
  <c r="CA32" i="4" s="1"/>
  <c r="BJ32" i="4"/>
  <c r="BI32" i="4"/>
  <c r="CK30" i="4"/>
  <c r="CM30" i="4" s="1"/>
  <c r="CP30" i="4" s="1"/>
  <c r="CJ30" i="4"/>
  <c r="CI30" i="4"/>
  <c r="BX30" i="4"/>
  <c r="BW30" i="4"/>
  <c r="BV30" i="4"/>
  <c r="BU30" i="4"/>
  <c r="BT30" i="4"/>
  <c r="BS30" i="4"/>
  <c r="BR30" i="4"/>
  <c r="BQ30" i="4"/>
  <c r="BP30" i="4"/>
  <c r="BO30" i="4"/>
  <c r="BN30" i="4"/>
  <c r="BM30" i="4"/>
  <c r="BL30" i="4"/>
  <c r="BK30" i="4"/>
  <c r="BJ30" i="4"/>
  <c r="BI30" i="4"/>
  <c r="CK26" i="4"/>
  <c r="CJ26" i="4"/>
  <c r="CI26" i="4"/>
  <c r="BX26" i="4"/>
  <c r="BW26" i="4"/>
  <c r="BV26" i="4"/>
  <c r="BU26" i="4"/>
  <c r="BT26" i="4"/>
  <c r="BS26" i="4"/>
  <c r="BR26" i="4"/>
  <c r="BQ26" i="4"/>
  <c r="BP26" i="4"/>
  <c r="BO26" i="4"/>
  <c r="BN26" i="4"/>
  <c r="BM26" i="4"/>
  <c r="BL26" i="4"/>
  <c r="BK26" i="4"/>
  <c r="BJ26" i="4"/>
  <c r="BI26" i="4"/>
  <c r="CK21" i="4"/>
  <c r="CJ21" i="4"/>
  <c r="CI21" i="4"/>
  <c r="BX21" i="4"/>
  <c r="BW21" i="4"/>
  <c r="BU21" i="4"/>
  <c r="CF21" i="4" s="1"/>
  <c r="BT21" i="4"/>
  <c r="BS21" i="4"/>
  <c r="BR21" i="4"/>
  <c r="BQ21" i="4"/>
  <c r="BP21" i="4"/>
  <c r="BO21" i="4"/>
  <c r="BN21" i="4"/>
  <c r="BM21" i="4"/>
  <c r="BL21" i="4"/>
  <c r="BK21" i="4"/>
  <c r="BJ21" i="4"/>
  <c r="BI21" i="4"/>
  <c r="CK20" i="4"/>
  <c r="CJ20" i="4"/>
  <c r="CI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CK19" i="4"/>
  <c r="CJ19" i="4"/>
  <c r="CI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CK18" i="4"/>
  <c r="CJ18" i="4"/>
  <c r="CI18" i="4"/>
  <c r="BX18" i="4"/>
  <c r="BW18" i="4"/>
  <c r="BV18" i="4"/>
  <c r="BU18" i="4"/>
  <c r="BT18" i="4"/>
  <c r="BS18" i="4"/>
  <c r="BR18" i="4"/>
  <c r="BQ18" i="4"/>
  <c r="BP18" i="4"/>
  <c r="BO18" i="4"/>
  <c r="BN18" i="4"/>
  <c r="BM18" i="4"/>
  <c r="BL18" i="4"/>
  <c r="BK18" i="4"/>
  <c r="BJ18" i="4"/>
  <c r="BI18" i="4"/>
  <c r="CK13" i="4"/>
  <c r="CJ13" i="4"/>
  <c r="CI13" i="4"/>
  <c r="BX13" i="4"/>
  <c r="BW13" i="4"/>
  <c r="BV13" i="4"/>
  <c r="BU13" i="4"/>
  <c r="BT13" i="4"/>
  <c r="BS13" i="4"/>
  <c r="BR13" i="4"/>
  <c r="BQ13" i="4"/>
  <c r="BP13" i="4"/>
  <c r="BO13" i="4"/>
  <c r="BN13" i="4"/>
  <c r="BM13" i="4"/>
  <c r="BL13" i="4"/>
  <c r="BK13" i="4"/>
  <c r="BJ13" i="4"/>
  <c r="BI13" i="4"/>
  <c r="CK11" i="4"/>
  <c r="CJ11" i="4"/>
  <c r="CI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CK10" i="4"/>
  <c r="CJ10" i="4"/>
  <c r="CI10" i="4"/>
  <c r="CB58" i="4" l="1"/>
  <c r="CN86" i="4"/>
  <c r="CF81" i="4"/>
  <c r="CE86" i="4"/>
  <c r="CF71" i="4"/>
  <c r="CC73" i="4"/>
  <c r="CG73" i="4"/>
  <c r="CA77" i="4"/>
  <c r="CE77" i="4"/>
  <c r="CB79" i="4"/>
  <c r="CF79" i="4"/>
  <c r="CB83" i="4"/>
  <c r="CF34" i="4"/>
  <c r="CB42" i="4"/>
  <c r="CF42" i="4"/>
  <c r="CC45" i="4"/>
  <c r="CA80" i="4"/>
  <c r="CA50" i="4"/>
  <c r="CC72" i="4"/>
  <c r="CA76" i="4"/>
  <c r="CE76" i="4"/>
  <c r="CC84" i="4"/>
  <c r="CB85" i="4"/>
  <c r="CF85" i="4"/>
  <c r="BZ81" i="4"/>
  <c r="CD81" i="4"/>
  <c r="CA21" i="4"/>
  <c r="BZ26" i="4"/>
  <c r="CD26" i="4"/>
  <c r="CA41" i="4"/>
  <c r="CE41" i="4"/>
  <c r="BZ86" i="4"/>
  <c r="CG45" i="4"/>
  <c r="CA43" i="4"/>
  <c r="CE43" i="4"/>
  <c r="CA45" i="4"/>
  <c r="CE45" i="4"/>
  <c r="CE50" i="4"/>
  <c r="CC80" i="4"/>
  <c r="CG80" i="4"/>
  <c r="CA66" i="4"/>
  <c r="CB48" i="4"/>
  <c r="CF48" i="4"/>
  <c r="CE72" i="4"/>
  <c r="CB20" i="4"/>
  <c r="BZ45" i="4"/>
  <c r="CF46" i="4"/>
  <c r="CD47" i="4"/>
  <c r="CC58" i="4"/>
  <c r="CG58" i="4"/>
  <c r="CA62" i="4"/>
  <c r="CE62" i="4"/>
  <c r="BZ68" i="4"/>
  <c r="CD68" i="4"/>
  <c r="CB26" i="4"/>
  <c r="CC41" i="4"/>
  <c r="CA46" i="4"/>
  <c r="CE46" i="4"/>
  <c r="CC47" i="4"/>
  <c r="CG47" i="4"/>
  <c r="CN56" i="4"/>
  <c r="CF60" i="4"/>
  <c r="CG78" i="4"/>
  <c r="CG41" i="4"/>
  <c r="CB13" i="4"/>
  <c r="CF13" i="4"/>
  <c r="CF20" i="4"/>
  <c r="CN47" i="4"/>
  <c r="CC48" i="4"/>
  <c r="CG48" i="4"/>
  <c r="CC63" i="4"/>
  <c r="CG63" i="4"/>
  <c r="CB69" i="4"/>
  <c r="CC71" i="4"/>
  <c r="CA75" i="4"/>
  <c r="CN11" i="4"/>
  <c r="CA70" i="4"/>
  <c r="CE70" i="4"/>
  <c r="CA11" i="4"/>
  <c r="CE11" i="4"/>
  <c r="CB18" i="4"/>
  <c r="CB67" i="4"/>
  <c r="BZ71" i="4"/>
  <c r="CD71" i="4"/>
  <c r="CA73" i="4"/>
  <c r="CC77" i="4"/>
  <c r="CG77" i="4"/>
  <c r="CA78" i="4"/>
  <c r="BZ79" i="4"/>
  <c r="CD79" i="4"/>
  <c r="CB80" i="4"/>
  <c r="CN81" i="4"/>
  <c r="BZ85" i="4"/>
  <c r="CD85" i="4"/>
  <c r="CD13" i="4"/>
  <c r="CA26" i="4"/>
  <c r="BZ30" i="4"/>
  <c r="CD30" i="4"/>
  <c r="BZ39" i="4"/>
  <c r="CD39" i="4"/>
  <c r="CA48" i="4"/>
  <c r="CE48" i="4"/>
  <c r="CM53" i="4"/>
  <c r="CP53" i="4" s="1"/>
  <c r="CB57" i="4"/>
  <c r="CB62" i="4"/>
  <c r="CF62" i="4"/>
  <c r="CC75" i="4"/>
  <c r="CG75" i="4"/>
  <c r="BZ18" i="4"/>
  <c r="CD18" i="4"/>
  <c r="CB19" i="4"/>
  <c r="CF19" i="4"/>
  <c r="CC21" i="4"/>
  <c r="BZ49" i="4"/>
  <c r="CD49" i="4"/>
  <c r="CF50" i="4"/>
  <c r="CA58" i="4"/>
  <c r="CE58" i="4"/>
  <c r="CC62" i="4"/>
  <c r="BZ64" i="4"/>
  <c r="CN71" i="4"/>
  <c r="CG70" i="4"/>
  <c r="BZ77" i="4"/>
  <c r="CD77" i="4"/>
  <c r="CC26" i="4"/>
  <c r="CA49" i="4"/>
  <c r="CE49" i="4"/>
  <c r="CC50" i="4"/>
  <c r="CG50" i="4"/>
  <c r="BZ52" i="4"/>
  <c r="CM52" i="4"/>
  <c r="CA56" i="4"/>
  <c r="CE56" i="4"/>
  <c r="CD59" i="4"/>
  <c r="CM59" i="4"/>
  <c r="CP59" i="4" s="1"/>
  <c r="BZ62" i="4"/>
  <c r="CD62" i="4"/>
  <c r="CM62" i="4"/>
  <c r="CP62" i="4" s="1"/>
  <c r="CA64" i="4"/>
  <c r="CE64" i="4"/>
  <c r="CD67" i="4"/>
  <c r="CC68" i="4"/>
  <c r="CG68" i="4"/>
  <c r="CE74" i="4"/>
  <c r="CA85" i="4"/>
  <c r="CE85" i="4"/>
  <c r="BI92" i="4"/>
  <c r="BW92" i="4"/>
  <c r="BJ100" i="4"/>
  <c r="BL100" i="4"/>
  <c r="BX100" i="4"/>
  <c r="CB39" i="4"/>
  <c r="BR93" i="4"/>
  <c r="CM13" i="4"/>
  <c r="CM19" i="4"/>
  <c r="CC20" i="4"/>
  <c r="CC34" i="4"/>
  <c r="CG39" i="4"/>
  <c r="CB49" i="4"/>
  <c r="CF49" i="4"/>
  <c r="CB77" i="4"/>
  <c r="CF77" i="4"/>
  <c r="CD78" i="4"/>
  <c r="CD84" i="4"/>
  <c r="CN84" i="4"/>
  <c r="CC18" i="4"/>
  <c r="CG18" i="4"/>
  <c r="CE19" i="4"/>
  <c r="CM32" i="4"/>
  <c r="CN42" i="4"/>
  <c r="CC43" i="4"/>
  <c r="CG43" i="4"/>
  <c r="CD58" i="4"/>
  <c r="CN58" i="4"/>
  <c r="CA60" i="4"/>
  <c r="CG64" i="4"/>
  <c r="BZ66" i="4"/>
  <c r="CD66" i="4"/>
  <c r="CA68" i="4"/>
  <c r="CE68" i="4"/>
  <c r="CM68" i="4"/>
  <c r="CP68" i="4" s="1"/>
  <c r="CB70" i="4"/>
  <c r="CF70" i="4"/>
  <c r="CC85" i="4"/>
  <c r="CG85" i="4"/>
  <c r="BZ84" i="4"/>
  <c r="CF18" i="4"/>
  <c r="BZ19" i="4"/>
  <c r="CE21" i="4"/>
  <c r="CA30" i="4"/>
  <c r="CE30" i="4"/>
  <c r="BZ34" i="4"/>
  <c r="CM34" i="4"/>
  <c r="CF43" i="4"/>
  <c r="CC46" i="4"/>
  <c r="CG46" i="4"/>
  <c r="CE47" i="4"/>
  <c r="BZ48" i="4"/>
  <c r="CD48" i="4"/>
  <c r="CE52" i="4"/>
  <c r="CC53" i="4"/>
  <c r="CG53" i="4"/>
  <c r="BZ57" i="4"/>
  <c r="CF58" i="4"/>
  <c r="BZ61" i="4"/>
  <c r="CB64" i="4"/>
  <c r="CF64" i="4"/>
  <c r="CB68" i="4"/>
  <c r="CF68" i="4"/>
  <c r="CA72" i="4"/>
  <c r="CG13" i="4"/>
  <c r="BT93" i="4"/>
  <c r="CC51" i="4"/>
  <c r="CG51" i="4"/>
  <c r="CB56" i="4"/>
  <c r="CF56" i="4"/>
  <c r="CM61" i="4"/>
  <c r="BZ63" i="4"/>
  <c r="CD63" i="4"/>
  <c r="CM63" i="4"/>
  <c r="BZ65" i="4"/>
  <c r="CD65" i="4"/>
  <c r="CA69" i="4"/>
  <c r="CE69" i="4"/>
  <c r="CM71" i="4"/>
  <c r="CP71" i="4" s="1"/>
  <c r="CF72" i="4"/>
  <c r="BZ73" i="4"/>
  <c r="CB76" i="4"/>
  <c r="CF76" i="4"/>
  <c r="CC78" i="4"/>
  <c r="CA81" i="4"/>
  <c r="CE81" i="4"/>
  <c r="CG83" i="4"/>
  <c r="CE84" i="4"/>
  <c r="BL103" i="4"/>
  <c r="CN39" i="4"/>
  <c r="CB41" i="4"/>
  <c r="CF41" i="4"/>
  <c r="BI90" i="4"/>
  <c r="BW90" i="4"/>
  <c r="BX103" i="4"/>
  <c r="CC61" i="4"/>
  <c r="CC11" i="4"/>
  <c r="CG11" i="4"/>
  <c r="CA13" i="4"/>
  <c r="CE13" i="4"/>
  <c r="CA19" i="4"/>
  <c r="BZ20" i="4"/>
  <c r="CD20" i="4"/>
  <c r="CM26" i="4"/>
  <c r="CB34" i="4"/>
  <c r="BZ51" i="4"/>
  <c r="CD51" i="4"/>
  <c r="CC56" i="4"/>
  <c r="CG56" i="4"/>
  <c r="CE59" i="4"/>
  <c r="CC60" i="4"/>
  <c r="CG60" i="4"/>
  <c r="CA63" i="4"/>
  <c r="CE63" i="4"/>
  <c r="CA65" i="4"/>
  <c r="CE65" i="4"/>
  <c r="CN65" i="4"/>
  <c r="CF69" i="4"/>
  <c r="CG72" i="4"/>
  <c r="CE73" i="4"/>
  <c r="CC74" i="4"/>
  <c r="CG74" i="4"/>
  <c r="CE75" i="4"/>
  <c r="CC76" i="4"/>
  <c r="CG76" i="4"/>
  <c r="BZ80" i="4"/>
  <c r="CD80" i="4"/>
  <c r="CB81" i="4"/>
  <c r="CG84" i="4"/>
  <c r="BV90" i="4"/>
  <c r="BT91" i="4"/>
  <c r="CC13" i="4"/>
  <c r="CN52" i="4"/>
  <c r="CN64" i="4"/>
  <c r="CA83" i="4"/>
  <c r="CG71" i="4"/>
  <c r="BP91" i="4"/>
  <c r="CG61" i="4"/>
  <c r="BZ11" i="4"/>
  <c r="CD11" i="4"/>
  <c r="CM18" i="4"/>
  <c r="CN32" i="4"/>
  <c r="CF39" i="4"/>
  <c r="BZ56" i="4"/>
  <c r="CD56" i="4"/>
  <c r="CN60" i="4"/>
  <c r="CB63" i="4"/>
  <c r="CF63" i="4"/>
  <c r="BZ72" i="4"/>
  <c r="CD74" i="4"/>
  <c r="CB75" i="4"/>
  <c r="CF75" i="4"/>
  <c r="BZ76" i="4"/>
  <c r="CD76" i="4"/>
  <c r="CE78" i="4"/>
  <c r="CM80" i="4"/>
  <c r="CC81" i="4"/>
  <c r="CG81" i="4"/>
  <c r="BZ83" i="4"/>
  <c r="BT92" i="4"/>
  <c r="BR94" i="4"/>
  <c r="CB11" i="4"/>
  <c r="CF11" i="4"/>
  <c r="CA18" i="4"/>
  <c r="CE18" i="4"/>
  <c r="CA20" i="4"/>
  <c r="CE20" i="4"/>
  <c r="CB21" i="4"/>
  <c r="CA39" i="4"/>
  <c r="CE39" i="4"/>
  <c r="CM41" i="4"/>
  <c r="BZ58" i="4"/>
  <c r="CB65" i="4"/>
  <c r="CF65" i="4"/>
  <c r="CM76" i="4"/>
  <c r="CP76" i="4" s="1"/>
  <c r="BK92" i="4"/>
  <c r="BL92" i="4"/>
  <c r="BN92" i="4"/>
  <c r="CC64" i="4"/>
  <c r="CN18" i="4"/>
  <c r="CE26" i="4"/>
  <c r="CC49" i="4"/>
  <c r="CG49" i="4"/>
  <c r="CG62" i="4"/>
  <c r="CD69" i="4"/>
  <c r="BJ90" i="4"/>
  <c r="BX90" i="4"/>
  <c r="CN78" i="4"/>
  <c r="CM78" i="4"/>
  <c r="CA57" i="4"/>
  <c r="CE57" i="4"/>
  <c r="CD86" i="4"/>
  <c r="BT90" i="4"/>
  <c r="CG21" i="4"/>
  <c r="CM11" i="4"/>
  <c r="BZ13" i="4"/>
  <c r="CC19" i="4"/>
  <c r="CG19" i="4"/>
  <c r="CG20" i="4"/>
  <c r="CN26" i="4"/>
  <c r="CB30" i="4"/>
  <c r="CF30" i="4"/>
  <c r="CA47" i="4"/>
  <c r="CM47" i="4"/>
  <c r="CB73" i="4"/>
  <c r="CF73" i="4"/>
  <c r="BU94" i="4"/>
  <c r="CN13" i="4"/>
  <c r="CP13" i="4" s="1"/>
  <c r="CD19" i="4"/>
  <c r="CG26" i="4"/>
  <c r="CC30" i="4"/>
  <c r="CG30" i="4"/>
  <c r="BZ32" i="4"/>
  <c r="CG32" i="4"/>
  <c r="BZ41" i="4"/>
  <c r="CD41" i="4"/>
  <c r="CA42" i="4"/>
  <c r="CE42" i="4"/>
  <c r="CB45" i="4"/>
  <c r="CF45" i="4"/>
  <c r="CB47" i="4"/>
  <c r="CF47" i="4"/>
  <c r="BZ59" i="4"/>
  <c r="CD61" i="4"/>
  <c r="CC66" i="4"/>
  <c r="CG66" i="4"/>
  <c r="BZ67" i="4"/>
  <c r="BS93" i="4"/>
  <c r="BT94" i="4"/>
  <c r="CM69" i="4"/>
  <c r="CP69" i="4" s="1"/>
  <c r="CM86" i="4"/>
  <c r="CP86" i="4" s="1"/>
  <c r="BO91" i="4"/>
  <c r="BJ92" i="4"/>
  <c r="BV92" i="4"/>
  <c r="BX92" i="4"/>
  <c r="BP94" i="4"/>
  <c r="BQ94" i="4"/>
  <c r="BI95" i="4"/>
  <c r="BV101" i="4"/>
  <c r="BV103" i="4"/>
  <c r="CC52" i="4"/>
  <c r="CG52" i="4"/>
  <c r="CF57" i="4"/>
  <c r="CA59" i="4"/>
  <c r="CD64" i="4"/>
  <c r="CD72" i="4"/>
  <c r="BZ74" i="4"/>
  <c r="CA79" i="4"/>
  <c r="CE79" i="4"/>
  <c r="CE80" i="4"/>
  <c r="CN80" i="4"/>
  <c r="CC83" i="4"/>
  <c r="CA86" i="4"/>
  <c r="BM91" i="4"/>
  <c r="BO93" i="4"/>
  <c r="BR95" i="4"/>
  <c r="BI101" i="4"/>
  <c r="BI104" i="4"/>
  <c r="CM48" i="4"/>
  <c r="CD50" i="4"/>
  <c r="CM51" i="4"/>
  <c r="CE60" i="4"/>
  <c r="CM60" i="4"/>
  <c r="CA61" i="4"/>
  <c r="CN61" i="4"/>
  <c r="CN85" i="4"/>
  <c r="BP90" i="4"/>
  <c r="BR92" i="4"/>
  <c r="BS92" i="4"/>
  <c r="BN94" i="4"/>
  <c r="BM94" i="4"/>
  <c r="BP95" i="4"/>
  <c r="BR101" i="4"/>
  <c r="BR104" i="4"/>
  <c r="BZ21" i="4"/>
  <c r="CD21" i="4"/>
  <c r="CC42" i="4"/>
  <c r="CG42" i="4"/>
  <c r="CA51" i="4"/>
  <c r="CE51" i="4"/>
  <c r="CD52" i="4"/>
  <c r="BZ53" i="4"/>
  <c r="CD53" i="4"/>
  <c r="CC57" i="4"/>
  <c r="CB60" i="4"/>
  <c r="CE66" i="4"/>
  <c r="CM66" i="4"/>
  <c r="CP66" i="4" s="1"/>
  <c r="CF67" i="4"/>
  <c r="CN67" i="4"/>
  <c r="CC69" i="4"/>
  <c r="CG69" i="4"/>
  <c r="CD73" i="4"/>
  <c r="CA74" i="4"/>
  <c r="BZ78" i="4"/>
  <c r="CF80" i="4"/>
  <c r="CM81" i="4"/>
  <c r="CA84" i="4"/>
  <c r="BL90" i="4"/>
  <c r="BJ91" i="4"/>
  <c r="BW91" i="4"/>
  <c r="BL93" i="4"/>
  <c r="BN93" i="4"/>
  <c r="CN63" i="4"/>
  <c r="CN72" i="4"/>
  <c r="CM75" i="4"/>
  <c r="CP75" i="4" s="1"/>
  <c r="BM90" i="4"/>
  <c r="BX91" i="4"/>
  <c r="BJ94" i="4"/>
  <c r="BL94" i="4"/>
  <c r="BX94" i="4"/>
  <c r="BQ95" i="4"/>
  <c r="BN100" i="4"/>
  <c r="BU100" i="4"/>
  <c r="BM100" i="4"/>
  <c r="CM20" i="4"/>
  <c r="CM21" i="4"/>
  <c r="CD34" i="4"/>
  <c r="CN34" i="4"/>
  <c r="BZ42" i="4"/>
  <c r="CD42" i="4"/>
  <c r="CD45" i="4"/>
  <c r="CN48" i="4"/>
  <c r="CM49" i="4"/>
  <c r="CP49" i="4" s="1"/>
  <c r="CB51" i="4"/>
  <c r="CF51" i="4"/>
  <c r="CN51" i="4"/>
  <c r="CA52" i="4"/>
  <c r="CA53" i="4"/>
  <c r="CE53" i="4"/>
  <c r="CM56" i="4"/>
  <c r="CD57" i="4"/>
  <c r="CC59" i="4"/>
  <c r="CG59" i="4"/>
  <c r="CB66" i="4"/>
  <c r="CF66" i="4"/>
  <c r="CC67" i="4"/>
  <c r="CG67" i="4"/>
  <c r="BZ69" i="4"/>
  <c r="BZ70" i="4"/>
  <c r="CD70" i="4"/>
  <c r="CB72" i="4"/>
  <c r="CM72" i="4"/>
  <c r="CB74" i="4"/>
  <c r="CF74" i="4"/>
  <c r="CM74" i="4"/>
  <c r="CP74" i="4" s="1"/>
  <c r="CN77" i="4"/>
  <c r="CC79" i="4"/>
  <c r="CG79" i="4"/>
  <c r="CE83" i="4"/>
  <c r="CC86" i="4"/>
  <c r="CG86" i="4"/>
  <c r="BN90" i="4"/>
  <c r="BS91" i="4"/>
  <c r="BM92" i="4"/>
  <c r="BP93" i="4"/>
  <c r="BV94" i="4"/>
  <c r="BQ101" i="4"/>
  <c r="BN103" i="4"/>
  <c r="BU103" i="4"/>
  <c r="BQ104" i="4"/>
  <c r="CN20" i="4"/>
  <c r="CN19" i="4"/>
  <c r="CN21" i="4"/>
  <c r="BZ43" i="4"/>
  <c r="CD43" i="4"/>
  <c r="CB50" i="4"/>
  <c r="CN50" i="4"/>
  <c r="CM50" i="4"/>
  <c r="CB59" i="4"/>
  <c r="CF59" i="4"/>
  <c r="BZ75" i="4"/>
  <c r="BZ46" i="4"/>
  <c r="CD46" i="4"/>
  <c r="BT104" i="4"/>
  <c r="BS104" i="4"/>
  <c r="CF26" i="4"/>
  <c r="CB43" i="4"/>
  <c r="BZ50" i="4"/>
  <c r="CB61" i="4"/>
  <c r="CF61" i="4"/>
  <c r="CM67" i="4"/>
  <c r="CN57" i="4"/>
  <c r="CM57" i="4"/>
  <c r="CM58" i="4"/>
  <c r="CP58" i="4" s="1"/>
  <c r="CC39" i="4"/>
  <c r="CM39" i="4"/>
  <c r="CP39" i="4" s="1"/>
  <c r="CM42" i="4"/>
  <c r="CB46" i="4"/>
  <c r="CB52" i="4"/>
  <c r="CF52" i="4"/>
  <c r="CN41" i="4"/>
  <c r="BZ47" i="4"/>
  <c r="BZ60" i="4"/>
  <c r="CD60" i="4"/>
  <c r="CM65" i="4"/>
  <c r="CN79" i="4"/>
  <c r="CM79" i="4"/>
  <c r="CC70" i="4"/>
  <c r="CA71" i="4"/>
  <c r="CE71" i="4"/>
  <c r="CM85" i="4"/>
  <c r="BR90" i="4"/>
  <c r="BS90" i="4"/>
  <c r="BL91" i="4"/>
  <c r="BN91" i="4"/>
  <c r="BM93" i="4"/>
  <c r="CB93" i="4" s="1"/>
  <c r="BV100" i="4"/>
  <c r="BP101" i="4"/>
  <c r="BJ103" i="4"/>
  <c r="BM103" i="4"/>
  <c r="BN95" i="4"/>
  <c r="BT100" i="4"/>
  <c r="BP104" i="4"/>
  <c r="CA67" i="4"/>
  <c r="CE67" i="4"/>
  <c r="CP80" i="4"/>
  <c r="CD83" i="4"/>
  <c r="BV91" i="4"/>
  <c r="BU91" i="4"/>
  <c r="BP92" i="4"/>
  <c r="BJ93" i="4"/>
  <c r="BX93" i="4"/>
  <c r="BL95" i="4"/>
  <c r="BR100" i="4"/>
  <c r="BN101" i="4"/>
  <c r="BT103" i="4"/>
  <c r="CM64" i="4"/>
  <c r="CN83" i="4"/>
  <c r="BJ95" i="4"/>
  <c r="BK95" i="4"/>
  <c r="BX95" i="4"/>
  <c r="BP100" i="4"/>
  <c r="BQ100" i="4"/>
  <c r="BL101" i="4"/>
  <c r="BR103" i="4"/>
  <c r="BN104" i="4"/>
  <c r="CM73" i="4"/>
  <c r="CP73" i="4" s="1"/>
  <c r="CB78" i="4"/>
  <c r="CF78" i="4"/>
  <c r="CB84" i="4"/>
  <c r="BK90" i="4"/>
  <c r="BR91" i="4"/>
  <c r="BV95" i="4"/>
  <c r="BJ101" i="4"/>
  <c r="BK101" i="4"/>
  <c r="BX101" i="4"/>
  <c r="BP103" i="4"/>
  <c r="BL104" i="4"/>
  <c r="BT95" i="4"/>
  <c r="BS95" i="4"/>
  <c r="BJ104" i="4"/>
  <c r="BX104" i="4"/>
  <c r="CD75" i="4"/>
  <c r="BT101" i="4"/>
  <c r="BS101" i="4"/>
  <c r="BV104" i="4"/>
  <c r="CM77" i="4"/>
  <c r="CP77" i="4" s="1"/>
  <c r="CM83" i="4"/>
  <c r="BU90" i="4"/>
  <c r="BI91" i="4"/>
  <c r="BQ91" i="4"/>
  <c r="BU92" i="4"/>
  <c r="BI93" i="4"/>
  <c r="BQ93" i="4"/>
  <c r="BO94" i="4"/>
  <c r="CC94" i="4" s="1"/>
  <c r="BW94" i="4"/>
  <c r="BO100" i="4"/>
  <c r="BW100" i="4"/>
  <c r="CG100" i="4" s="1"/>
  <c r="BO103" i="4"/>
  <c r="BW103" i="4"/>
  <c r="BK104" i="4"/>
  <c r="BO90" i="4"/>
  <c r="BK91" i="4"/>
  <c r="CA91" i="4" s="1"/>
  <c r="BO92" i="4"/>
  <c r="BK93" i="4"/>
  <c r="BI94" i="4"/>
  <c r="BZ94" i="4" s="1"/>
  <c r="BM95" i="4"/>
  <c r="BU95" i="4"/>
  <c r="BI100" i="4"/>
  <c r="BM101" i="4"/>
  <c r="BU101" i="4"/>
  <c r="BI103" i="4"/>
  <c r="BQ103" i="4"/>
  <c r="BM104" i="4"/>
  <c r="BU104" i="4"/>
  <c r="CM84" i="4"/>
  <c r="BQ90" i="4"/>
  <c r="BQ92" i="4"/>
  <c r="CD92" i="4" s="1"/>
  <c r="BW93" i="4"/>
  <c r="BK94" i="4"/>
  <c r="BS94" i="4"/>
  <c r="BO95" i="4"/>
  <c r="BW95" i="4"/>
  <c r="BK100" i="4"/>
  <c r="CA100" i="4" s="1"/>
  <c r="BS100" i="4"/>
  <c r="CE100" i="4" s="1"/>
  <c r="BO101" i="4"/>
  <c r="BW101" i="4"/>
  <c r="BK103" i="4"/>
  <c r="CA103" i="4" s="1"/>
  <c r="BS103" i="4"/>
  <c r="BO104" i="4"/>
  <c r="BW104" i="4"/>
  <c r="CG103" i="4" l="1"/>
  <c r="CE93" i="4"/>
  <c r="CA90" i="4"/>
  <c r="CD93" i="4"/>
  <c r="CP85" i="4"/>
  <c r="CP61" i="4"/>
  <c r="CD104" i="4"/>
  <c r="CP81" i="4"/>
  <c r="CD95" i="4"/>
  <c r="CP63" i="4"/>
  <c r="CP60" i="4"/>
  <c r="CA95" i="4"/>
  <c r="CF90" i="4"/>
  <c r="BZ104" i="4"/>
  <c r="CP47" i="4"/>
  <c r="CF92" i="4"/>
  <c r="BZ101" i="4"/>
  <c r="CC93" i="4"/>
  <c r="CG92" i="4"/>
  <c r="CP11" i="4"/>
  <c r="BZ95" i="4"/>
  <c r="CB91" i="4"/>
  <c r="CG94" i="4"/>
  <c r="CG90" i="4"/>
  <c r="CP64" i="4"/>
  <c r="CB103" i="4"/>
  <c r="CF103" i="4"/>
  <c r="CC104" i="4"/>
  <c r="CP26" i="4"/>
  <c r="CP48" i="4"/>
  <c r="CC95" i="4"/>
  <c r="CE92" i="4"/>
  <c r="CP78" i="4"/>
  <c r="CP42" i="4"/>
  <c r="CC103" i="4"/>
  <c r="BZ91" i="4"/>
  <c r="CP56" i="4"/>
  <c r="CP41" i="4"/>
  <c r="CE91" i="4"/>
  <c r="BZ92" i="4"/>
  <c r="BZ103" i="4"/>
  <c r="CP72" i="4"/>
  <c r="CG101" i="4"/>
  <c r="CB94" i="4"/>
  <c r="BZ100" i="4"/>
  <c r="CD100" i="4"/>
  <c r="CP51" i="4"/>
  <c r="CP18" i="4"/>
  <c r="CB95" i="4"/>
  <c r="CE103" i="4"/>
  <c r="CC100" i="4"/>
  <c r="CP20" i="4"/>
  <c r="CG93" i="4"/>
  <c r="CC91" i="4"/>
  <c r="CB101" i="4"/>
  <c r="CD90" i="4"/>
  <c r="CA104" i="4"/>
  <c r="BZ93" i="4"/>
  <c r="CD101" i="4"/>
  <c r="CP52" i="4"/>
  <c r="CE90" i="4"/>
  <c r="CD94" i="4"/>
  <c r="CP19" i="4"/>
  <c r="CC101" i="4"/>
  <c r="CG104" i="4"/>
  <c r="CB100" i="4"/>
  <c r="BZ90" i="4"/>
  <c r="CB92" i="4"/>
  <c r="CE94" i="4"/>
  <c r="CD103" i="4"/>
  <c r="CA93" i="4"/>
  <c r="CP65" i="4"/>
  <c r="CA94" i="4"/>
  <c r="CP83" i="4"/>
  <c r="CG95" i="4"/>
  <c r="CB104" i="4"/>
  <c r="CC90" i="4"/>
  <c r="CB90" i="4"/>
  <c r="CE101" i="4"/>
  <c r="CF94" i="4"/>
  <c r="CA92" i="4"/>
  <c r="CF101" i="4"/>
  <c r="CC92" i="4"/>
  <c r="CE95" i="4"/>
  <c r="CP57" i="4"/>
  <c r="CG91" i="4"/>
  <c r="CF100" i="4"/>
  <c r="CP50" i="4"/>
  <c r="CD91" i="4"/>
  <c r="CF91" i="4"/>
  <c r="CP79" i="4"/>
  <c r="CE104" i="4"/>
  <c r="CF104" i="4"/>
  <c r="CA101" i="4"/>
  <c r="CF95" i="4"/>
  <c r="BD106" i="3" l="1"/>
  <c r="BC106" i="3"/>
  <c r="BB106" i="3"/>
  <c r="BA106" i="3"/>
  <c r="AZ106" i="3"/>
  <c r="AY106" i="3"/>
  <c r="AX106" i="3"/>
  <c r="AW106" i="3"/>
  <c r="AV106" i="3"/>
  <c r="AU106" i="3"/>
  <c r="AT106" i="3"/>
  <c r="AS106" i="3"/>
  <c r="AR106" i="3"/>
  <c r="AQ106" i="3"/>
  <c r="AP106" i="3"/>
  <c r="AO106" i="3"/>
  <c r="AN106" i="3"/>
  <c r="AM106" i="3"/>
  <c r="AL106" i="3"/>
  <c r="AK106" i="3"/>
  <c r="AJ106" i="3"/>
  <c r="AI106" i="3"/>
  <c r="AH106" i="3"/>
  <c r="AG106" i="3"/>
  <c r="AF106" i="3"/>
  <c r="AE106" i="3"/>
  <c r="AD106" i="3"/>
  <c r="AC106" i="3"/>
  <c r="AB106" i="3"/>
  <c r="AA106" i="3"/>
  <c r="Z106" i="3"/>
  <c r="Y106" i="3"/>
  <c r="X106" i="3"/>
  <c r="W106" i="3"/>
  <c r="V106" i="3"/>
  <c r="U106" i="3"/>
  <c r="T106" i="3"/>
  <c r="S106" i="3"/>
  <c r="R106" i="3"/>
  <c r="Q106" i="3"/>
  <c r="P106" i="3"/>
  <c r="O106" i="3"/>
  <c r="N106" i="3"/>
  <c r="M106" i="3"/>
  <c r="L106" i="3"/>
  <c r="K106" i="3"/>
  <c r="J106" i="3"/>
  <c r="I106" i="3"/>
  <c r="H106" i="3"/>
  <c r="G106" i="3"/>
  <c r="F106" i="3"/>
  <c r="E106" i="3"/>
  <c r="D106" i="3"/>
  <c r="C106" i="3"/>
  <c r="BD105" i="3"/>
  <c r="BC105" i="3"/>
  <c r="BB105" i="3"/>
  <c r="BA105" i="3"/>
  <c r="AZ105" i="3"/>
  <c r="AY105" i="3"/>
  <c r="AX105" i="3"/>
  <c r="AW105" i="3"/>
  <c r="AV105" i="3"/>
  <c r="AU105" i="3"/>
  <c r="AT105" i="3"/>
  <c r="AS105" i="3"/>
  <c r="AR105" i="3"/>
  <c r="AQ105" i="3"/>
  <c r="AP105" i="3"/>
  <c r="AO105" i="3"/>
  <c r="AN105" i="3"/>
  <c r="AM105" i="3"/>
  <c r="AL105" i="3"/>
  <c r="AK105" i="3"/>
  <c r="AJ105" i="3"/>
  <c r="AI105" i="3"/>
  <c r="AH105" i="3"/>
  <c r="AG105" i="3"/>
  <c r="AF105" i="3"/>
  <c r="AE105" i="3"/>
  <c r="AD105" i="3"/>
  <c r="AC105" i="3"/>
  <c r="AB105" i="3"/>
  <c r="AA105" i="3"/>
  <c r="Z105" i="3"/>
  <c r="Y105" i="3"/>
  <c r="X105" i="3"/>
  <c r="W105" i="3"/>
  <c r="V105" i="3"/>
  <c r="U105" i="3"/>
  <c r="T105" i="3"/>
  <c r="S105" i="3"/>
  <c r="R105" i="3"/>
  <c r="Q105" i="3"/>
  <c r="P105" i="3"/>
  <c r="O105" i="3"/>
  <c r="N105" i="3"/>
  <c r="M105" i="3"/>
  <c r="L105" i="3"/>
  <c r="K105" i="3"/>
  <c r="J105" i="3"/>
  <c r="I105" i="3"/>
  <c r="H105" i="3"/>
  <c r="G105" i="3"/>
  <c r="F105" i="3"/>
  <c r="E105" i="3"/>
  <c r="D105" i="3"/>
  <c r="C105" i="3"/>
  <c r="BD103" i="3"/>
  <c r="BC103" i="3"/>
  <c r="BB103" i="3"/>
  <c r="BA103" i="3"/>
  <c r="AZ103" i="3"/>
  <c r="AY103" i="3"/>
  <c r="AX103" i="3"/>
  <c r="AW103" i="3"/>
  <c r="AV103" i="3"/>
  <c r="AU103" i="3"/>
  <c r="AT103" i="3"/>
  <c r="AS103" i="3"/>
  <c r="AR103" i="3"/>
  <c r="AQ103" i="3"/>
  <c r="AP103" i="3"/>
  <c r="AO103" i="3"/>
  <c r="AN103" i="3"/>
  <c r="AM103" i="3"/>
  <c r="AL103" i="3"/>
  <c r="AK103" i="3"/>
  <c r="AJ103" i="3"/>
  <c r="AI103" i="3"/>
  <c r="AH103" i="3"/>
  <c r="AG103" i="3"/>
  <c r="AF103" i="3"/>
  <c r="AE103" i="3"/>
  <c r="AD103" i="3"/>
  <c r="AC103" i="3"/>
  <c r="AB103" i="3"/>
  <c r="AA103" i="3"/>
  <c r="Z103" i="3"/>
  <c r="Y103" i="3"/>
  <c r="X103" i="3"/>
  <c r="W103" i="3"/>
  <c r="V103" i="3"/>
  <c r="U103" i="3"/>
  <c r="T103" i="3"/>
  <c r="S103" i="3"/>
  <c r="R103" i="3"/>
  <c r="Q103" i="3"/>
  <c r="P103" i="3"/>
  <c r="O103" i="3"/>
  <c r="N103" i="3"/>
  <c r="M103" i="3"/>
  <c r="L103" i="3"/>
  <c r="K103" i="3"/>
  <c r="J103" i="3"/>
  <c r="I103" i="3"/>
  <c r="H103" i="3"/>
  <c r="G103" i="3"/>
  <c r="F103" i="3"/>
  <c r="E103" i="3"/>
  <c r="D103" i="3"/>
  <c r="C103" i="3"/>
  <c r="BD102" i="3"/>
  <c r="BC102" i="3"/>
  <c r="BB102" i="3"/>
  <c r="BA102" i="3"/>
  <c r="AZ102" i="3"/>
  <c r="AY102" i="3"/>
  <c r="AX102" i="3"/>
  <c r="AW102" i="3"/>
  <c r="AV102" i="3"/>
  <c r="AU102" i="3"/>
  <c r="AT102" i="3"/>
  <c r="AS102" i="3"/>
  <c r="AR102" i="3"/>
  <c r="AQ102" i="3"/>
  <c r="AP102" i="3"/>
  <c r="AO102" i="3"/>
  <c r="BT102" i="3" s="1"/>
  <c r="AN102" i="3"/>
  <c r="AM102" i="3"/>
  <c r="AL102" i="3"/>
  <c r="AK102" i="3"/>
  <c r="AJ102" i="3"/>
  <c r="AI102" i="3"/>
  <c r="AH102" i="3"/>
  <c r="AG102" i="3"/>
  <c r="AF102" i="3"/>
  <c r="AE102" i="3"/>
  <c r="AD102" i="3"/>
  <c r="AC102" i="3"/>
  <c r="AB102" i="3"/>
  <c r="AA102" i="3"/>
  <c r="Z102" i="3"/>
  <c r="Y102" i="3"/>
  <c r="X102" i="3"/>
  <c r="W102" i="3"/>
  <c r="V102" i="3"/>
  <c r="U102" i="3"/>
  <c r="T102" i="3"/>
  <c r="S102" i="3"/>
  <c r="R102" i="3"/>
  <c r="Q102" i="3"/>
  <c r="P102" i="3"/>
  <c r="O102" i="3"/>
  <c r="N102" i="3"/>
  <c r="M102" i="3"/>
  <c r="BL102" i="3" s="1"/>
  <c r="L102" i="3"/>
  <c r="K102" i="3"/>
  <c r="J102" i="3"/>
  <c r="I102" i="3"/>
  <c r="H102" i="3"/>
  <c r="G102" i="3"/>
  <c r="F102" i="3"/>
  <c r="E102" i="3"/>
  <c r="D102" i="3"/>
  <c r="C102" i="3"/>
  <c r="BD97" i="3"/>
  <c r="BC97" i="3"/>
  <c r="BB97" i="3"/>
  <c r="BA97" i="3"/>
  <c r="AZ97" i="3"/>
  <c r="AY97" i="3"/>
  <c r="AX97" i="3"/>
  <c r="AW97" i="3"/>
  <c r="AV97" i="3"/>
  <c r="AU97" i="3"/>
  <c r="AT97" i="3"/>
  <c r="AS97" i="3"/>
  <c r="AR97" i="3"/>
  <c r="AQ97" i="3"/>
  <c r="AP97" i="3"/>
  <c r="AO97" i="3"/>
  <c r="AN97" i="3"/>
  <c r="AM97" i="3"/>
  <c r="AL97" i="3"/>
  <c r="AK97" i="3"/>
  <c r="AJ97" i="3"/>
  <c r="AI97" i="3"/>
  <c r="AH97" i="3"/>
  <c r="AG97" i="3"/>
  <c r="AF97" i="3"/>
  <c r="AE97" i="3"/>
  <c r="AD97" i="3"/>
  <c r="AC97" i="3"/>
  <c r="AB97" i="3"/>
  <c r="AA97" i="3"/>
  <c r="Z97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E97" i="3"/>
  <c r="D97" i="3"/>
  <c r="C97" i="3"/>
  <c r="BD96" i="3"/>
  <c r="BC96" i="3"/>
  <c r="BB96" i="3"/>
  <c r="BA96" i="3"/>
  <c r="AZ96" i="3"/>
  <c r="AY96" i="3"/>
  <c r="AX96" i="3"/>
  <c r="AW96" i="3"/>
  <c r="AV96" i="3"/>
  <c r="AU96" i="3"/>
  <c r="AT96" i="3"/>
  <c r="AS96" i="3"/>
  <c r="AR96" i="3"/>
  <c r="AQ96" i="3"/>
  <c r="AP96" i="3"/>
  <c r="AO96" i="3"/>
  <c r="AN96" i="3"/>
  <c r="AM96" i="3"/>
  <c r="AL96" i="3"/>
  <c r="AK96" i="3"/>
  <c r="AJ96" i="3"/>
  <c r="AI96" i="3"/>
  <c r="AH96" i="3"/>
  <c r="AG96" i="3"/>
  <c r="AF96" i="3"/>
  <c r="AE96" i="3"/>
  <c r="AD96" i="3"/>
  <c r="AC96" i="3"/>
  <c r="AB96" i="3"/>
  <c r="AA96" i="3"/>
  <c r="Z96" i="3"/>
  <c r="Y96" i="3"/>
  <c r="X96" i="3"/>
  <c r="W96" i="3"/>
  <c r="V96" i="3"/>
  <c r="U96" i="3"/>
  <c r="T96" i="3"/>
  <c r="S96" i="3"/>
  <c r="R96" i="3"/>
  <c r="Q96" i="3"/>
  <c r="P96" i="3"/>
  <c r="O96" i="3"/>
  <c r="N96" i="3"/>
  <c r="M96" i="3"/>
  <c r="L96" i="3"/>
  <c r="K96" i="3"/>
  <c r="J96" i="3"/>
  <c r="I96" i="3"/>
  <c r="H96" i="3"/>
  <c r="G96" i="3"/>
  <c r="F96" i="3"/>
  <c r="E96" i="3"/>
  <c r="D96" i="3"/>
  <c r="C96" i="3"/>
  <c r="BD95" i="3"/>
  <c r="BC95" i="3"/>
  <c r="BB95" i="3"/>
  <c r="BA95" i="3"/>
  <c r="AZ95" i="3"/>
  <c r="AY95" i="3"/>
  <c r="AX95" i="3"/>
  <c r="AW95" i="3"/>
  <c r="AV95" i="3"/>
  <c r="AU95" i="3"/>
  <c r="AT95" i="3"/>
  <c r="AS95" i="3"/>
  <c r="AR95" i="3"/>
  <c r="AQ95" i="3"/>
  <c r="AP95" i="3"/>
  <c r="AO95" i="3"/>
  <c r="AN95" i="3"/>
  <c r="AM95" i="3"/>
  <c r="AL95" i="3"/>
  <c r="AK95" i="3"/>
  <c r="AJ95" i="3"/>
  <c r="AI95" i="3"/>
  <c r="AH95" i="3"/>
  <c r="AG95" i="3"/>
  <c r="AF95" i="3"/>
  <c r="AE95" i="3"/>
  <c r="AD95" i="3"/>
  <c r="AC95" i="3"/>
  <c r="AB95" i="3"/>
  <c r="AA95" i="3"/>
  <c r="Z95" i="3"/>
  <c r="Y95" i="3"/>
  <c r="X95" i="3"/>
  <c r="W95" i="3"/>
  <c r="V95" i="3"/>
  <c r="U95" i="3"/>
  <c r="T95" i="3"/>
  <c r="S95" i="3"/>
  <c r="R95" i="3"/>
  <c r="Q95" i="3"/>
  <c r="P95" i="3"/>
  <c r="O95" i="3"/>
  <c r="N95" i="3"/>
  <c r="M95" i="3"/>
  <c r="L95" i="3"/>
  <c r="K95" i="3"/>
  <c r="J95" i="3"/>
  <c r="I95" i="3"/>
  <c r="H95" i="3"/>
  <c r="G95" i="3"/>
  <c r="F95" i="3"/>
  <c r="E95" i="3"/>
  <c r="D95" i="3"/>
  <c r="C95" i="3"/>
  <c r="BD94" i="3"/>
  <c r="BC94" i="3"/>
  <c r="BB94" i="3"/>
  <c r="BA94" i="3"/>
  <c r="AZ94" i="3"/>
  <c r="AY94" i="3"/>
  <c r="AX94" i="3"/>
  <c r="AW94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D94" i="3"/>
  <c r="AC94" i="3"/>
  <c r="AB94" i="3"/>
  <c r="AA94" i="3"/>
  <c r="Z94" i="3"/>
  <c r="Y94" i="3"/>
  <c r="X94" i="3"/>
  <c r="W94" i="3"/>
  <c r="V94" i="3"/>
  <c r="U94" i="3"/>
  <c r="T94" i="3"/>
  <c r="S94" i="3"/>
  <c r="R94" i="3"/>
  <c r="Q94" i="3"/>
  <c r="P94" i="3"/>
  <c r="O94" i="3"/>
  <c r="N94" i="3"/>
  <c r="M94" i="3"/>
  <c r="L94" i="3"/>
  <c r="K94" i="3"/>
  <c r="J94" i="3"/>
  <c r="I94" i="3"/>
  <c r="H94" i="3"/>
  <c r="G94" i="3"/>
  <c r="F94" i="3"/>
  <c r="E94" i="3"/>
  <c r="D94" i="3"/>
  <c r="C94" i="3"/>
  <c r="BD93" i="3"/>
  <c r="BC93" i="3"/>
  <c r="BB93" i="3"/>
  <c r="BA93" i="3"/>
  <c r="AZ93" i="3"/>
  <c r="AY93" i="3"/>
  <c r="AX93" i="3"/>
  <c r="AW93" i="3"/>
  <c r="AV93" i="3"/>
  <c r="AU93" i="3"/>
  <c r="AT93" i="3"/>
  <c r="AS93" i="3"/>
  <c r="AR93" i="3"/>
  <c r="AQ93" i="3"/>
  <c r="AP93" i="3"/>
  <c r="AO93" i="3"/>
  <c r="AN93" i="3"/>
  <c r="AM93" i="3"/>
  <c r="AL93" i="3"/>
  <c r="AK93" i="3"/>
  <c r="AJ93" i="3"/>
  <c r="AI93" i="3"/>
  <c r="AH93" i="3"/>
  <c r="AG93" i="3"/>
  <c r="AF93" i="3"/>
  <c r="AE93" i="3"/>
  <c r="AD93" i="3"/>
  <c r="AC93" i="3"/>
  <c r="AB93" i="3"/>
  <c r="AA93" i="3"/>
  <c r="Z93" i="3"/>
  <c r="Y93" i="3"/>
  <c r="X93" i="3"/>
  <c r="W93" i="3"/>
  <c r="V93" i="3"/>
  <c r="U93" i="3"/>
  <c r="T93" i="3"/>
  <c r="S93" i="3"/>
  <c r="R93" i="3"/>
  <c r="Q93" i="3"/>
  <c r="P93" i="3"/>
  <c r="O93" i="3"/>
  <c r="N93" i="3"/>
  <c r="M93" i="3"/>
  <c r="L93" i="3"/>
  <c r="K93" i="3"/>
  <c r="J93" i="3"/>
  <c r="I93" i="3"/>
  <c r="H93" i="3"/>
  <c r="G93" i="3"/>
  <c r="F93" i="3"/>
  <c r="E93" i="3"/>
  <c r="D93" i="3"/>
  <c r="C93" i="3"/>
  <c r="BD92" i="3"/>
  <c r="BC92" i="3"/>
  <c r="BB92" i="3"/>
  <c r="BA92" i="3"/>
  <c r="AZ92" i="3"/>
  <c r="AY92" i="3"/>
  <c r="AX92" i="3"/>
  <c r="AW92" i="3"/>
  <c r="AV92" i="3"/>
  <c r="AU92" i="3"/>
  <c r="AT92" i="3"/>
  <c r="AS92" i="3"/>
  <c r="AR92" i="3"/>
  <c r="AQ92" i="3"/>
  <c r="AP92" i="3"/>
  <c r="AO92" i="3"/>
  <c r="AN92" i="3"/>
  <c r="AM92" i="3"/>
  <c r="AL92" i="3"/>
  <c r="AK92" i="3"/>
  <c r="AJ92" i="3"/>
  <c r="AI92" i="3"/>
  <c r="AH92" i="3"/>
  <c r="AG92" i="3"/>
  <c r="AF92" i="3"/>
  <c r="AE92" i="3"/>
  <c r="AD92" i="3"/>
  <c r="AC92" i="3"/>
  <c r="AB92" i="3"/>
  <c r="AA92" i="3"/>
  <c r="Z92" i="3"/>
  <c r="Y92" i="3"/>
  <c r="X92" i="3"/>
  <c r="W92" i="3"/>
  <c r="V92" i="3"/>
  <c r="U92" i="3"/>
  <c r="T92" i="3"/>
  <c r="S92" i="3"/>
  <c r="R92" i="3"/>
  <c r="Q92" i="3"/>
  <c r="P92" i="3"/>
  <c r="O92" i="3"/>
  <c r="N92" i="3"/>
  <c r="M92" i="3"/>
  <c r="L92" i="3"/>
  <c r="K92" i="3"/>
  <c r="J92" i="3"/>
  <c r="I92" i="3"/>
  <c r="H92" i="3"/>
  <c r="G92" i="3"/>
  <c r="F92" i="3"/>
  <c r="E92" i="3"/>
  <c r="D92" i="3"/>
  <c r="C92" i="3"/>
  <c r="CN88" i="3"/>
  <c r="CM88" i="3"/>
  <c r="CP88" i="3" s="1"/>
  <c r="BX88" i="3"/>
  <c r="BW88" i="3"/>
  <c r="BV88" i="3"/>
  <c r="BU88" i="3"/>
  <c r="CF88" i="3" s="1"/>
  <c r="BT88" i="3"/>
  <c r="BS88" i="3"/>
  <c r="CE88" i="3" s="1"/>
  <c r="BR88" i="3"/>
  <c r="BQ88" i="3"/>
  <c r="CD88" i="3" s="1"/>
  <c r="BP88" i="3"/>
  <c r="BO88" i="3"/>
  <c r="BN88" i="3"/>
  <c r="BM88" i="3"/>
  <c r="CB88" i="3" s="1"/>
  <c r="BL88" i="3"/>
  <c r="BK88" i="3"/>
  <c r="CA88" i="3" s="1"/>
  <c r="BJ88" i="3"/>
  <c r="BI88" i="3"/>
  <c r="BZ88" i="3" s="1"/>
  <c r="CM87" i="3"/>
  <c r="CP87" i="3" s="1"/>
  <c r="CC87" i="3"/>
  <c r="BX87" i="3"/>
  <c r="CG87" i="3" s="1"/>
  <c r="BW87" i="3"/>
  <c r="BV87" i="3"/>
  <c r="BU87" i="3"/>
  <c r="BT87" i="3"/>
  <c r="BS87" i="3"/>
  <c r="BR87" i="3"/>
  <c r="BQ87" i="3"/>
  <c r="CD87" i="3" s="1"/>
  <c r="BP87" i="3"/>
  <c r="BO87" i="3"/>
  <c r="BN87" i="3"/>
  <c r="BM87" i="3"/>
  <c r="BL87" i="3"/>
  <c r="BK87" i="3"/>
  <c r="BJ87" i="3"/>
  <c r="BI87" i="3"/>
  <c r="BZ87" i="3" s="1"/>
  <c r="CN86" i="3"/>
  <c r="CM86" i="3"/>
  <c r="BX86" i="3"/>
  <c r="BW86" i="3"/>
  <c r="BV86" i="3"/>
  <c r="BU86" i="3"/>
  <c r="CF86" i="3" s="1"/>
  <c r="BT86" i="3"/>
  <c r="BS86" i="3"/>
  <c r="BR86" i="3"/>
  <c r="BQ86" i="3"/>
  <c r="CD86" i="3" s="1"/>
  <c r="BP86" i="3"/>
  <c r="BO86" i="3"/>
  <c r="BN86" i="3"/>
  <c r="BM86" i="3"/>
  <c r="BL86" i="3"/>
  <c r="BK86" i="3"/>
  <c r="BJ86" i="3"/>
  <c r="BI86" i="3"/>
  <c r="BZ86" i="3" s="1"/>
  <c r="CM85" i="3"/>
  <c r="CP85" i="3" s="1"/>
  <c r="BX85" i="3"/>
  <c r="BW85" i="3"/>
  <c r="BV85" i="3"/>
  <c r="BU85" i="3"/>
  <c r="CF85" i="3" s="1"/>
  <c r="BT85" i="3"/>
  <c r="CE85" i="3" s="1"/>
  <c r="BS85" i="3"/>
  <c r="BR85" i="3"/>
  <c r="BQ85" i="3"/>
  <c r="BP85" i="3"/>
  <c r="BO85" i="3"/>
  <c r="BN85" i="3"/>
  <c r="BM85" i="3"/>
  <c r="BL85" i="3"/>
  <c r="BK85" i="3"/>
  <c r="BJ85" i="3"/>
  <c r="BI85" i="3"/>
  <c r="CM84" i="3"/>
  <c r="CP84" i="3" s="1"/>
  <c r="BX84" i="3"/>
  <c r="BW84" i="3"/>
  <c r="CG84" i="3" s="1"/>
  <c r="BV84" i="3"/>
  <c r="BU84" i="3"/>
  <c r="BT84" i="3"/>
  <c r="BS84" i="3"/>
  <c r="BR84" i="3"/>
  <c r="BQ84" i="3"/>
  <c r="CD84" i="3" s="1"/>
  <c r="BP84" i="3"/>
  <c r="BO84" i="3"/>
  <c r="CC84" i="3" s="1"/>
  <c r="BN84" i="3"/>
  <c r="CB84" i="3" s="1"/>
  <c r="BM84" i="3"/>
  <c r="BL84" i="3"/>
  <c r="BK84" i="3"/>
  <c r="BJ84" i="3"/>
  <c r="BI84" i="3"/>
  <c r="BZ84" i="3" s="1"/>
  <c r="CN83" i="3"/>
  <c r="CM83" i="3"/>
  <c r="CP83" i="3" s="1"/>
  <c r="CC83" i="3"/>
  <c r="BX83" i="3"/>
  <c r="BW83" i="3"/>
  <c r="BV83" i="3"/>
  <c r="BU83" i="3"/>
  <c r="BT83" i="3"/>
  <c r="BS83" i="3"/>
  <c r="BR83" i="3"/>
  <c r="BQ83" i="3"/>
  <c r="BP83" i="3"/>
  <c r="BO83" i="3"/>
  <c r="BN83" i="3"/>
  <c r="BM83" i="3"/>
  <c r="BL83" i="3"/>
  <c r="BK83" i="3"/>
  <c r="BJ83" i="3"/>
  <c r="BI83" i="3"/>
  <c r="CM82" i="3"/>
  <c r="CP82" i="3" s="1"/>
  <c r="BX82" i="3"/>
  <c r="BW82" i="3"/>
  <c r="CG82" i="3" s="1"/>
  <c r="BV82" i="3"/>
  <c r="BU82" i="3"/>
  <c r="BT82" i="3"/>
  <c r="BS82" i="3"/>
  <c r="CE82" i="3" s="1"/>
  <c r="BR82" i="3"/>
  <c r="BQ82" i="3"/>
  <c r="BP82" i="3"/>
  <c r="BO82" i="3"/>
  <c r="BN82" i="3"/>
  <c r="BM82" i="3"/>
  <c r="BL82" i="3"/>
  <c r="BK82" i="3"/>
  <c r="BJ82" i="3"/>
  <c r="BI82" i="3"/>
  <c r="CN81" i="3"/>
  <c r="CM81" i="3"/>
  <c r="CP81" i="3" s="1"/>
  <c r="BX81" i="3"/>
  <c r="BW81" i="3"/>
  <c r="BV81" i="3"/>
  <c r="BU81" i="3"/>
  <c r="CF81" i="3" s="1"/>
  <c r="BT81" i="3"/>
  <c r="BS81" i="3"/>
  <c r="BR81" i="3"/>
  <c r="BQ81" i="3"/>
  <c r="CD81" i="3" s="1"/>
  <c r="BP81" i="3"/>
  <c r="BO81" i="3"/>
  <c r="BN81" i="3"/>
  <c r="BM81" i="3"/>
  <c r="CB81" i="3" s="1"/>
  <c r="BL81" i="3"/>
  <c r="BK81" i="3"/>
  <c r="BJ81" i="3"/>
  <c r="BI81" i="3"/>
  <c r="BZ81" i="3" s="1"/>
  <c r="CM80" i="3"/>
  <c r="CP80" i="3" s="1"/>
  <c r="BX80" i="3"/>
  <c r="CG80" i="3" s="1"/>
  <c r="BW80" i="3"/>
  <c r="BV80" i="3"/>
  <c r="BU80" i="3"/>
  <c r="BT80" i="3"/>
  <c r="BS80" i="3"/>
  <c r="BR80" i="3"/>
  <c r="CD80" i="3" s="1"/>
  <c r="BQ80" i="3"/>
  <c r="BP80" i="3"/>
  <c r="BO80" i="3"/>
  <c r="BN80" i="3"/>
  <c r="BM80" i="3"/>
  <c r="BL80" i="3"/>
  <c r="BK80" i="3"/>
  <c r="BJ80" i="3"/>
  <c r="BI80" i="3"/>
  <c r="CN79" i="3"/>
  <c r="CM79" i="3"/>
  <c r="CF79" i="3"/>
  <c r="BX79" i="3"/>
  <c r="BW79" i="3"/>
  <c r="BV79" i="3"/>
  <c r="BU79" i="3"/>
  <c r="BT79" i="3"/>
  <c r="BS79" i="3"/>
  <c r="CE79" i="3" s="1"/>
  <c r="BR79" i="3"/>
  <c r="BQ79" i="3"/>
  <c r="BP79" i="3"/>
  <c r="BO79" i="3"/>
  <c r="BN79" i="3"/>
  <c r="BM79" i="3"/>
  <c r="BL79" i="3"/>
  <c r="BK79" i="3"/>
  <c r="BJ79" i="3"/>
  <c r="BI79" i="3"/>
  <c r="CP78" i="3"/>
  <c r="CN78" i="3"/>
  <c r="CM78" i="3"/>
  <c r="BX78" i="3"/>
  <c r="BW78" i="3"/>
  <c r="CG78" i="3" s="1"/>
  <c r="BV78" i="3"/>
  <c r="BU78" i="3"/>
  <c r="CF78" i="3" s="1"/>
  <c r="BT78" i="3"/>
  <c r="BS78" i="3"/>
  <c r="BR78" i="3"/>
  <c r="BQ78" i="3"/>
  <c r="CD78" i="3" s="1"/>
  <c r="BP78" i="3"/>
  <c r="BO78" i="3"/>
  <c r="CC78" i="3" s="1"/>
  <c r="BN78" i="3"/>
  <c r="BM78" i="3"/>
  <c r="CB78" i="3" s="1"/>
  <c r="BL78" i="3"/>
  <c r="BK78" i="3"/>
  <c r="BJ78" i="3"/>
  <c r="BI78" i="3"/>
  <c r="BZ78" i="3" s="1"/>
  <c r="CN77" i="3"/>
  <c r="CM77" i="3"/>
  <c r="CP77" i="3" s="1"/>
  <c r="BX77" i="3"/>
  <c r="BW77" i="3"/>
  <c r="BV77" i="3"/>
  <c r="BU77" i="3"/>
  <c r="CF77" i="3" s="1"/>
  <c r="BT77" i="3"/>
  <c r="BS77" i="3"/>
  <c r="BR77" i="3"/>
  <c r="BQ77" i="3"/>
  <c r="BP77" i="3"/>
  <c r="BO77" i="3"/>
  <c r="CC77" i="3" s="1"/>
  <c r="BN77" i="3"/>
  <c r="BM77" i="3"/>
  <c r="CB77" i="3" s="1"/>
  <c r="BL77" i="3"/>
  <c r="BK77" i="3"/>
  <c r="BJ77" i="3"/>
  <c r="BI77" i="3"/>
  <c r="CN76" i="3"/>
  <c r="CM76" i="3"/>
  <c r="BX76" i="3"/>
  <c r="BW76" i="3"/>
  <c r="BV76" i="3"/>
  <c r="BU76" i="3"/>
  <c r="CF76" i="3" s="1"/>
  <c r="BT76" i="3"/>
  <c r="BS76" i="3"/>
  <c r="BR76" i="3"/>
  <c r="BQ76" i="3"/>
  <c r="BP76" i="3"/>
  <c r="BO76" i="3"/>
  <c r="BN76" i="3"/>
  <c r="BM76" i="3"/>
  <c r="BL76" i="3"/>
  <c r="BK76" i="3"/>
  <c r="CA76" i="3" s="1"/>
  <c r="BJ76" i="3"/>
  <c r="BI76" i="3"/>
  <c r="CN75" i="3"/>
  <c r="CM75" i="3"/>
  <c r="BX75" i="3"/>
  <c r="BW75" i="3"/>
  <c r="BV75" i="3"/>
  <c r="BU75" i="3"/>
  <c r="BT75" i="3"/>
  <c r="BS75" i="3"/>
  <c r="CE75" i="3" s="1"/>
  <c r="BR75" i="3"/>
  <c r="BQ75" i="3"/>
  <c r="BP75" i="3"/>
  <c r="BO75" i="3"/>
  <c r="BN75" i="3"/>
  <c r="BM75" i="3"/>
  <c r="BL75" i="3"/>
  <c r="BK75" i="3"/>
  <c r="CA75" i="3" s="1"/>
  <c r="BJ75" i="3"/>
  <c r="BI75" i="3"/>
  <c r="CM74" i="3"/>
  <c r="CP74" i="3" s="1"/>
  <c r="BX74" i="3"/>
  <c r="CG74" i="3" s="1"/>
  <c r="BW74" i="3"/>
  <c r="BV74" i="3"/>
  <c r="BU74" i="3"/>
  <c r="BT74" i="3"/>
  <c r="BS74" i="3"/>
  <c r="BR74" i="3"/>
  <c r="BQ74" i="3"/>
  <c r="CD74" i="3" s="1"/>
  <c r="BP74" i="3"/>
  <c r="CC74" i="3" s="1"/>
  <c r="BO74" i="3"/>
  <c r="BN74" i="3"/>
  <c r="BM74" i="3"/>
  <c r="BL74" i="3"/>
  <c r="BK74" i="3"/>
  <c r="BJ74" i="3"/>
  <c r="BI74" i="3"/>
  <c r="CP73" i="3"/>
  <c r="CM73" i="3"/>
  <c r="BX73" i="3"/>
  <c r="BW73" i="3"/>
  <c r="CG73" i="3" s="1"/>
  <c r="BV73" i="3"/>
  <c r="BU73" i="3"/>
  <c r="BT73" i="3"/>
  <c r="BS73" i="3"/>
  <c r="BR73" i="3"/>
  <c r="BQ73" i="3"/>
  <c r="BP73" i="3"/>
  <c r="BO73" i="3"/>
  <c r="CC73" i="3" s="1"/>
  <c r="BN73" i="3"/>
  <c r="BM73" i="3"/>
  <c r="BL73" i="3"/>
  <c r="BK73" i="3"/>
  <c r="BJ73" i="3"/>
  <c r="BI73" i="3"/>
  <c r="CM72" i="3"/>
  <c r="CP72" i="3" s="1"/>
  <c r="CA72" i="3"/>
  <c r="BX72" i="3"/>
  <c r="BW72" i="3"/>
  <c r="BV72" i="3"/>
  <c r="BU72" i="3"/>
  <c r="CF72" i="3" s="1"/>
  <c r="BT72" i="3"/>
  <c r="CE72" i="3" s="1"/>
  <c r="BS72" i="3"/>
  <c r="BR72" i="3"/>
  <c r="BQ72" i="3"/>
  <c r="BP72" i="3"/>
  <c r="BO72" i="3"/>
  <c r="BN72" i="3"/>
  <c r="BM72" i="3"/>
  <c r="BL72" i="3"/>
  <c r="BK72" i="3"/>
  <c r="BJ72" i="3"/>
  <c r="BI72" i="3"/>
  <c r="CM71" i="3"/>
  <c r="CP71" i="3" s="1"/>
  <c r="BX71" i="3"/>
  <c r="BW71" i="3"/>
  <c r="BV71" i="3"/>
  <c r="BU71" i="3"/>
  <c r="BT71" i="3"/>
  <c r="BS71" i="3"/>
  <c r="CE71" i="3" s="1"/>
  <c r="BR71" i="3"/>
  <c r="BQ71" i="3"/>
  <c r="BP71" i="3"/>
  <c r="BO71" i="3"/>
  <c r="BN71" i="3"/>
  <c r="BM71" i="3"/>
  <c r="BL71" i="3"/>
  <c r="BK71" i="3"/>
  <c r="CA71" i="3" s="1"/>
  <c r="BJ71" i="3"/>
  <c r="BI71" i="3"/>
  <c r="CM70" i="3"/>
  <c r="CP70" i="3" s="1"/>
  <c r="BX70" i="3"/>
  <c r="BW70" i="3"/>
  <c r="BV70" i="3"/>
  <c r="BU70" i="3"/>
  <c r="CF70" i="3" s="1"/>
  <c r="BT70" i="3"/>
  <c r="BS70" i="3"/>
  <c r="BR70" i="3"/>
  <c r="BQ70" i="3"/>
  <c r="BP70" i="3"/>
  <c r="BO70" i="3"/>
  <c r="BN70" i="3"/>
  <c r="BM70" i="3"/>
  <c r="CB70" i="3" s="1"/>
  <c r="BL70" i="3"/>
  <c r="BK70" i="3"/>
  <c r="BJ70" i="3"/>
  <c r="BI70" i="3"/>
  <c r="CN69" i="3"/>
  <c r="CM69" i="3"/>
  <c r="BX69" i="3"/>
  <c r="BW69" i="3"/>
  <c r="BV69" i="3"/>
  <c r="CF69" i="3" s="1"/>
  <c r="BU69" i="3"/>
  <c r="BT69" i="3"/>
  <c r="BS69" i="3"/>
  <c r="BR69" i="3"/>
  <c r="BQ69" i="3"/>
  <c r="BP69" i="3"/>
  <c r="BO69" i="3"/>
  <c r="BN69" i="3"/>
  <c r="BM69" i="3"/>
  <c r="BL69" i="3"/>
  <c r="BK69" i="3"/>
  <c r="BJ69" i="3"/>
  <c r="BI69" i="3"/>
  <c r="CN68" i="3"/>
  <c r="CM68" i="3"/>
  <c r="CA68" i="3"/>
  <c r="BX68" i="3"/>
  <c r="BW68" i="3"/>
  <c r="CG68" i="3" s="1"/>
  <c r="BV68" i="3"/>
  <c r="BU68" i="3"/>
  <c r="CF68" i="3" s="1"/>
  <c r="BT68" i="3"/>
  <c r="BS68" i="3"/>
  <c r="BR68" i="3"/>
  <c r="BQ68" i="3"/>
  <c r="BP68" i="3"/>
  <c r="BO68" i="3"/>
  <c r="CC68" i="3" s="1"/>
  <c r="BN68" i="3"/>
  <c r="BM68" i="3"/>
  <c r="BL68" i="3"/>
  <c r="BK68" i="3"/>
  <c r="BJ68" i="3"/>
  <c r="BI68" i="3"/>
  <c r="BZ68" i="3" s="1"/>
  <c r="CN67" i="3"/>
  <c r="CM67" i="3"/>
  <c r="BX67" i="3"/>
  <c r="BW67" i="3"/>
  <c r="BV67" i="3"/>
  <c r="BU67" i="3"/>
  <c r="CF67" i="3" s="1"/>
  <c r="BT67" i="3"/>
  <c r="BS67" i="3"/>
  <c r="BR67" i="3"/>
  <c r="BQ67" i="3"/>
  <c r="CD67" i="3" s="1"/>
  <c r="BP67" i="3"/>
  <c r="BO67" i="3"/>
  <c r="BN67" i="3"/>
  <c r="BM67" i="3"/>
  <c r="CB67" i="3" s="1"/>
  <c r="BL67" i="3"/>
  <c r="BK67" i="3"/>
  <c r="BJ67" i="3"/>
  <c r="BI67" i="3"/>
  <c r="CM66" i="3"/>
  <c r="CP66" i="3" s="1"/>
  <c r="BX66" i="3"/>
  <c r="BW66" i="3"/>
  <c r="BV66" i="3"/>
  <c r="BU66" i="3"/>
  <c r="BT66" i="3"/>
  <c r="BS66" i="3"/>
  <c r="CE66" i="3" s="1"/>
  <c r="BR66" i="3"/>
  <c r="BQ66" i="3"/>
  <c r="CD66" i="3" s="1"/>
  <c r="BP66" i="3"/>
  <c r="BO66" i="3"/>
  <c r="BN66" i="3"/>
  <c r="BM66" i="3"/>
  <c r="BL66" i="3"/>
  <c r="BK66" i="3"/>
  <c r="CA66" i="3" s="1"/>
  <c r="BJ66" i="3"/>
  <c r="BI66" i="3"/>
  <c r="BZ66" i="3" s="1"/>
  <c r="CN65" i="3"/>
  <c r="CM65" i="3"/>
  <c r="BX65" i="3"/>
  <c r="BW65" i="3"/>
  <c r="CG65" i="3" s="1"/>
  <c r="BV65" i="3"/>
  <c r="BU65" i="3"/>
  <c r="BT65" i="3"/>
  <c r="BS65" i="3"/>
  <c r="CE65" i="3" s="1"/>
  <c r="BR65" i="3"/>
  <c r="BQ65" i="3"/>
  <c r="BP65" i="3"/>
  <c r="BO65" i="3"/>
  <c r="BN65" i="3"/>
  <c r="BM65" i="3"/>
  <c r="BL65" i="3"/>
  <c r="BK65" i="3"/>
  <c r="CA65" i="3" s="1"/>
  <c r="BJ65" i="3"/>
  <c r="BI65" i="3"/>
  <c r="CM64" i="3"/>
  <c r="CP64" i="3" s="1"/>
  <c r="BX64" i="3"/>
  <c r="BW64" i="3"/>
  <c r="BV64" i="3"/>
  <c r="BU64" i="3"/>
  <c r="BT64" i="3"/>
  <c r="BS64" i="3"/>
  <c r="CE64" i="3" s="1"/>
  <c r="BR64" i="3"/>
  <c r="BQ64" i="3"/>
  <c r="BP64" i="3"/>
  <c r="CC64" i="3" s="1"/>
  <c r="BO64" i="3"/>
  <c r="BN64" i="3"/>
  <c r="BM64" i="3"/>
  <c r="BL64" i="3"/>
  <c r="BK64" i="3"/>
  <c r="CA64" i="3" s="1"/>
  <c r="BJ64" i="3"/>
  <c r="BI64" i="3"/>
  <c r="CN63" i="3"/>
  <c r="CM63" i="3"/>
  <c r="BX63" i="3"/>
  <c r="BW63" i="3"/>
  <c r="BV63" i="3"/>
  <c r="BU63" i="3"/>
  <c r="BS63" i="3"/>
  <c r="CE63" i="3" s="1"/>
  <c r="BR63" i="3"/>
  <c r="BQ63" i="3"/>
  <c r="BP63" i="3"/>
  <c r="CC63" i="3" s="1"/>
  <c r="BO63" i="3"/>
  <c r="BN63" i="3"/>
  <c r="BM63" i="3"/>
  <c r="BL63" i="3"/>
  <c r="BK63" i="3"/>
  <c r="BJ63" i="3"/>
  <c r="BI63" i="3"/>
  <c r="CN62" i="3"/>
  <c r="CM62" i="3"/>
  <c r="BX62" i="3"/>
  <c r="BW62" i="3"/>
  <c r="CG62" i="3" s="1"/>
  <c r="BV62" i="3"/>
  <c r="BU62" i="3"/>
  <c r="CF62" i="3" s="1"/>
  <c r="BT62" i="3"/>
  <c r="BS62" i="3"/>
  <c r="CE62" i="3" s="1"/>
  <c r="BR62" i="3"/>
  <c r="BQ62" i="3"/>
  <c r="BP62" i="3"/>
  <c r="BO62" i="3"/>
  <c r="CC62" i="3" s="1"/>
  <c r="BN62" i="3"/>
  <c r="BM62" i="3"/>
  <c r="CB62" i="3" s="1"/>
  <c r="BL62" i="3"/>
  <c r="BK62" i="3"/>
  <c r="CA62" i="3" s="1"/>
  <c r="BJ62" i="3"/>
  <c r="BI62" i="3"/>
  <c r="CN61" i="3"/>
  <c r="CM61" i="3"/>
  <c r="BX61" i="3"/>
  <c r="BW61" i="3"/>
  <c r="BV61" i="3"/>
  <c r="BU61" i="3"/>
  <c r="BT61" i="3"/>
  <c r="BS61" i="3"/>
  <c r="CE61" i="3" s="1"/>
  <c r="BR61" i="3"/>
  <c r="BQ61" i="3"/>
  <c r="BP61" i="3"/>
  <c r="BO61" i="3"/>
  <c r="BN61" i="3"/>
  <c r="BM61" i="3"/>
  <c r="BL61" i="3"/>
  <c r="BK61" i="3"/>
  <c r="CA61" i="3" s="1"/>
  <c r="BJ61" i="3"/>
  <c r="BI61" i="3"/>
  <c r="CN60" i="3"/>
  <c r="CP60" i="3" s="1"/>
  <c r="CM60" i="3"/>
  <c r="CC60" i="3"/>
  <c r="BX60" i="3"/>
  <c r="CG60" i="3" s="1"/>
  <c r="BW60" i="3"/>
  <c r="BV60" i="3"/>
  <c r="BU60" i="3"/>
  <c r="BT60" i="3"/>
  <c r="BS60" i="3"/>
  <c r="BR60" i="3"/>
  <c r="BQ60" i="3"/>
  <c r="BP60" i="3"/>
  <c r="BO60" i="3"/>
  <c r="BN60" i="3"/>
  <c r="BM60" i="3"/>
  <c r="CB60" i="3" s="1"/>
  <c r="BL60" i="3"/>
  <c r="BK60" i="3"/>
  <c r="BJ60" i="3"/>
  <c r="BI60" i="3"/>
  <c r="CN59" i="3"/>
  <c r="CM59" i="3"/>
  <c r="BX59" i="3"/>
  <c r="BW59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I59" i="3"/>
  <c r="CM58" i="3"/>
  <c r="CP58" i="3" s="1"/>
  <c r="CG58" i="3"/>
  <c r="BX58" i="3"/>
  <c r="BW58" i="3"/>
  <c r="BV58" i="3"/>
  <c r="BU58" i="3"/>
  <c r="BT58" i="3"/>
  <c r="BS58" i="3"/>
  <c r="CE58" i="3" s="1"/>
  <c r="BR58" i="3"/>
  <c r="BQ58" i="3"/>
  <c r="BP58" i="3"/>
  <c r="BO58" i="3"/>
  <c r="BN58" i="3"/>
  <c r="CB58" i="3" s="1"/>
  <c r="BM58" i="3"/>
  <c r="BL58" i="3"/>
  <c r="BK58" i="3"/>
  <c r="CA58" i="3" s="1"/>
  <c r="BJ58" i="3"/>
  <c r="BI58" i="3"/>
  <c r="CP55" i="3"/>
  <c r="CM55" i="3"/>
  <c r="CB55" i="3"/>
  <c r="BX55" i="3"/>
  <c r="BW55" i="3"/>
  <c r="BV55" i="3"/>
  <c r="BU55" i="3"/>
  <c r="BT55" i="3"/>
  <c r="BS55" i="3"/>
  <c r="BR55" i="3"/>
  <c r="CD55" i="3" s="1"/>
  <c r="BQ55" i="3"/>
  <c r="BP55" i="3"/>
  <c r="BO55" i="3"/>
  <c r="CC55" i="3" s="1"/>
  <c r="BN55" i="3"/>
  <c r="BM55" i="3"/>
  <c r="BL55" i="3"/>
  <c r="CA55" i="3" s="1"/>
  <c r="BK55" i="3"/>
  <c r="BJ55" i="3"/>
  <c r="BI55" i="3"/>
  <c r="CM54" i="3"/>
  <c r="CP54" i="3" s="1"/>
  <c r="CC54" i="3"/>
  <c r="BX54" i="3"/>
  <c r="BW54" i="3"/>
  <c r="BV54" i="3"/>
  <c r="BU54" i="3"/>
  <c r="BT54" i="3"/>
  <c r="CE54" i="3" s="1"/>
  <c r="BS54" i="3"/>
  <c r="BR54" i="3"/>
  <c r="BQ54" i="3"/>
  <c r="BP54" i="3"/>
  <c r="BO54" i="3"/>
  <c r="BN54" i="3"/>
  <c r="BM54" i="3"/>
  <c r="BL54" i="3"/>
  <c r="CA54" i="3" s="1"/>
  <c r="BK54" i="3"/>
  <c r="BJ54" i="3"/>
  <c r="BI54" i="3"/>
  <c r="CN53" i="3"/>
  <c r="CM53" i="3"/>
  <c r="BX53" i="3"/>
  <c r="BW53" i="3"/>
  <c r="BV53" i="3"/>
  <c r="BU53" i="3"/>
  <c r="CF53" i="3" s="1"/>
  <c r="BT53" i="3"/>
  <c r="BS53" i="3"/>
  <c r="BR53" i="3"/>
  <c r="BQ53" i="3"/>
  <c r="BP53" i="3"/>
  <c r="BO53" i="3"/>
  <c r="BN53" i="3"/>
  <c r="BM53" i="3"/>
  <c r="CB53" i="3" s="1"/>
  <c r="BL53" i="3"/>
  <c r="BK53" i="3"/>
  <c r="CA53" i="3" s="1"/>
  <c r="BJ53" i="3"/>
  <c r="BI53" i="3"/>
  <c r="CN52" i="3"/>
  <c r="CM52" i="3"/>
  <c r="BX52" i="3"/>
  <c r="BW52" i="3"/>
  <c r="BV52" i="3"/>
  <c r="BU52" i="3"/>
  <c r="BT52" i="3"/>
  <c r="BS52" i="3"/>
  <c r="BR52" i="3"/>
  <c r="CD52" i="3" s="1"/>
  <c r="BQ52" i="3"/>
  <c r="BP52" i="3"/>
  <c r="BO52" i="3"/>
  <c r="BN52" i="3"/>
  <c r="CB52" i="3" s="1"/>
  <c r="BM52" i="3"/>
  <c r="BL52" i="3"/>
  <c r="CA52" i="3" s="1"/>
  <c r="BK52" i="3"/>
  <c r="BJ52" i="3"/>
  <c r="BI52" i="3"/>
  <c r="CM51" i="3"/>
  <c r="CP51" i="3" s="1"/>
  <c r="BX51" i="3"/>
  <c r="BW51" i="3"/>
  <c r="BV51" i="3"/>
  <c r="BU51" i="3"/>
  <c r="BT51" i="3"/>
  <c r="CE51" i="3" s="1"/>
  <c r="BS51" i="3"/>
  <c r="BR51" i="3"/>
  <c r="BQ51" i="3"/>
  <c r="BP51" i="3"/>
  <c r="BO51" i="3"/>
  <c r="BN51" i="3"/>
  <c r="BM51" i="3"/>
  <c r="BL51" i="3"/>
  <c r="CA51" i="3" s="1"/>
  <c r="BK51" i="3"/>
  <c r="BJ51" i="3"/>
  <c r="BI51" i="3"/>
  <c r="CM50" i="3"/>
  <c r="CP50" i="3" s="1"/>
  <c r="BX50" i="3"/>
  <c r="BW50" i="3"/>
  <c r="CG50" i="3" s="1"/>
  <c r="BV50" i="3"/>
  <c r="CF50" i="3" s="1"/>
  <c r="BU50" i="3"/>
  <c r="BT50" i="3"/>
  <c r="BS50" i="3"/>
  <c r="CE50" i="3" s="1"/>
  <c r="BR50" i="3"/>
  <c r="BQ50" i="3"/>
  <c r="CD50" i="3" s="1"/>
  <c r="BP50" i="3"/>
  <c r="BO50" i="3"/>
  <c r="BN50" i="3"/>
  <c r="BM50" i="3"/>
  <c r="BL50" i="3"/>
  <c r="BK50" i="3"/>
  <c r="CA50" i="3" s="1"/>
  <c r="BJ50" i="3"/>
  <c r="BI50" i="3"/>
  <c r="BZ50" i="3" s="1"/>
  <c r="CM49" i="3"/>
  <c r="CP49" i="3" s="1"/>
  <c r="BX49" i="3"/>
  <c r="BW49" i="3"/>
  <c r="BV49" i="3"/>
  <c r="BU49" i="3"/>
  <c r="BT49" i="3"/>
  <c r="BS49" i="3"/>
  <c r="BR49" i="3"/>
  <c r="BQ49" i="3"/>
  <c r="BP49" i="3"/>
  <c r="BO49" i="3"/>
  <c r="BN49" i="3"/>
  <c r="BM49" i="3"/>
  <c r="BL49" i="3"/>
  <c r="BK49" i="3"/>
  <c r="BJ49" i="3"/>
  <c r="BI49" i="3"/>
  <c r="CM48" i="3"/>
  <c r="CP48" i="3" s="1"/>
  <c r="BX48" i="3"/>
  <c r="BW48" i="3"/>
  <c r="CG48" i="3" s="1"/>
  <c r="BV48" i="3"/>
  <c r="BU48" i="3"/>
  <c r="BT48" i="3"/>
  <c r="BS48" i="3"/>
  <c r="BR48" i="3"/>
  <c r="BQ48" i="3"/>
  <c r="BP48" i="3"/>
  <c r="BO48" i="3"/>
  <c r="BN48" i="3"/>
  <c r="BM48" i="3"/>
  <c r="BL48" i="3"/>
  <c r="BK48" i="3"/>
  <c r="BJ48" i="3"/>
  <c r="BI48" i="3"/>
  <c r="CM47" i="3"/>
  <c r="CP47" i="3" s="1"/>
  <c r="BX47" i="3"/>
  <c r="BW47" i="3"/>
  <c r="BV47" i="3"/>
  <c r="BU47" i="3"/>
  <c r="BT47" i="3"/>
  <c r="BS47" i="3"/>
  <c r="BR47" i="3"/>
  <c r="BQ47" i="3"/>
  <c r="BP47" i="3"/>
  <c r="BO47" i="3"/>
  <c r="BN47" i="3"/>
  <c r="BM47" i="3"/>
  <c r="BL47" i="3"/>
  <c r="BK47" i="3"/>
  <c r="BJ47" i="3"/>
  <c r="BI47" i="3"/>
  <c r="CM45" i="3"/>
  <c r="CP45" i="3" s="1"/>
  <c r="BX45" i="3"/>
  <c r="BW45" i="3"/>
  <c r="BV45" i="3"/>
  <c r="CF45" i="3" s="1"/>
  <c r="BU45" i="3"/>
  <c r="BT45" i="3"/>
  <c r="BS45" i="3"/>
  <c r="CE45" i="3" s="1"/>
  <c r="BR45" i="3"/>
  <c r="BQ45" i="3"/>
  <c r="BP45" i="3"/>
  <c r="CC45" i="3" s="1"/>
  <c r="BO45" i="3"/>
  <c r="BN45" i="3"/>
  <c r="BM45" i="3"/>
  <c r="BL45" i="3"/>
  <c r="BK45" i="3"/>
  <c r="CA45" i="3" s="1"/>
  <c r="BJ45" i="3"/>
  <c r="BI45" i="3"/>
  <c r="CM44" i="3"/>
  <c r="CP44" i="3" s="1"/>
  <c r="BX44" i="3"/>
  <c r="BW44" i="3"/>
  <c r="BV44" i="3"/>
  <c r="BU44" i="3"/>
  <c r="BT44" i="3"/>
  <c r="BS44" i="3"/>
  <c r="CE44" i="3" s="1"/>
  <c r="BR44" i="3"/>
  <c r="BQ44" i="3"/>
  <c r="CD44" i="3" s="1"/>
  <c r="BP44" i="3"/>
  <c r="BO44" i="3"/>
  <c r="BN44" i="3"/>
  <c r="BM44" i="3"/>
  <c r="BL44" i="3"/>
  <c r="BK44" i="3"/>
  <c r="CA44" i="3" s="1"/>
  <c r="BJ44" i="3"/>
  <c r="BI44" i="3"/>
  <c r="BZ44" i="3" s="1"/>
  <c r="CN43" i="3"/>
  <c r="CM43" i="3"/>
  <c r="CP43" i="3" s="1"/>
  <c r="CC43" i="3"/>
  <c r="BX43" i="3"/>
  <c r="BW43" i="3"/>
  <c r="BV43" i="3"/>
  <c r="BU43" i="3"/>
  <c r="BT43" i="3"/>
  <c r="BS43" i="3"/>
  <c r="BR43" i="3"/>
  <c r="BQ43" i="3"/>
  <c r="BP43" i="3"/>
  <c r="BO43" i="3"/>
  <c r="BN43" i="3"/>
  <c r="BM43" i="3"/>
  <c r="BL43" i="3"/>
  <c r="BK43" i="3"/>
  <c r="BJ43" i="3"/>
  <c r="BI43" i="3"/>
  <c r="CN41" i="3"/>
  <c r="CM41" i="3"/>
  <c r="BX41" i="3"/>
  <c r="BW41" i="3"/>
  <c r="BV41" i="3"/>
  <c r="CF41" i="3" s="1"/>
  <c r="BU41" i="3"/>
  <c r="BT41" i="3"/>
  <c r="CE41" i="3" s="1"/>
  <c r="BS41" i="3"/>
  <c r="BR41" i="3"/>
  <c r="BQ41" i="3"/>
  <c r="CD41" i="3" s="1"/>
  <c r="BP41" i="3"/>
  <c r="CC41" i="3" s="1"/>
  <c r="BO41" i="3"/>
  <c r="BN41" i="3"/>
  <c r="BM41" i="3"/>
  <c r="BL41" i="3"/>
  <c r="CA41" i="3" s="1"/>
  <c r="BK41" i="3"/>
  <c r="BJ41" i="3"/>
  <c r="BI41" i="3"/>
  <c r="BZ41" i="3" s="1"/>
  <c r="CP32" i="3"/>
  <c r="CM32" i="3"/>
  <c r="BX32" i="3"/>
  <c r="BW32" i="3"/>
  <c r="BV32" i="3"/>
  <c r="BU32" i="3"/>
  <c r="BT32" i="3"/>
  <c r="BS32" i="3"/>
  <c r="CE32" i="3" s="1"/>
  <c r="BR32" i="3"/>
  <c r="BQ32" i="3"/>
  <c r="CD32" i="3" s="1"/>
  <c r="BP32" i="3"/>
  <c r="BO32" i="3"/>
  <c r="BN32" i="3"/>
  <c r="BM32" i="3"/>
  <c r="BL32" i="3"/>
  <c r="BK32" i="3"/>
  <c r="CA32" i="3" s="1"/>
  <c r="BJ32" i="3"/>
  <c r="BI32" i="3"/>
  <c r="BZ32" i="3" s="1"/>
  <c r="CM28" i="3"/>
  <c r="CP28" i="3" s="1"/>
  <c r="BX28" i="3"/>
  <c r="BW28" i="3"/>
  <c r="BV28" i="3"/>
  <c r="BU28" i="3"/>
  <c r="BT28" i="3"/>
  <c r="BS28" i="3"/>
  <c r="BR28" i="3"/>
  <c r="CD28" i="3" s="1"/>
  <c r="BQ28" i="3"/>
  <c r="BP28" i="3"/>
  <c r="BO28" i="3"/>
  <c r="BN28" i="3"/>
  <c r="BM28" i="3"/>
  <c r="BL28" i="3"/>
  <c r="CA28" i="3" s="1"/>
  <c r="BK28" i="3"/>
  <c r="BJ28" i="3"/>
  <c r="BI28" i="3"/>
  <c r="CM23" i="3"/>
  <c r="CP23" i="3" s="1"/>
  <c r="BX23" i="3"/>
  <c r="BW23" i="3"/>
  <c r="BV23" i="3"/>
  <c r="BU23" i="3"/>
  <c r="CF23" i="3" s="1"/>
  <c r="BT23" i="3"/>
  <c r="BS23" i="3"/>
  <c r="BR23" i="3"/>
  <c r="BQ23" i="3"/>
  <c r="CD23" i="3" s="1"/>
  <c r="BP23" i="3"/>
  <c r="BO23" i="3"/>
  <c r="BM23" i="3"/>
  <c r="CB23" i="3" s="1"/>
  <c r="BL23" i="3"/>
  <c r="BK23" i="3"/>
  <c r="BJ23" i="3"/>
  <c r="BI23" i="3"/>
  <c r="CN22" i="3"/>
  <c r="CM22" i="3"/>
  <c r="BX22" i="3"/>
  <c r="BW22" i="3"/>
  <c r="CG22" i="3" s="1"/>
  <c r="BV22" i="3"/>
  <c r="BU22" i="3"/>
  <c r="BT22" i="3"/>
  <c r="BS22" i="3"/>
  <c r="BR22" i="3"/>
  <c r="BQ22" i="3"/>
  <c r="BP22" i="3"/>
  <c r="CC22" i="3" s="1"/>
  <c r="BO22" i="3"/>
  <c r="BN22" i="3"/>
  <c r="BM22" i="3"/>
  <c r="BL22" i="3"/>
  <c r="BK22" i="3"/>
  <c r="BJ22" i="3"/>
  <c r="BI22" i="3"/>
  <c r="BZ22" i="3" s="1"/>
  <c r="CN21" i="3"/>
  <c r="CM21" i="3"/>
  <c r="BX21" i="3"/>
  <c r="BW21" i="3"/>
  <c r="BV21" i="3"/>
  <c r="BU21" i="3"/>
  <c r="BT21" i="3"/>
  <c r="BS21" i="3"/>
  <c r="BR21" i="3"/>
  <c r="BQ21" i="3"/>
  <c r="BP21" i="3"/>
  <c r="BO21" i="3"/>
  <c r="BN21" i="3"/>
  <c r="BM21" i="3"/>
  <c r="BL21" i="3"/>
  <c r="BK21" i="3"/>
  <c r="BJ21" i="3"/>
  <c r="BI21" i="3"/>
  <c r="CN20" i="3"/>
  <c r="CM20" i="3"/>
  <c r="BX20" i="3"/>
  <c r="BW20" i="3"/>
  <c r="BV20" i="3"/>
  <c r="BU20" i="3"/>
  <c r="CF20" i="3" s="1"/>
  <c r="BT20" i="3"/>
  <c r="BS20" i="3"/>
  <c r="CE20" i="3" s="1"/>
  <c r="BR20" i="3"/>
  <c r="BQ20" i="3"/>
  <c r="CD20" i="3" s="1"/>
  <c r="BP20" i="3"/>
  <c r="BO20" i="3"/>
  <c r="BN20" i="3"/>
  <c r="BM20" i="3"/>
  <c r="CB20" i="3" s="1"/>
  <c r="BL20" i="3"/>
  <c r="BK20" i="3"/>
  <c r="CA20" i="3" s="1"/>
  <c r="BJ20" i="3"/>
  <c r="BI20" i="3"/>
  <c r="BZ20" i="3" s="1"/>
  <c r="CN14" i="3"/>
  <c r="CM14" i="3"/>
  <c r="BX14" i="3"/>
  <c r="BW14" i="3"/>
  <c r="CG14" i="3" s="1"/>
  <c r="BV14" i="3"/>
  <c r="BU14" i="3"/>
  <c r="CF14" i="3" s="1"/>
  <c r="BT14" i="3"/>
  <c r="BS14" i="3"/>
  <c r="BR14" i="3"/>
  <c r="BQ14" i="3"/>
  <c r="CD14" i="3" s="1"/>
  <c r="BP14" i="3"/>
  <c r="BO14" i="3"/>
  <c r="CC14" i="3" s="1"/>
  <c r="BN14" i="3"/>
  <c r="BM14" i="3"/>
  <c r="CB14" i="3" s="1"/>
  <c r="BL14" i="3"/>
  <c r="BK14" i="3"/>
  <c r="BJ14" i="3"/>
  <c r="BI14" i="3"/>
  <c r="BZ14" i="3" s="1"/>
  <c r="CN13" i="3"/>
  <c r="CM13" i="3"/>
  <c r="CP13" i="3" s="1"/>
  <c r="BX13" i="3"/>
  <c r="BW13" i="3"/>
  <c r="BV13" i="3"/>
  <c r="CF13" i="3" s="1"/>
  <c r="BU13" i="3"/>
  <c r="BT13" i="3"/>
  <c r="BS13" i="3"/>
  <c r="CE13" i="3" s="1"/>
  <c r="BR13" i="3"/>
  <c r="BQ13" i="3"/>
  <c r="CD13" i="3" s="1"/>
  <c r="BP13" i="3"/>
  <c r="BO13" i="3"/>
  <c r="BN13" i="3"/>
  <c r="BM13" i="3"/>
  <c r="BL13" i="3"/>
  <c r="BK13" i="3"/>
  <c r="BJ13" i="3"/>
  <c r="BI13" i="3"/>
  <c r="BZ13" i="3" s="1"/>
  <c r="BZ21" i="3" l="1"/>
  <c r="CD21" i="3"/>
  <c r="CP21" i="3"/>
  <c r="CB43" i="3"/>
  <c r="CF43" i="3"/>
  <c r="BZ45" i="3"/>
  <c r="CD45" i="3"/>
  <c r="CB48" i="3"/>
  <c r="CF48" i="3"/>
  <c r="CA49" i="3"/>
  <c r="CE49" i="3"/>
  <c r="CC51" i="3"/>
  <c r="CE53" i="3"/>
  <c r="CF59" i="3"/>
  <c r="BZ61" i="3"/>
  <c r="CD61" i="3"/>
  <c r="BZ64" i="3"/>
  <c r="CB65" i="3"/>
  <c r="CA67" i="3"/>
  <c r="CE67" i="3"/>
  <c r="CP67" i="3"/>
  <c r="BZ71" i="3"/>
  <c r="CB73" i="3"/>
  <c r="CF73" i="3"/>
  <c r="CG76" i="3"/>
  <c r="CF82" i="3"/>
  <c r="CC86" i="3"/>
  <c r="CG86" i="3"/>
  <c r="BP96" i="3"/>
  <c r="BX96" i="3"/>
  <c r="BM97" i="3"/>
  <c r="CD54" i="3"/>
  <c r="BT94" i="3"/>
  <c r="BV95" i="3"/>
  <c r="CA13" i="3"/>
  <c r="CA14" i="3"/>
  <c r="CE14" i="3"/>
  <c r="CP14" i="3"/>
  <c r="CC20" i="3"/>
  <c r="CC23" i="3"/>
  <c r="CG23" i="3"/>
  <c r="CB44" i="3"/>
  <c r="CF44" i="3"/>
  <c r="CD47" i="3"/>
  <c r="CD51" i="3"/>
  <c r="CC52" i="3"/>
  <c r="CG52" i="3"/>
  <c r="CG55" i="3"/>
  <c r="BZ62" i="3"/>
  <c r="CD62" i="3"/>
  <c r="CG63" i="3"/>
  <c r="CP65" i="3"/>
  <c r="CC66" i="3"/>
  <c r="CG66" i="3"/>
  <c r="CE68" i="3"/>
  <c r="CA81" i="3"/>
  <c r="CE81" i="3"/>
  <c r="CF84" i="3"/>
  <c r="CA85" i="3"/>
  <c r="BJ92" i="3"/>
  <c r="CB45" i="3"/>
  <c r="BZ48" i="3"/>
  <c r="CD48" i="3"/>
  <c r="CC49" i="3"/>
  <c r="CC53" i="3"/>
  <c r="CG53" i="3"/>
  <c r="CF61" i="3"/>
  <c r="CB64" i="3"/>
  <c r="CF64" i="3"/>
  <c r="CC67" i="3"/>
  <c r="CG67" i="3"/>
  <c r="CP69" i="3"/>
  <c r="CC70" i="3"/>
  <c r="CB71" i="3"/>
  <c r="CF71" i="3"/>
  <c r="CD73" i="3"/>
  <c r="CB75" i="3"/>
  <c r="CF75" i="3"/>
  <c r="BZ83" i="3"/>
  <c r="CD83" i="3"/>
  <c r="CA86" i="3"/>
  <c r="CE86" i="3"/>
  <c r="BM103" i="3"/>
  <c r="CB22" i="3"/>
  <c r="CF22" i="3"/>
  <c r="BZ23" i="3"/>
  <c r="CG45" i="3"/>
  <c r="CA47" i="3"/>
  <c r="CE47" i="3"/>
  <c r="BZ49" i="3"/>
  <c r="CD49" i="3"/>
  <c r="BZ53" i="3"/>
  <c r="CD53" i="3"/>
  <c r="CE59" i="3"/>
  <c r="CD63" i="3"/>
  <c r="CE69" i="3"/>
  <c r="BZ70" i="3"/>
  <c r="CD70" i="3"/>
  <c r="CA73" i="3"/>
  <c r="CE73" i="3"/>
  <c r="CC75" i="3"/>
  <c r="CG75" i="3"/>
  <c r="BZ77" i="3"/>
  <c r="CD77" i="3"/>
  <c r="CC80" i="3"/>
  <c r="BR92" i="3"/>
  <c r="BS92" i="3"/>
  <c r="BV92" i="3"/>
  <c r="BJ97" i="3"/>
  <c r="BX102" i="3"/>
  <c r="BL96" i="3"/>
  <c r="BQ106" i="3"/>
  <c r="CC88" i="3"/>
  <c r="CG88" i="3"/>
  <c r="BU92" i="3"/>
  <c r="CF92" i="3" s="1"/>
  <c r="BI93" i="3"/>
  <c r="BX93" i="3"/>
  <c r="BJ94" i="3"/>
  <c r="BL94" i="3"/>
  <c r="BW94" i="3"/>
  <c r="BN95" i="3"/>
  <c r="BT95" i="3"/>
  <c r="BP102" i="3"/>
  <c r="BP103" i="3"/>
  <c r="BP105" i="3"/>
  <c r="BX105" i="3"/>
  <c r="BR106" i="3"/>
  <c r="CB13" i="3"/>
  <c r="CB21" i="3"/>
  <c r="CF21" i="3"/>
  <c r="CC32" i="3"/>
  <c r="CG32" i="3"/>
  <c r="BZ43" i="3"/>
  <c r="CD43" i="3"/>
  <c r="CC48" i="3"/>
  <c r="CC50" i="3"/>
  <c r="CB51" i="3"/>
  <c r="CF51" i="3"/>
  <c r="BZ52" i="3"/>
  <c r="BZ58" i="3"/>
  <c r="CB59" i="3"/>
  <c r="CA60" i="3"/>
  <c r="CE60" i="3"/>
  <c r="CB61" i="3"/>
  <c r="CB63" i="3"/>
  <c r="CD64" i="3"/>
  <c r="CF65" i="3"/>
  <c r="CB68" i="3"/>
  <c r="BZ69" i="3"/>
  <c r="CD69" i="3"/>
  <c r="CC72" i="3"/>
  <c r="CG72" i="3"/>
  <c r="BZ79" i="3"/>
  <c r="CD79" i="3"/>
  <c r="CB80" i="3"/>
  <c r="CF80" i="3"/>
  <c r="CA87" i="3"/>
  <c r="CE87" i="3"/>
  <c r="BT92" i="3"/>
  <c r="BS94" i="3"/>
  <c r="BP95" i="3"/>
  <c r="BO96" i="3"/>
  <c r="CC96" i="3" s="1"/>
  <c r="BN105" i="3"/>
  <c r="BI106" i="3"/>
  <c r="BX106" i="3"/>
  <c r="BN103" i="3"/>
  <c r="CB103" i="3" s="1"/>
  <c r="CC13" i="3"/>
  <c r="CG13" i="3"/>
  <c r="CP20" i="3"/>
  <c r="CC21" i="3"/>
  <c r="CG21" i="3"/>
  <c r="CA22" i="3"/>
  <c r="CE22" i="3"/>
  <c r="CP22" i="3"/>
  <c r="CB28" i="3"/>
  <c r="CF28" i="3"/>
  <c r="CG41" i="3"/>
  <c r="CA43" i="3"/>
  <c r="CE43" i="3"/>
  <c r="CB47" i="3"/>
  <c r="CF47" i="3"/>
  <c r="CB49" i="3"/>
  <c r="CG51" i="3"/>
  <c r="CP52" i="3"/>
  <c r="BZ55" i="3"/>
  <c r="CC59" i="3"/>
  <c r="CG59" i="3"/>
  <c r="CF60" i="3"/>
  <c r="CG61" i="3"/>
  <c r="CC65" i="3"/>
  <c r="CA69" i="3"/>
  <c r="CG70" i="3"/>
  <c r="BZ72" i="3"/>
  <c r="CD72" i="3"/>
  <c r="BZ74" i="3"/>
  <c r="BZ76" i="3"/>
  <c r="CD76" i="3"/>
  <c r="CA77" i="3"/>
  <c r="CE77" i="3"/>
  <c r="CA79" i="3"/>
  <c r="CP79" i="3"/>
  <c r="CA83" i="3"/>
  <c r="CE83" i="3"/>
  <c r="CB85" i="3"/>
  <c r="CB87" i="3"/>
  <c r="CF87" i="3"/>
  <c r="BO92" i="3"/>
  <c r="BN96" i="3"/>
  <c r="BN97" i="3"/>
  <c r="BK102" i="3"/>
  <c r="BN102" i="3"/>
  <c r="BJ105" i="3"/>
  <c r="BW105" i="3"/>
  <c r="CG105" i="3" s="1"/>
  <c r="BT106" i="3"/>
  <c r="BV105" i="3"/>
  <c r="CG44" i="3"/>
  <c r="CC47" i="3"/>
  <c r="CG47" i="3"/>
  <c r="CA48" i="3"/>
  <c r="CG49" i="3"/>
  <c r="CF52" i="3"/>
  <c r="CP53" i="3"/>
  <c r="CG54" i="3"/>
  <c r="CE55" i="3"/>
  <c r="CF58" i="3"/>
  <c r="BZ59" i="3"/>
  <c r="CD59" i="3"/>
  <c r="CP59" i="3"/>
  <c r="BZ63" i="3"/>
  <c r="BZ65" i="3"/>
  <c r="CB69" i="3"/>
  <c r="CE76" i="3"/>
  <c r="BZ80" i="3"/>
  <c r="BZ82" i="3"/>
  <c r="CD82" i="3"/>
  <c r="CC85" i="3"/>
  <c r="CG85" i="3"/>
  <c r="BN92" i="3"/>
  <c r="BP93" i="3"/>
  <c r="BJ95" i="3"/>
  <c r="BJ96" i="3"/>
  <c r="BW96" i="3"/>
  <c r="CG96" i="3" s="1"/>
  <c r="BI97" i="3"/>
  <c r="BX97" i="3"/>
  <c r="BJ102" i="3"/>
  <c r="BW102" i="3"/>
  <c r="BL103" i="3"/>
  <c r="BU103" i="3"/>
  <c r="BX103" i="3"/>
  <c r="BT105" i="3"/>
  <c r="BI92" i="3"/>
  <c r="BZ92" i="3" s="1"/>
  <c r="BR97" i="3"/>
  <c r="CC28" i="3"/>
  <c r="CG28" i="3"/>
  <c r="CF66" i="3"/>
  <c r="BZ67" i="3"/>
  <c r="CA70" i="3"/>
  <c r="CE70" i="3"/>
  <c r="CC71" i="3"/>
  <c r="CG71" i="3"/>
  <c r="BZ73" i="3"/>
  <c r="BZ75" i="3"/>
  <c r="CD75" i="3"/>
  <c r="CP76" i="3"/>
  <c r="CG77" i="3"/>
  <c r="CA78" i="3"/>
  <c r="CE78" i="3"/>
  <c r="CC81" i="3"/>
  <c r="CG81" i="3"/>
  <c r="CG83" i="3"/>
  <c r="CA84" i="3"/>
  <c r="CE84" i="3"/>
  <c r="CB86" i="3"/>
  <c r="BP92" i="3"/>
  <c r="BN93" i="3"/>
  <c r="BJ93" i="3"/>
  <c r="BZ93" i="3" s="1"/>
  <c r="BI95" i="3"/>
  <c r="BZ95" i="3" s="1"/>
  <c r="BL95" i="3"/>
  <c r="BU95" i="3"/>
  <c r="CF95" i="3" s="1"/>
  <c r="BU96" i="3"/>
  <c r="BS102" i="3"/>
  <c r="BR105" i="3"/>
  <c r="BK95" i="3"/>
  <c r="BI102" i="3"/>
  <c r="CG20" i="3"/>
  <c r="CA21" i="3"/>
  <c r="CA23" i="3"/>
  <c r="CE23" i="3"/>
  <c r="BZ28" i="3"/>
  <c r="CB32" i="3"/>
  <c r="CP41" i="3"/>
  <c r="CG43" i="3"/>
  <c r="BZ54" i="3"/>
  <c r="CF55" i="3"/>
  <c r="CC58" i="3"/>
  <c r="BZ60" i="3"/>
  <c r="CD60" i="3"/>
  <c r="CG64" i="3"/>
  <c r="CC69" i="3"/>
  <c r="CG69" i="3"/>
  <c r="CB72" i="3"/>
  <c r="CB74" i="3"/>
  <c r="CF74" i="3"/>
  <c r="CB76" i="3"/>
  <c r="CG79" i="3"/>
  <c r="CA80" i="3"/>
  <c r="CE80" i="3"/>
  <c r="CA82" i="3"/>
  <c r="BZ85" i="3"/>
  <c r="CD85" i="3"/>
  <c r="BW92" i="3"/>
  <c r="BX92" i="3"/>
  <c r="BK93" i="3"/>
  <c r="BM93" i="3"/>
  <c r="BR93" i="3"/>
  <c r="BT93" i="3"/>
  <c r="BS95" i="3"/>
  <c r="CE95" i="3" s="1"/>
  <c r="BR102" i="3"/>
  <c r="BT103" i="3"/>
  <c r="BV103" i="3"/>
  <c r="BO105" i="3"/>
  <c r="CC105" i="3" s="1"/>
  <c r="BJ106" i="3"/>
  <c r="CE94" i="3"/>
  <c r="CB97" i="3"/>
  <c r="CF49" i="3"/>
  <c r="CC61" i="3"/>
  <c r="CF63" i="3"/>
  <c r="CB66" i="3"/>
  <c r="CA74" i="3"/>
  <c r="CE74" i="3"/>
  <c r="CC79" i="3"/>
  <c r="CB83" i="3"/>
  <c r="CF83" i="3"/>
  <c r="BO93" i="3"/>
  <c r="CC93" i="3" s="1"/>
  <c r="BI94" i="3"/>
  <c r="BZ94" i="3" s="1"/>
  <c r="BX94" i="3"/>
  <c r="CA95" i="3"/>
  <c r="BP97" i="3"/>
  <c r="BR103" i="3"/>
  <c r="BQ103" i="3"/>
  <c r="BV106" i="3"/>
  <c r="CG94" i="3"/>
  <c r="CE92" i="3"/>
  <c r="CB93" i="3"/>
  <c r="BL93" i="3"/>
  <c r="CA93" i="3" s="1"/>
  <c r="BR94" i="3"/>
  <c r="BQ94" i="3"/>
  <c r="BZ97" i="3"/>
  <c r="CA102" i="3"/>
  <c r="BP106" i="3"/>
  <c r="CD106" i="3"/>
  <c r="CC92" i="3"/>
  <c r="BP94" i="3"/>
  <c r="BR95" i="3"/>
  <c r="BQ95" i="3"/>
  <c r="CD95" i="3" s="1"/>
  <c r="BX95" i="3"/>
  <c r="BW95" i="3"/>
  <c r="BT96" i="3"/>
  <c r="BV97" i="3"/>
  <c r="BK103" i="3"/>
  <c r="CA103" i="3" s="1"/>
  <c r="BV94" i="3"/>
  <c r="BU94" i="3"/>
  <c r="CB82" i="3"/>
  <c r="BQ92" i="3"/>
  <c r="CD92" i="3" s="1"/>
  <c r="BV93" i="3"/>
  <c r="BU93" i="3"/>
  <c r="CF93" i="3" s="1"/>
  <c r="BR96" i="3"/>
  <c r="BS96" i="3"/>
  <c r="BV96" i="3"/>
  <c r="CF96" i="3" s="1"/>
  <c r="BT97" i="3"/>
  <c r="BV102" i="3"/>
  <c r="BU102" i="3"/>
  <c r="CG102" i="3"/>
  <c r="BJ103" i="3"/>
  <c r="BL105" i="3"/>
  <c r="BN106" i="3"/>
  <c r="CD22" i="3"/>
  <c r="CE28" i="3"/>
  <c r="CB41" i="3"/>
  <c r="BZ47" i="3"/>
  <c r="CB50" i="3"/>
  <c r="CP61" i="3"/>
  <c r="CD65" i="3"/>
  <c r="CD71" i="3"/>
  <c r="CC76" i="3"/>
  <c r="CB79" i="3"/>
  <c r="BS93" i="3"/>
  <c r="BQ97" i="3"/>
  <c r="CE102" i="3"/>
  <c r="CF103" i="3"/>
  <c r="BL106" i="3"/>
  <c r="BK106" i="3"/>
  <c r="BL97" i="3"/>
  <c r="BK97" i="3"/>
  <c r="CA97" i="3" s="1"/>
  <c r="CE21" i="3"/>
  <c r="CF32" i="3"/>
  <c r="CC44" i="3"/>
  <c r="CE48" i="3"/>
  <c r="BZ51" i="3"/>
  <c r="CE52" i="3"/>
  <c r="CB54" i="3"/>
  <c r="CF54" i="3"/>
  <c r="CD58" i="3"/>
  <c r="CA59" i="3"/>
  <c r="CA63" i="3"/>
  <c r="CD68" i="3"/>
  <c r="CC82" i="3"/>
  <c r="BL92" i="3"/>
  <c r="BK92" i="3"/>
  <c r="BQ93" i="3"/>
  <c r="CD93" i="3" s="1"/>
  <c r="BK94" i="3"/>
  <c r="CA94" i="3" s="1"/>
  <c r="BN94" i="3"/>
  <c r="BM95" i="3"/>
  <c r="CB95" i="3" s="1"/>
  <c r="BO97" i="3"/>
  <c r="CC97" i="3" s="1"/>
  <c r="BS103" i="3"/>
  <c r="CE103" i="3" s="1"/>
  <c r="BM94" i="3"/>
  <c r="BO95" i="3"/>
  <c r="CC95" i="3" s="1"/>
  <c r="BI96" i="3"/>
  <c r="BZ96" i="3" s="1"/>
  <c r="BQ96" i="3"/>
  <c r="BS97" i="3"/>
  <c r="BM102" i="3"/>
  <c r="CB102" i="3" s="1"/>
  <c r="BO103" i="3"/>
  <c r="CC103" i="3" s="1"/>
  <c r="BW103" i="3"/>
  <c r="CG103" i="3" s="1"/>
  <c r="BI105" i="3"/>
  <c r="BZ105" i="3" s="1"/>
  <c r="BQ105" i="3"/>
  <c r="CD105" i="3" s="1"/>
  <c r="BS106" i="3"/>
  <c r="CE106" i="3" s="1"/>
  <c r="BO94" i="3"/>
  <c r="BK96" i="3"/>
  <c r="CA96" i="3" s="1"/>
  <c r="BU97" i="3"/>
  <c r="CF97" i="3" s="1"/>
  <c r="BO102" i="3"/>
  <c r="CC102" i="3" s="1"/>
  <c r="BI103" i="3"/>
  <c r="BZ103" i="3" s="1"/>
  <c r="BK105" i="3"/>
  <c r="BS105" i="3"/>
  <c r="CE105" i="3" s="1"/>
  <c r="BM106" i="3"/>
  <c r="BU106" i="3"/>
  <c r="BM92" i="3"/>
  <c r="CB92" i="3" s="1"/>
  <c r="BW93" i="3"/>
  <c r="BM96" i="3"/>
  <c r="CB96" i="3" s="1"/>
  <c r="BW97" i="3"/>
  <c r="CG97" i="3" s="1"/>
  <c r="BQ102" i="3"/>
  <c r="CD102" i="3" s="1"/>
  <c r="BM105" i="3"/>
  <c r="CB105" i="3" s="1"/>
  <c r="BU105" i="3"/>
  <c r="CF105" i="3" s="1"/>
  <c r="BO106" i="3"/>
  <c r="CC106" i="3" s="1"/>
  <c r="BW106" i="3"/>
  <c r="CF106" i="3" l="1"/>
  <c r="BZ102" i="3"/>
  <c r="CB106" i="3"/>
  <c r="CA92" i="3"/>
  <c r="CA105" i="3"/>
  <c r="CB94" i="3"/>
  <c r="CE96" i="3"/>
  <c r="CD94" i="3"/>
  <c r="CD103" i="3"/>
  <c r="BZ106" i="3"/>
  <c r="CG93" i="3"/>
  <c r="CD97" i="3"/>
  <c r="CG106" i="3"/>
  <c r="CC94" i="3"/>
  <c r="CD96" i="3"/>
  <c r="CE93" i="3"/>
  <c r="CG92" i="3"/>
  <c r="CG95" i="3"/>
  <c r="CA106" i="3"/>
  <c r="CF94" i="3"/>
  <c r="CE97" i="3"/>
  <c r="CF102" i="3"/>
</calcChain>
</file>

<file path=xl/sharedStrings.xml><?xml version="1.0" encoding="utf-8"?>
<sst xmlns="http://schemas.openxmlformats.org/spreadsheetml/2006/main" count="2246" uniqueCount="513">
  <si>
    <t>F</t>
  </si>
  <si>
    <t>FA</t>
  </si>
  <si>
    <t>WT</t>
  </si>
  <si>
    <t>A</t>
  </si>
  <si>
    <t>Tg</t>
  </si>
  <si>
    <t>C</t>
  </si>
  <si>
    <t>TRAP</t>
  </si>
  <si>
    <t>B</t>
  </si>
  <si>
    <t>D</t>
  </si>
  <si>
    <t>M</t>
  </si>
  <si>
    <t>E</t>
  </si>
  <si>
    <t>G</t>
  </si>
  <si>
    <t>H</t>
  </si>
  <si>
    <t>Sample (pmol/g)</t>
  </si>
  <si>
    <t>Group</t>
  </si>
  <si>
    <t>A</t>
    <phoneticPr fontId="0" type="noConversion"/>
  </si>
  <si>
    <t>C</t>
    <phoneticPr fontId="0" type="noConversion"/>
  </si>
  <si>
    <t>B</t>
    <phoneticPr fontId="0" type="noConversion"/>
  </si>
  <si>
    <t>D</t>
    <phoneticPr fontId="0" type="noConversion"/>
  </si>
  <si>
    <t>E</t>
    <phoneticPr fontId="0" type="noConversion"/>
  </si>
  <si>
    <t>G</t>
    <phoneticPr fontId="0" type="noConversion"/>
  </si>
  <si>
    <t>F</t>
    <phoneticPr fontId="0" type="noConversion"/>
  </si>
  <si>
    <t>H</t>
    <phoneticPr fontId="0" type="noConversion"/>
  </si>
  <si>
    <t>Blanks</t>
  </si>
  <si>
    <t>brain weight(g)</t>
  </si>
  <si>
    <t>mean</t>
    <phoneticPr fontId="0" type="noConversion"/>
  </si>
  <si>
    <t>SD</t>
    <phoneticPr fontId="0" type="noConversion"/>
  </si>
  <si>
    <t>mean±SD</t>
  </si>
  <si>
    <t>n</t>
  </si>
  <si>
    <t>Name</t>
  </si>
  <si>
    <t>AD_NL_19</t>
  </si>
  <si>
    <t>AD_NL_21</t>
  </si>
  <si>
    <t>AD_NL_26</t>
  </si>
  <si>
    <t>AD_NL_27</t>
  </si>
  <si>
    <t>AD_NL_29</t>
  </si>
  <si>
    <t>AD_NL_32</t>
  </si>
  <si>
    <t>AD_NL_42</t>
  </si>
  <si>
    <t>AD_NL_2</t>
  </si>
  <si>
    <t>AD_NL_3</t>
  </si>
  <si>
    <t>AD_NL_34</t>
  </si>
  <si>
    <t>AD_NL_46</t>
  </si>
  <si>
    <t>AD_NL_47</t>
  </si>
  <si>
    <t>AD_NL_52</t>
  </si>
  <si>
    <t>AD_NL_54</t>
  </si>
  <si>
    <t>AD_NL_4</t>
  </si>
  <si>
    <t>AD_NL_24</t>
  </si>
  <si>
    <t>AD_NL_31</t>
  </si>
  <si>
    <t>AD_NL_35</t>
  </si>
  <si>
    <t>AD_NL_41</t>
  </si>
  <si>
    <t>AD_NL_43</t>
  </si>
  <si>
    <t>AD_NL_1</t>
  </si>
  <si>
    <t>AD_NL_8</t>
  </si>
  <si>
    <t>AD_NL_13</t>
  </si>
  <si>
    <t>AD_NL_25</t>
  </si>
  <si>
    <t>AD_NL_28</t>
  </si>
  <si>
    <t>AD_NL_50</t>
  </si>
  <si>
    <t>AD_NL_51</t>
  </si>
  <si>
    <t>AD_NL_6</t>
  </si>
  <si>
    <t>AD_NL_15</t>
  </si>
  <si>
    <t>AD_NL_17</t>
  </si>
  <si>
    <t>AD_NL_20</t>
  </si>
  <si>
    <t>AD_NL_23</t>
  </si>
  <si>
    <t>AD_NL_36</t>
  </si>
  <si>
    <t>AD_NL_40</t>
  </si>
  <si>
    <t>AD_NL_5</t>
  </si>
  <si>
    <t>AD_NL_11</t>
  </si>
  <si>
    <t>AD_NL_38</t>
  </si>
  <si>
    <t>AD_NL_44</t>
  </si>
  <si>
    <t>AD_NL_45</t>
  </si>
  <si>
    <t>AD_NL_48</t>
  </si>
  <si>
    <t>AD_NL_55</t>
  </si>
  <si>
    <t>AD_NL_7</t>
  </si>
  <si>
    <t>AD_NL_9</t>
  </si>
  <si>
    <t>AD_NL_10</t>
  </si>
  <si>
    <t>AD_NL_12</t>
  </si>
  <si>
    <t>AD_NL_16</t>
  </si>
  <si>
    <t>AD_NL_30</t>
  </si>
  <si>
    <t>AD_NL_39</t>
  </si>
  <si>
    <t>AD_NL_18</t>
  </si>
  <si>
    <t>AD_NL_22</t>
  </si>
  <si>
    <t>AD_NL_33</t>
  </si>
  <si>
    <t>AD_NL_37</t>
  </si>
  <si>
    <t>AD_NL_49</t>
  </si>
  <si>
    <t>AD_NL_53</t>
  </si>
  <si>
    <t>AD_NL_56</t>
  </si>
  <si>
    <t>AD_NL_57</t>
  </si>
  <si>
    <t>AD_NL_58</t>
  </si>
  <si>
    <t>20-COOH-LTB4 Results</t>
  </si>
  <si>
    <t>Final Conc.</t>
  </si>
  <si>
    <t>Resolvin E1 Results</t>
  </si>
  <si>
    <t>6-keto-PGF1a Results</t>
  </si>
  <si>
    <t>20-OH-LTB4 Results</t>
  </si>
  <si>
    <t>TXB2 Results</t>
  </si>
  <si>
    <t>PGE3 Results</t>
  </si>
  <si>
    <t>PGD3 Results</t>
  </si>
  <si>
    <t>9,12,13-TriHOME Results</t>
  </si>
  <si>
    <t>9,10,13-TriHOME Results</t>
  </si>
  <si>
    <t>PGF2a Results</t>
  </si>
  <si>
    <t>PGE2 Results</t>
  </si>
  <si>
    <t>PGE1 Results</t>
  </si>
  <si>
    <t>n=4</t>
  </si>
  <si>
    <t>n=2</t>
  </si>
  <si>
    <t>PGD1 Results</t>
  </si>
  <si>
    <t>PGD2 Results</t>
  </si>
  <si>
    <t>LTD4 Results</t>
  </si>
  <si>
    <t>LXA4 Results</t>
  </si>
  <si>
    <t>LTC4 Results</t>
  </si>
  <si>
    <t>LTE4 Results</t>
  </si>
  <si>
    <t>PGJ2 Results</t>
  </si>
  <si>
    <t>PGB2 Results</t>
  </si>
  <si>
    <t>8,15-DiHETE Results</t>
  </si>
  <si>
    <t>6-trans-LTB4 Results</t>
  </si>
  <si>
    <t>5,15-DiHETE Results</t>
  </si>
  <si>
    <t>5,6-DiHETE Results</t>
  </si>
  <si>
    <t>17,18-DiHETE Results</t>
  </si>
  <si>
    <t>LTB4 Results</t>
  </si>
  <si>
    <t>14,15-DiHETE Results</t>
  </si>
  <si>
    <t>11,12-DiHETE Results</t>
  </si>
  <si>
    <t>12,13-DiHOME Results</t>
  </si>
  <si>
    <t>8,9-DiHETE Results</t>
  </si>
  <si>
    <t>9,10-DiHOME Results</t>
  </si>
  <si>
    <t>19,20-DiHPDA Results</t>
  </si>
  <si>
    <t>14,15-DiHETrE Results</t>
  </si>
  <si>
    <t>LTB3 Results</t>
  </si>
  <si>
    <t>16,17-DiHPDA Results</t>
  </si>
  <si>
    <t>11,12-DiHETrE Results</t>
  </si>
  <si>
    <t>9-HOTrE Results</t>
  </si>
  <si>
    <t>8,9-DiHETrE Results</t>
  </si>
  <si>
    <t>13-HOTrE Results</t>
  </si>
  <si>
    <t>15-deoxy-PGJ2 Results</t>
  </si>
  <si>
    <t>15-HEPE Results</t>
  </si>
  <si>
    <t>20-HETE Results</t>
  </si>
  <si>
    <t>5,6-DiHETrE Results</t>
  </si>
  <si>
    <t>8-HEPE Results</t>
  </si>
  <si>
    <t>12-HEPE Results</t>
  </si>
  <si>
    <t>5-HEPE Results</t>
  </si>
  <si>
    <t>13-HODE Results</t>
  </si>
  <si>
    <t>9-HODE Results</t>
  </si>
  <si>
    <t>15-HETE Results</t>
  </si>
  <si>
    <t>17-HDoHE Results</t>
  </si>
  <si>
    <t>ND</t>
  </si>
  <si>
    <t>17(18)-EpETE Results</t>
  </si>
  <si>
    <t>13-oxo-ODE Results</t>
  </si>
  <si>
    <t>11-HETE Results</t>
  </si>
  <si>
    <t>9-HETE Results</t>
  </si>
  <si>
    <t>15-oxo-ETE Results</t>
  </si>
  <si>
    <t>14(15)-EpETE Results</t>
  </si>
  <si>
    <t>9-oxo-ODE Results</t>
  </si>
  <si>
    <t>8-HETE Results</t>
  </si>
  <si>
    <t>12-HETE Results</t>
  </si>
  <si>
    <t>11(12)-EpETE Results</t>
  </si>
  <si>
    <t>8(9)-EpETE Results</t>
  </si>
  <si>
    <t>15(S)-HETrE Results</t>
  </si>
  <si>
    <t>12-oxo-ETE Results</t>
  </si>
  <si>
    <t>5-HETE Results</t>
  </si>
  <si>
    <t>19(20)-EpDPE Results</t>
  </si>
  <si>
    <t>12(13)-EpOME Results</t>
  </si>
  <si>
    <t>14(15)-EpETrE Results</t>
  </si>
  <si>
    <t>16(17)-EpDPE Results</t>
  </si>
  <si>
    <t>9(10)-EpOME Results</t>
  </si>
  <si>
    <t>13(14)-EpDPE Results</t>
  </si>
  <si>
    <t>10(11)-EpDPE Results</t>
  </si>
  <si>
    <t>5-oxo-ETE Results</t>
  </si>
  <si>
    <t>11(12)-EpETrE Results</t>
  </si>
  <si>
    <t>7(8)-EpDPE Results</t>
  </si>
  <si>
    <t>8(9)-EpETrE Results</t>
  </si>
  <si>
    <t>5(6)-EpETrE Results</t>
  </si>
  <si>
    <t>Dis/Eps ratio 100%</t>
    <phoneticPr fontId="0" type="noConversion"/>
  </si>
  <si>
    <t>12,13-DiHOME/12(13)-EpOME</t>
    <phoneticPr fontId="0" type="noConversion"/>
  </si>
  <si>
    <t>9,10-DiHOME/9(10)-EpOME</t>
    <phoneticPr fontId="0" type="noConversion"/>
  </si>
  <si>
    <t xml:space="preserve">14,15-DiHETrE/14(15)-EpEtre </t>
    <phoneticPr fontId="0" type="noConversion"/>
  </si>
  <si>
    <t>11,12-DiHETrE/11(12)-EpETrE</t>
    <phoneticPr fontId="0" type="noConversion"/>
  </si>
  <si>
    <t>8,9-DiHETrE/8(9)-EpETrE</t>
    <phoneticPr fontId="0" type="noConversion"/>
  </si>
  <si>
    <t>5,6-DiHETrE/5(6)-EpETrE</t>
    <phoneticPr fontId="0" type="noConversion"/>
  </si>
  <si>
    <t>17,18-DiHETE/17(18)-EpETE</t>
    <phoneticPr fontId="0" type="noConversion"/>
  </si>
  <si>
    <t>NA</t>
    <phoneticPr fontId="0" type="noConversion"/>
  </si>
  <si>
    <t>14,15-DiHETE/14(15)-EpETE</t>
    <phoneticPr fontId="0" type="noConversion"/>
  </si>
  <si>
    <t>11,12-DiHETE/11(12)-EpETE</t>
    <phoneticPr fontId="0" type="noConversion"/>
  </si>
  <si>
    <t>8,9-DiHETE/8(9)-EpETE</t>
    <phoneticPr fontId="0" type="noConversion"/>
  </si>
  <si>
    <t>19,20-DiHPDA/19(20)-EpDPE</t>
    <phoneticPr fontId="0" type="noConversion"/>
  </si>
  <si>
    <t>16,17-DiHPDA/16(17)-EpDPE</t>
    <phoneticPr fontId="0" type="noConversion"/>
  </si>
  <si>
    <t xml:space="preserve">Above Dis/Eps </t>
  </si>
  <si>
    <t>All Dis/Eps</t>
  </si>
  <si>
    <t>Sample Concentration (pmol/g)</t>
  </si>
  <si>
    <t>Oxylipin concentrations (pmol/g) in Neutral Lipids (NLs) of rat whole brain</t>
  </si>
  <si>
    <t>Green highlighted samples indicated values that were imputed by dividing the LOD by square root of 2</t>
  </si>
  <si>
    <t>Red font indicates not detected compounds</t>
  </si>
  <si>
    <t>Yellow highlighted samples are samples that were detected at levels below what was seen in the MilliQ water blanks reported  in columns CI to CK</t>
  </si>
  <si>
    <t xml:space="preserve">Bolded rows indicates detected compounds (even if in MilliQ water blanks reported in columns CI to CK). </t>
  </si>
  <si>
    <t>A</t>
    <phoneticPr fontId="0" type="noConversion"/>
  </si>
  <si>
    <t>C</t>
    <phoneticPr fontId="0" type="noConversion"/>
  </si>
  <si>
    <t>B</t>
    <phoneticPr fontId="0" type="noConversion"/>
  </si>
  <si>
    <t>D</t>
    <phoneticPr fontId="0" type="noConversion"/>
  </si>
  <si>
    <t>E</t>
    <phoneticPr fontId="0" type="noConversion"/>
  </si>
  <si>
    <t>G</t>
    <phoneticPr fontId="0" type="noConversion"/>
  </si>
  <si>
    <t>F</t>
    <phoneticPr fontId="0" type="noConversion"/>
  </si>
  <si>
    <t>H</t>
    <phoneticPr fontId="0" type="noConversion"/>
  </si>
  <si>
    <t>mean</t>
    <phoneticPr fontId="0" type="noConversion"/>
  </si>
  <si>
    <t>SD</t>
    <phoneticPr fontId="0" type="noConversion"/>
  </si>
  <si>
    <t>15m-PL-19.d</t>
  </si>
  <si>
    <t>15m-PL-21.d</t>
  </si>
  <si>
    <t>15m-PL-26.d</t>
  </si>
  <si>
    <t>15m-PL-27.d</t>
  </si>
  <si>
    <t>15m-PL-29.d</t>
  </si>
  <si>
    <t>15m-PL-32.d</t>
  </si>
  <si>
    <t>15m-PL-42.d</t>
  </si>
  <si>
    <t>15m-PL-2.d</t>
  </si>
  <si>
    <t>15m-PL-3.d</t>
  </si>
  <si>
    <t>15m-PL-34.d</t>
  </si>
  <si>
    <t>15m-PL-46.d</t>
  </si>
  <si>
    <t>15m-PL-47.d</t>
  </si>
  <si>
    <t>15m-PL-52.d</t>
  </si>
  <si>
    <t>15m-PL-54.d</t>
  </si>
  <si>
    <t>15m-PL-4.d</t>
  </si>
  <si>
    <t>15m-PL-24.d</t>
  </si>
  <si>
    <t>15m-PL-31.d</t>
  </si>
  <si>
    <t>15m-PL-35.d</t>
  </si>
  <si>
    <t>15m-PL-41.d</t>
  </si>
  <si>
    <t>15m-PL-43.d</t>
  </si>
  <si>
    <t>15m-PL-1.d</t>
  </si>
  <si>
    <t>15m-PL-8.d</t>
  </si>
  <si>
    <t>15m-PL-13.d</t>
  </si>
  <si>
    <t>15m-PL-25.d</t>
  </si>
  <si>
    <t>15m-PL-28.d</t>
  </si>
  <si>
    <t>15m-PL-50.d</t>
  </si>
  <si>
    <t>15m-PL-51.d</t>
  </si>
  <si>
    <t>15m-PL-6.d</t>
  </si>
  <si>
    <t>15m-PL-15.d</t>
  </si>
  <si>
    <t>15m-PL-17.d</t>
  </si>
  <si>
    <t>15m-PL-20.d</t>
  </si>
  <si>
    <t>15m-PL-23.d</t>
  </si>
  <si>
    <t>15m-PL-36.d</t>
  </si>
  <si>
    <t>15m-PL-40.d</t>
  </si>
  <si>
    <t>15m-PL-5.d</t>
  </si>
  <si>
    <t>15m-PL-11.d</t>
  </si>
  <si>
    <t>15m-PL-38.d</t>
  </si>
  <si>
    <t>15m-PL-44.d</t>
  </si>
  <si>
    <t>15m-PL-45.d</t>
  </si>
  <si>
    <t>15m-PL-48.d</t>
  </si>
  <si>
    <t>15m-PL-55.d</t>
  </si>
  <si>
    <t>15m-PL-7.d</t>
  </si>
  <si>
    <t>15m-PL-9.d</t>
  </si>
  <si>
    <t>15m-PL-10.d</t>
  </si>
  <si>
    <t>15m-PL-12.d</t>
  </si>
  <si>
    <t>15m-PL-16.d</t>
  </si>
  <si>
    <t>15m-PL-30.d</t>
  </si>
  <si>
    <t>15m-PL-39.d</t>
  </si>
  <si>
    <t>15m-PL-18.d</t>
  </si>
  <si>
    <t>15m-PL-22.d</t>
  </si>
  <si>
    <t>15m-PL-33.d</t>
  </si>
  <si>
    <t>15m-PL-37.d</t>
  </si>
  <si>
    <t>15m-PL-49.d</t>
  </si>
  <si>
    <t>15m-PL-53.d</t>
  </si>
  <si>
    <t>15m-PL-56.d</t>
  </si>
  <si>
    <t>15m-PL-57.d</t>
  </si>
  <si>
    <t>15m-PL-58.d</t>
  </si>
  <si>
    <t>n=3</t>
  </si>
  <si>
    <t>n=5</t>
  </si>
  <si>
    <t>n=1</t>
  </si>
  <si>
    <t>Dis/Eps ratio 100%</t>
    <phoneticPr fontId="0" type="noConversion"/>
  </si>
  <si>
    <t>12,13-DiHOME/12(13)-EpOME</t>
    <phoneticPr fontId="0" type="noConversion"/>
  </si>
  <si>
    <t>9,10-DiHOME/9(10)-EpOME</t>
    <phoneticPr fontId="0" type="noConversion"/>
  </si>
  <si>
    <t xml:space="preserve">14,15-DiHETrE/14(15)-EpEtre </t>
    <phoneticPr fontId="0" type="noConversion"/>
  </si>
  <si>
    <t>11,12-DiHETrE/11(12)-EpETrE</t>
    <phoneticPr fontId="0" type="noConversion"/>
  </si>
  <si>
    <t>8,9-DiHETrE/8(9)-EpETrE</t>
    <phoneticPr fontId="0" type="noConversion"/>
  </si>
  <si>
    <t>5,6-DiHETrE/5(6)-EpETrE</t>
    <phoneticPr fontId="0" type="noConversion"/>
  </si>
  <si>
    <t>17,18-DiHETE/17(18)-EpETE</t>
    <phoneticPr fontId="0" type="noConversion"/>
  </si>
  <si>
    <t>NA</t>
    <phoneticPr fontId="0" type="noConversion"/>
  </si>
  <si>
    <t>14,15-DiHETE/14(15)-EpETE</t>
    <phoneticPr fontId="0" type="noConversion"/>
  </si>
  <si>
    <t>11,12-DiHETE/11(12)-EpETE</t>
    <phoneticPr fontId="0" type="noConversion"/>
  </si>
  <si>
    <t>8,9-DiHETE/8(9)-EpETE</t>
    <phoneticPr fontId="0" type="noConversion"/>
  </si>
  <si>
    <t>19,20-DiHPDA/19(20)-EpDPE</t>
    <phoneticPr fontId="0" type="noConversion"/>
  </si>
  <si>
    <t>16,17-DiHPDA/16(17)-EpDPE</t>
    <phoneticPr fontId="0" type="noConversion"/>
  </si>
  <si>
    <t>Oxylipin concentrations (pmol/g) in Phospholipids (PLs) of rat whole brain</t>
  </si>
  <si>
    <t xml:space="preserve">Abbreviations: F = female; M = male; FA = Filtered Air; TRAP = Traffic related air pollution; A, B, C, D are the group names used in this excel sheet only to </t>
  </si>
  <si>
    <t xml:space="preserve">A, B, C, D, etc are group codes that reflect the group means and SDs  shown in columns  BZ to CG. </t>
  </si>
  <si>
    <t>log10</t>
    <phoneticPr fontId="0" type="noConversion"/>
  </si>
  <si>
    <t>Taha lab Label</t>
    <phoneticPr fontId="0" type="noConversion"/>
  </si>
  <si>
    <t>Animal ID (LEIN)</t>
  </si>
  <si>
    <t>Study ID</t>
  </si>
  <si>
    <t>T18-334</t>
  </si>
  <si>
    <t>T18-296</t>
  </si>
  <si>
    <t>T18-304</t>
  </si>
  <si>
    <t>T18-319</t>
  </si>
  <si>
    <t>T18-297</t>
  </si>
  <si>
    <t>T18-314</t>
  </si>
  <si>
    <t>T18-298</t>
  </si>
  <si>
    <t>T18-315</t>
  </si>
  <si>
    <t>T18-350</t>
  </si>
  <si>
    <t>T18-335</t>
  </si>
  <si>
    <t>T18-305</t>
  </si>
  <si>
    <t>T18-306</t>
  </si>
  <si>
    <t>T18-320</t>
  </si>
  <si>
    <t>T18-349</t>
  </si>
  <si>
    <t>T18-341</t>
  </si>
  <si>
    <t>T18-308</t>
  </si>
  <si>
    <t>T18-307</t>
  </si>
  <si>
    <t>T18-317</t>
  </si>
  <si>
    <t>T18-316</t>
  </si>
  <si>
    <t>T18-325</t>
  </si>
  <si>
    <t>T18-342</t>
  </si>
  <si>
    <t>T18-337</t>
  </si>
  <si>
    <t>T18-299</t>
  </si>
  <si>
    <t>T18-301</t>
  </si>
  <si>
    <t>T18-309</t>
  </si>
  <si>
    <t>T18-326</t>
  </si>
  <si>
    <t>T18-336</t>
  </si>
  <si>
    <t>Athrophy</t>
    <phoneticPr fontId="0" type="noConversion"/>
  </si>
  <si>
    <t>FDG</t>
    <phoneticPr fontId="0" type="noConversion"/>
  </si>
  <si>
    <t>UCB-H-1800</t>
    <phoneticPr fontId="0" type="noConversion"/>
  </si>
  <si>
    <t>UCB-H-1200</t>
    <phoneticPr fontId="0" type="noConversion"/>
  </si>
  <si>
    <t>PBR-1800</t>
    <phoneticPr fontId="0" type="noConversion"/>
  </si>
  <si>
    <t>PBR-1200</t>
    <phoneticPr fontId="0" type="noConversion"/>
  </si>
  <si>
    <t>20-COOH-LTB4 Results</t>
    <phoneticPr fontId="0" type="noConversion"/>
  </si>
  <si>
    <t>Animal ID (LEIN)</t>
    <phoneticPr fontId="0" type="noConversion"/>
  </si>
  <si>
    <t>Volume [ccm]</t>
  </si>
  <si>
    <t>Averaged [g/ml{SUVbw}]</t>
  </si>
  <si>
    <t>human brain PL oxylipin-1 .d</t>
  </si>
  <si>
    <t>human brain PL oxylipin-21 .d</t>
  </si>
  <si>
    <t>human brain PL oxylipin-24 .d</t>
  </si>
  <si>
    <t>human brain PL oxylipin-11 .d</t>
  </si>
  <si>
    <t>human brain PL oxylipin-31 .d</t>
  </si>
  <si>
    <t>human brain PL oxylipin-23 .d</t>
  </si>
  <si>
    <t>human brain PL oxylipin-26 .d</t>
  </si>
  <si>
    <t>human brain PL oxylipin-29 .d</t>
  </si>
  <si>
    <t>human brain PL oxylipin-14 .d</t>
  </si>
  <si>
    <t>human brain PL oxylipin-25 .d</t>
  </si>
  <si>
    <t>human brain PL oxylipin-34 .d</t>
  </si>
  <si>
    <t>human brain PL oxylipin-3 .d</t>
  </si>
  <si>
    <t>human brain PL oxylipin-4 .d</t>
  </si>
  <si>
    <t>human brain PL oxylipin-19 .d</t>
  </si>
  <si>
    <t>human brain PL oxylipin-22 .d</t>
  </si>
  <si>
    <t>human brain PL oxylipin-2 .d</t>
  </si>
  <si>
    <t>human brain PL oxylipin-27.d</t>
  </si>
  <si>
    <t>human brain PL oxylipin-38 .d</t>
  </si>
  <si>
    <t>human brain PL oxylipin-36 .d</t>
  </si>
  <si>
    <t>human brain PL oxylipin-35 .d</t>
  </si>
  <si>
    <t>human brain PL oxylipin-32 .d</t>
  </si>
  <si>
    <t>human brain PL oxylipin-33 .d</t>
  </si>
  <si>
    <t>human brain PL oxylipin-7 .d</t>
  </si>
  <si>
    <t>human brain PL oxylipin-28 .d</t>
  </si>
  <si>
    <t>human brain PL oxylipin-9 .d</t>
  </si>
  <si>
    <t>human brain PL oxylipin-39 .d</t>
  </si>
  <si>
    <t>human brain PL oxylipin-6 .d</t>
  </si>
  <si>
    <t>human brain PL oxylipin-30 .d</t>
  </si>
  <si>
    <t>human brain PL oxylipin-5 .d</t>
  </si>
  <si>
    <t>human brain PL oxylipin-12 .d</t>
  </si>
  <si>
    <t>human brain PL oxylipin-40 .d</t>
  </si>
  <si>
    <t>human brain PL oxylipin-15 .d</t>
  </si>
  <si>
    <t>human brain PL oxylipin-16 .d</t>
  </si>
  <si>
    <t>human brain PL oxylipin-8 .d</t>
  </si>
  <si>
    <t>human brain PL oxylipin-18 .d</t>
  </si>
  <si>
    <t>human brain PL oxylipin-17 .d</t>
  </si>
  <si>
    <t>human brain PL oxylipin-10 .d</t>
  </si>
  <si>
    <t>human brain PL oxylipin-13 .d</t>
  </si>
  <si>
    <t>human brain PL oxylipin-20 .d</t>
  </si>
  <si>
    <t>human brain PL oxylipin-29-2 .d</t>
  </si>
  <si>
    <t>human brain PL oxylipin-36-2 .d</t>
  </si>
  <si>
    <t>human brain PL oxylipin-37 .d</t>
  </si>
  <si>
    <t>human brain PL oxylipin-38-2 .d</t>
  </si>
  <si>
    <t>human brain PL oxylipin-41 .d</t>
  </si>
  <si>
    <t>11(12)-EpETE</t>
  </si>
  <si>
    <t>11(12)-EpETrE</t>
  </si>
  <si>
    <t>12(13)-EpOME</t>
  </si>
  <si>
    <t>13(14)-EpDPE</t>
  </si>
  <si>
    <t>14(15)-EpETE</t>
  </si>
  <si>
    <t>14(15)-EpETrE</t>
  </si>
  <si>
    <t>16(17)-EpDPE</t>
  </si>
  <si>
    <t>17(18)-EpETE</t>
  </si>
  <si>
    <t>19(20)-EpDPE</t>
  </si>
  <si>
    <t>5(6)-EpETrE</t>
  </si>
  <si>
    <t>7(8)-EpDPE</t>
  </si>
  <si>
    <t>8(9)-EpETE</t>
  </si>
  <si>
    <t>8(9)-EpETrE</t>
  </si>
  <si>
    <t>9(10)-EpOME</t>
  </si>
  <si>
    <t>11,12-DiHETrE</t>
  </si>
  <si>
    <t>12,13-DiHOME</t>
  </si>
  <si>
    <t>14,15-DiHETE</t>
  </si>
  <si>
    <t>14,15-DiHETrE</t>
  </si>
  <si>
    <t>17,18-DiHETE</t>
  </si>
  <si>
    <t>5,15-DiHETE</t>
  </si>
  <si>
    <t>5,6-DiHETE</t>
  </si>
  <si>
    <t>5,6-DiHETrE</t>
  </si>
  <si>
    <t>8,15-DiHETE</t>
  </si>
  <si>
    <t>8,9-DiHETrE</t>
  </si>
  <si>
    <t>9,10-DiHOME</t>
  </si>
  <si>
    <t>6-keto-PGF1a</t>
  </si>
  <si>
    <t>13-HOTrE</t>
  </si>
  <si>
    <t>13-HODE</t>
  </si>
  <si>
    <t>17-HDoHE</t>
  </si>
  <si>
    <t>9-HOTrE</t>
  </si>
  <si>
    <t>9-HODE</t>
  </si>
  <si>
    <t>20-COOH-LTB4</t>
  </si>
  <si>
    <t>20-OH-LTB4</t>
  </si>
  <si>
    <t>6-trans-LTB4</t>
  </si>
  <si>
    <t>LTB3</t>
  </si>
  <si>
    <t>LTB4</t>
  </si>
  <si>
    <t>LTC4</t>
  </si>
  <si>
    <t>LTD4</t>
  </si>
  <si>
    <t>LTE4</t>
  </si>
  <si>
    <t>LXA4</t>
  </si>
  <si>
    <t>15-deoxy-PGJ2</t>
  </si>
  <si>
    <t>9,10,13-TriHOME</t>
  </si>
  <si>
    <t>PGB2</t>
  </si>
  <si>
    <t>PGD1</t>
  </si>
  <si>
    <t>PGD2</t>
  </si>
  <si>
    <t>PGD3</t>
  </si>
  <si>
    <t>PGE1</t>
  </si>
  <si>
    <t>PGE2</t>
  </si>
  <si>
    <t>PGE3</t>
  </si>
  <si>
    <t>PGF2a</t>
  </si>
  <si>
    <t>PGJ2</t>
  </si>
  <si>
    <t>Resolvin E1</t>
  </si>
  <si>
    <t>TXB2</t>
  </si>
  <si>
    <t>13-oxo-ODE</t>
  </si>
  <si>
    <t>20-HETE</t>
  </si>
  <si>
    <t>9-oxo-ODE</t>
  </si>
  <si>
    <t>11-HETE</t>
  </si>
  <si>
    <t>12-HEPE</t>
  </si>
  <si>
    <t>12-HETE</t>
  </si>
  <si>
    <t>12-oxo-ETE</t>
  </si>
  <si>
    <t>15-HEPE</t>
  </si>
  <si>
    <t>15-HETE</t>
  </si>
  <si>
    <t>15-oxo-ETE</t>
  </si>
  <si>
    <t>15(S)-HETrE</t>
  </si>
  <si>
    <t>5-HEPE</t>
  </si>
  <si>
    <t>5-HETE</t>
  </si>
  <si>
    <t>5-oxo-ETE</t>
  </si>
  <si>
    <t>8-HEPE</t>
  </si>
  <si>
    <t>8-HETE</t>
  </si>
  <si>
    <t>9-HETE</t>
  </si>
  <si>
    <t>Final concentration of  oxylipin esterified phospholipid in brain from Alzheimer's disease (pmol/g brain): 1 mg of total lipic (=10 mg of brain) was used for extract and final reconstitution was 100 uL. 10 uL was analyzed by LC-MS/MS</t>
  </si>
  <si>
    <t xml:space="preserve">10(11)-EpDPE </t>
  </si>
  <si>
    <t>9,12,13-TriHOME</t>
  </si>
  <si>
    <t>LOQ</t>
  </si>
  <si>
    <t>LOQ/sqrt2</t>
  </si>
  <si>
    <t>No.</t>
    <phoneticPr fontId="0" type="noConversion"/>
  </si>
  <si>
    <t>NANUM</t>
  </si>
  <si>
    <t>Case #</t>
  </si>
  <si>
    <t>group</t>
  </si>
  <si>
    <t>cvd</t>
  </si>
  <si>
    <t>group2</t>
  </si>
  <si>
    <t>group3</t>
  </si>
  <si>
    <t>Age</t>
  </si>
  <si>
    <t>Sex</t>
  </si>
  <si>
    <t>Ethnicity</t>
  </si>
  <si>
    <t>PMI</t>
  </si>
  <si>
    <t>BRAAK</t>
  </si>
  <si>
    <t>LabResult1</t>
  </si>
  <si>
    <t>LabResult2</t>
  </si>
  <si>
    <t>20180212 human AD brain21.d</t>
  </si>
  <si>
    <t>AD</t>
  </si>
  <si>
    <t>90+</t>
  </si>
  <si>
    <t>White</t>
  </si>
  <si>
    <t>-</t>
  </si>
  <si>
    <t>20180212 human AD brain1.d</t>
    <phoneticPr fontId="0" type="noConversion"/>
  </si>
  <si>
    <t>20180212 human AD brain4.d</t>
    <phoneticPr fontId="0" type="noConversion"/>
  </si>
  <si>
    <t>20180212 human AD brain20.d</t>
  </si>
  <si>
    <t>20180212 human AD brain19.d</t>
  </si>
  <si>
    <t>20180212 human AD brain37.d</t>
  </si>
  <si>
    <t>20180212 human AD brain6.d</t>
  </si>
  <si>
    <t>AD+CVD</t>
  </si>
  <si>
    <t>20180212 human AD brain34.d</t>
  </si>
  <si>
    <t>20180212 human AD brain24.d</t>
  </si>
  <si>
    <t>20180212 human AD brain14.d</t>
  </si>
  <si>
    <t>20180212 human AD brain7.d</t>
  </si>
  <si>
    <t>20180212 human AD brain39.d</t>
  </si>
  <si>
    <t>20180212 human AD brain33.d</t>
  </si>
  <si>
    <t>Ctl</t>
  </si>
  <si>
    <t>20180212 human AD brain2.d</t>
    <phoneticPr fontId="0" type="noConversion"/>
  </si>
  <si>
    <t>Amer Indian/alaskan Native</t>
  </si>
  <si>
    <t>20180212 human AD brain23.d</t>
  </si>
  <si>
    <t>20180212 human AD brain25.d</t>
  </si>
  <si>
    <t>20180212 human AD brain18.d</t>
  </si>
  <si>
    <t>Ctl+CVD</t>
  </si>
  <si>
    <t>Asian</t>
  </si>
  <si>
    <t>20180212 human AD brain40.d</t>
  </si>
  <si>
    <t>Hispanic</t>
  </si>
  <si>
    <t>20180212 human AD brain10.d</t>
  </si>
  <si>
    <t>African/American</t>
  </si>
  <si>
    <t>20180212 human AD brain27.d</t>
  </si>
  <si>
    <t>20180212 human AD brain38.d</t>
  </si>
  <si>
    <t>20180212 human AD brain8.d</t>
  </si>
  <si>
    <t>20180212 human AD brain17.d</t>
  </si>
  <si>
    <t>20180212 human AD brain16.d</t>
  </si>
  <si>
    <t>20180212 human AD brain12.d</t>
  </si>
  <si>
    <t>20180212 human AD brain28.d</t>
  </si>
  <si>
    <t>20180212 human AD brain9.d</t>
  </si>
  <si>
    <t>20180212 human AD brain30.d</t>
  </si>
  <si>
    <t>20180212 human AD brain22.d</t>
  </si>
  <si>
    <t>20180212 human AD brain26.d</t>
  </si>
  <si>
    <t>20180212 human AD brain32.d</t>
  </si>
  <si>
    <t>20180212 human AD brain3.d</t>
    <phoneticPr fontId="0" type="noConversion"/>
  </si>
  <si>
    <t>20180212 human AD brain36.d</t>
  </si>
  <si>
    <t>20180212 human AD brain41.d</t>
  </si>
  <si>
    <t>20180212 human AD brain11.d</t>
  </si>
  <si>
    <t>20180212 human AD brain29.d</t>
  </si>
  <si>
    <t>20180212 human AD brain31.d</t>
  </si>
  <si>
    <t>20180212 human AD brain15.d</t>
  </si>
  <si>
    <t>20180212 human AD brain35.d</t>
  </si>
  <si>
    <t>20180212 human AD brain5.d</t>
  </si>
  <si>
    <t>20180212 human AD brain13.d</t>
  </si>
  <si>
    <t>% Detected</t>
  </si>
  <si>
    <t>Quality control reruns</t>
  </si>
  <si>
    <t>Atrophy</t>
  </si>
  <si>
    <t xml:space="preserve">TPSO </t>
  </si>
  <si>
    <t>SV2A</t>
  </si>
  <si>
    <t>FDG</t>
  </si>
  <si>
    <t>WT-FA</t>
  </si>
  <si>
    <t>WT-TRAP</t>
  </si>
  <si>
    <t>Tg-FA</t>
  </si>
  <si>
    <t>Tg-TRAP</t>
  </si>
  <si>
    <t xml:space="preserve">Yellow-highlighted columns contain data used in Figure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</si>
</sst>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0.000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sz val="11"/>
      <name val="Calibri"/>
      <family val="3"/>
      <charset val="134"/>
      <scheme val="minor"/>
    </font>
    <font>
      <b/>
      <sz val="11"/>
      <color theme="1"/>
      <name val="Calibri"/>
      <family val="3"/>
      <charset val="134"/>
      <scheme val="minor"/>
    </font>
    <font>
      <b/>
      <sz val="11"/>
      <name val="Calibri"/>
      <family val="2"/>
      <scheme val="minor"/>
    </font>
    <font>
      <b/>
      <sz val="8"/>
      <color rgb="FF000000"/>
      <name val="Microsoft Sans Serif"/>
      <family val="2"/>
    </font>
    <font>
      <sz val="8"/>
      <color rgb="FFFF0000"/>
      <name val="Microsoft Sans Serif"/>
      <family val="2"/>
    </font>
    <font>
      <b/>
      <sz val="11"/>
      <color rgb="FFFF0000"/>
      <name val="Calibri"/>
      <family val="2"/>
      <scheme val="minor"/>
    </font>
    <font>
      <b/>
      <sz val="8"/>
      <name val="Microsoft Sans Serif"/>
      <family val="2"/>
    </font>
    <font>
      <sz val="10"/>
      <color rgb="FF000000"/>
      <name val="Microsoft Sans Serif"/>
      <family val="2"/>
    </font>
    <font>
      <b/>
      <u/>
      <sz val="12"/>
      <name val="Calibri"/>
      <family val="2"/>
      <scheme val="minor"/>
    </font>
    <font>
      <sz val="10"/>
      <name val="Microsoft Sans Serif"/>
      <family val="2"/>
    </font>
    <font>
      <sz val="10"/>
      <color rgb="FFFF0000"/>
      <name val="Microsoft Sans Serif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3"/>
      <charset val="134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color theme="1"/>
      <name val="Calibri"/>
      <family val="2"/>
      <charset val="128"/>
      <scheme val="minor"/>
    </font>
    <font>
      <b/>
      <sz val="8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Calibri"/>
      <family val="2"/>
      <scheme val="minor"/>
    </font>
    <font>
      <b/>
      <sz val="8"/>
      <color indexed="64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Times New Roman"/>
      <family val="1"/>
    </font>
    <font>
      <b/>
      <u/>
      <sz val="12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0F0F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0" fontId="17" fillId="0" borderId="0"/>
    <xf numFmtId="0" fontId="20" fillId="0" borderId="0"/>
    <xf numFmtId="0" fontId="22" fillId="0" borderId="0"/>
    <xf numFmtId="9" fontId="22" fillId="0" borderId="0" applyFont="0" applyFill="0" applyBorder="0" applyAlignment="0" applyProtection="0">
      <alignment vertical="center"/>
    </xf>
    <xf numFmtId="0" fontId="1" fillId="0" borderId="0"/>
  </cellStyleXfs>
  <cellXfs count="184">
    <xf numFmtId="0" fontId="0" fillId="0" borderId="0" xfId="0"/>
    <xf numFmtId="0" fontId="0" fillId="0" borderId="1" xfId="0" applyBorder="1"/>
    <xf numFmtId="0" fontId="2" fillId="2" borderId="0" xfId="0" applyFont="1" applyFill="1" applyAlignment="1">
      <alignment horizontal="center"/>
    </xf>
    <xf numFmtId="0" fontId="0" fillId="2" borderId="0" xfId="0" applyFill="1"/>
    <xf numFmtId="0" fontId="0" fillId="2" borderId="1" xfId="0" applyFill="1" applyBorder="1"/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 vertical="center" wrapText="1"/>
    </xf>
    <xf numFmtId="0" fontId="0" fillId="3" borderId="0" xfId="0" applyFill="1"/>
    <xf numFmtId="0" fontId="0" fillId="3" borderId="1" xfId="0" applyFill="1" applyBorder="1"/>
    <xf numFmtId="0" fontId="2" fillId="4" borderId="0" xfId="0" applyFont="1" applyFill="1" applyAlignment="1">
      <alignment horizontal="center"/>
    </xf>
    <xf numFmtId="0" fontId="0" fillId="4" borderId="0" xfId="0" applyFill="1"/>
    <xf numFmtId="0" fontId="0" fillId="4" borderId="1" xfId="0" applyFill="1" applyBorder="1"/>
    <xf numFmtId="0" fontId="2" fillId="5" borderId="0" xfId="0" applyFont="1" applyFill="1" applyAlignment="1">
      <alignment horizontal="center"/>
    </xf>
    <xf numFmtId="0" fontId="0" fillId="5" borderId="0" xfId="0" applyFill="1"/>
    <xf numFmtId="0" fontId="0" fillId="5" borderId="1" xfId="0" applyFill="1" applyBorder="1"/>
    <xf numFmtId="0" fontId="2" fillId="6" borderId="0" xfId="0" applyFont="1" applyFill="1" applyAlignment="1">
      <alignment horizontal="center"/>
    </xf>
    <xf numFmtId="0" fontId="0" fillId="6" borderId="0" xfId="0" applyFill="1"/>
    <xf numFmtId="0" fontId="0" fillId="6" borderId="1" xfId="0" applyFill="1" applyBorder="1"/>
    <xf numFmtId="0" fontId="2" fillId="7" borderId="0" xfId="0" applyFont="1" applyFill="1" applyAlignment="1">
      <alignment horizontal="center"/>
    </xf>
    <xf numFmtId="0" fontId="0" fillId="7" borderId="0" xfId="0" applyFill="1"/>
    <xf numFmtId="0" fontId="0" fillId="7" borderId="1" xfId="0" applyFill="1" applyBorder="1"/>
    <xf numFmtId="0" fontId="2" fillId="8" borderId="0" xfId="0" applyFont="1" applyFill="1" applyAlignment="1">
      <alignment horizontal="center"/>
    </xf>
    <xf numFmtId="0" fontId="0" fillId="8" borderId="0" xfId="0" applyFill="1"/>
    <xf numFmtId="0" fontId="0" fillId="8" borderId="1" xfId="0" applyFill="1" applyBorder="1"/>
    <xf numFmtId="0" fontId="2" fillId="9" borderId="0" xfId="0" applyFont="1" applyFill="1" applyAlignment="1">
      <alignment horizontal="center"/>
    </xf>
    <xf numFmtId="0" fontId="0" fillId="9" borderId="0" xfId="0" applyFill="1"/>
    <xf numFmtId="0" fontId="0" fillId="9" borderId="1" xfId="0" applyFill="1" applyBorder="1"/>
    <xf numFmtId="0" fontId="0" fillId="10" borderId="0" xfId="0" applyFill="1" applyAlignment="1">
      <alignment horizontal="left" vertical="top"/>
    </xf>
    <xf numFmtId="2" fontId="0" fillId="0" borderId="0" xfId="0" applyNumberFormat="1"/>
    <xf numFmtId="0" fontId="3" fillId="0" borderId="0" xfId="0" applyFont="1"/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2" fontId="0" fillId="0" borderId="0" xfId="0" applyNumberFormat="1" applyAlignment="1">
      <alignment horizontal="left"/>
    </xf>
    <xf numFmtId="0" fontId="3" fillId="0" borderId="0" xfId="0" applyFont="1" applyAlignment="1">
      <alignment horizontal="left"/>
    </xf>
    <xf numFmtId="0" fontId="4" fillId="11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0" fontId="0" fillId="0" borderId="6" xfId="0" applyBorder="1"/>
    <xf numFmtId="0" fontId="0" fillId="10" borderId="6" xfId="0" applyFill="1" applyBorder="1" applyAlignment="1">
      <alignment horizontal="left" vertical="top"/>
    </xf>
    <xf numFmtId="0" fontId="0" fillId="2" borderId="6" xfId="0" applyFill="1" applyBorder="1"/>
    <xf numFmtId="0" fontId="3" fillId="3" borderId="6" xfId="0" applyFont="1" applyFill="1" applyBorder="1"/>
    <xf numFmtId="0" fontId="0" fillId="4" borderId="6" xfId="0" applyFill="1" applyBorder="1"/>
    <xf numFmtId="0" fontId="0" fillId="5" borderId="6" xfId="0" applyFill="1" applyBorder="1"/>
    <xf numFmtId="0" fontId="0" fillId="6" borderId="6" xfId="0" applyFill="1" applyBorder="1"/>
    <xf numFmtId="0" fontId="0" fillId="7" borderId="6" xfId="0" applyFill="1" applyBorder="1"/>
    <xf numFmtId="0" fontId="0" fillId="8" borderId="6" xfId="0" applyFill="1" applyBorder="1"/>
    <xf numFmtId="0" fontId="0" fillId="9" borderId="6" xfId="0" applyFill="1" applyBorder="1"/>
    <xf numFmtId="0" fontId="3" fillId="0" borderId="6" xfId="0" applyFont="1" applyBorder="1"/>
    <xf numFmtId="0" fontId="5" fillId="0" borderId="2" xfId="0" applyFont="1" applyBorder="1" applyAlignment="1">
      <alignment horizontal="left" vertical="top"/>
    </xf>
    <xf numFmtId="0" fontId="2" fillId="0" borderId="0" xfId="0" applyFont="1"/>
    <xf numFmtId="2" fontId="2" fillId="0" borderId="0" xfId="0" applyNumberFormat="1" applyFont="1"/>
    <xf numFmtId="0" fontId="8" fillId="0" borderId="0" xfId="0" applyFont="1"/>
    <xf numFmtId="0" fontId="0" fillId="0" borderId="8" xfId="0" applyBorder="1"/>
    <xf numFmtId="0" fontId="0" fillId="10" borderId="8" xfId="0" applyFill="1" applyBorder="1" applyAlignment="1">
      <alignment horizontal="left" vertical="top"/>
    </xf>
    <xf numFmtId="2" fontId="0" fillId="0" borderId="8" xfId="0" applyNumberFormat="1" applyBorder="1"/>
    <xf numFmtId="0" fontId="3" fillId="0" borderId="8" xfId="0" applyFont="1" applyBorder="1"/>
    <xf numFmtId="0" fontId="9" fillId="11" borderId="9" xfId="0" applyFont="1" applyFill="1" applyBorder="1" applyAlignment="1">
      <alignment horizontal="center" vertical="center"/>
    </xf>
    <xf numFmtId="0" fontId="2" fillId="13" borderId="0" xfId="0" applyFont="1" applyFill="1"/>
    <xf numFmtId="0" fontId="2" fillId="0" borderId="2" xfId="0" applyFont="1" applyBorder="1"/>
    <xf numFmtId="0" fontId="2" fillId="10" borderId="0" xfId="0" applyFont="1" applyFill="1" applyAlignment="1">
      <alignment horizontal="left" vertical="top"/>
    </xf>
    <xf numFmtId="0" fontId="5" fillId="6" borderId="4" xfId="0" applyFont="1" applyFill="1" applyBorder="1" applyAlignment="1">
      <alignment horizontal="center" vertical="center"/>
    </xf>
    <xf numFmtId="0" fontId="0" fillId="0" borderId="2" xfId="0" applyBorder="1"/>
    <xf numFmtId="0" fontId="10" fillId="11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9" fillId="11" borderId="4" xfId="0" applyFont="1" applyFill="1" applyBorder="1" applyAlignment="1">
      <alignment horizontal="center" vertical="center"/>
    </xf>
    <xf numFmtId="0" fontId="0" fillId="13" borderId="0" xfId="0" applyFill="1"/>
    <xf numFmtId="0" fontId="4" fillId="13" borderId="4" xfId="0" applyFont="1" applyFill="1" applyBorder="1" applyAlignment="1">
      <alignment horizontal="center" vertical="center"/>
    </xf>
    <xf numFmtId="0" fontId="0" fillId="13" borderId="1" xfId="0" applyFill="1" applyBorder="1"/>
    <xf numFmtId="0" fontId="11" fillId="0" borderId="0" xfId="0" applyFont="1"/>
    <xf numFmtId="2" fontId="11" fillId="0" borderId="0" xfId="0" applyNumberFormat="1" applyFont="1"/>
    <xf numFmtId="0" fontId="12" fillId="0" borderId="4" xfId="0" applyFont="1" applyBorder="1" applyAlignment="1">
      <alignment horizontal="center" vertical="center"/>
    </xf>
    <xf numFmtId="0" fontId="2" fillId="13" borderId="2" xfId="0" applyFont="1" applyFill="1" applyBorder="1"/>
    <xf numFmtId="2" fontId="8" fillId="0" borderId="0" xfId="0" applyNumberFormat="1" applyFont="1"/>
    <xf numFmtId="0" fontId="9" fillId="13" borderId="4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2" fillId="0" borderId="8" xfId="0" applyFont="1" applyBorder="1"/>
    <xf numFmtId="0" fontId="2" fillId="10" borderId="8" xfId="0" applyFont="1" applyFill="1" applyBorder="1" applyAlignment="1">
      <alignment horizontal="left" vertical="top"/>
    </xf>
    <xf numFmtId="0" fontId="8" fillId="0" borderId="8" xfId="0" applyFont="1" applyBorder="1"/>
    <xf numFmtId="0" fontId="13" fillId="6" borderId="0" xfId="0" applyFont="1" applyFill="1" applyAlignment="1">
      <alignment horizontal="center" vertical="center"/>
    </xf>
    <xf numFmtId="0" fontId="13" fillId="11" borderId="4" xfId="0" applyFont="1" applyFill="1" applyBorder="1" applyAlignment="1">
      <alignment horizontal="left" vertical="top"/>
    </xf>
    <xf numFmtId="0" fontId="13" fillId="11" borderId="0" xfId="0" applyFont="1" applyFill="1" applyAlignment="1">
      <alignment horizontal="left" vertical="top"/>
    </xf>
    <xf numFmtId="0" fontId="14" fillId="0" borderId="0" xfId="0" applyFont="1" applyAlignment="1">
      <alignment horizontal="left"/>
    </xf>
    <xf numFmtId="0" fontId="5" fillId="10" borderId="5" xfId="0" applyFont="1" applyFill="1" applyBorder="1" applyAlignment="1">
      <alignment horizontal="left" vertical="top"/>
    </xf>
    <xf numFmtId="0" fontId="5" fillId="10" borderId="4" xfId="0" applyFont="1" applyFill="1" applyBorder="1" applyAlignment="1">
      <alignment horizontal="left" vertical="top"/>
    </xf>
    <xf numFmtId="0" fontId="15" fillId="0" borderId="4" xfId="0" applyFont="1" applyBorder="1" applyAlignment="1">
      <alignment horizontal="left" vertical="top"/>
    </xf>
    <xf numFmtId="0" fontId="15" fillId="0" borderId="5" xfId="0" applyFont="1" applyBorder="1" applyAlignment="1">
      <alignment horizontal="left" vertical="top"/>
    </xf>
    <xf numFmtId="0" fontId="0" fillId="10" borderId="0" xfId="0" applyFill="1" applyAlignment="1">
      <alignment horizontal="left"/>
    </xf>
    <xf numFmtId="0" fontId="15" fillId="15" borderId="5" xfId="0" applyFont="1" applyFill="1" applyBorder="1" applyAlignment="1">
      <alignment horizontal="left" vertical="top"/>
    </xf>
    <xf numFmtId="0" fontId="15" fillId="15" borderId="4" xfId="0" applyFont="1" applyFill="1" applyBorder="1" applyAlignment="1">
      <alignment horizontal="left" vertical="top"/>
    </xf>
    <xf numFmtId="0" fontId="13" fillId="11" borderId="4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right" vertical="top"/>
    </xf>
    <xf numFmtId="0" fontId="15" fillId="16" borderId="4" xfId="0" applyFont="1" applyFill="1" applyBorder="1" applyAlignment="1">
      <alignment horizontal="right" vertical="top"/>
    </xf>
    <xf numFmtId="0" fontId="15" fillId="0" borderId="5" xfId="0" applyFont="1" applyBorder="1" applyAlignment="1">
      <alignment horizontal="right" vertical="top"/>
    </xf>
    <xf numFmtId="0" fontId="15" fillId="16" borderId="5" xfId="0" applyFont="1" applyFill="1" applyBorder="1" applyAlignment="1">
      <alignment horizontal="right" vertical="top"/>
    </xf>
    <xf numFmtId="0" fontId="15" fillId="15" borderId="5" xfId="0" applyFont="1" applyFill="1" applyBorder="1" applyAlignment="1">
      <alignment horizontal="right" vertical="top"/>
    </xf>
    <xf numFmtId="0" fontId="15" fillId="15" borderId="4" xfId="0" applyFont="1" applyFill="1" applyBorder="1" applyAlignment="1">
      <alignment horizontal="right" vertical="top"/>
    </xf>
    <xf numFmtId="0" fontId="16" fillId="11" borderId="4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2" fillId="6" borderId="0" xfId="0" applyFont="1" applyFill="1"/>
    <xf numFmtId="0" fontId="0" fillId="15" borderId="0" xfId="0" applyFill="1"/>
    <xf numFmtId="0" fontId="17" fillId="0" borderId="0" xfId="1"/>
    <xf numFmtId="0" fontId="13" fillId="11" borderId="4" xfId="1" applyFont="1" applyFill="1" applyBorder="1" applyAlignment="1">
      <alignment horizontal="center" vertical="center"/>
    </xf>
    <xf numFmtId="0" fontId="16" fillId="11" borderId="4" xfId="1" applyFont="1" applyFill="1" applyBorder="1" applyAlignment="1">
      <alignment horizontal="center" vertical="center"/>
    </xf>
    <xf numFmtId="0" fontId="16" fillId="6" borderId="4" xfId="1" applyFont="1" applyFill="1" applyBorder="1" applyAlignment="1">
      <alignment horizontal="center" vertical="center"/>
    </xf>
    <xf numFmtId="0" fontId="17" fillId="6" borderId="0" xfId="1" applyFill="1"/>
    <xf numFmtId="0" fontId="2" fillId="0" borderId="0" xfId="1" applyFont="1" applyAlignment="1">
      <alignment horizontal="center" vertical="center" wrapText="1"/>
    </xf>
    <xf numFmtId="49" fontId="2" fillId="0" borderId="0" xfId="1" applyNumberFormat="1" applyFont="1" applyAlignment="1">
      <alignment horizontal="center" vertical="center" wrapText="1"/>
    </xf>
    <xf numFmtId="0" fontId="4" fillId="11" borderId="4" xfId="1" applyFont="1" applyFill="1" applyBorder="1" applyAlignment="1">
      <alignment horizontal="center" vertical="center"/>
    </xf>
    <xf numFmtId="0" fontId="2" fillId="0" borderId="0" xfId="1" applyFont="1" applyAlignment="1">
      <alignment horizontal="center"/>
    </xf>
    <xf numFmtId="0" fontId="5" fillId="0" borderId="4" xfId="1" applyFont="1" applyBorder="1" applyAlignment="1">
      <alignment horizontal="left" vertical="top"/>
    </xf>
    <xf numFmtId="0" fontId="15" fillId="0" borderId="4" xfId="1" applyFont="1" applyBorder="1" applyAlignment="1">
      <alignment horizontal="left" vertical="top"/>
    </xf>
    <xf numFmtId="0" fontId="15" fillId="0" borderId="4" xfId="1" applyFont="1" applyBorder="1" applyAlignment="1">
      <alignment horizontal="right" vertical="top"/>
    </xf>
    <xf numFmtId="0" fontId="15" fillId="16" borderId="4" xfId="1" applyFont="1" applyFill="1" applyBorder="1" applyAlignment="1">
      <alignment horizontal="right" vertical="top"/>
    </xf>
    <xf numFmtId="0" fontId="17" fillId="0" borderId="8" xfId="1" applyBorder="1"/>
    <xf numFmtId="0" fontId="2" fillId="0" borderId="8" xfId="1" applyFont="1" applyBorder="1" applyAlignment="1">
      <alignment horizontal="center"/>
    </xf>
    <xf numFmtId="0" fontId="5" fillId="0" borderId="9" xfId="1" applyFont="1" applyBorder="1" applyAlignment="1">
      <alignment horizontal="left" vertical="top"/>
    </xf>
    <xf numFmtId="0" fontId="15" fillId="0" borderId="9" xfId="1" applyFont="1" applyBorder="1" applyAlignment="1">
      <alignment horizontal="left" vertical="top"/>
    </xf>
    <xf numFmtId="0" fontId="15" fillId="0" borderId="9" xfId="1" applyFont="1" applyBorder="1" applyAlignment="1">
      <alignment horizontal="right" vertical="top"/>
    </xf>
    <xf numFmtId="0" fontId="15" fillId="16" borderId="9" xfId="1" applyFont="1" applyFill="1" applyBorder="1" applyAlignment="1">
      <alignment horizontal="right" vertical="top"/>
    </xf>
    <xf numFmtId="0" fontId="18" fillId="0" borderId="0" xfId="1" applyFont="1"/>
    <xf numFmtId="0" fontId="19" fillId="0" borderId="0" xfId="1" applyFont="1"/>
    <xf numFmtId="0" fontId="4" fillId="17" borderId="4" xfId="1" applyFont="1" applyFill="1" applyBorder="1" applyAlignment="1">
      <alignment horizontal="center" vertical="center"/>
    </xf>
    <xf numFmtId="0" fontId="5" fillId="17" borderId="4" xfId="1" applyFont="1" applyFill="1" applyBorder="1" applyAlignment="1">
      <alignment horizontal="center" vertical="center"/>
    </xf>
    <xf numFmtId="0" fontId="10" fillId="17" borderId="4" xfId="1" applyFont="1" applyFill="1" applyBorder="1" applyAlignment="1">
      <alignment horizontal="center" vertical="center"/>
    </xf>
    <xf numFmtId="0" fontId="17" fillId="17" borderId="0" xfId="1" applyFill="1"/>
    <xf numFmtId="0" fontId="21" fillId="0" borderId="0" xfId="2" applyFont="1"/>
    <xf numFmtId="0" fontId="17" fillId="13" borderId="0" xfId="1" applyFill="1"/>
    <xf numFmtId="0" fontId="21" fillId="0" borderId="8" xfId="2" applyFont="1" applyBorder="1"/>
    <xf numFmtId="0" fontId="17" fillId="13" borderId="8" xfId="1" applyFill="1" applyBorder="1"/>
    <xf numFmtId="0" fontId="8" fillId="0" borderId="0" xfId="1" applyFont="1" applyAlignment="1">
      <alignment horizontal="center"/>
    </xf>
    <xf numFmtId="0" fontId="23" fillId="0" borderId="0" xfId="5" applyFont="1" applyAlignment="1">
      <alignment horizontal="left" vertical="center"/>
    </xf>
    <xf numFmtId="0" fontId="24" fillId="0" borderId="0" xfId="5" applyFont="1" applyAlignment="1">
      <alignment horizontal="center"/>
    </xf>
    <xf numFmtId="0" fontId="1" fillId="0" borderId="0" xfId="5"/>
    <xf numFmtId="0" fontId="26" fillId="0" borderId="0" xfId="5" applyFont="1" applyAlignment="1">
      <alignment horizontal="left" vertical="center"/>
    </xf>
    <xf numFmtId="0" fontId="26" fillId="0" borderId="8" xfId="5" applyFont="1" applyBorder="1" applyAlignment="1">
      <alignment horizontal="left" vertical="center"/>
    </xf>
    <xf numFmtId="0" fontId="24" fillId="0" borderId="8" xfId="5" applyFont="1" applyBorder="1" applyAlignment="1">
      <alignment horizontal="center"/>
    </xf>
    <xf numFmtId="0" fontId="26" fillId="0" borderId="10" xfId="5" applyFont="1" applyBorder="1" applyAlignment="1">
      <alignment horizontal="left" vertical="center"/>
    </xf>
    <xf numFmtId="0" fontId="24" fillId="0" borderId="10" xfId="5" applyFont="1" applyBorder="1" applyAlignment="1">
      <alignment horizontal="center"/>
    </xf>
    <xf numFmtId="0" fontId="26" fillId="6" borderId="0" xfId="5" applyFont="1" applyFill="1" applyAlignment="1">
      <alignment horizontal="left" vertical="center"/>
    </xf>
    <xf numFmtId="0" fontId="24" fillId="6" borderId="0" xfId="5" applyFont="1" applyFill="1" applyAlignment="1">
      <alignment horizontal="center"/>
    </xf>
    <xf numFmtId="0" fontId="27" fillId="0" borderId="0" xfId="5" applyFont="1" applyAlignment="1">
      <alignment horizontal="center"/>
    </xf>
    <xf numFmtId="0" fontId="26" fillId="14" borderId="0" xfId="5" applyFont="1" applyFill="1" applyAlignment="1">
      <alignment horizontal="left" vertical="center"/>
    </xf>
    <xf numFmtId="0" fontId="28" fillId="0" borderId="0" xfId="5" applyFont="1" applyAlignment="1">
      <alignment horizontal="left"/>
    </xf>
    <xf numFmtId="0" fontId="29" fillId="0" borderId="0" xfId="5" applyFont="1" applyAlignment="1">
      <alignment horizontal="left"/>
    </xf>
    <xf numFmtId="0" fontId="2" fillId="0" borderId="0" xfId="5" applyFont="1"/>
    <xf numFmtId="0" fontId="7" fillId="0" borderId="0" xfId="5" applyFont="1"/>
    <xf numFmtId="0" fontId="1" fillId="0" borderId="0" xfId="5" applyAlignment="1">
      <alignment horizontal="right"/>
    </xf>
    <xf numFmtId="0" fontId="25" fillId="0" borderId="0" xfId="5" applyFont="1" applyAlignment="1">
      <alignment horizontal="right"/>
    </xf>
    <xf numFmtId="0" fontId="25" fillId="0" borderId="0" xfId="5" quotePrefix="1" applyFont="1" applyAlignment="1">
      <alignment horizontal="right"/>
    </xf>
    <xf numFmtId="0" fontId="7" fillId="0" borderId="8" xfId="5" applyFont="1" applyBorder="1"/>
    <xf numFmtId="0" fontId="1" fillId="0" borderId="8" xfId="5" applyBorder="1"/>
    <xf numFmtId="0" fontId="25" fillId="0" borderId="8" xfId="5" applyFont="1" applyBorder="1" applyAlignment="1">
      <alignment horizontal="right"/>
    </xf>
    <xf numFmtId="0" fontId="7" fillId="0" borderId="10" xfId="5" applyFont="1" applyBorder="1"/>
    <xf numFmtId="0" fontId="1" fillId="0" borderId="10" xfId="5" applyBorder="1"/>
    <xf numFmtId="0" fontId="25" fillId="0" borderId="10" xfId="5" applyFont="1" applyBorder="1" applyAlignment="1">
      <alignment horizontal="right"/>
    </xf>
    <xf numFmtId="0" fontId="2" fillId="0" borderId="0" xfId="5" applyFont="1" applyAlignment="1">
      <alignment horizontal="right"/>
    </xf>
    <xf numFmtId="0" fontId="0" fillId="7" borderId="6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0" fillId="9" borderId="6" xfId="0" applyFill="1" applyBorder="1" applyAlignment="1">
      <alignment horizontal="center"/>
    </xf>
    <xf numFmtId="0" fontId="0" fillId="12" borderId="6" xfId="0" applyFill="1" applyBorder="1" applyAlignment="1">
      <alignment horizontal="center"/>
    </xf>
    <xf numFmtId="0" fontId="7" fillId="0" borderId="0" xfId="0" applyFont="1" applyAlignment="1">
      <alignment horizontal="center"/>
    </xf>
    <xf numFmtId="0" fontId="4" fillId="11" borderId="3" xfId="0" applyFont="1" applyFill="1" applyBorder="1" applyAlignment="1">
      <alignment horizontal="center" vertical="center"/>
    </xf>
    <xf numFmtId="0" fontId="4" fillId="11" borderId="7" xfId="0" applyFont="1" applyFill="1" applyBorder="1" applyAlignment="1">
      <alignment horizontal="center" vertical="center"/>
    </xf>
    <xf numFmtId="0" fontId="4" fillId="11" borderId="5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4" fillId="6" borderId="3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4" fillId="17" borderId="3" xfId="1" applyFont="1" applyFill="1" applyBorder="1" applyAlignment="1">
      <alignment horizontal="center" vertical="center"/>
    </xf>
    <xf numFmtId="0" fontId="4" fillId="17" borderId="7" xfId="1" applyFont="1" applyFill="1" applyBorder="1" applyAlignment="1">
      <alignment horizontal="center" vertical="center"/>
    </xf>
    <xf numFmtId="0" fontId="4" fillId="17" borderId="5" xfId="1" applyFont="1" applyFill="1" applyBorder="1" applyAlignment="1">
      <alignment horizontal="center" vertical="center"/>
    </xf>
    <xf numFmtId="169" fontId="19" fillId="0" borderId="0" xfId="1" applyNumberFormat="1" applyFont="1"/>
    <xf numFmtId="0" fontId="19" fillId="6" borderId="0" xfId="1" applyFont="1" applyFill="1"/>
    <xf numFmtId="0" fontId="21" fillId="6" borderId="0" xfId="2" applyFont="1" applyFill="1"/>
    <xf numFmtId="0" fontId="21" fillId="6" borderId="8" xfId="2" applyFont="1" applyFill="1" applyBorder="1"/>
    <xf numFmtId="169" fontId="19" fillId="6" borderId="0" xfId="1" applyNumberFormat="1" applyFont="1" applyFill="1"/>
    <xf numFmtId="0" fontId="30" fillId="0" borderId="0" xfId="0" applyFont="1"/>
    <xf numFmtId="0" fontId="31" fillId="0" borderId="0" xfId="1" applyFont="1"/>
    <xf numFmtId="2" fontId="19" fillId="0" borderId="0" xfId="1" applyNumberFormat="1" applyFont="1"/>
  </cellXfs>
  <cellStyles count="6">
    <cellStyle name="Normal" xfId="0" builtinId="0"/>
    <cellStyle name="Normal 2" xfId="1" xr:uid="{25989C3F-24C7-4AEE-B930-B238486686E1}"/>
    <cellStyle name="Normal 2 2" xfId="2" xr:uid="{6A26F909-F1EC-45BD-96D2-552FF1EE29A2}"/>
    <cellStyle name="Normal 5" xfId="5" xr:uid="{4D44B2EE-264C-411A-B300-831818697B95}"/>
    <cellStyle name="常规 2" xfId="3" xr:uid="{154DD668-7C8D-481E-8096-F6B11F8F25A7}"/>
    <cellStyle name="百分比 3" xfId="4" xr:uid="{226058EF-533B-4AC7-A3C9-FB5F527851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UCDavis\2019%20-%20AD%20rats%20(Qing%20Shen)\sample%20information\2018-12-14%20-%20Ameer%20Taha%2015%20month%20(Group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meer Taha"/>
    </sheetNames>
    <sheetDataSet>
      <sheetData sheetId="0" refreshError="1">
        <row r="2">
          <cell r="A2" t="str">
            <v>T18-294</v>
          </cell>
          <cell r="B2" t="str">
            <v>38-3</v>
          </cell>
        </row>
        <row r="3">
          <cell r="A3" t="str">
            <v>T18-295</v>
          </cell>
          <cell r="B3" t="str">
            <v>38-2</v>
          </cell>
        </row>
        <row r="4">
          <cell r="A4" t="str">
            <v>T18-296</v>
          </cell>
          <cell r="B4" t="str">
            <v>14-11</v>
          </cell>
        </row>
        <row r="5">
          <cell r="A5" t="str">
            <v>T18-297</v>
          </cell>
          <cell r="B5" t="str">
            <v>14-10</v>
          </cell>
        </row>
        <row r="6">
          <cell r="A6" t="str">
            <v>T18-298</v>
          </cell>
          <cell r="B6" t="str">
            <v>14-5</v>
          </cell>
        </row>
        <row r="7">
          <cell r="A7" t="str">
            <v>T18-299</v>
          </cell>
          <cell r="B7" t="str">
            <v>35-5</v>
          </cell>
        </row>
        <row r="8">
          <cell r="A8" t="str">
            <v>T18-300</v>
          </cell>
          <cell r="B8" t="str">
            <v>35-2</v>
          </cell>
        </row>
        <row r="9">
          <cell r="A9" t="str">
            <v>T18-301</v>
          </cell>
          <cell r="B9" t="str">
            <v>35-9</v>
          </cell>
        </row>
        <row r="10">
          <cell r="A10" t="str">
            <v>T18-302</v>
          </cell>
          <cell r="B10" t="str">
            <v>47-4</v>
          </cell>
        </row>
        <row r="11">
          <cell r="A11" t="str">
            <v>T18-303</v>
          </cell>
          <cell r="B11" t="str">
            <v>47-2</v>
          </cell>
        </row>
        <row r="12">
          <cell r="A12" t="str">
            <v>T18-304</v>
          </cell>
          <cell r="B12" t="str">
            <v>41-4</v>
          </cell>
        </row>
        <row r="13">
          <cell r="A13" t="str">
            <v>T18-305</v>
          </cell>
          <cell r="B13" t="str">
            <v>41-5</v>
          </cell>
        </row>
        <row r="14">
          <cell r="A14" t="str">
            <v>T18-306</v>
          </cell>
          <cell r="B14" t="str">
            <v>41-6</v>
          </cell>
        </row>
        <row r="15">
          <cell r="A15" t="str">
            <v>T18-307</v>
          </cell>
          <cell r="B15" t="str">
            <v>12-4</v>
          </cell>
        </row>
        <row r="16">
          <cell r="A16" t="str">
            <v>T18-308</v>
          </cell>
          <cell r="B16" t="str">
            <v>12-10</v>
          </cell>
        </row>
        <row r="17">
          <cell r="A17" t="str">
            <v>T18-309</v>
          </cell>
          <cell r="B17" t="str">
            <v>12-3</v>
          </cell>
        </row>
        <row r="18">
          <cell r="A18" t="str">
            <v>T18-310</v>
          </cell>
          <cell r="B18" t="str">
            <v>25-8</v>
          </cell>
        </row>
        <row r="19">
          <cell r="A19" t="str">
            <v>T18-311</v>
          </cell>
          <cell r="B19" t="str">
            <v>25-9</v>
          </cell>
        </row>
        <row r="20">
          <cell r="A20" t="str">
            <v>T18-312</v>
          </cell>
          <cell r="B20" t="str">
            <v>60-4</v>
          </cell>
        </row>
        <row r="21">
          <cell r="A21" t="str">
            <v>T18-313</v>
          </cell>
          <cell r="B21" t="str">
            <v>51-7</v>
          </cell>
        </row>
        <row r="22">
          <cell r="A22" t="str">
            <v>T18-314</v>
          </cell>
          <cell r="B22" t="str">
            <v>43-2</v>
          </cell>
        </row>
        <row r="23">
          <cell r="A23" t="str">
            <v>T18-315</v>
          </cell>
          <cell r="B23" t="str">
            <v>43-3</v>
          </cell>
        </row>
        <row r="24">
          <cell r="A24" t="str">
            <v>T18-316</v>
          </cell>
          <cell r="B24" t="str">
            <v>53-7</v>
          </cell>
        </row>
        <row r="25">
          <cell r="A25" t="str">
            <v>T18-317</v>
          </cell>
          <cell r="B25" t="str">
            <v>53-1</v>
          </cell>
        </row>
        <row r="26">
          <cell r="A26" t="str">
            <v>T18-318</v>
          </cell>
          <cell r="B26" t="str">
            <v>46-6</v>
          </cell>
        </row>
        <row r="27">
          <cell r="A27" t="str">
            <v>T18-319</v>
          </cell>
          <cell r="B27" t="str">
            <v>29-11</v>
          </cell>
        </row>
        <row r="28">
          <cell r="A28" t="str">
            <v>T18-320</v>
          </cell>
          <cell r="B28" t="str">
            <v>46-5</v>
          </cell>
        </row>
        <row r="29">
          <cell r="A29" t="str">
            <v>T18-321</v>
          </cell>
          <cell r="B29" t="str">
            <v>12-8</v>
          </cell>
        </row>
        <row r="30">
          <cell r="A30" t="str">
            <v>T18-322</v>
          </cell>
          <cell r="B30" t="str">
            <v>12-2</v>
          </cell>
        </row>
        <row r="31">
          <cell r="A31" t="str">
            <v>T18-323</v>
          </cell>
          <cell r="B31" t="str">
            <v>56-2</v>
          </cell>
        </row>
        <row r="32">
          <cell r="A32" t="str">
            <v>T18-324</v>
          </cell>
          <cell r="B32" t="str">
            <v>56-3</v>
          </cell>
        </row>
        <row r="33">
          <cell r="A33" t="str">
            <v>T18-325</v>
          </cell>
          <cell r="B33" t="str">
            <v>32-11</v>
          </cell>
        </row>
        <row r="34">
          <cell r="A34" t="str">
            <v>T18-326</v>
          </cell>
          <cell r="B34" t="str">
            <v>32-10</v>
          </cell>
        </row>
        <row r="35">
          <cell r="A35" t="str">
            <v>T18-327</v>
          </cell>
          <cell r="B35" t="str">
            <v xml:space="preserve">19-1 </v>
          </cell>
        </row>
        <row r="36">
          <cell r="A36" t="str">
            <v>T18-328</v>
          </cell>
          <cell r="B36" t="str">
            <v>60-2</v>
          </cell>
        </row>
        <row r="37">
          <cell r="A37" t="str">
            <v>T18-329</v>
          </cell>
          <cell r="B37" t="str">
            <v>60-3</v>
          </cell>
        </row>
        <row r="38">
          <cell r="A38" t="str">
            <v>T18-330</v>
          </cell>
          <cell r="B38" t="str">
            <v>58-6</v>
          </cell>
        </row>
        <row r="39">
          <cell r="A39" t="str">
            <v>T18-331</v>
          </cell>
          <cell r="B39" t="str">
            <v>58-7</v>
          </cell>
        </row>
        <row r="40">
          <cell r="A40" t="str">
            <v>T18-332</v>
          </cell>
          <cell r="B40" t="str">
            <v>32-4</v>
          </cell>
        </row>
        <row r="41">
          <cell r="A41" t="str">
            <v>T18-333</v>
          </cell>
          <cell r="B41" t="str">
            <v>32-7</v>
          </cell>
        </row>
        <row r="42">
          <cell r="A42" t="str">
            <v>T18-334</v>
          </cell>
          <cell r="B42" t="str">
            <v>53-3</v>
          </cell>
        </row>
        <row r="43">
          <cell r="A43" t="str">
            <v>T18-335</v>
          </cell>
          <cell r="B43" t="str">
            <v>53-9</v>
          </cell>
        </row>
        <row r="44">
          <cell r="A44" t="str">
            <v>T18-336</v>
          </cell>
          <cell r="B44" t="str">
            <v>50-7</v>
          </cell>
        </row>
        <row r="45">
          <cell r="A45" t="str">
            <v>T18-337</v>
          </cell>
          <cell r="B45" t="str">
            <v>50-10</v>
          </cell>
        </row>
        <row r="46">
          <cell r="A46" t="str">
            <v>T18-338</v>
          </cell>
          <cell r="B46" t="str">
            <v>13-6</v>
          </cell>
        </row>
        <row r="47">
          <cell r="A47" t="str">
            <v>T18-339</v>
          </cell>
          <cell r="B47" t="str">
            <v>13-8</v>
          </cell>
        </row>
        <row r="48">
          <cell r="A48" t="str">
            <v>T18-340</v>
          </cell>
          <cell r="B48" t="str">
            <v>38-8</v>
          </cell>
        </row>
        <row r="49">
          <cell r="A49" t="str">
            <v>T18-341</v>
          </cell>
          <cell r="B49" t="str">
            <v>33-9</v>
          </cell>
        </row>
        <row r="50">
          <cell r="A50" t="str">
            <v>T18-342</v>
          </cell>
          <cell r="B50" t="str">
            <v>33-7</v>
          </cell>
        </row>
        <row r="51">
          <cell r="A51" t="str">
            <v>T18-343</v>
          </cell>
          <cell r="B51" t="str">
            <v>21-6</v>
          </cell>
        </row>
        <row r="52">
          <cell r="A52" t="str">
            <v>T18-344</v>
          </cell>
          <cell r="B52" t="str">
            <v>57-5</v>
          </cell>
        </row>
        <row r="53">
          <cell r="A53" t="str">
            <v>T18-345</v>
          </cell>
          <cell r="B53" t="str">
            <v>21-5</v>
          </cell>
        </row>
        <row r="54">
          <cell r="A54" t="str">
            <v>T18-346</v>
          </cell>
          <cell r="B54" t="str">
            <v>21-2</v>
          </cell>
        </row>
        <row r="55">
          <cell r="A55" t="str">
            <v>T18-347</v>
          </cell>
          <cell r="B55" t="str">
            <v>15-4</v>
          </cell>
        </row>
        <row r="56">
          <cell r="A56" t="str">
            <v>T18-348</v>
          </cell>
          <cell r="B56" t="str">
            <v>23-8</v>
          </cell>
        </row>
        <row r="57">
          <cell r="A57" t="str">
            <v>T18-349</v>
          </cell>
          <cell r="B57" t="str">
            <v>23-4</v>
          </cell>
        </row>
        <row r="58">
          <cell r="A58" t="str">
            <v>T18-350</v>
          </cell>
          <cell r="B58" t="str">
            <v>23-3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BD01D-8943-49F4-B70B-A409E9BC0107}">
  <dimension ref="A1:CQ16393"/>
  <sheetViews>
    <sheetView zoomScale="86" zoomScaleNormal="86" workbookViewId="0">
      <pane xSplit="2" ySplit="12" topLeftCell="C13" activePane="bottomRight" state="frozen"/>
      <selection pane="topRight" activeCell="C1" sqref="C1"/>
      <selection pane="bottomLeft" activeCell="A5" sqref="A5"/>
      <selection pane="bottomRight" activeCell="A7" sqref="A7"/>
    </sheetView>
  </sheetViews>
  <sheetFormatPr defaultRowHeight="15"/>
  <cols>
    <col min="1" max="1" width="22.7109375" bestFit="1" customWidth="1"/>
    <col min="2" max="2" width="14.7109375" style="1" bestFit="1" customWidth="1"/>
    <col min="9" max="9" width="8.85546875" style="1"/>
    <col min="16" max="16" width="8.85546875" style="1"/>
    <col min="22" max="22" width="8.85546875" style="1"/>
    <col min="29" max="29" width="8.85546875" style="1"/>
    <col min="36" max="36" width="8.85546875" style="1"/>
    <col min="43" max="43" width="8.85546875" style="1"/>
    <col min="50" max="50" width="8.85546875" style="1"/>
    <col min="56" max="56" width="8.85546875" style="1"/>
    <col min="58" max="59" width="8.85546875" style="27"/>
    <col min="78" max="85" width="17" bestFit="1" customWidth="1"/>
    <col min="94" max="94" width="8.85546875" style="28"/>
    <col min="95" max="95" width="8.85546875" style="29"/>
  </cols>
  <sheetData>
    <row r="1" spans="1:95" ht="15.75">
      <c r="A1" s="82" t="s">
        <v>184</v>
      </c>
    </row>
    <row r="2" spans="1:95">
      <c r="A2" s="34" t="s">
        <v>188</v>
      </c>
    </row>
    <row r="3" spans="1:95">
      <c r="A3" t="s">
        <v>187</v>
      </c>
    </row>
    <row r="4" spans="1:95">
      <c r="A4" s="34" t="s">
        <v>186</v>
      </c>
    </row>
    <row r="5" spans="1:95">
      <c r="A5" s="29" t="s">
        <v>185</v>
      </c>
    </row>
    <row r="6" spans="1:95">
      <c r="A6" t="s">
        <v>274</v>
      </c>
    </row>
    <row r="7" spans="1:95">
      <c r="A7" s="29" t="s">
        <v>275</v>
      </c>
    </row>
    <row r="8" spans="1:95">
      <c r="A8" s="34"/>
      <c r="C8" s="2" t="s">
        <v>0</v>
      </c>
      <c r="D8" s="2" t="s">
        <v>1</v>
      </c>
      <c r="E8" s="2" t="s">
        <v>2</v>
      </c>
      <c r="F8" s="2" t="s">
        <v>3</v>
      </c>
      <c r="G8" s="3"/>
      <c r="H8" s="3"/>
      <c r="I8" s="4"/>
      <c r="J8" s="5" t="s">
        <v>0</v>
      </c>
      <c r="K8" s="6" t="s">
        <v>1</v>
      </c>
      <c r="L8" s="5" t="s">
        <v>4</v>
      </c>
      <c r="M8" s="5" t="s">
        <v>5</v>
      </c>
      <c r="N8" s="7"/>
      <c r="O8" s="7"/>
      <c r="P8" s="8"/>
      <c r="Q8" s="9" t="s">
        <v>0</v>
      </c>
      <c r="R8" s="9" t="s">
        <v>6</v>
      </c>
      <c r="S8" s="9" t="s">
        <v>2</v>
      </c>
      <c r="T8" s="9" t="s">
        <v>7</v>
      </c>
      <c r="U8" s="10"/>
      <c r="V8" s="11"/>
      <c r="W8" s="12" t="s">
        <v>0</v>
      </c>
      <c r="X8" s="12" t="s">
        <v>6</v>
      </c>
      <c r="Y8" s="12" t="s">
        <v>4</v>
      </c>
      <c r="Z8" s="12" t="s">
        <v>8</v>
      </c>
      <c r="AA8" s="13"/>
      <c r="AB8" s="13"/>
      <c r="AC8" s="14"/>
      <c r="AD8" s="15" t="s">
        <v>9</v>
      </c>
      <c r="AE8" s="15" t="s">
        <v>1</v>
      </c>
      <c r="AF8" s="15" t="s">
        <v>2</v>
      </c>
      <c r="AG8" s="15" t="s">
        <v>10</v>
      </c>
      <c r="AH8" s="16"/>
      <c r="AI8" s="16"/>
      <c r="AJ8" s="17"/>
      <c r="AK8" s="18" t="s">
        <v>9</v>
      </c>
      <c r="AL8" s="18" t="s">
        <v>1</v>
      </c>
      <c r="AM8" s="18" t="s">
        <v>4</v>
      </c>
      <c r="AN8" s="18" t="s">
        <v>11</v>
      </c>
      <c r="AO8" s="19"/>
      <c r="AP8" s="19"/>
      <c r="AQ8" s="20"/>
      <c r="AR8" s="21" t="s">
        <v>9</v>
      </c>
      <c r="AS8" s="21" t="s">
        <v>6</v>
      </c>
      <c r="AT8" s="21" t="s">
        <v>2</v>
      </c>
      <c r="AU8" s="21" t="s">
        <v>0</v>
      </c>
      <c r="AV8" s="22"/>
      <c r="AW8" s="22"/>
      <c r="AX8" s="23"/>
      <c r="AY8" s="24" t="s">
        <v>9</v>
      </c>
      <c r="AZ8" s="24" t="s">
        <v>6</v>
      </c>
      <c r="BA8" s="24" t="s">
        <v>4</v>
      </c>
      <c r="BB8" s="24" t="s">
        <v>12</v>
      </c>
      <c r="BC8" s="25"/>
      <c r="BD8" s="26"/>
    </row>
    <row r="9" spans="1:95" s="31" customFormat="1">
      <c r="A9" s="29"/>
      <c r="B9" s="30"/>
      <c r="C9" s="31">
        <v>1</v>
      </c>
      <c r="D9" s="31">
        <v>2</v>
      </c>
      <c r="E9" s="31">
        <v>3</v>
      </c>
      <c r="F9" s="31">
        <v>4</v>
      </c>
      <c r="G9" s="31">
        <v>5</v>
      </c>
      <c r="H9" s="31">
        <v>6</v>
      </c>
      <c r="I9" s="30">
        <v>7</v>
      </c>
      <c r="J9" s="31">
        <v>1</v>
      </c>
      <c r="K9" s="31">
        <v>2</v>
      </c>
      <c r="L9" s="31">
        <v>3</v>
      </c>
      <c r="M9" s="31">
        <v>4</v>
      </c>
      <c r="N9" s="31">
        <v>5</v>
      </c>
      <c r="O9" s="31">
        <v>6</v>
      </c>
      <c r="P9" s="32">
        <v>7</v>
      </c>
      <c r="Q9" s="31">
        <v>1</v>
      </c>
      <c r="R9" s="31">
        <v>2</v>
      </c>
      <c r="S9" s="31">
        <v>3</v>
      </c>
      <c r="T9" s="31">
        <v>4</v>
      </c>
      <c r="U9" s="31">
        <v>5</v>
      </c>
      <c r="V9" s="32">
        <v>6</v>
      </c>
      <c r="W9" s="31">
        <v>1</v>
      </c>
      <c r="X9" s="31">
        <v>2</v>
      </c>
      <c r="Y9" s="31">
        <v>3</v>
      </c>
      <c r="Z9" s="31">
        <v>4</v>
      </c>
      <c r="AA9" s="31">
        <v>5</v>
      </c>
      <c r="AB9" s="31">
        <v>6</v>
      </c>
      <c r="AC9" s="32">
        <v>7</v>
      </c>
      <c r="AD9" s="31">
        <v>1</v>
      </c>
      <c r="AE9" s="31">
        <v>2</v>
      </c>
      <c r="AF9" s="31">
        <v>3</v>
      </c>
      <c r="AG9" s="31">
        <v>4</v>
      </c>
      <c r="AH9" s="31">
        <v>5</v>
      </c>
      <c r="AI9" s="31">
        <v>6</v>
      </c>
      <c r="AJ9" s="32">
        <v>7</v>
      </c>
      <c r="AK9" s="31">
        <v>1</v>
      </c>
      <c r="AL9" s="31">
        <v>2</v>
      </c>
      <c r="AM9" s="31">
        <v>3</v>
      </c>
      <c r="AN9" s="31">
        <v>4</v>
      </c>
      <c r="AO9" s="31">
        <v>5</v>
      </c>
      <c r="AP9" s="31">
        <v>6</v>
      </c>
      <c r="AQ9" s="32">
        <v>7</v>
      </c>
      <c r="AR9" s="31">
        <v>1</v>
      </c>
      <c r="AS9" s="31">
        <v>2</v>
      </c>
      <c r="AT9" s="31">
        <v>3</v>
      </c>
      <c r="AU9" s="31">
        <v>4</v>
      </c>
      <c r="AV9" s="31">
        <v>5</v>
      </c>
      <c r="AW9" s="31">
        <v>6</v>
      </c>
      <c r="AX9" s="32">
        <v>7</v>
      </c>
      <c r="AY9" s="31">
        <v>1</v>
      </c>
      <c r="AZ9" s="31">
        <v>2</v>
      </c>
      <c r="BA9" s="31">
        <v>3</v>
      </c>
      <c r="BB9" s="31">
        <v>4</v>
      </c>
      <c r="BC9" s="31">
        <v>5</v>
      </c>
      <c r="BD9" s="32">
        <v>6</v>
      </c>
      <c r="BF9" s="27"/>
      <c r="BG9" s="27"/>
      <c r="CP9" s="33"/>
      <c r="CQ9" s="34"/>
    </row>
    <row r="10" spans="1:95" s="38" customFormat="1">
      <c r="A10" s="162" t="s">
        <v>183</v>
      </c>
      <c r="B10" s="35" t="s">
        <v>14</v>
      </c>
      <c r="C10" s="36" t="s">
        <v>3</v>
      </c>
      <c r="D10" s="37" t="s">
        <v>3</v>
      </c>
      <c r="E10" s="37" t="s">
        <v>3</v>
      </c>
      <c r="F10" s="37" t="s">
        <v>3</v>
      </c>
      <c r="G10" s="37" t="s">
        <v>3</v>
      </c>
      <c r="H10" s="37" t="s">
        <v>3</v>
      </c>
      <c r="I10" s="37" t="s">
        <v>3</v>
      </c>
      <c r="J10" s="36" t="s">
        <v>5</v>
      </c>
      <c r="K10" s="37" t="s">
        <v>5</v>
      </c>
      <c r="L10" s="37" t="s">
        <v>5</v>
      </c>
      <c r="M10" s="37" t="s">
        <v>5</v>
      </c>
      <c r="N10" s="37" t="s">
        <v>5</v>
      </c>
      <c r="O10" s="37" t="s">
        <v>5</v>
      </c>
      <c r="P10" s="37" t="s">
        <v>5</v>
      </c>
      <c r="Q10" s="36" t="s">
        <v>7</v>
      </c>
      <c r="R10" s="37" t="s">
        <v>7</v>
      </c>
      <c r="S10" s="37" t="s">
        <v>7</v>
      </c>
      <c r="T10" s="37" t="s">
        <v>7</v>
      </c>
      <c r="U10" s="37" t="s">
        <v>7</v>
      </c>
      <c r="V10" s="37" t="s">
        <v>7</v>
      </c>
      <c r="W10" s="36" t="s">
        <v>8</v>
      </c>
      <c r="X10" s="37" t="s">
        <v>8</v>
      </c>
      <c r="Y10" s="37" t="s">
        <v>8</v>
      </c>
      <c r="Z10" s="37" t="s">
        <v>8</v>
      </c>
      <c r="AA10" s="37" t="s">
        <v>8</v>
      </c>
      <c r="AB10" s="37" t="s">
        <v>8</v>
      </c>
      <c r="AC10" s="37" t="s">
        <v>8</v>
      </c>
      <c r="AD10" s="36" t="s">
        <v>10</v>
      </c>
      <c r="AE10" s="37" t="s">
        <v>10</v>
      </c>
      <c r="AF10" s="37" t="s">
        <v>10</v>
      </c>
      <c r="AG10" s="37" t="s">
        <v>10</v>
      </c>
      <c r="AH10" s="37" t="s">
        <v>10</v>
      </c>
      <c r="AI10" s="37" t="s">
        <v>10</v>
      </c>
      <c r="AJ10" s="37" t="s">
        <v>10</v>
      </c>
      <c r="AK10" s="36" t="s">
        <v>11</v>
      </c>
      <c r="AL10" s="37" t="s">
        <v>11</v>
      </c>
      <c r="AM10" s="37" t="s">
        <v>11</v>
      </c>
      <c r="AN10" s="37" t="s">
        <v>11</v>
      </c>
      <c r="AO10" s="37" t="s">
        <v>11</v>
      </c>
      <c r="AP10" s="37" t="s">
        <v>11</v>
      </c>
      <c r="AQ10" s="37" t="s">
        <v>11</v>
      </c>
      <c r="AR10" s="36" t="s">
        <v>0</v>
      </c>
      <c r="AS10" s="37" t="s">
        <v>0</v>
      </c>
      <c r="AT10" s="37" t="s">
        <v>0</v>
      </c>
      <c r="AU10" s="37" t="s">
        <v>0</v>
      </c>
      <c r="AV10" s="37" t="s">
        <v>0</v>
      </c>
      <c r="AW10" s="37" t="s">
        <v>0</v>
      </c>
      <c r="AX10" s="37" t="s">
        <v>0</v>
      </c>
      <c r="AY10" s="36" t="s">
        <v>12</v>
      </c>
      <c r="AZ10" s="37" t="s">
        <v>12</v>
      </c>
      <c r="BA10" s="37" t="s">
        <v>12</v>
      </c>
      <c r="BB10" s="37" t="s">
        <v>12</v>
      </c>
      <c r="BC10" s="37" t="s">
        <v>12</v>
      </c>
      <c r="BD10" s="37" t="s">
        <v>12</v>
      </c>
      <c r="BF10" s="39"/>
      <c r="BG10" s="39"/>
      <c r="BI10" s="165" t="s">
        <v>15</v>
      </c>
      <c r="BJ10" s="165"/>
      <c r="BK10" s="166" t="s">
        <v>16</v>
      </c>
      <c r="BL10" s="167"/>
      <c r="BM10" s="168" t="s">
        <v>17</v>
      </c>
      <c r="BN10" s="168"/>
      <c r="BO10" s="169" t="s">
        <v>18</v>
      </c>
      <c r="BP10" s="169"/>
      <c r="BQ10" s="170" t="s">
        <v>19</v>
      </c>
      <c r="BR10" s="170"/>
      <c r="BS10" s="157" t="s">
        <v>20</v>
      </c>
      <c r="BT10" s="157"/>
      <c r="BU10" s="158" t="s">
        <v>21</v>
      </c>
      <c r="BV10" s="158"/>
      <c r="BW10" s="159" t="s">
        <v>22</v>
      </c>
      <c r="BX10" s="159"/>
      <c r="BZ10" s="40" t="s">
        <v>15</v>
      </c>
      <c r="CA10" s="41" t="s">
        <v>16</v>
      </c>
      <c r="CB10" s="42" t="s">
        <v>17</v>
      </c>
      <c r="CC10" s="43" t="s">
        <v>18</v>
      </c>
      <c r="CD10" s="44" t="s">
        <v>19</v>
      </c>
      <c r="CE10" s="45" t="s">
        <v>20</v>
      </c>
      <c r="CF10" s="46" t="s">
        <v>21</v>
      </c>
      <c r="CG10" s="47" t="s">
        <v>22</v>
      </c>
      <c r="CI10" s="160" t="s">
        <v>23</v>
      </c>
      <c r="CJ10" s="160"/>
      <c r="CK10" s="160"/>
      <c r="CL10" s="160"/>
      <c r="CM10" s="160"/>
      <c r="CN10" s="160"/>
      <c r="CO10" s="160"/>
      <c r="CP10" s="160"/>
      <c r="CQ10" s="48"/>
    </row>
    <row r="11" spans="1:95">
      <c r="A11" s="163"/>
      <c r="B11" s="35" t="s">
        <v>24</v>
      </c>
      <c r="C11" s="36">
        <v>0.89200000000000002</v>
      </c>
      <c r="D11" s="37">
        <v>0.83440000000000014</v>
      </c>
      <c r="E11" s="37">
        <v>0.95599999999999996</v>
      </c>
      <c r="F11" s="37">
        <v>0.90739999999999987</v>
      </c>
      <c r="G11" s="37">
        <v>0.83809999999999996</v>
      </c>
      <c r="H11" s="37">
        <v>0.9163</v>
      </c>
      <c r="I11" s="37">
        <v>0.89540000000000008</v>
      </c>
      <c r="J11" s="49">
        <v>0.90310000000000012</v>
      </c>
      <c r="K11" s="37">
        <v>0.97880000000000023</v>
      </c>
      <c r="L11" s="37">
        <v>0.95650000000000024</v>
      </c>
      <c r="M11" s="37">
        <v>0.98260000000000014</v>
      </c>
      <c r="N11" s="37">
        <v>0.9074000000000001</v>
      </c>
      <c r="O11" s="37">
        <v>0.93599999999999972</v>
      </c>
      <c r="P11" s="37">
        <v>1.0072999999999996</v>
      </c>
      <c r="Q11" s="49">
        <v>1.0241</v>
      </c>
      <c r="R11" s="37">
        <v>0.92359999999999987</v>
      </c>
      <c r="S11" s="37">
        <v>0.78400000000000003</v>
      </c>
      <c r="T11" s="37">
        <v>0.96179999999999977</v>
      </c>
      <c r="U11" s="37">
        <v>0.90489999999999982</v>
      </c>
      <c r="V11" s="37">
        <v>0.85429999999999995</v>
      </c>
      <c r="W11" s="49">
        <v>0.96720000000000028</v>
      </c>
      <c r="X11" s="37">
        <v>0.99940000000000007</v>
      </c>
      <c r="Y11" s="37">
        <v>0.94280000000000019</v>
      </c>
      <c r="Z11" s="37">
        <v>0.81510000000000016</v>
      </c>
      <c r="AA11" s="37">
        <v>0.93740000000000012</v>
      </c>
      <c r="AB11" s="37">
        <v>0.91600000000000026</v>
      </c>
      <c r="AC11" s="37">
        <v>0.88890000000000013</v>
      </c>
      <c r="AD11" s="49">
        <v>1.1128999999999998</v>
      </c>
      <c r="AE11" s="37">
        <v>1.1260000000000003</v>
      </c>
      <c r="AF11" s="37">
        <v>1.0820000000000001</v>
      </c>
      <c r="AG11" s="37">
        <v>1.0198000000000003</v>
      </c>
      <c r="AH11" s="37">
        <v>0.82859999999999989</v>
      </c>
      <c r="AI11" s="37">
        <v>0.94940000000000013</v>
      </c>
      <c r="AJ11" s="37">
        <v>1.0493000000000001</v>
      </c>
      <c r="AK11" s="49">
        <v>0.95199999999999996</v>
      </c>
      <c r="AL11" s="37">
        <v>1.0796000000000001</v>
      </c>
      <c r="AM11" s="37">
        <v>0.92220000000000002</v>
      </c>
      <c r="AN11" s="37">
        <v>0.98179999999999967</v>
      </c>
      <c r="AO11" s="37">
        <v>0.9719000000000001</v>
      </c>
      <c r="AP11" s="37">
        <v>1.0842000000000003</v>
      </c>
      <c r="AQ11" s="37">
        <v>1.0405000000000002</v>
      </c>
      <c r="AR11" s="49">
        <v>1.0917999999999997</v>
      </c>
      <c r="AS11" s="37">
        <v>1.0087000000000004</v>
      </c>
      <c r="AT11" s="37">
        <v>1.0056</v>
      </c>
      <c r="AU11" s="37">
        <v>1.0047999999999999</v>
      </c>
      <c r="AV11" s="37">
        <v>0.92640000000000011</v>
      </c>
      <c r="AW11" s="37">
        <v>0.95219999999999982</v>
      </c>
      <c r="AX11" s="37">
        <v>1.0218</v>
      </c>
      <c r="AY11" s="49">
        <v>0.9780000000000002</v>
      </c>
      <c r="AZ11" s="37">
        <v>1.0495999999999999</v>
      </c>
      <c r="BA11" s="37">
        <v>0.99459999999999993</v>
      </c>
      <c r="BB11" s="37">
        <v>0.96409999999999996</v>
      </c>
      <c r="BC11" s="37">
        <v>1.1187</v>
      </c>
      <c r="BD11" s="37">
        <v>1.1045</v>
      </c>
      <c r="BI11" t="s">
        <v>25</v>
      </c>
      <c r="BJ11" t="s">
        <v>26</v>
      </c>
      <c r="BK11" t="s">
        <v>25</v>
      </c>
      <c r="BL11" t="s">
        <v>26</v>
      </c>
      <c r="BM11" t="s">
        <v>25</v>
      </c>
      <c r="BN11" t="s">
        <v>26</v>
      </c>
      <c r="BO11" t="s">
        <v>25</v>
      </c>
      <c r="BP11" t="s">
        <v>26</v>
      </c>
      <c r="BQ11" t="s">
        <v>25</v>
      </c>
      <c r="BR11" t="s">
        <v>26</v>
      </c>
      <c r="BS11" t="s">
        <v>25</v>
      </c>
      <c r="BT11" t="s">
        <v>26</v>
      </c>
      <c r="BU11" t="s">
        <v>25</v>
      </c>
      <c r="BV11" t="s">
        <v>26</v>
      </c>
      <c r="BW11" t="s">
        <v>25</v>
      </c>
      <c r="BX11" t="s">
        <v>26</v>
      </c>
      <c r="BZ11" s="161" t="s">
        <v>27</v>
      </c>
      <c r="CA11" s="161"/>
      <c r="CB11" s="161"/>
      <c r="CC11" s="161"/>
      <c r="CD11" s="161"/>
      <c r="CE11" s="161"/>
      <c r="CF11" s="161"/>
      <c r="CG11" s="161"/>
      <c r="CM11" s="50" t="s">
        <v>25</v>
      </c>
      <c r="CN11" s="50" t="s">
        <v>26</v>
      </c>
      <c r="CP11" s="51" t="s">
        <v>27</v>
      </c>
      <c r="CQ11" s="52" t="s">
        <v>28</v>
      </c>
    </row>
    <row r="12" spans="1:95" s="53" customFormat="1">
      <c r="A12" s="164"/>
      <c r="B12" s="35" t="s">
        <v>29</v>
      </c>
      <c r="C12" s="36" t="s">
        <v>30</v>
      </c>
      <c r="D12" s="37" t="s">
        <v>31</v>
      </c>
      <c r="E12" s="37" t="s">
        <v>32</v>
      </c>
      <c r="F12" s="37" t="s">
        <v>33</v>
      </c>
      <c r="G12" s="37" t="s">
        <v>34</v>
      </c>
      <c r="H12" s="37" t="s">
        <v>35</v>
      </c>
      <c r="I12" s="37" t="s">
        <v>36</v>
      </c>
      <c r="J12" s="49" t="s">
        <v>37</v>
      </c>
      <c r="K12" s="37" t="s">
        <v>38</v>
      </c>
      <c r="L12" s="37" t="s">
        <v>39</v>
      </c>
      <c r="M12" s="37" t="s">
        <v>40</v>
      </c>
      <c r="N12" s="37" t="s">
        <v>41</v>
      </c>
      <c r="O12" s="37" t="s">
        <v>42</v>
      </c>
      <c r="P12" s="37" t="s">
        <v>43</v>
      </c>
      <c r="Q12" s="49" t="s">
        <v>44</v>
      </c>
      <c r="R12" s="37" t="s">
        <v>45</v>
      </c>
      <c r="S12" s="37" t="s">
        <v>46</v>
      </c>
      <c r="T12" s="37" t="s">
        <v>47</v>
      </c>
      <c r="U12" s="37" t="s">
        <v>48</v>
      </c>
      <c r="V12" s="37" t="s">
        <v>49</v>
      </c>
      <c r="W12" s="49" t="s">
        <v>50</v>
      </c>
      <c r="X12" s="37" t="s">
        <v>51</v>
      </c>
      <c r="Y12" s="37" t="s">
        <v>52</v>
      </c>
      <c r="Z12" s="37" t="s">
        <v>53</v>
      </c>
      <c r="AA12" s="37" t="s">
        <v>54</v>
      </c>
      <c r="AB12" s="37" t="s">
        <v>55</v>
      </c>
      <c r="AC12" s="37" t="s">
        <v>56</v>
      </c>
      <c r="AD12" s="49" t="s">
        <v>57</v>
      </c>
      <c r="AE12" s="37" t="s">
        <v>58</v>
      </c>
      <c r="AF12" s="37" t="s">
        <v>59</v>
      </c>
      <c r="AG12" s="37" t="s">
        <v>60</v>
      </c>
      <c r="AH12" s="37" t="s">
        <v>61</v>
      </c>
      <c r="AI12" s="37" t="s">
        <v>62</v>
      </c>
      <c r="AJ12" s="37" t="s">
        <v>63</v>
      </c>
      <c r="AK12" s="49" t="s">
        <v>64</v>
      </c>
      <c r="AL12" s="37" t="s">
        <v>65</v>
      </c>
      <c r="AM12" s="37" t="s">
        <v>66</v>
      </c>
      <c r="AN12" s="37" t="s">
        <v>67</v>
      </c>
      <c r="AO12" s="37" t="s">
        <v>68</v>
      </c>
      <c r="AP12" s="37" t="s">
        <v>69</v>
      </c>
      <c r="AQ12" s="37" t="s">
        <v>70</v>
      </c>
      <c r="AR12" s="49" t="s">
        <v>71</v>
      </c>
      <c r="AS12" s="37" t="s">
        <v>72</v>
      </c>
      <c r="AT12" s="37" t="s">
        <v>73</v>
      </c>
      <c r="AU12" s="37" t="s">
        <v>74</v>
      </c>
      <c r="AV12" s="37" t="s">
        <v>75</v>
      </c>
      <c r="AW12" s="37" t="s">
        <v>76</v>
      </c>
      <c r="AX12" s="37" t="s">
        <v>77</v>
      </c>
      <c r="AY12" s="49" t="s">
        <v>78</v>
      </c>
      <c r="AZ12" s="37" t="s">
        <v>79</v>
      </c>
      <c r="BA12" s="37" t="s">
        <v>80</v>
      </c>
      <c r="BB12" s="37" t="s">
        <v>81</v>
      </c>
      <c r="BC12" s="37" t="s">
        <v>82</v>
      </c>
      <c r="BD12" s="37" t="s">
        <v>83</v>
      </c>
      <c r="BF12" s="54"/>
      <c r="BG12" s="54"/>
      <c r="CI12" s="53" t="s">
        <v>84</v>
      </c>
      <c r="CJ12" s="53" t="s">
        <v>85</v>
      </c>
      <c r="CK12" s="53" t="s">
        <v>86</v>
      </c>
      <c r="CP12" s="55"/>
      <c r="CQ12" s="56"/>
    </row>
    <row r="13" spans="1:95" s="50" customFormat="1">
      <c r="A13" s="57" t="s">
        <v>87</v>
      </c>
      <c r="B13" s="57" t="s">
        <v>88</v>
      </c>
      <c r="C13" s="50">
        <v>0.23719853550845915</v>
      </c>
      <c r="D13" s="58">
        <v>0.28180318189185832</v>
      </c>
      <c r="E13" s="50">
        <v>0.28955521830065556</v>
      </c>
      <c r="F13" s="50">
        <v>0.44695529027676439</v>
      </c>
      <c r="G13" s="50">
        <v>0.2071455934537966</v>
      </c>
      <c r="H13" s="50">
        <v>0.12229034834186242</v>
      </c>
      <c r="I13" s="59">
        <v>0.44881505102967167</v>
      </c>
      <c r="J13" s="50">
        <v>0.54589525407623807</v>
      </c>
      <c r="K13" s="50">
        <v>0.56549607279694847</v>
      </c>
      <c r="L13" s="50">
        <v>0.29081196743424564</v>
      </c>
      <c r="M13" s="50">
        <v>0.40634129907916949</v>
      </c>
      <c r="N13" s="50">
        <v>0.61511887498457707</v>
      </c>
      <c r="O13" s="50">
        <v>0.44011038116672668</v>
      </c>
      <c r="P13" s="59">
        <v>0.28332234397920525</v>
      </c>
      <c r="Q13" s="50">
        <v>0.6384977487957999</v>
      </c>
      <c r="R13" s="50">
        <v>0.32458413977348932</v>
      </c>
      <c r="S13" s="50">
        <v>0.45333418791725849</v>
      </c>
      <c r="T13" s="50">
        <v>0.15471504465223876</v>
      </c>
      <c r="U13" s="50">
        <v>0.19803822838363641</v>
      </c>
      <c r="V13" s="59">
        <v>0.23424824012130607</v>
      </c>
      <c r="W13" s="50">
        <v>0.34250228346985101</v>
      </c>
      <c r="X13" s="50">
        <v>0.3201175195104235</v>
      </c>
      <c r="Y13" s="58">
        <v>0.2494023917804058</v>
      </c>
      <c r="Z13" s="50">
        <v>0.32361123042055789</v>
      </c>
      <c r="AA13" s="50">
        <v>8.9499231054044226E-2</v>
      </c>
      <c r="AB13" s="50">
        <v>0.34892246234570012</v>
      </c>
      <c r="AC13" s="59">
        <v>0.4224592565238654</v>
      </c>
      <c r="AD13" s="58">
        <v>0.21128275224239973</v>
      </c>
      <c r="AE13" s="58">
        <v>0.20882466693655999</v>
      </c>
      <c r="AF13" s="50">
        <v>0.18013370073182797</v>
      </c>
      <c r="AG13" s="50">
        <v>0.21062909698008864</v>
      </c>
      <c r="AH13" s="50">
        <v>0.37814233333337849</v>
      </c>
      <c r="AI13" s="50">
        <v>0.20482678142841201</v>
      </c>
      <c r="AJ13" s="59">
        <v>0.28722261333146032</v>
      </c>
      <c r="AK13" s="50">
        <v>0.55364159984447059</v>
      </c>
      <c r="AL13" s="50">
        <v>0.31278746829999754</v>
      </c>
      <c r="AM13" s="50">
        <v>0.19505280295922331</v>
      </c>
      <c r="AN13" s="50">
        <v>0.15588581701855128</v>
      </c>
      <c r="AO13" s="50">
        <v>0.35250942974370209</v>
      </c>
      <c r="AP13" s="50">
        <v>0.23212153926014581</v>
      </c>
      <c r="AQ13" s="59">
        <v>0.22784633740025961</v>
      </c>
      <c r="AR13" s="50">
        <v>0.4376537293065374</v>
      </c>
      <c r="AS13" s="50">
        <v>0.15969863327392347</v>
      </c>
      <c r="AT13" s="50">
        <v>0.44705921697070267</v>
      </c>
      <c r="AU13" s="50">
        <v>0.38248484266036092</v>
      </c>
      <c r="AV13" s="50">
        <v>0.38554629852222511</v>
      </c>
      <c r="AW13" s="50">
        <v>0.14124463881803098</v>
      </c>
      <c r="AX13" s="59">
        <v>0.17024584020738776</v>
      </c>
      <c r="AY13" s="50">
        <v>0.55266167809806399</v>
      </c>
      <c r="AZ13" s="58">
        <v>0.22402493804360391</v>
      </c>
      <c r="BA13" s="50">
        <v>0.23013822092909605</v>
      </c>
      <c r="BB13" s="50">
        <v>0.44533881232711403</v>
      </c>
      <c r="BC13" s="50">
        <v>0.16960974862861247</v>
      </c>
      <c r="BD13" s="59">
        <v>0.11614779030374071</v>
      </c>
      <c r="BF13" s="60"/>
      <c r="BG13" s="60"/>
      <c r="BI13" s="50">
        <f>AVERAGE(C13:I13)</f>
        <v>0.29053760268615259</v>
      </c>
      <c r="BJ13" s="50">
        <f>STDEVA(C13:I13)</f>
        <v>0.12090073112310661</v>
      </c>
      <c r="BK13" s="50">
        <f>AVERAGE(J13:P13)</f>
        <v>0.4495851705024444</v>
      </c>
      <c r="BL13" s="50">
        <f>STDEVA(J13:P13)</f>
        <v>0.13223995761049709</v>
      </c>
      <c r="BM13" s="50">
        <f>AVERAGE(Q13:V13)</f>
        <v>0.33390293160728812</v>
      </c>
      <c r="BN13" s="50">
        <f>STDEVA(Q13:V13)</f>
        <v>0.18309955842205367</v>
      </c>
      <c r="BO13" s="50">
        <f>AVERAGE(W13:AC13)</f>
        <v>0.29950205358640686</v>
      </c>
      <c r="BP13" s="50">
        <f>STDEVA(W13:AC13)</f>
        <v>0.10569396210576334</v>
      </c>
      <c r="BQ13" s="50">
        <f>AVERAGE(AD13:AJ13)</f>
        <v>0.24015170642630387</v>
      </c>
      <c r="BR13" s="50">
        <f>STDEVA(AD13:AJ13)</f>
        <v>6.927418844960509E-2</v>
      </c>
      <c r="BS13" s="50">
        <f>AVERAGE(AK13:AQ13)</f>
        <v>0.28997785636090717</v>
      </c>
      <c r="BT13" s="50">
        <f>STDEVA(AK13:AQ13)</f>
        <v>0.13425607717432603</v>
      </c>
      <c r="BU13" s="50">
        <f>AVERAGE(AR13:AX13)</f>
        <v>0.30341902853702407</v>
      </c>
      <c r="BV13" s="50">
        <f>STDEVA(AR13:AX13)</f>
        <v>0.13924734159481711</v>
      </c>
      <c r="BW13" s="50">
        <f>AVERAGE(AY13:BD13)</f>
        <v>0.28965353138837185</v>
      </c>
      <c r="BX13" s="50">
        <f>STDEVA(AY13:BD13)</f>
        <v>0.17074842801543924</v>
      </c>
      <c r="BZ13" s="50" t="str">
        <f>ROUND(BI13,2)&amp;"±"&amp;ROUND(BJ13,2)</f>
        <v>0.29±0.12</v>
      </c>
      <c r="CA13" s="50" t="str">
        <f>ROUND(BK13,2)&amp;"±"&amp;ROUND(BL13,2)</f>
        <v>0.45±0.13</v>
      </c>
      <c r="CB13" s="50" t="str">
        <f>ROUND(BM13,2)&amp;"±"&amp;ROUND(BN13,2)</f>
        <v>0.33±0.18</v>
      </c>
      <c r="CC13" s="50" t="str">
        <f>ROUND(BO13,2)&amp;"±"&amp;ROUND(BP13,2)</f>
        <v>0.3±0.11</v>
      </c>
      <c r="CD13" s="50" t="str">
        <f>ROUND(BQ13,2)&amp;"±"&amp;ROUND(BR13,2)</f>
        <v>0.24±0.07</v>
      </c>
      <c r="CE13" s="50" t="str">
        <f>ROUND(BS13,2)&amp;"±"&amp;ROUND(BT13,2)</f>
        <v>0.29±0.13</v>
      </c>
      <c r="CF13" s="50" t="str">
        <f>ROUND(BU13,2)&amp;"±"&amp;ROUND(BV13,2)</f>
        <v>0.3±0.14</v>
      </c>
      <c r="CG13" s="50" t="str">
        <f>ROUND(BW13,2)&amp;"±"&amp;ROUND(BX13,2)</f>
        <v>0.29±0.17</v>
      </c>
      <c r="CI13" s="50">
        <v>0.53299020710698941</v>
      </c>
      <c r="CJ13" s="50">
        <v>0.18517884716065416</v>
      </c>
      <c r="CK13" s="50">
        <v>1.7342962913581121</v>
      </c>
      <c r="CM13" s="50">
        <f>AVERAGE(CI13:CK13)</f>
        <v>0.8174884485419186</v>
      </c>
      <c r="CN13" s="50">
        <f>STDEVA(CI13:CK13)</f>
        <v>0.81280111405797895</v>
      </c>
      <c r="CP13" s="51" t="str">
        <f>ROUND(CM13,2)&amp;"±"&amp;ROUND(CN13,2)</f>
        <v>0.82±0.81</v>
      </c>
      <c r="CQ13" s="52"/>
    </row>
    <row r="14" spans="1:95">
      <c r="A14" s="61" t="s">
        <v>89</v>
      </c>
      <c r="B14" s="35" t="s">
        <v>88</v>
      </c>
      <c r="C14">
        <v>36.06196123213094</v>
      </c>
      <c r="D14">
        <v>59.323133499140283</v>
      </c>
      <c r="E14">
        <v>44.113433462020083</v>
      </c>
      <c r="F14">
        <v>49.672777843819276</v>
      </c>
      <c r="G14">
        <v>54.291847057782441</v>
      </c>
      <c r="H14">
        <v>43.503091357079853</v>
      </c>
      <c r="I14" s="62">
        <v>59.160272684269223</v>
      </c>
      <c r="J14">
        <v>46.081892290246657</v>
      </c>
      <c r="K14">
        <v>53.039518891581359</v>
      </c>
      <c r="L14">
        <v>51.685572898666322</v>
      </c>
      <c r="M14">
        <v>41.384830128549815</v>
      </c>
      <c r="N14">
        <v>52.210240876757815</v>
      </c>
      <c r="O14">
        <v>72.911352542665597</v>
      </c>
      <c r="P14" s="62">
        <v>52.724187790978036</v>
      </c>
      <c r="Q14">
        <v>51.74438723380274</v>
      </c>
      <c r="R14">
        <v>40.740528696158904</v>
      </c>
      <c r="S14">
        <v>36.187224770218592</v>
      </c>
      <c r="T14">
        <v>53.047693610791562</v>
      </c>
      <c r="U14">
        <v>45.773893191653293</v>
      </c>
      <c r="V14" s="62">
        <v>42.008745510447874</v>
      </c>
      <c r="W14">
        <v>37.925668632360896</v>
      </c>
      <c r="X14">
        <v>35.50405819014982</v>
      </c>
      <c r="Y14">
        <v>32.940610909452978</v>
      </c>
      <c r="Z14">
        <v>60.841455580977708</v>
      </c>
      <c r="AA14">
        <v>52.492108535194077</v>
      </c>
      <c r="AB14">
        <v>49.003155239681497</v>
      </c>
      <c r="AC14" s="62">
        <v>53.963097792987583</v>
      </c>
      <c r="AD14">
        <v>44.107010387441576</v>
      </c>
      <c r="AE14">
        <v>29.716768208884066</v>
      </c>
      <c r="AF14">
        <v>29.734062163807515</v>
      </c>
      <c r="AG14">
        <v>33.575503405827021</v>
      </c>
      <c r="AH14">
        <v>54.05549169227195</v>
      </c>
      <c r="AI14">
        <v>64.915398185189517</v>
      </c>
      <c r="AJ14" s="62">
        <v>42.705885109258368</v>
      </c>
      <c r="AK14">
        <v>37.796719265992564</v>
      </c>
      <c r="AL14">
        <v>20.138358469776801</v>
      </c>
      <c r="AM14">
        <v>35.791110408178469</v>
      </c>
      <c r="AN14">
        <v>38.622234523740175</v>
      </c>
      <c r="AO14">
        <v>44.34628604636471</v>
      </c>
      <c r="AP14">
        <v>46.027313436008981</v>
      </c>
      <c r="AQ14" s="62">
        <v>38.059382492356498</v>
      </c>
      <c r="AR14">
        <v>50.376027158200564</v>
      </c>
      <c r="AS14">
        <v>32.548942707762386</v>
      </c>
      <c r="AT14">
        <v>47.875071140712791</v>
      </c>
      <c r="AU14">
        <v>41.460142801938218</v>
      </c>
      <c r="AV14">
        <v>58.833724474835691</v>
      </c>
      <c r="AW14">
        <v>48.923608568226769</v>
      </c>
      <c r="AX14" s="62">
        <v>49.207874641443141</v>
      </c>
      <c r="AY14">
        <v>30.473342826223309</v>
      </c>
      <c r="AZ14">
        <v>45.126813587558701</v>
      </c>
      <c r="BA14">
        <v>29.519486470974464</v>
      </c>
      <c r="BB14">
        <v>42.691122696529128</v>
      </c>
      <c r="BC14">
        <v>44.500405512711055</v>
      </c>
      <c r="BD14" s="62">
        <v>38.56593384281998</v>
      </c>
      <c r="BG14" s="60"/>
      <c r="BI14" s="50">
        <f>AVERAGE(C14:I14)</f>
        <v>49.446645305177448</v>
      </c>
      <c r="BJ14" s="50">
        <f>STDEVA(C14:I14)</f>
        <v>8.7401891826112834</v>
      </c>
      <c r="BK14" s="50">
        <f>AVERAGE(J14:P14)</f>
        <v>52.862513631349373</v>
      </c>
      <c r="BL14" s="50">
        <f>STDEVA(J14:P14)</f>
        <v>9.8448895388136819</v>
      </c>
      <c r="BM14" s="50">
        <f>AVERAGE(Q14:V14)</f>
        <v>44.917078835512164</v>
      </c>
      <c r="BN14" s="50">
        <f>STDEVA(Q14:V14)</f>
        <v>6.5660565521138032</v>
      </c>
      <c r="BO14" s="50">
        <f>AVERAGE(W14:AC14)</f>
        <v>46.095736411543513</v>
      </c>
      <c r="BP14" s="50">
        <f>STDEVA(W14:AC14)</f>
        <v>10.651206907781365</v>
      </c>
      <c r="BQ14" s="50">
        <f>AVERAGE(AD14:AJ14)</f>
        <v>42.687159878954283</v>
      </c>
      <c r="BR14" s="50">
        <f>STDEVA(AD14:AJ14)</f>
        <v>13.193344008088754</v>
      </c>
      <c r="BS14" s="50">
        <f>AVERAGE(AK14:AQ14)</f>
        <v>37.254486377488313</v>
      </c>
      <c r="BT14" s="50">
        <f>STDEVA(AK14:AQ14)</f>
        <v>8.4179572955237081</v>
      </c>
      <c r="BU14" s="50">
        <f>AVERAGE(AR14:AX14)</f>
        <v>47.032198784731364</v>
      </c>
      <c r="BV14" s="50">
        <f>STDEVA(AR14:AX14)</f>
        <v>8.1679367190956587</v>
      </c>
      <c r="BW14" s="50">
        <f>AVERAGE(AY14:BD14)</f>
        <v>38.479517489469444</v>
      </c>
      <c r="BX14" s="50">
        <f>STDEVA(AY14:BD14)</f>
        <v>6.9651089410165055</v>
      </c>
      <c r="BZ14" s="50" t="str">
        <f>ROUND(BI14,2)&amp;"±"&amp;ROUND(BJ14,2)</f>
        <v>49.45±8.74</v>
      </c>
      <c r="CA14" s="50" t="str">
        <f>ROUND(BK14,2)&amp;"±"&amp;ROUND(BL14,2)</f>
        <v>52.86±9.84</v>
      </c>
      <c r="CB14" s="50" t="str">
        <f>ROUND(BM14,2)&amp;"±"&amp;ROUND(BN14,2)</f>
        <v>44.92±6.57</v>
      </c>
      <c r="CC14" s="50" t="str">
        <f>ROUND(BO14,2)&amp;"±"&amp;ROUND(BP14,2)</f>
        <v>46.1±10.65</v>
      </c>
      <c r="CD14" s="50" t="str">
        <f>ROUND(BQ14,2)&amp;"±"&amp;ROUND(BR14,2)</f>
        <v>42.69±13.19</v>
      </c>
      <c r="CE14" s="50" t="str">
        <f>ROUND(BS14,2)&amp;"±"&amp;ROUND(BT14,2)</f>
        <v>37.25±8.42</v>
      </c>
      <c r="CF14" s="50" t="str">
        <f>ROUND(BU14,2)&amp;"±"&amp;ROUND(BV14,2)</f>
        <v>47.03±8.17</v>
      </c>
      <c r="CG14" s="50" t="str">
        <f>ROUND(BW14,2)&amp;"±"&amp;ROUND(BX14,2)</f>
        <v>38.48±6.97</v>
      </c>
      <c r="CI14">
        <v>66.943191462621868</v>
      </c>
      <c r="CJ14">
        <v>64.497416542847475</v>
      </c>
      <c r="CK14">
        <v>34.506460690446403</v>
      </c>
      <c r="CM14" s="50">
        <f t="shared" ref="CM14:CM77" si="0">AVERAGE(CI14:CK14)</f>
        <v>55.315689565305256</v>
      </c>
      <c r="CN14" s="50">
        <f t="shared" ref="CN14:CN77" si="1">STDEVA(CI14:CK14)</f>
        <v>18.062764420604125</v>
      </c>
      <c r="CP14" s="51" t="str">
        <f>ROUND(CM14,2)&amp;"±"&amp;ROUND(CN14,2)</f>
        <v>55.32±18.06</v>
      </c>
    </row>
    <row r="15" spans="1:95">
      <c r="A15" s="63" t="s">
        <v>90</v>
      </c>
      <c r="B15" s="35" t="s">
        <v>88</v>
      </c>
      <c r="C15">
        <v>0</v>
      </c>
      <c r="D15">
        <v>0</v>
      </c>
      <c r="E15">
        <v>0</v>
      </c>
      <c r="F15">
        <v>0</v>
      </c>
      <c r="G15">
        <v>0</v>
      </c>
      <c r="H15" t="e">
        <v>#VALUE!</v>
      </c>
      <c r="I15" s="62">
        <v>0</v>
      </c>
      <c r="J15">
        <v>0</v>
      </c>
      <c r="K15" t="e">
        <v>#VALUE!</v>
      </c>
      <c r="L15">
        <v>0</v>
      </c>
      <c r="M15">
        <v>0</v>
      </c>
      <c r="N15">
        <v>0</v>
      </c>
      <c r="O15" t="e">
        <v>#VALUE!</v>
      </c>
      <c r="P15" s="62">
        <v>0</v>
      </c>
      <c r="Q15">
        <v>0</v>
      </c>
      <c r="R15">
        <v>0</v>
      </c>
      <c r="S15">
        <v>0</v>
      </c>
      <c r="T15">
        <v>0</v>
      </c>
      <c r="U15" t="e">
        <v>#VALUE!</v>
      </c>
      <c r="V15" s="62" t="e">
        <v>#VALUE!</v>
      </c>
      <c r="W15">
        <v>0</v>
      </c>
      <c r="X15">
        <v>0</v>
      </c>
      <c r="Y15">
        <v>0</v>
      </c>
      <c r="Z15">
        <v>0</v>
      </c>
      <c r="AA15" t="e">
        <v>#VALUE!</v>
      </c>
      <c r="AB15">
        <v>0</v>
      </c>
      <c r="AC15" s="62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 s="62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 s="62">
        <v>0</v>
      </c>
      <c r="AR15">
        <v>0</v>
      </c>
      <c r="AS15">
        <v>0</v>
      </c>
      <c r="AT15" t="e">
        <v>#VALUE!</v>
      </c>
      <c r="AU15">
        <v>0</v>
      </c>
      <c r="AV15">
        <v>0</v>
      </c>
      <c r="AW15">
        <v>0</v>
      </c>
      <c r="AX15" s="62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 s="62">
        <v>0</v>
      </c>
      <c r="CI15">
        <v>0</v>
      </c>
      <c r="CJ15">
        <v>0</v>
      </c>
      <c r="CK15">
        <v>0</v>
      </c>
      <c r="CM15" s="50"/>
      <c r="CN15" s="50"/>
    </row>
    <row r="16" spans="1:95">
      <c r="A16" s="63" t="s">
        <v>91</v>
      </c>
      <c r="B16" s="35" t="s">
        <v>88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 s="62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 s="62">
        <v>0</v>
      </c>
      <c r="Q16">
        <v>0</v>
      </c>
      <c r="R16">
        <v>0</v>
      </c>
      <c r="S16">
        <v>0</v>
      </c>
      <c r="T16">
        <v>0</v>
      </c>
      <c r="U16">
        <v>0</v>
      </c>
      <c r="V16" s="62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 s="62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 s="62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 s="62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 s="62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 s="62">
        <v>0</v>
      </c>
      <c r="CI16">
        <v>0</v>
      </c>
      <c r="CJ16">
        <v>0</v>
      </c>
      <c r="CK16">
        <v>0</v>
      </c>
      <c r="CM16" s="50"/>
      <c r="CN16" s="50"/>
    </row>
    <row r="17" spans="1:95">
      <c r="A17" s="63" t="s">
        <v>92</v>
      </c>
      <c r="B17" s="35" t="s">
        <v>88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 s="62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 s="62">
        <v>0</v>
      </c>
      <c r="Q17">
        <v>0</v>
      </c>
      <c r="R17">
        <v>0</v>
      </c>
      <c r="S17">
        <v>0</v>
      </c>
      <c r="T17">
        <v>0</v>
      </c>
      <c r="U17">
        <v>0</v>
      </c>
      <c r="V17" s="62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 s="62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 s="62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 s="62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 s="62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 s="62">
        <v>0</v>
      </c>
      <c r="CI17">
        <v>1.0130370836256</v>
      </c>
      <c r="CJ17">
        <v>0</v>
      </c>
      <c r="CK17">
        <v>0</v>
      </c>
      <c r="CM17" s="50"/>
      <c r="CN17" s="50"/>
    </row>
    <row r="18" spans="1:95">
      <c r="A18" s="64" t="s">
        <v>93</v>
      </c>
      <c r="B18" s="35" t="s">
        <v>88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 s="62">
        <v>0</v>
      </c>
      <c r="J18">
        <v>0.20449820837066429</v>
      </c>
      <c r="K18">
        <v>0.15950142855259364</v>
      </c>
      <c r="L18">
        <v>0</v>
      </c>
      <c r="M18">
        <v>0</v>
      </c>
      <c r="N18">
        <v>0</v>
      </c>
      <c r="O18">
        <v>0</v>
      </c>
      <c r="P18" s="62">
        <v>0</v>
      </c>
      <c r="Q18">
        <v>6.7464145850863272E-2</v>
      </c>
      <c r="R18">
        <v>0</v>
      </c>
      <c r="S18">
        <v>0</v>
      </c>
      <c r="T18">
        <v>0</v>
      </c>
      <c r="U18">
        <v>0</v>
      </c>
      <c r="V18" s="62">
        <v>0</v>
      </c>
      <c r="W18">
        <v>7.5657812863063112E-2</v>
      </c>
      <c r="X18">
        <v>0</v>
      </c>
      <c r="Y18">
        <v>0</v>
      </c>
      <c r="Z18">
        <v>0</v>
      </c>
      <c r="AA18">
        <v>0</v>
      </c>
      <c r="AB18">
        <v>0</v>
      </c>
      <c r="AC18" s="62">
        <v>0</v>
      </c>
      <c r="AD18">
        <v>3.1083983428979906E-2</v>
      </c>
      <c r="AE18">
        <v>0</v>
      </c>
      <c r="AF18">
        <v>0</v>
      </c>
      <c r="AG18">
        <v>0</v>
      </c>
      <c r="AH18">
        <v>0</v>
      </c>
      <c r="AI18">
        <v>0</v>
      </c>
      <c r="AJ18" s="62">
        <v>0</v>
      </c>
      <c r="AK18">
        <v>3.9372859369373119E-2</v>
      </c>
      <c r="AL18">
        <v>0</v>
      </c>
      <c r="AM18">
        <v>0</v>
      </c>
      <c r="AN18">
        <v>0</v>
      </c>
      <c r="AO18">
        <v>0</v>
      </c>
      <c r="AP18">
        <v>0</v>
      </c>
      <c r="AQ18" s="62">
        <v>0</v>
      </c>
      <c r="AR18">
        <v>2.4219719266885202E-2</v>
      </c>
      <c r="AS18">
        <v>0</v>
      </c>
      <c r="AT18">
        <v>0</v>
      </c>
      <c r="AU18">
        <v>0</v>
      </c>
      <c r="AV18">
        <v>0</v>
      </c>
      <c r="AW18">
        <v>0</v>
      </c>
      <c r="AX18" s="62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 s="62">
        <v>0</v>
      </c>
      <c r="CI18">
        <v>0.31884347537011998</v>
      </c>
      <c r="CJ18">
        <v>0</v>
      </c>
      <c r="CK18">
        <v>0</v>
      </c>
      <c r="CM18" s="50"/>
      <c r="CN18" s="50"/>
    </row>
    <row r="19" spans="1:95">
      <c r="A19" s="64" t="s">
        <v>94</v>
      </c>
      <c r="B19" s="35" t="s">
        <v>88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 s="62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 s="62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62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 s="62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 s="62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 s="62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 s="62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 s="62">
        <v>0</v>
      </c>
      <c r="CI19">
        <v>0</v>
      </c>
      <c r="CJ19">
        <v>0</v>
      </c>
      <c r="CK19">
        <v>0</v>
      </c>
      <c r="CM19" s="50"/>
      <c r="CN19" s="50"/>
    </row>
    <row r="20" spans="1:95" s="50" customFormat="1">
      <c r="A20" s="65" t="s">
        <v>95</v>
      </c>
      <c r="B20" s="65" t="s">
        <v>88</v>
      </c>
      <c r="C20" s="50">
        <v>96.432012977242749</v>
      </c>
      <c r="D20" s="50">
        <v>61.227872211752626</v>
      </c>
      <c r="E20" s="50">
        <v>73.549226549362615</v>
      </c>
      <c r="F20" s="50">
        <v>28.639028533148725</v>
      </c>
      <c r="G20" s="50">
        <v>428.16031281737907</v>
      </c>
      <c r="H20" s="50">
        <v>260.11075434153128</v>
      </c>
      <c r="I20" s="59">
        <v>25.752773832840234</v>
      </c>
      <c r="J20" s="50">
        <v>29.884116846097218</v>
      </c>
      <c r="K20" s="50">
        <v>94.342931030342967</v>
      </c>
      <c r="L20" s="50">
        <v>121.67955309919164</v>
      </c>
      <c r="M20" s="50">
        <v>94.75783490035333</v>
      </c>
      <c r="N20" s="50">
        <v>13.624806522721444</v>
      </c>
      <c r="O20" s="50">
        <v>121.03045147203169</v>
      </c>
      <c r="P20" s="59">
        <v>30.980466552963374</v>
      </c>
      <c r="Q20" s="50">
        <v>250.12623858048187</v>
      </c>
      <c r="R20" s="50">
        <v>67.364904315445386</v>
      </c>
      <c r="S20" s="50">
        <v>68.147808489748655</v>
      </c>
      <c r="T20" s="50">
        <v>20.235425028128429</v>
      </c>
      <c r="U20" s="50">
        <v>52.894612181641889</v>
      </c>
      <c r="V20" s="59">
        <v>26.627762469043194</v>
      </c>
      <c r="W20" s="50">
        <v>33.859714641361442</v>
      </c>
      <c r="X20" s="50">
        <v>37.18154722145767</v>
      </c>
      <c r="Y20" s="50">
        <v>1696.527478307368</v>
      </c>
      <c r="Z20" s="50">
        <v>70.845909364573004</v>
      </c>
      <c r="AA20" s="50">
        <v>99.476943535638156</v>
      </c>
      <c r="AB20" s="50">
        <v>83.312221233268104</v>
      </c>
      <c r="AC20" s="59">
        <v>110.61610263395896</v>
      </c>
      <c r="AD20" s="50">
        <v>52.665386346269884</v>
      </c>
      <c r="AE20" s="50">
        <v>1206.5849698258162</v>
      </c>
      <c r="AF20" s="50">
        <v>360.15977141240415</v>
      </c>
      <c r="AG20" s="50">
        <v>35.085061395027516</v>
      </c>
      <c r="AH20" s="50">
        <v>51.942546604345338</v>
      </c>
      <c r="AI20" s="50">
        <v>25.458641597019422</v>
      </c>
      <c r="AJ20" s="59">
        <v>20.768660775241322</v>
      </c>
      <c r="AK20" s="50">
        <v>72.439030708636707</v>
      </c>
      <c r="AL20" s="50">
        <v>134.52690655179671</v>
      </c>
      <c r="AM20" s="50">
        <v>38.60412802722707</v>
      </c>
      <c r="AN20" s="50">
        <v>59.002371457096793</v>
      </c>
      <c r="AO20" s="50">
        <v>95.891615860417204</v>
      </c>
      <c r="AP20" s="50">
        <v>27.714805909602898</v>
      </c>
      <c r="AQ20" s="59">
        <v>23.831902892700555</v>
      </c>
      <c r="AR20" s="50">
        <v>43.123021344072065</v>
      </c>
      <c r="AS20" s="50">
        <v>84.951641782341596</v>
      </c>
      <c r="AT20" s="50">
        <v>77.036389077273398</v>
      </c>
      <c r="AU20" s="50">
        <v>176.87753339177948</v>
      </c>
      <c r="AV20" s="50">
        <v>231.4811684567928</v>
      </c>
      <c r="AW20" s="50">
        <v>61.031865698617679</v>
      </c>
      <c r="AX20" s="59">
        <v>83.428243824740917</v>
      </c>
      <c r="AY20" s="50">
        <v>1011.4005618734095</v>
      </c>
      <c r="AZ20" s="50">
        <v>23.204384667186968</v>
      </c>
      <c r="BA20" s="50">
        <v>88.219700061153972</v>
      </c>
      <c r="BB20" s="50">
        <v>215.92870289349128</v>
      </c>
      <c r="BC20" s="50">
        <v>212.00648319765389</v>
      </c>
      <c r="BD20" s="59">
        <v>50.561653435445308</v>
      </c>
      <c r="BF20" s="60"/>
      <c r="BG20" s="60"/>
      <c r="BI20" s="50">
        <f>AVERAGE(C20:I20)</f>
        <v>139.12456875189389</v>
      </c>
      <c r="BJ20" s="50">
        <f>STDEVA(C20:I20)</f>
        <v>150.23881660378387</v>
      </c>
      <c r="BK20" s="50">
        <f>AVERAGE(J20:P20)</f>
        <v>72.328594346243094</v>
      </c>
      <c r="BL20" s="50">
        <f>STDEVA(J20:P20)</f>
        <v>46.102107536622512</v>
      </c>
      <c r="BM20" s="50">
        <f>AVERAGE(Q20:V20)</f>
        <v>80.899458510748232</v>
      </c>
      <c r="BN20" s="50">
        <f>STDEVA(Q20:V20)</f>
        <v>85.315069238481144</v>
      </c>
      <c r="BO20" s="50">
        <f>AVERAGE(W20:AC20)</f>
        <v>304.54570241966076</v>
      </c>
      <c r="BP20" s="50">
        <f>STDEVA(W20:AC20)</f>
        <v>614.49023478584468</v>
      </c>
      <c r="BQ20" s="50">
        <f>AVERAGE(AD20:AJ20)</f>
        <v>250.38071970801766</v>
      </c>
      <c r="BR20" s="50">
        <f>STDEVA(AD20:AJ20)</f>
        <v>438.65531818750134</v>
      </c>
      <c r="BS20" s="50">
        <f>AVERAGE(AK20:AQ20)</f>
        <v>64.57296591535399</v>
      </c>
      <c r="BT20" s="50">
        <f>STDEVA(AK20:AQ20)</f>
        <v>40.124923383902001</v>
      </c>
      <c r="BU20" s="50">
        <f>AVERAGE(AR20:AX20)</f>
        <v>108.27569479651685</v>
      </c>
      <c r="BV20" s="50">
        <f>STDEVA(AR20:AX20)</f>
        <v>68.92018661098632</v>
      </c>
      <c r="BW20" s="50">
        <f>AVERAGE(AY20:BD20)</f>
        <v>266.8869143547235</v>
      </c>
      <c r="BX20" s="50">
        <f>STDEVA(AY20:BD20)</f>
        <v>373.63322647511609</v>
      </c>
      <c r="BZ20" s="50" t="str">
        <f>ROUND(BI20,2)&amp;"±"&amp;ROUND(BJ20,2)</f>
        <v>139.12±150.24</v>
      </c>
      <c r="CA20" s="50" t="str">
        <f>ROUND(BK20,2)&amp;"±"&amp;ROUND(BL20,2)</f>
        <v>72.33±46.1</v>
      </c>
      <c r="CB20" s="50" t="str">
        <f>ROUND(BM20,2)&amp;"±"&amp;ROUND(BN20,2)</f>
        <v>80.9±85.32</v>
      </c>
      <c r="CC20" s="50" t="str">
        <f>ROUND(BO20,2)&amp;"±"&amp;ROUND(BP20,2)</f>
        <v>304.55±614.49</v>
      </c>
      <c r="CD20" s="50" t="str">
        <f>ROUND(BQ20,2)&amp;"±"&amp;ROUND(BR20,2)</f>
        <v>250.38±438.66</v>
      </c>
      <c r="CE20" s="50" t="str">
        <f>ROUND(BS20,2)&amp;"±"&amp;ROUND(BT20,2)</f>
        <v>64.57±40.12</v>
      </c>
      <c r="CF20" s="50" t="str">
        <f>ROUND(BU20,2)&amp;"±"&amp;ROUND(BV20,2)</f>
        <v>108.28±68.92</v>
      </c>
      <c r="CG20" s="50" t="str">
        <f>ROUND(BW20,2)&amp;"±"&amp;ROUND(BX20,2)</f>
        <v>266.89±373.63</v>
      </c>
      <c r="CI20" s="50">
        <v>16.783684588415841</v>
      </c>
      <c r="CJ20" s="50">
        <v>64.413761361606134</v>
      </c>
      <c r="CK20" s="50">
        <v>191.75061348591734</v>
      </c>
      <c r="CM20" s="50">
        <f t="shared" si="0"/>
        <v>90.982686478646428</v>
      </c>
      <c r="CN20" s="50">
        <f t="shared" si="1"/>
        <v>90.458760705428688</v>
      </c>
      <c r="CP20" s="51" t="str">
        <f>ROUND(CM20,2)&amp;"±"&amp;ROUND(CN20,2)</f>
        <v>90.98±90.46</v>
      </c>
      <c r="CQ20" s="52"/>
    </row>
    <row r="21" spans="1:95" s="50" customFormat="1">
      <c r="A21" s="65" t="s">
        <v>96</v>
      </c>
      <c r="B21" s="65" t="s">
        <v>88</v>
      </c>
      <c r="C21" s="50">
        <v>30.845866510942006</v>
      </c>
      <c r="D21" s="50">
        <v>12.113049056438571</v>
      </c>
      <c r="E21" s="50">
        <v>21.254381878508394</v>
      </c>
      <c r="F21" s="50">
        <v>6.869323251216283</v>
      </c>
      <c r="G21" s="50">
        <v>114.33282238673063</v>
      </c>
      <c r="H21" s="50">
        <v>54.807361683875008</v>
      </c>
      <c r="I21" s="59">
        <v>3.7368096261036103</v>
      </c>
      <c r="J21" s="50">
        <v>5.3826384667811169</v>
      </c>
      <c r="K21" s="50">
        <v>24.299264824820103</v>
      </c>
      <c r="L21" s="50">
        <v>27.731489269717954</v>
      </c>
      <c r="M21" s="50">
        <v>28.945336045382724</v>
      </c>
      <c r="N21" s="50">
        <v>6.4862019735003447</v>
      </c>
      <c r="O21" s="50">
        <v>24.962039303754313</v>
      </c>
      <c r="P21" s="59">
        <v>9.9959513104181124</v>
      </c>
      <c r="Q21" s="50">
        <v>67.012745374490251</v>
      </c>
      <c r="R21" s="50">
        <v>16.874660414156089</v>
      </c>
      <c r="S21" s="50">
        <v>17.5126098431966</v>
      </c>
      <c r="T21" s="50">
        <v>5.6950449286393861</v>
      </c>
      <c r="U21" s="50">
        <v>21.819121846865148</v>
      </c>
      <c r="V21" s="59">
        <v>6.7904106972786149</v>
      </c>
      <c r="W21" s="50">
        <v>8.2966447162172852</v>
      </c>
      <c r="X21" s="50">
        <v>8.0975396323978117</v>
      </c>
      <c r="Y21" s="50">
        <v>426.81394693832272</v>
      </c>
      <c r="Z21" s="50">
        <v>23.296718796825743</v>
      </c>
      <c r="AA21" s="50">
        <v>28.862755713514829</v>
      </c>
      <c r="AB21" s="50">
        <v>22.293538373249781</v>
      </c>
      <c r="AC21" s="59">
        <v>29.130280506322389</v>
      </c>
      <c r="AD21" s="50">
        <v>12.547635790078679</v>
      </c>
      <c r="AE21" s="50">
        <v>323.58507856090932</v>
      </c>
      <c r="AF21" s="50">
        <v>99.651546422894143</v>
      </c>
      <c r="AG21" s="50">
        <v>8.3671576934217686</v>
      </c>
      <c r="AH21" s="50">
        <v>13.875301463060264</v>
      </c>
      <c r="AI21" s="50">
        <v>7.081598813991433</v>
      </c>
      <c r="AJ21" s="59">
        <v>7.6624297368288454</v>
      </c>
      <c r="AK21" s="50">
        <v>19.547911551543141</v>
      </c>
      <c r="AL21" s="50">
        <v>48.596581381123876</v>
      </c>
      <c r="AM21" s="50">
        <v>5.434311238086865</v>
      </c>
      <c r="AN21" s="50">
        <v>14.494562652016111</v>
      </c>
      <c r="AO21" s="50">
        <v>24.63066278694475</v>
      </c>
      <c r="AP21" s="50">
        <v>8.4183433412843627</v>
      </c>
      <c r="AQ21" s="59">
        <v>4.6093182115612112</v>
      </c>
      <c r="AR21" s="50">
        <v>8.3448262699750408</v>
      </c>
      <c r="AS21" s="50">
        <v>14.37732101675344</v>
      </c>
      <c r="AT21" s="50">
        <v>18.972113211962263</v>
      </c>
      <c r="AU21" s="50">
        <v>49.636710123947722</v>
      </c>
      <c r="AV21" s="50">
        <v>58.134174748612551</v>
      </c>
      <c r="AW21" s="50">
        <v>15.114876667385429</v>
      </c>
      <c r="AX21" s="59">
        <v>23.820837116419025</v>
      </c>
      <c r="AY21" s="50">
        <v>288.21246957472658</v>
      </c>
      <c r="AZ21" s="50">
        <v>7.6013620146096814</v>
      </c>
      <c r="BA21" s="50">
        <v>24.66326979874016</v>
      </c>
      <c r="BB21" s="50">
        <v>70.058630880327485</v>
      </c>
      <c r="BC21" s="50">
        <v>63.591189988862077</v>
      </c>
      <c r="BD21" s="59">
        <v>14.833889563309251</v>
      </c>
      <c r="BF21" s="60"/>
      <c r="BG21" s="60"/>
      <c r="BI21" s="50">
        <f>AVERAGE(C21:I21)</f>
        <v>34.851373484830646</v>
      </c>
      <c r="BJ21" s="50">
        <f>STDEVA(C21:I21)</f>
        <v>39.125028367640702</v>
      </c>
      <c r="BK21" s="50">
        <f>AVERAGE(J21:P21)</f>
        <v>18.257560170624952</v>
      </c>
      <c r="BL21" s="50">
        <f>STDEVA(J21:P21)</f>
        <v>10.472334863367038</v>
      </c>
      <c r="BM21" s="50">
        <f>AVERAGE(Q21:V21)</f>
        <v>22.617432184104349</v>
      </c>
      <c r="BN21" s="50">
        <f>STDEVA(Q21:V21)</f>
        <v>22.660457060568337</v>
      </c>
      <c r="BO21" s="50">
        <f>AVERAGE(W21:AC21)</f>
        <v>78.11306066812152</v>
      </c>
      <c r="BP21" s="50">
        <f>STDEVA(W21:AC21)</f>
        <v>154.00993956223317</v>
      </c>
      <c r="BQ21" s="50">
        <f>AVERAGE(AD21:AJ21)</f>
        <v>67.538678354454916</v>
      </c>
      <c r="BR21" s="50">
        <f>STDEVA(AD21:AJ21)</f>
        <v>117.78246941458825</v>
      </c>
      <c r="BS21" s="50">
        <f>AVERAGE(AK21:AQ21)</f>
        <v>17.961670166080047</v>
      </c>
      <c r="BT21" s="50">
        <f>STDEVA(AK21:AQ21)</f>
        <v>15.404573754195964</v>
      </c>
      <c r="BU21" s="50">
        <f>AVERAGE(AR21:AX21)</f>
        <v>26.914408450722213</v>
      </c>
      <c r="BV21" s="50">
        <f>STDEVA(AR21:AX21)</f>
        <v>19.16969801659415</v>
      </c>
      <c r="BW21" s="50">
        <f>AVERAGE(AY21:BD21)</f>
        <v>78.1601353034292</v>
      </c>
      <c r="BX21" s="50">
        <f>STDEVA(AY21:BD21)</f>
        <v>106.0665264640123</v>
      </c>
      <c r="BZ21" s="50" t="str">
        <f>ROUND(BI21,2)&amp;"±"&amp;ROUND(BJ21,2)</f>
        <v>34.85±39.13</v>
      </c>
      <c r="CA21" s="50" t="str">
        <f>ROUND(BK21,2)&amp;"±"&amp;ROUND(BL21,2)</f>
        <v>18.26±10.47</v>
      </c>
      <c r="CB21" s="50" t="str">
        <f>ROUND(BM21,2)&amp;"±"&amp;ROUND(BN21,2)</f>
        <v>22.62±22.66</v>
      </c>
      <c r="CC21" s="50" t="str">
        <f>ROUND(BO21,2)&amp;"±"&amp;ROUND(BP21,2)</f>
        <v>78.11±154.01</v>
      </c>
      <c r="CD21" s="50" t="str">
        <f>ROUND(BQ21,2)&amp;"±"&amp;ROUND(BR21,2)</f>
        <v>67.54±117.78</v>
      </c>
      <c r="CE21" s="50" t="str">
        <f>ROUND(BS21,2)&amp;"±"&amp;ROUND(BT21,2)</f>
        <v>17.96±15.4</v>
      </c>
      <c r="CF21" s="50" t="str">
        <f>ROUND(BU21,2)&amp;"±"&amp;ROUND(BV21,2)</f>
        <v>26.91±19.17</v>
      </c>
      <c r="CG21" s="50" t="str">
        <f>ROUND(BW21,2)&amp;"±"&amp;ROUND(BX21,2)</f>
        <v>78.16±106.07</v>
      </c>
      <c r="CI21" s="50">
        <v>4.5441481149810405</v>
      </c>
      <c r="CJ21" s="50">
        <v>13.736772453118107</v>
      </c>
      <c r="CK21" s="50">
        <v>45.320648114213071</v>
      </c>
      <c r="CM21" s="50">
        <f t="shared" si="0"/>
        <v>21.200522894104072</v>
      </c>
      <c r="CN21" s="50">
        <f t="shared" si="1"/>
        <v>21.388347669486556</v>
      </c>
      <c r="CP21" s="51" t="str">
        <f t="shared" ref="CP21:CP22" si="2">ROUND(CM21,2)&amp;"±"&amp;ROUND(CN21,2)</f>
        <v>21.2±21.39</v>
      </c>
      <c r="CQ21" s="52"/>
    </row>
    <row r="22" spans="1:95">
      <c r="A22" s="61" t="s">
        <v>97</v>
      </c>
      <c r="B22" s="35" t="s">
        <v>88</v>
      </c>
      <c r="C22">
        <v>6.9349509902966222</v>
      </c>
      <c r="D22">
        <v>3.717319416707638</v>
      </c>
      <c r="E22">
        <v>5.990058649951437</v>
      </c>
      <c r="F22">
        <v>2.5068773099233126</v>
      </c>
      <c r="G22">
        <v>3.5238237925676654</v>
      </c>
      <c r="H22">
        <v>4.3625160589502716</v>
      </c>
      <c r="I22" s="1">
        <v>4.9939640337436373</v>
      </c>
      <c r="J22">
        <v>5.0721764907549654</v>
      </c>
      <c r="K22">
        <v>3.6435815353886243</v>
      </c>
      <c r="L22">
        <v>4.2257070975383675</v>
      </c>
      <c r="M22">
        <v>5.9556513961656359</v>
      </c>
      <c r="N22">
        <v>4.7161647176297352</v>
      </c>
      <c r="O22">
        <v>1.9696422072219442</v>
      </c>
      <c r="P22" s="1">
        <v>9.7186287657308963</v>
      </c>
      <c r="Q22">
        <v>9.7371940334175147</v>
      </c>
      <c r="R22">
        <v>7.4480279107367826</v>
      </c>
      <c r="S22">
        <v>2.4469696530755054</v>
      </c>
      <c r="T22">
        <v>1.9551119644576063</v>
      </c>
      <c r="U22">
        <v>4.4795686584355865</v>
      </c>
      <c r="V22" s="1">
        <v>2.4816952255956752</v>
      </c>
      <c r="W22">
        <v>5.7387597333398936</v>
      </c>
      <c r="X22">
        <v>5.105556809948582</v>
      </c>
      <c r="Y22">
        <v>6.421358102719898</v>
      </c>
      <c r="Z22">
        <v>9.0640570470652762</v>
      </c>
      <c r="AA22">
        <v>4.7860786259791483</v>
      </c>
      <c r="AB22">
        <v>3.9105512032882084</v>
      </c>
      <c r="AC22" s="1">
        <v>5.0506777741399027</v>
      </c>
      <c r="AD22">
        <v>7.0924226145726683</v>
      </c>
      <c r="AE22">
        <v>4.8816690306016097</v>
      </c>
      <c r="AF22" s="66">
        <v>1.9585326170611621</v>
      </c>
      <c r="AG22">
        <v>3.2013592135153557</v>
      </c>
      <c r="AH22">
        <v>4.1650000627243706</v>
      </c>
      <c r="AI22">
        <v>7.7810438314902886</v>
      </c>
      <c r="AJ22" s="1">
        <v>3.3430549934243401</v>
      </c>
      <c r="AK22">
        <v>5.0465660905038545</v>
      </c>
      <c r="AL22">
        <v>2.1700772667740362</v>
      </c>
      <c r="AM22">
        <v>4.1058906310206043</v>
      </c>
      <c r="AN22">
        <v>7.3327605845469739</v>
      </c>
      <c r="AO22">
        <v>3.0653429672675876</v>
      </c>
      <c r="AP22">
        <v>2.552166896890447</v>
      </c>
      <c r="AQ22" s="1">
        <v>4.6449047686627001</v>
      </c>
      <c r="AR22">
        <v>7.1885051860829714</v>
      </c>
      <c r="AS22">
        <v>4.7432546391434114</v>
      </c>
      <c r="AT22">
        <v>5.0740021521949821</v>
      </c>
      <c r="AU22">
        <v>2.1436863611587484</v>
      </c>
      <c r="AV22">
        <v>2.7683085128940563</v>
      </c>
      <c r="AW22">
        <v>3.1012992224230205</v>
      </c>
      <c r="AX22" s="1">
        <v>2.3749511308220299</v>
      </c>
      <c r="AY22">
        <v>10.473193271213468</v>
      </c>
      <c r="AZ22">
        <v>3.7743747556202241</v>
      </c>
      <c r="BA22">
        <v>11.538445399782667</v>
      </c>
      <c r="BB22">
        <v>8.8909610268104959</v>
      </c>
      <c r="BC22">
        <v>3.0284368836246354</v>
      </c>
      <c r="BD22" s="62">
        <v>2.8374097861532275</v>
      </c>
      <c r="BG22" s="60"/>
      <c r="BI22" s="50">
        <f t="shared" ref="BI22" si="3">AVERAGE(C22:I22)</f>
        <v>4.5756443217343685</v>
      </c>
      <c r="BJ22" s="50">
        <f t="shared" ref="BJ22" si="4">STDEVA(C22:I22)</f>
        <v>1.5226159454134784</v>
      </c>
      <c r="BK22" s="50">
        <f t="shared" ref="BK22" si="5">AVERAGE(J22:P22)</f>
        <v>5.0430788872043095</v>
      </c>
      <c r="BL22" s="50">
        <f t="shared" ref="BL22" si="6">STDEVA(J22:P22)</f>
        <v>2.4108773403626622</v>
      </c>
      <c r="BM22" s="50">
        <f t="shared" ref="BM22" si="7">AVERAGE(Q22:V22)</f>
        <v>4.7580945742864449</v>
      </c>
      <c r="BN22" s="50">
        <f t="shared" ref="BN22" si="8">STDEVA(Q22:V22)</f>
        <v>3.1775699322416688</v>
      </c>
      <c r="BO22" s="50">
        <f t="shared" ref="BO22" si="9">AVERAGE(W22:AC22)</f>
        <v>5.7252913280687006</v>
      </c>
      <c r="BP22" s="50">
        <f t="shared" ref="BP22" si="10">STDEVA(W22:AC22)</f>
        <v>1.6656642028236732</v>
      </c>
      <c r="BQ22" s="50">
        <f t="shared" ref="BQ22:BQ23" si="11">AVERAGE(AD22:AJ22)</f>
        <v>4.6318689090556848</v>
      </c>
      <c r="BR22" s="50">
        <f t="shared" ref="BR22:BR23" si="12">STDEVA(AD22:AJ22)</f>
        <v>2.1254850457592944</v>
      </c>
      <c r="BS22" s="50">
        <f t="shared" ref="BS22:BS23" si="13">AVERAGE(AK22:AQ22)</f>
        <v>4.1311013150951723</v>
      </c>
      <c r="BT22" s="50">
        <f t="shared" ref="BT22:BT23" si="14">STDEVA(AK22:AQ22)</f>
        <v>1.7714315054600913</v>
      </c>
      <c r="BU22" s="50">
        <f t="shared" ref="BU22:BU23" si="15">AVERAGE(AR22:AX22)</f>
        <v>3.9134296006741742</v>
      </c>
      <c r="BV22" s="50">
        <f t="shared" ref="BV22:BV23" si="16">STDEVA(AR22:AX22)</f>
        <v>1.8362744677253906</v>
      </c>
      <c r="BW22" s="50">
        <f t="shared" ref="BW22:BW23" si="17">AVERAGE(AY22:BD22)</f>
        <v>6.7571368538674532</v>
      </c>
      <c r="BX22" s="50">
        <f t="shared" ref="BX22:BX23" si="18">STDEVA(AY22:BD22)</f>
        <v>3.9846587255968848</v>
      </c>
      <c r="BZ22" s="50" t="str">
        <f t="shared" ref="BZ22:BZ23" si="19">ROUND(BI22,2)&amp;"±"&amp;ROUND(BJ22,2)</f>
        <v>4.58±1.52</v>
      </c>
      <c r="CA22" s="50" t="str">
        <f t="shared" ref="CA22:CA23" si="20">ROUND(BK22,2)&amp;"±"&amp;ROUND(BL22,2)</f>
        <v>5.04±2.41</v>
      </c>
      <c r="CB22" s="50" t="str">
        <f t="shared" ref="CB22" si="21">ROUND(BM22,2)&amp;"±"&amp;ROUND(BN22,2)</f>
        <v>4.76±3.18</v>
      </c>
      <c r="CC22" s="50" t="str">
        <f t="shared" ref="CC22:CC23" si="22">ROUND(BO22,2)&amp;"±"&amp;ROUND(BP22,2)</f>
        <v>5.73±1.67</v>
      </c>
      <c r="CD22" s="50" t="str">
        <f t="shared" ref="CD22:CD23" si="23">ROUND(BQ22,2)&amp;"±"&amp;ROUND(BR22,2)</f>
        <v>4.63±2.13</v>
      </c>
      <c r="CE22" s="50" t="str">
        <f t="shared" ref="CE22:CE23" si="24">ROUND(BS22,2)&amp;"±"&amp;ROUND(BT22,2)</f>
        <v>4.13±1.77</v>
      </c>
      <c r="CF22" s="50" t="str">
        <f t="shared" ref="CF22:CF23" si="25">ROUND(BU22,2)&amp;"±"&amp;ROUND(BV22,2)</f>
        <v>3.91±1.84</v>
      </c>
      <c r="CG22" s="50" t="str">
        <f t="shared" ref="CG22:CG23" si="26">ROUND(BW22,2)&amp;"±"&amp;ROUND(BX22,2)</f>
        <v>6.76±3.98</v>
      </c>
      <c r="CI22">
        <v>3.3816250780732537</v>
      </c>
      <c r="CJ22">
        <v>3.5125310425520002</v>
      </c>
      <c r="CK22">
        <v>13.583417068222559</v>
      </c>
      <c r="CM22" s="50">
        <f t="shared" si="0"/>
        <v>6.8258577296159375</v>
      </c>
      <c r="CN22" s="50">
        <f t="shared" si="1"/>
        <v>5.8525840663741171</v>
      </c>
      <c r="CP22" s="51" t="str">
        <f t="shared" si="2"/>
        <v>6.83±5.85</v>
      </c>
    </row>
    <row r="23" spans="1:95">
      <c r="A23" s="61" t="s">
        <v>98</v>
      </c>
      <c r="B23" s="67" t="s">
        <v>88</v>
      </c>
      <c r="C23">
        <v>4.5496557932593426E-2</v>
      </c>
      <c r="D23">
        <v>1.1554891344537232E-2</v>
      </c>
      <c r="E23">
        <v>4.7537403768631518E-2</v>
      </c>
      <c r="F23" s="66">
        <v>1.4135003924031686E-2</v>
      </c>
      <c r="G23" s="66">
        <v>1.53037854201961E-2</v>
      </c>
      <c r="H23">
        <v>6.8094379477943332E-3</v>
      </c>
      <c r="I23" s="68">
        <v>1.4324438866055784E-2</v>
      </c>
      <c r="J23">
        <v>0.12089611302783972</v>
      </c>
      <c r="K23" s="66">
        <v>1.3887075098166255E-2</v>
      </c>
      <c r="L23" s="66">
        <v>1.6359824694727489E-2</v>
      </c>
      <c r="M23" s="66">
        <v>1.3335519401815715E-2</v>
      </c>
      <c r="N23">
        <v>2.1784079884810674E-2</v>
      </c>
      <c r="O23">
        <v>0.10858253233396763</v>
      </c>
      <c r="P23" s="1">
        <v>0.14843722870694392</v>
      </c>
      <c r="Q23">
        <v>0.59135235330007341</v>
      </c>
      <c r="R23">
        <v>2.3798419302315358E-2</v>
      </c>
      <c r="S23" s="66">
        <v>1.3053228740755493E-2</v>
      </c>
      <c r="T23" s="66">
        <v>1.4135003924031683E-2</v>
      </c>
      <c r="U23" s="66">
        <v>1.3703101026352945E-2</v>
      </c>
      <c r="V23" s="68">
        <v>1.2733150561566917E-2</v>
      </c>
      <c r="W23">
        <v>1.1656649493107881E-2</v>
      </c>
      <c r="X23">
        <v>6.2575831795852702E-2</v>
      </c>
      <c r="Y23">
        <v>6.5506150975751659E-2</v>
      </c>
      <c r="Z23" s="66">
        <v>1.5735618403467488E-2</v>
      </c>
      <c r="AA23" s="66">
        <v>1.3682635545835662E-2</v>
      </c>
      <c r="AB23" s="66">
        <v>1.4002295371906493E-2</v>
      </c>
      <c r="AC23" s="1">
        <v>3.6371646031605503E-2</v>
      </c>
      <c r="AD23">
        <v>4.9460063839443631E-2</v>
      </c>
      <c r="AE23" s="66">
        <v>1.1390854849614872E-2</v>
      </c>
      <c r="AF23">
        <v>2.4132421777109576E-2</v>
      </c>
      <c r="AG23">
        <v>5.8586390339904811E-3</v>
      </c>
      <c r="AH23" s="66">
        <v>1.5479245185452996E-2</v>
      </c>
      <c r="AI23">
        <v>1.8762107364974929E-3</v>
      </c>
      <c r="AJ23" s="1">
        <v>4.2508026861686074E-2</v>
      </c>
      <c r="AK23">
        <v>1.9246440851921752E-2</v>
      </c>
      <c r="AL23">
        <v>4.3567529551626433E-2</v>
      </c>
      <c r="AM23">
        <v>8.5725793404157786E-4</v>
      </c>
      <c r="AN23">
        <v>6.8083154999343684E-2</v>
      </c>
      <c r="AO23">
        <v>4.640735343311457E-2</v>
      </c>
      <c r="AP23">
        <v>5.6653213284180654E-3</v>
      </c>
      <c r="AQ23" s="1">
        <v>4.5034145322505131E-2</v>
      </c>
      <c r="AR23">
        <v>0.16734090917056807</v>
      </c>
      <c r="AS23" s="66">
        <v>1.1880421045448638E-2</v>
      </c>
      <c r="AT23" s="66">
        <v>1.390815719005243E-2</v>
      </c>
      <c r="AU23">
        <v>2.809091022867333E-2</v>
      </c>
      <c r="AV23">
        <v>0.11236448989519743</v>
      </c>
      <c r="AW23">
        <v>1.6658255699341226E-3</v>
      </c>
      <c r="AX23" s="1">
        <v>2.8227369410497773E-3</v>
      </c>
      <c r="AY23">
        <v>0.11509754988230236</v>
      </c>
      <c r="AZ23">
        <v>3.1245081009105447E-2</v>
      </c>
      <c r="BA23" s="66">
        <v>1.2895739554259352E-2</v>
      </c>
      <c r="BB23">
        <v>1.0453741579717513E-2</v>
      </c>
      <c r="BC23">
        <v>7.4956811434943897E-3</v>
      </c>
      <c r="BD23" s="62">
        <v>1.0414753473788682E-2</v>
      </c>
      <c r="BG23" s="60"/>
      <c r="BI23" s="69">
        <f>AVERAGE(C23,D23,E23,H23)</f>
        <v>2.7849572748389128E-2</v>
      </c>
      <c r="BJ23" s="69">
        <f>STDEVA(C23,D23,E23,H23)</f>
        <v>2.1658183140585152E-2</v>
      </c>
      <c r="BK23" s="69">
        <f>AVERAGE(J23,N23:P23)</f>
        <v>9.9924988488390487E-2</v>
      </c>
      <c r="BL23" s="69">
        <f>STDEVA(J23,N23:P23)</f>
        <v>5.4693632104364856E-2</v>
      </c>
      <c r="BM23" s="69">
        <f>AVERAGE(Q23:R23)</f>
        <v>0.30757538630119441</v>
      </c>
      <c r="BN23" s="69"/>
      <c r="BO23" s="69">
        <f>AVERAGE(W23:Y23,AC23)</f>
        <v>4.4027569574079432E-2</v>
      </c>
      <c r="BP23" s="69">
        <f>STDEVA(W23:Y23,AC23)</f>
        <v>2.52445183663885E-2</v>
      </c>
      <c r="BQ23" s="50">
        <f t="shared" si="11"/>
        <v>2.1529351754827872E-2</v>
      </c>
      <c r="BR23" s="50">
        <f t="shared" si="12"/>
        <v>1.8249271941627863E-2</v>
      </c>
      <c r="BS23" s="50">
        <f t="shared" si="13"/>
        <v>3.2694457631567322E-2</v>
      </c>
      <c r="BT23" s="50">
        <f t="shared" si="14"/>
        <v>2.4616815550624453E-2</v>
      </c>
      <c r="BU23" s="50">
        <f t="shared" si="15"/>
        <v>4.8296207148703398E-2</v>
      </c>
      <c r="BV23" s="50">
        <f t="shared" si="16"/>
        <v>6.5109544095023036E-2</v>
      </c>
      <c r="BW23" s="50">
        <f t="shared" si="17"/>
        <v>3.1267091107111289E-2</v>
      </c>
      <c r="BX23" s="50">
        <f t="shared" si="18"/>
        <v>4.1947939867802306E-2</v>
      </c>
      <c r="BZ23" s="69" t="str">
        <f t="shared" si="19"/>
        <v>0.03±0.02</v>
      </c>
      <c r="CA23" s="69" t="str">
        <f t="shared" si="20"/>
        <v>0.1±0.05</v>
      </c>
      <c r="CB23" s="69">
        <f>BM23</f>
        <v>0.30757538630119441</v>
      </c>
      <c r="CC23" s="69" t="str">
        <f t="shared" si="22"/>
        <v>0.04±0.03</v>
      </c>
      <c r="CD23" s="50" t="str">
        <f t="shared" si="23"/>
        <v>0.02±0.02</v>
      </c>
      <c r="CE23" s="50" t="str">
        <f t="shared" si="24"/>
        <v>0.03±0.02</v>
      </c>
      <c r="CF23" s="50" t="str">
        <f t="shared" si="25"/>
        <v>0.05±0.07</v>
      </c>
      <c r="CG23" s="50" t="str">
        <f t="shared" si="26"/>
        <v>0.03±0.04</v>
      </c>
      <c r="CI23">
        <v>8.3851739747919471E-2</v>
      </c>
      <c r="CJ23">
        <v>0</v>
      </c>
      <c r="CK23">
        <v>0</v>
      </c>
      <c r="CM23" s="50">
        <f>CI23</f>
        <v>8.3851739747919471E-2</v>
      </c>
      <c r="CN23" s="50"/>
      <c r="CP23" s="70">
        <f>CM23</f>
        <v>8.3851739747919471E-2</v>
      </c>
      <c r="CQ23" s="29">
        <v>1</v>
      </c>
    </row>
    <row r="24" spans="1:95">
      <c r="A24" s="64" t="s">
        <v>99</v>
      </c>
      <c r="B24" s="35" t="s">
        <v>88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 s="62">
        <v>0</v>
      </c>
      <c r="J24">
        <v>0.27450675553155279</v>
      </c>
      <c r="K24">
        <v>0.16232121676051217</v>
      </c>
      <c r="L24">
        <v>0</v>
      </c>
      <c r="M24">
        <v>0</v>
      </c>
      <c r="N24">
        <v>0</v>
      </c>
      <c r="O24">
        <v>0</v>
      </c>
      <c r="P24" s="62">
        <v>0</v>
      </c>
      <c r="Q24">
        <v>3.4612994139166881E-2</v>
      </c>
      <c r="R24">
        <v>0</v>
      </c>
      <c r="S24">
        <v>0</v>
      </c>
      <c r="T24">
        <v>0</v>
      </c>
      <c r="U24">
        <v>0</v>
      </c>
      <c r="V24" s="62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 s="62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 s="62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 s="62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 s="62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 s="62">
        <v>0</v>
      </c>
      <c r="BZ24" s="16" t="s">
        <v>100</v>
      </c>
      <c r="CA24" s="16" t="s">
        <v>100</v>
      </c>
      <c r="CB24" s="16" t="s">
        <v>101</v>
      </c>
      <c r="CC24" s="16" t="s">
        <v>100</v>
      </c>
      <c r="CI24">
        <v>0.52848661819407206</v>
      </c>
      <c r="CJ24">
        <v>0</v>
      </c>
      <c r="CK24">
        <v>0</v>
      </c>
      <c r="CM24" s="50"/>
      <c r="CN24" s="50"/>
    </row>
    <row r="25" spans="1:95">
      <c r="A25" s="64" t="s">
        <v>102</v>
      </c>
      <c r="B25" s="35" t="s">
        <v>88</v>
      </c>
      <c r="C25">
        <v>0</v>
      </c>
      <c r="D25">
        <v>0</v>
      </c>
      <c r="E25">
        <v>0</v>
      </c>
      <c r="F25">
        <v>0</v>
      </c>
      <c r="G25">
        <v>0.12044753105573019</v>
      </c>
      <c r="H25">
        <v>0</v>
      </c>
      <c r="I25" s="62">
        <v>0</v>
      </c>
      <c r="J25">
        <v>0.23869689277464756</v>
      </c>
      <c r="K25">
        <v>0</v>
      </c>
      <c r="L25">
        <v>0</v>
      </c>
      <c r="M25">
        <v>0</v>
      </c>
      <c r="N25">
        <v>0</v>
      </c>
      <c r="O25">
        <v>0</v>
      </c>
      <c r="P25" s="62">
        <v>0</v>
      </c>
      <c r="Q25">
        <v>6.139315625828675E-2</v>
      </c>
      <c r="R25">
        <v>0</v>
      </c>
      <c r="S25">
        <v>0</v>
      </c>
      <c r="T25">
        <v>0</v>
      </c>
      <c r="U25">
        <v>0</v>
      </c>
      <c r="V25" s="62">
        <v>0</v>
      </c>
      <c r="W25">
        <v>0</v>
      </c>
      <c r="X25">
        <v>0</v>
      </c>
      <c r="Y25">
        <v>0</v>
      </c>
      <c r="Z25">
        <v>0</v>
      </c>
      <c r="AA25">
        <v>9.2054921346770208E-2</v>
      </c>
      <c r="AB25">
        <v>0</v>
      </c>
      <c r="AC25" s="62">
        <v>0</v>
      </c>
      <c r="AD25">
        <v>0</v>
      </c>
      <c r="AE25">
        <v>0</v>
      </c>
      <c r="AF25">
        <v>0</v>
      </c>
      <c r="AG25">
        <v>5.8843111713130676E-2</v>
      </c>
      <c r="AH25">
        <v>0</v>
      </c>
      <c r="AI25">
        <v>0</v>
      </c>
      <c r="AJ25" s="62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 s="62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 s="62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 s="62">
        <v>0</v>
      </c>
      <c r="CI25">
        <v>0</v>
      </c>
      <c r="CJ25">
        <v>0</v>
      </c>
      <c r="CK25">
        <v>0.35961485705520801</v>
      </c>
      <c r="CM25" s="50"/>
      <c r="CN25" s="50"/>
    </row>
    <row r="26" spans="1:95">
      <c r="A26" s="64" t="s">
        <v>103</v>
      </c>
      <c r="B26" s="35" t="s">
        <v>88</v>
      </c>
      <c r="C26">
        <v>0.15416216157363527</v>
      </c>
      <c r="D26">
        <v>0</v>
      </c>
      <c r="E26">
        <v>0.11652554996224965</v>
      </c>
      <c r="F26">
        <v>0</v>
      </c>
      <c r="G26">
        <v>0</v>
      </c>
      <c r="H26">
        <v>0</v>
      </c>
      <c r="I26" s="62">
        <v>0</v>
      </c>
      <c r="J26">
        <v>0</v>
      </c>
      <c r="K26">
        <v>0.50888088658413555</v>
      </c>
      <c r="L26">
        <v>0</v>
      </c>
      <c r="M26">
        <v>0</v>
      </c>
      <c r="N26">
        <v>0</v>
      </c>
      <c r="O26">
        <v>9.9819819180003447E-2</v>
      </c>
      <c r="P26" s="62">
        <v>0</v>
      </c>
      <c r="Q26">
        <v>0</v>
      </c>
      <c r="R26">
        <v>0</v>
      </c>
      <c r="S26">
        <v>0</v>
      </c>
      <c r="T26">
        <v>9.1943601630976132E-2</v>
      </c>
      <c r="U26">
        <v>0</v>
      </c>
      <c r="V26" s="62">
        <v>0</v>
      </c>
      <c r="W26">
        <v>0.17022336324929413</v>
      </c>
      <c r="X26">
        <v>0</v>
      </c>
      <c r="Y26">
        <v>0</v>
      </c>
      <c r="Z26">
        <v>0</v>
      </c>
      <c r="AA26">
        <v>0</v>
      </c>
      <c r="AB26">
        <v>0.14119755340239823</v>
      </c>
      <c r="AC26" s="62">
        <v>0</v>
      </c>
      <c r="AD26">
        <v>0.22767191329275305</v>
      </c>
      <c r="AE26">
        <v>0</v>
      </c>
      <c r="AF26">
        <v>0</v>
      </c>
      <c r="AG26">
        <v>7.0657771170577241E-2</v>
      </c>
      <c r="AH26">
        <v>0</v>
      </c>
      <c r="AI26">
        <v>0.12751149758511171</v>
      </c>
      <c r="AJ26" s="62">
        <v>0</v>
      </c>
      <c r="AK26">
        <v>0</v>
      </c>
      <c r="AL26">
        <v>0.25548619574020748</v>
      </c>
      <c r="AM26">
        <v>0.12684112797404151</v>
      </c>
      <c r="AN26">
        <v>0</v>
      </c>
      <c r="AO26">
        <v>0</v>
      </c>
      <c r="AP26">
        <v>0</v>
      </c>
      <c r="AQ26" s="62">
        <v>0.1322712316145235</v>
      </c>
      <c r="AR26">
        <v>0</v>
      </c>
      <c r="AS26">
        <v>0</v>
      </c>
      <c r="AT26">
        <v>0.12612029726134288</v>
      </c>
      <c r="AU26">
        <v>0</v>
      </c>
      <c r="AV26">
        <v>0</v>
      </c>
      <c r="AW26">
        <v>0</v>
      </c>
      <c r="AX26" s="62">
        <v>0.11435530698820487</v>
      </c>
      <c r="AY26">
        <v>0</v>
      </c>
      <c r="AZ26">
        <v>0</v>
      </c>
      <c r="BA26">
        <v>0.16349827621279739</v>
      </c>
      <c r="BB26">
        <v>0</v>
      </c>
      <c r="BC26">
        <v>0.1289655409274546</v>
      </c>
      <c r="BD26" s="62">
        <v>0</v>
      </c>
      <c r="CI26">
        <v>0.44318471224803196</v>
      </c>
      <c r="CJ26">
        <v>0</v>
      </c>
      <c r="CK26">
        <v>0</v>
      </c>
      <c r="CM26" s="50"/>
      <c r="CN26" s="50"/>
    </row>
    <row r="27" spans="1:95">
      <c r="A27" s="63" t="s">
        <v>104</v>
      </c>
      <c r="B27" s="35" t="s">
        <v>88</v>
      </c>
      <c r="C27">
        <v>0</v>
      </c>
      <c r="D27" t="e">
        <v>#VALUE!</v>
      </c>
      <c r="E27">
        <v>0</v>
      </c>
      <c r="F27">
        <v>0</v>
      </c>
      <c r="G27">
        <v>0</v>
      </c>
      <c r="H27">
        <v>0</v>
      </c>
      <c r="I27" s="62" t="e">
        <v>#VALUE!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 s="62" t="e">
        <v>#VALUE!</v>
      </c>
      <c r="Q27">
        <v>0</v>
      </c>
      <c r="R27">
        <v>0</v>
      </c>
      <c r="S27">
        <v>0</v>
      </c>
      <c r="T27">
        <v>0</v>
      </c>
      <c r="U27">
        <v>0</v>
      </c>
      <c r="V27" s="62" t="e">
        <v>#VALUE!</v>
      </c>
      <c r="W27">
        <v>0</v>
      </c>
      <c r="X27">
        <v>0</v>
      </c>
      <c r="Y27">
        <v>0</v>
      </c>
      <c r="Z27" t="e">
        <v>#VALUE!</v>
      </c>
      <c r="AA27">
        <v>0</v>
      </c>
      <c r="AB27" t="e">
        <v>#VALUE!</v>
      </c>
      <c r="AC27" s="62" t="e">
        <v>#VALUE!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 s="62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 s="62">
        <v>0</v>
      </c>
      <c r="AR27">
        <v>0</v>
      </c>
      <c r="AS27">
        <v>0</v>
      </c>
      <c r="AT27">
        <v>0</v>
      </c>
      <c r="AU27">
        <v>0</v>
      </c>
      <c r="AV27" t="e">
        <v>#VALUE!</v>
      </c>
      <c r="AW27" t="e">
        <v>#VALUE!</v>
      </c>
      <c r="AX27" s="62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 s="62" t="e">
        <v>#VALUE!</v>
      </c>
      <c r="CI27">
        <v>0</v>
      </c>
      <c r="CJ27">
        <v>0</v>
      </c>
      <c r="CK27" t="e">
        <v>#VALUE!</v>
      </c>
      <c r="CM27" s="50"/>
      <c r="CN27" s="50"/>
    </row>
    <row r="28" spans="1:95" s="50" customFormat="1">
      <c r="A28" s="65" t="s">
        <v>105</v>
      </c>
      <c r="B28" s="65" t="s">
        <v>88</v>
      </c>
      <c r="C28" s="50">
        <v>1.2623137447906667</v>
      </c>
      <c r="D28" s="50">
        <v>2.0838934029746561</v>
      </c>
      <c r="E28" s="50">
        <v>1.6111921111298828</v>
      </c>
      <c r="F28" s="50">
        <v>1.8365797634693588</v>
      </c>
      <c r="G28" s="50">
        <v>2.8562791367902132</v>
      </c>
      <c r="H28" s="50">
        <v>0.8940692120664383</v>
      </c>
      <c r="I28" s="59">
        <v>0.62792890590019212</v>
      </c>
      <c r="J28" s="50">
        <v>2.0402067349759778</v>
      </c>
      <c r="K28" s="50">
        <v>2.2561342749185282</v>
      </c>
      <c r="L28" s="50">
        <v>0.72722570097130512</v>
      </c>
      <c r="M28" s="50">
        <v>1.146935477896188</v>
      </c>
      <c r="N28" s="50">
        <v>0.32620900566357502</v>
      </c>
      <c r="O28" s="50">
        <v>0.44926560378609703</v>
      </c>
      <c r="P28" s="59">
        <v>0.80829952533786864</v>
      </c>
      <c r="Q28" s="50">
        <v>1.4919553820709488</v>
      </c>
      <c r="R28" s="50">
        <v>2.0077234098904873</v>
      </c>
      <c r="S28" s="50">
        <v>1.8581106729163879</v>
      </c>
      <c r="T28" s="50">
        <v>0.7540055296118946</v>
      </c>
      <c r="U28" s="50">
        <v>0.68033847871082942</v>
      </c>
      <c r="V28" s="59">
        <v>1.8750293445925668</v>
      </c>
      <c r="W28" s="50">
        <v>1.7241806760704133</v>
      </c>
      <c r="X28" s="50">
        <v>0.84084786387168842</v>
      </c>
      <c r="Y28" s="50">
        <v>0.32614608839193893</v>
      </c>
      <c r="Z28" s="50">
        <v>2.2894650118147957</v>
      </c>
      <c r="AA28" s="50">
        <v>1.9577520652457205</v>
      </c>
      <c r="AB28" s="50">
        <v>0.81750884379525757</v>
      </c>
      <c r="AC28" s="59">
        <v>0.9090297901628559</v>
      </c>
      <c r="AD28" s="50">
        <v>1.0800647488210142</v>
      </c>
      <c r="AE28" s="50">
        <v>0.50103680152261676</v>
      </c>
      <c r="AF28" s="50">
        <v>0.60867276039292173</v>
      </c>
      <c r="AG28" s="50">
        <v>1.2721735243119223</v>
      </c>
      <c r="AH28" s="50">
        <v>1.511145583912521</v>
      </c>
      <c r="AI28" s="50">
        <v>0.92627041042858504</v>
      </c>
      <c r="AJ28" s="59">
        <v>0.48481263108279166</v>
      </c>
      <c r="AK28" s="50">
        <v>1.5248811601853109</v>
      </c>
      <c r="AL28" s="50">
        <v>0.49789036324117336</v>
      </c>
      <c r="AM28" s="50">
        <v>0.33899570566298265</v>
      </c>
      <c r="AN28" s="50">
        <v>0.54626036322818516</v>
      </c>
      <c r="AO28" s="50">
        <v>0.82926854431523689</v>
      </c>
      <c r="AP28" s="50">
        <v>0.53829720054162689</v>
      </c>
      <c r="AQ28" s="59">
        <v>0.89075583483430654</v>
      </c>
      <c r="AR28" s="50">
        <v>0.99946044409864099</v>
      </c>
      <c r="AS28" s="50">
        <v>0.94099764652374163</v>
      </c>
      <c r="AT28" s="50">
        <v>0.80843779167289853</v>
      </c>
      <c r="AU28" s="50">
        <v>0.3837619934578636</v>
      </c>
      <c r="AV28" s="50">
        <v>0.62632063457383702</v>
      </c>
      <c r="AW28" s="50">
        <v>1.2559250772109898</v>
      </c>
      <c r="AX28" s="59">
        <v>0.38511166593173618</v>
      </c>
      <c r="AY28" s="50">
        <v>2.0420854527656003</v>
      </c>
      <c r="AZ28" s="50">
        <v>1.1653782603905032</v>
      </c>
      <c r="BA28" s="50">
        <v>0.49149537367149282</v>
      </c>
      <c r="BB28" s="50">
        <v>0.43656472657275386</v>
      </c>
      <c r="BC28" s="50">
        <v>0.41302375327492508</v>
      </c>
      <c r="BD28" s="59">
        <v>0.5757314787690937</v>
      </c>
      <c r="BF28" s="60"/>
      <c r="BG28" s="60"/>
      <c r="BI28" s="50">
        <f>AVERAGE(C28:I28)</f>
        <v>1.5960366110173443</v>
      </c>
      <c r="BJ28" s="50">
        <f>STDEVA(C28:I28)</f>
        <v>0.75560879207211873</v>
      </c>
      <c r="BK28" s="50">
        <f>AVERAGE(J28:P28)</f>
        <v>1.1077537605070771</v>
      </c>
      <c r="BL28" s="50">
        <f>STDEVA(J28:P28)</f>
        <v>0.76033708115473242</v>
      </c>
      <c r="BM28" s="50">
        <f>AVERAGE(Q28:V28)</f>
        <v>1.4445271362988523</v>
      </c>
      <c r="BN28" s="50">
        <f>STDEVA(Q28:V28)</f>
        <v>0.58934325615537175</v>
      </c>
      <c r="BO28" s="50">
        <f>AVERAGE(W28:AC28)</f>
        <v>1.2664186199075245</v>
      </c>
      <c r="BP28" s="50">
        <f>STDEVA(W28:AC28)</f>
        <v>0.72210128760112435</v>
      </c>
      <c r="BQ28" s="50">
        <f>AVERAGE(AD28:AJ28)</f>
        <v>0.91202520863891046</v>
      </c>
      <c r="BR28" s="50">
        <f>STDEVA(AD28:AJ28)</f>
        <v>0.40011186170280466</v>
      </c>
      <c r="BS28" s="50">
        <f>AVERAGE(AK28:AQ28)</f>
        <v>0.73804988171554597</v>
      </c>
      <c r="BT28" s="50">
        <f>STDEVA(AK28:AQ28)</f>
        <v>0.39672589111361833</v>
      </c>
      <c r="BU28" s="50">
        <f>AVERAGE(AR28:AX28)</f>
        <v>0.77143075049567245</v>
      </c>
      <c r="BV28" s="50">
        <f>STDEVA(AR28:AX28)</f>
        <v>0.32594508564421448</v>
      </c>
      <c r="BW28" s="50">
        <f>AVERAGE(AY28:BD28)</f>
        <v>0.85404650757406164</v>
      </c>
      <c r="BX28" s="50">
        <f>STDEVA(AY28:BD28)</f>
        <v>0.64591929570712625</v>
      </c>
      <c r="BZ28" s="50" t="str">
        <f>ROUND(BI28,2)&amp;"±"&amp;ROUND(BJ28,2)</f>
        <v>1.6±0.76</v>
      </c>
      <c r="CA28" s="50" t="str">
        <f>ROUND(BK28,2)&amp;"±"&amp;ROUND(BL28,2)</f>
        <v>1.11±0.76</v>
      </c>
      <c r="CB28" s="50" t="str">
        <f>ROUND(BM28,2)&amp;"±"&amp;ROUND(BN28,2)</f>
        <v>1.44±0.59</v>
      </c>
      <c r="CC28" s="50" t="str">
        <f>ROUND(BO28,2)&amp;"±"&amp;ROUND(BP28,2)</f>
        <v>1.27±0.72</v>
      </c>
      <c r="CD28" s="50" t="str">
        <f>ROUND(BQ28,2)&amp;"±"&amp;ROUND(BR28,2)</f>
        <v>0.91±0.4</v>
      </c>
      <c r="CE28" s="50" t="str">
        <f>ROUND(BS28,2)&amp;"±"&amp;ROUND(BT28,2)</f>
        <v>0.74±0.4</v>
      </c>
      <c r="CF28" s="50" t="str">
        <f>ROUND(BU28,2)&amp;"±"&amp;ROUND(BV28,2)</f>
        <v>0.77±0.33</v>
      </c>
      <c r="CG28" s="50" t="str">
        <f>ROUND(BW28,2)&amp;"±"&amp;ROUND(BX28,2)</f>
        <v>0.85±0.65</v>
      </c>
      <c r="CI28" s="50">
        <v>3.4611043624008797</v>
      </c>
      <c r="CJ28" s="50">
        <v>2.4582014513270529</v>
      </c>
      <c r="CK28" s="50">
        <v>0</v>
      </c>
      <c r="CM28" s="50">
        <f>AVERAGE(CI28:CJ28)</f>
        <v>2.9596529068639663</v>
      </c>
      <c r="CP28" s="70">
        <f>CM28</f>
        <v>2.9596529068639663</v>
      </c>
      <c r="CQ28" s="52">
        <v>2</v>
      </c>
    </row>
    <row r="29" spans="1:95">
      <c r="A29" s="63" t="s">
        <v>106</v>
      </c>
      <c r="B29" s="35" t="s">
        <v>88</v>
      </c>
      <c r="C29" t="e">
        <v>#VALUE!</v>
      </c>
      <c r="D29">
        <v>0</v>
      </c>
      <c r="E29" t="e">
        <v>#VALUE!</v>
      </c>
      <c r="F29">
        <v>0</v>
      </c>
      <c r="G29" t="e">
        <v>#VALUE!</v>
      </c>
      <c r="H29" t="e">
        <v>#VALUE!</v>
      </c>
      <c r="I29" s="62" t="e">
        <v>#VALUE!</v>
      </c>
      <c r="J29" t="e">
        <v>#VALUE!</v>
      </c>
      <c r="K29">
        <v>0</v>
      </c>
      <c r="L29" t="e">
        <v>#VALUE!</v>
      </c>
      <c r="M29" t="e">
        <v>#VALUE!</v>
      </c>
      <c r="N29" t="e">
        <v>#VALUE!</v>
      </c>
      <c r="O29">
        <v>0</v>
      </c>
      <c r="P29" s="62" t="e">
        <v>#VALUE!</v>
      </c>
      <c r="Q29">
        <v>0</v>
      </c>
      <c r="R29" t="e">
        <v>#VALUE!</v>
      </c>
      <c r="S29">
        <v>0</v>
      </c>
      <c r="T29" t="e">
        <v>#VALUE!</v>
      </c>
      <c r="U29">
        <v>0</v>
      </c>
      <c r="V29" s="62">
        <v>0</v>
      </c>
      <c r="W29">
        <v>0</v>
      </c>
      <c r="X29" t="e">
        <v>#VALUE!</v>
      </c>
      <c r="Y29">
        <v>0</v>
      </c>
      <c r="Z29">
        <v>0</v>
      </c>
      <c r="AA29" t="e">
        <v>#VALUE!</v>
      </c>
      <c r="AB29">
        <v>0</v>
      </c>
      <c r="AC29" s="62" t="e">
        <v>#VALUE!</v>
      </c>
      <c r="AD29">
        <v>0</v>
      </c>
      <c r="AE29">
        <v>0</v>
      </c>
      <c r="AF29" t="e">
        <v>#VALUE!</v>
      </c>
      <c r="AG29">
        <v>0</v>
      </c>
      <c r="AH29" t="e">
        <v>#VALUE!</v>
      </c>
      <c r="AI29" t="e">
        <v>#VALUE!</v>
      </c>
      <c r="AJ29" s="62" t="e">
        <v>#VALUE!</v>
      </c>
      <c r="AK29">
        <v>0</v>
      </c>
      <c r="AL29">
        <v>0</v>
      </c>
      <c r="AM29" t="e">
        <v>#VALUE!</v>
      </c>
      <c r="AN29">
        <v>0</v>
      </c>
      <c r="AO29">
        <v>0</v>
      </c>
      <c r="AP29" t="e">
        <v>#VALUE!</v>
      </c>
      <c r="AQ29" s="62">
        <v>0</v>
      </c>
      <c r="AR29" t="e">
        <v>#VALUE!</v>
      </c>
      <c r="AS29">
        <v>0</v>
      </c>
      <c r="AT29">
        <v>0</v>
      </c>
      <c r="AU29" t="e">
        <v>#VALUE!</v>
      </c>
      <c r="AV29" t="e">
        <v>#VALUE!</v>
      </c>
      <c r="AW29">
        <v>0</v>
      </c>
      <c r="AX29" s="62">
        <v>0</v>
      </c>
      <c r="AY29" t="e">
        <v>#VALUE!</v>
      </c>
      <c r="AZ29">
        <v>0</v>
      </c>
      <c r="BA29">
        <v>0</v>
      </c>
      <c r="BB29">
        <v>0</v>
      </c>
      <c r="BC29">
        <v>0</v>
      </c>
      <c r="BD29" s="62">
        <v>0</v>
      </c>
      <c r="CI29">
        <v>0</v>
      </c>
      <c r="CJ29" t="e">
        <v>#VALUE!</v>
      </c>
      <c r="CK29">
        <v>0</v>
      </c>
      <c r="CM29" s="50"/>
      <c r="CN29" s="50"/>
    </row>
    <row r="30" spans="1:95">
      <c r="A30" s="63" t="s">
        <v>107</v>
      </c>
      <c r="B30" s="35" t="s">
        <v>88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 s="62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 s="62">
        <v>0</v>
      </c>
      <c r="Q30">
        <v>0</v>
      </c>
      <c r="R30">
        <v>0</v>
      </c>
      <c r="S30">
        <v>0</v>
      </c>
      <c r="T30">
        <v>0</v>
      </c>
      <c r="U30">
        <v>0</v>
      </c>
      <c r="V30" s="62">
        <v>0</v>
      </c>
      <c r="W30">
        <v>0.51472297685931057</v>
      </c>
      <c r="X30">
        <v>0</v>
      </c>
      <c r="Y30">
        <v>0</v>
      </c>
      <c r="Z30">
        <v>0</v>
      </c>
      <c r="AA30">
        <v>0</v>
      </c>
      <c r="AB30">
        <v>0</v>
      </c>
      <c r="AC30" s="62">
        <v>0</v>
      </c>
      <c r="AD30">
        <v>0.82216269636956663</v>
      </c>
      <c r="AE30">
        <v>0</v>
      </c>
      <c r="AF30">
        <v>0</v>
      </c>
      <c r="AG30">
        <v>0.60627324909734703</v>
      </c>
      <c r="AH30">
        <v>0</v>
      </c>
      <c r="AI30">
        <v>0</v>
      </c>
      <c r="AJ30" s="62">
        <v>0</v>
      </c>
      <c r="AK30">
        <v>0.63200671000574793</v>
      </c>
      <c r="AL30">
        <v>0</v>
      </c>
      <c r="AM30">
        <v>0</v>
      </c>
      <c r="AN30">
        <v>0</v>
      </c>
      <c r="AO30">
        <v>0</v>
      </c>
      <c r="AP30">
        <v>0</v>
      </c>
      <c r="AQ30" s="62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 s="62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 s="62">
        <v>0</v>
      </c>
      <c r="CI30">
        <v>0</v>
      </c>
      <c r="CJ30">
        <v>0</v>
      </c>
      <c r="CK30">
        <v>0</v>
      </c>
      <c r="CM30" s="50"/>
      <c r="CN30" s="50"/>
    </row>
    <row r="31" spans="1:95">
      <c r="A31" s="64" t="s">
        <v>108</v>
      </c>
      <c r="B31" s="35" t="s">
        <v>88</v>
      </c>
      <c r="C31">
        <v>0</v>
      </c>
      <c r="D31">
        <v>0</v>
      </c>
      <c r="E31">
        <v>8.2521308065701252E-2</v>
      </c>
      <c r="F31">
        <v>0</v>
      </c>
      <c r="G31">
        <v>0.16475298822037368</v>
      </c>
      <c r="H31">
        <v>0</v>
      </c>
      <c r="I31" s="62">
        <v>0</v>
      </c>
      <c r="J31">
        <v>0.35549319975190052</v>
      </c>
      <c r="K31">
        <v>0.40947205093504963</v>
      </c>
      <c r="L31">
        <v>0</v>
      </c>
      <c r="M31">
        <v>0</v>
      </c>
      <c r="N31">
        <v>0</v>
      </c>
      <c r="O31">
        <v>0</v>
      </c>
      <c r="P31" s="62">
        <v>0</v>
      </c>
      <c r="Q31">
        <v>0</v>
      </c>
      <c r="R31">
        <v>0</v>
      </c>
      <c r="S31">
        <v>0</v>
      </c>
      <c r="T31">
        <v>0</v>
      </c>
      <c r="U31">
        <v>0</v>
      </c>
      <c r="V31" s="62">
        <v>0</v>
      </c>
      <c r="W31">
        <v>0</v>
      </c>
      <c r="X31">
        <v>3.6738711179341729E-2</v>
      </c>
      <c r="Y31">
        <v>0</v>
      </c>
      <c r="Z31">
        <v>0</v>
      </c>
      <c r="AA31">
        <v>0</v>
      </c>
      <c r="AB31">
        <v>0</v>
      </c>
      <c r="AC31" s="62">
        <v>0</v>
      </c>
      <c r="AD31">
        <v>9.030642322174022E-2</v>
      </c>
      <c r="AE31">
        <v>0</v>
      </c>
      <c r="AF31">
        <v>0</v>
      </c>
      <c r="AG31">
        <v>0</v>
      </c>
      <c r="AH31">
        <v>0.10288379776493974</v>
      </c>
      <c r="AI31">
        <v>6.7484580661688928E-2</v>
      </c>
      <c r="AJ31" s="62">
        <v>0</v>
      </c>
      <c r="AK31">
        <v>0.13074258975798433</v>
      </c>
      <c r="AL31">
        <v>2.5693430939834259E-2</v>
      </c>
      <c r="AM31">
        <v>0</v>
      </c>
      <c r="AN31">
        <v>0</v>
      </c>
      <c r="AO31">
        <v>0</v>
      </c>
      <c r="AP31">
        <v>0</v>
      </c>
      <c r="AQ31" s="62">
        <v>0</v>
      </c>
      <c r="AR31">
        <v>4.4606762572258186E-2</v>
      </c>
      <c r="AS31">
        <v>0</v>
      </c>
      <c r="AT31">
        <v>0</v>
      </c>
      <c r="AU31">
        <v>0</v>
      </c>
      <c r="AV31">
        <v>0</v>
      </c>
      <c r="AW31">
        <v>0</v>
      </c>
      <c r="AX31" s="62">
        <v>0</v>
      </c>
      <c r="AY31">
        <v>1.6159412968037543</v>
      </c>
      <c r="AZ31">
        <v>0</v>
      </c>
      <c r="BA31">
        <v>6.9189455067731623E-2</v>
      </c>
      <c r="BB31">
        <v>0</v>
      </c>
      <c r="BC31">
        <v>0</v>
      </c>
      <c r="BD31" s="62">
        <v>0</v>
      </c>
      <c r="CI31">
        <v>0.51443646442744007</v>
      </c>
      <c r="CJ31">
        <v>0</v>
      </c>
      <c r="CK31">
        <v>0.29742900274166933</v>
      </c>
      <c r="CM31" s="50"/>
      <c r="CN31" s="50"/>
    </row>
    <row r="32" spans="1:95" s="50" customFormat="1">
      <c r="A32" s="71" t="s">
        <v>109</v>
      </c>
      <c r="B32" s="65" t="s">
        <v>88</v>
      </c>
      <c r="C32" s="50">
        <v>1.2708369327427742</v>
      </c>
      <c r="D32" s="50">
        <v>1.1979455836233714</v>
      </c>
      <c r="E32" s="50">
        <v>0.91729358190768195</v>
      </c>
      <c r="F32" s="50">
        <v>0.76293220950683727</v>
      </c>
      <c r="G32" s="50">
        <v>2.8288590785879459</v>
      </c>
      <c r="H32" s="58">
        <v>1.4055190994227857</v>
      </c>
      <c r="I32" s="59">
        <v>0.82728027273080185</v>
      </c>
      <c r="J32" s="50">
        <v>2.2081890623520319</v>
      </c>
      <c r="K32" s="50">
        <v>4.1677302321819356</v>
      </c>
      <c r="L32" s="50">
        <v>1.2356054790293833</v>
      </c>
      <c r="M32" s="50">
        <v>1.3631052887419579</v>
      </c>
      <c r="N32" s="50">
        <v>1.8797866640874028</v>
      </c>
      <c r="O32" s="50">
        <v>1.1649472601919209</v>
      </c>
      <c r="P32" s="59">
        <v>1.651872676393292</v>
      </c>
      <c r="Q32" s="50">
        <v>1.865926132632256</v>
      </c>
      <c r="R32" s="50">
        <v>0.54128723281942848</v>
      </c>
      <c r="S32" s="50">
        <v>0.50488043538297955</v>
      </c>
      <c r="T32" s="50">
        <v>1.313463644657598</v>
      </c>
      <c r="U32" s="50">
        <v>0.68979200789252304</v>
      </c>
      <c r="V32" s="72">
        <v>1.5075232948625761</v>
      </c>
      <c r="W32" s="50">
        <v>2.0539839048420063</v>
      </c>
      <c r="X32" s="50">
        <v>1.3415378047330691</v>
      </c>
      <c r="Y32" s="50">
        <v>2.128094619012685</v>
      </c>
      <c r="Z32" s="58">
        <v>1.580023495032632</v>
      </c>
      <c r="AA32" s="50">
        <v>0.44466396805647962</v>
      </c>
      <c r="AB32" s="50">
        <v>2.0910226864229662</v>
      </c>
      <c r="AC32" s="72">
        <v>1.4488436841051844</v>
      </c>
      <c r="AD32" s="50">
        <v>1.61265969752583</v>
      </c>
      <c r="AE32" s="50">
        <v>3.2438822999209229</v>
      </c>
      <c r="AF32" s="58">
        <v>1.1902746310546197</v>
      </c>
      <c r="AG32" s="58">
        <v>1.2628722796637559</v>
      </c>
      <c r="AH32" s="50">
        <v>0.87164676719192213</v>
      </c>
      <c r="AI32" s="58">
        <v>1.35651690625774</v>
      </c>
      <c r="AJ32" s="59">
        <v>1.3223915066788576</v>
      </c>
      <c r="AK32" s="50">
        <v>1.9640415176158745</v>
      </c>
      <c r="AL32" s="50">
        <v>0.70791317112264529</v>
      </c>
      <c r="AM32" s="50">
        <v>0.8281132788955019</v>
      </c>
      <c r="AN32" s="50">
        <v>1.4473822755953043</v>
      </c>
      <c r="AO32" s="58">
        <v>1.325112821073257</v>
      </c>
      <c r="AP32" s="50">
        <v>1.2661317091483759</v>
      </c>
      <c r="AQ32" s="59">
        <v>0.90000620676729515</v>
      </c>
      <c r="AR32" s="50">
        <v>0.7964925329235516</v>
      </c>
      <c r="AS32" s="50">
        <v>1.0679307283564505</v>
      </c>
      <c r="AT32" s="50">
        <v>1.6744227329734629</v>
      </c>
      <c r="AU32" s="50">
        <v>0.75106215604965498</v>
      </c>
      <c r="AV32" s="50">
        <v>0.84040742842325278</v>
      </c>
      <c r="AW32" s="50">
        <v>0.7946022735922903</v>
      </c>
      <c r="AX32" s="72">
        <v>1.2604004216100007</v>
      </c>
      <c r="AY32" s="50">
        <v>53.889798213907284</v>
      </c>
      <c r="AZ32" s="58">
        <v>1.2270171025162908</v>
      </c>
      <c r="BA32" s="50">
        <v>1.9187971977634319</v>
      </c>
      <c r="BB32" s="50">
        <v>1.794598935293509</v>
      </c>
      <c r="BC32" s="50">
        <v>0.56947288568994003</v>
      </c>
      <c r="BD32" s="59">
        <v>0.67274279065383191</v>
      </c>
      <c r="BF32" s="60"/>
      <c r="BG32" s="60"/>
      <c r="BI32" s="50">
        <f>AVERAGE(C32:I32)</f>
        <v>1.3158095369317426</v>
      </c>
      <c r="BJ32" s="50">
        <f>STDEVA(C32:I32)</f>
        <v>0.70904046843784529</v>
      </c>
      <c r="BK32" s="50">
        <f>AVERAGE(J32:P32)</f>
        <v>1.9530338089968464</v>
      </c>
      <c r="BL32" s="50">
        <f>STDEVA(J32:P32)</f>
        <v>1.0448163393845271</v>
      </c>
      <c r="BM32" s="50">
        <f>AVERAGE(Q32:V32)</f>
        <v>1.0704787913745601</v>
      </c>
      <c r="BN32" s="50">
        <f>STDEVA(Q32:V32)</f>
        <v>0.5705530023989519</v>
      </c>
      <c r="BO32" s="50">
        <f>AVERAGE(W32:AC32)</f>
        <v>1.5840243088864321</v>
      </c>
      <c r="BP32" s="50">
        <f>STDEVA(W32:AC32)</f>
        <v>0.59849162870735284</v>
      </c>
      <c r="BQ32" s="50">
        <f>AVERAGE(AD32:AJ32)</f>
        <v>1.5514634411848067</v>
      </c>
      <c r="BR32" s="50">
        <f>STDEVA(AD32:AJ32)</f>
        <v>0.7782884644273681</v>
      </c>
      <c r="BS32" s="50">
        <f>AVERAGE(AK32:AQ32)</f>
        <v>1.2055287114597506</v>
      </c>
      <c r="BT32" s="50">
        <f>STDEVA(AK32:AQ32)</f>
        <v>0.43497424095859022</v>
      </c>
      <c r="BU32" s="50">
        <f>AVERAGE(AR32:AX32)</f>
        <v>1.0264740391326663</v>
      </c>
      <c r="BV32" s="50">
        <f>STDEVA(AR32:AX32)</f>
        <v>0.33995250088984641</v>
      </c>
      <c r="BW32" s="50">
        <f>AVERAGE(AY32:BD32)</f>
        <v>10.012071187637382</v>
      </c>
      <c r="BX32" s="50">
        <f>STDEVA(AY32:BD32)</f>
        <v>21.502770779423827</v>
      </c>
      <c r="BZ32" s="50" t="str">
        <f>ROUND(BI32,2)&amp;"±"&amp;ROUND(BJ32,2)</f>
        <v>1.32±0.71</v>
      </c>
      <c r="CA32" s="50" t="str">
        <f>ROUND(BK32,2)&amp;"±"&amp;ROUND(BL32,2)</f>
        <v>1.95±1.04</v>
      </c>
      <c r="CB32" s="50" t="str">
        <f>ROUND(BM32,2)&amp;"±"&amp;ROUND(BN32,2)</f>
        <v>1.07±0.57</v>
      </c>
      <c r="CC32" s="50" t="str">
        <f>ROUND(BO32,2)&amp;"±"&amp;ROUND(BP32,2)</f>
        <v>1.58±0.6</v>
      </c>
      <c r="CD32" s="50" t="str">
        <f>ROUND(BQ32,2)&amp;"±"&amp;ROUND(BR32,2)</f>
        <v>1.55±0.78</v>
      </c>
      <c r="CE32" s="50" t="str">
        <f>ROUND(BS32,2)&amp;"±"&amp;ROUND(BT32,2)</f>
        <v>1.21±0.43</v>
      </c>
      <c r="CF32" s="50" t="str">
        <f>ROUND(BU32,2)&amp;"±"&amp;ROUND(BV32,2)</f>
        <v>1.03±0.34</v>
      </c>
      <c r="CG32" s="50" t="str">
        <f>ROUND(BW32,2)&amp;"±"&amp;ROUND(BX32,2)</f>
        <v>10.01±21.5</v>
      </c>
      <c r="CI32" s="50">
        <v>2.3655170402459227</v>
      </c>
      <c r="CJ32" s="50">
        <v>1.0165555299979787</v>
      </c>
      <c r="CK32" s="50">
        <v>0</v>
      </c>
      <c r="CM32" s="50">
        <f>AVERAGE(CI32:CJ32)</f>
        <v>1.6910362851219507</v>
      </c>
      <c r="CP32" s="70">
        <f>CM32</f>
        <v>1.6910362851219507</v>
      </c>
      <c r="CQ32" s="52">
        <v>2</v>
      </c>
    </row>
    <row r="33" spans="1:95">
      <c r="A33" s="63" t="s">
        <v>110</v>
      </c>
      <c r="B33" s="35" t="s">
        <v>88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 s="62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 s="62">
        <v>0</v>
      </c>
      <c r="Q33">
        <v>0</v>
      </c>
      <c r="R33">
        <v>0</v>
      </c>
      <c r="S33">
        <v>0</v>
      </c>
      <c r="T33">
        <v>0</v>
      </c>
      <c r="U33">
        <v>0</v>
      </c>
      <c r="V33" s="62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 s="62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 s="62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 s="62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 s="62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 s="62">
        <v>0</v>
      </c>
      <c r="CI33">
        <v>0</v>
      </c>
      <c r="CJ33">
        <v>0</v>
      </c>
      <c r="CK33">
        <v>0</v>
      </c>
      <c r="CM33" s="50"/>
      <c r="CN33" s="50"/>
    </row>
    <row r="34" spans="1:95">
      <c r="A34" s="63" t="s">
        <v>111</v>
      </c>
      <c r="B34" s="35" t="s">
        <v>88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 s="62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 s="62">
        <v>0</v>
      </c>
      <c r="Q34">
        <v>0</v>
      </c>
      <c r="R34">
        <v>0</v>
      </c>
      <c r="S34">
        <v>0</v>
      </c>
      <c r="T34">
        <v>0</v>
      </c>
      <c r="U34">
        <v>0</v>
      </c>
      <c r="V34" s="62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 s="62">
        <v>0</v>
      </c>
      <c r="AD34">
        <v>0</v>
      </c>
      <c r="AE34">
        <v>3.9163293757962574</v>
      </c>
      <c r="AF34">
        <v>0</v>
      </c>
      <c r="AG34">
        <v>0</v>
      </c>
      <c r="AH34">
        <v>0</v>
      </c>
      <c r="AI34">
        <v>0</v>
      </c>
      <c r="AJ34" s="62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 s="62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 s="62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 s="62">
        <v>0</v>
      </c>
      <c r="CI34">
        <v>0</v>
      </c>
      <c r="CJ34">
        <v>0</v>
      </c>
      <c r="CK34">
        <v>0</v>
      </c>
      <c r="CM34" s="50"/>
      <c r="CN34" s="50"/>
    </row>
    <row r="35" spans="1:95">
      <c r="A35" s="64" t="s">
        <v>112</v>
      </c>
      <c r="B35" s="35" t="s">
        <v>88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 s="62" t="e">
        <v>#VALUE!</v>
      </c>
      <c r="J35">
        <v>0</v>
      </c>
      <c r="K35">
        <v>0</v>
      </c>
      <c r="L35">
        <v>0</v>
      </c>
      <c r="M35">
        <v>7.4115955117177557E-2</v>
      </c>
      <c r="N35">
        <v>9.3949891176464906E-2</v>
      </c>
      <c r="O35">
        <v>0</v>
      </c>
      <c r="P35" s="62">
        <v>0</v>
      </c>
      <c r="Q35">
        <v>0</v>
      </c>
      <c r="R35" t="e">
        <v>#VALUE!</v>
      </c>
      <c r="S35">
        <v>0</v>
      </c>
      <c r="T35">
        <v>0</v>
      </c>
      <c r="U35">
        <v>0.2046738297234659</v>
      </c>
      <c r="V35" s="62">
        <v>0.62684359562320513</v>
      </c>
      <c r="W35">
        <v>0</v>
      </c>
      <c r="X35">
        <v>0</v>
      </c>
      <c r="Y35">
        <v>0</v>
      </c>
      <c r="Z35">
        <v>0</v>
      </c>
      <c r="AA35">
        <v>0</v>
      </c>
      <c r="AB35">
        <v>0.13225274007780724</v>
      </c>
      <c r="AC35" s="62">
        <v>0</v>
      </c>
      <c r="AD35">
        <v>0.23685316161598904</v>
      </c>
      <c r="AE35">
        <v>0.21605831794375033</v>
      </c>
      <c r="AF35">
        <v>0.25000577395693657</v>
      </c>
      <c r="AG35">
        <v>0.22475746416490627</v>
      </c>
      <c r="AH35">
        <v>0.10692428156064336</v>
      </c>
      <c r="AI35">
        <v>0</v>
      </c>
      <c r="AJ35" s="62">
        <v>0.11940528887757246</v>
      </c>
      <c r="AK35">
        <v>0</v>
      </c>
      <c r="AL35">
        <v>6.881561048125602E-2</v>
      </c>
      <c r="AM35">
        <v>0</v>
      </c>
      <c r="AN35">
        <v>0.1298306175489026</v>
      </c>
      <c r="AO35">
        <v>0.17701588086944389</v>
      </c>
      <c r="AP35">
        <v>9.0667081746507269E-2</v>
      </c>
      <c r="AQ35" s="62">
        <v>0</v>
      </c>
      <c r="AR35">
        <v>0.14754775057526465</v>
      </c>
      <c r="AS35">
        <v>0</v>
      </c>
      <c r="AT35">
        <v>0.3235863170763591</v>
      </c>
      <c r="AU35">
        <v>0</v>
      </c>
      <c r="AV35">
        <v>0</v>
      </c>
      <c r="AW35">
        <v>0</v>
      </c>
      <c r="AX35" s="62">
        <v>0</v>
      </c>
      <c r="AY35">
        <v>0.12587684796950074</v>
      </c>
      <c r="AZ35">
        <v>0.10161761188421851</v>
      </c>
      <c r="BA35">
        <v>0</v>
      </c>
      <c r="BB35">
        <v>0</v>
      </c>
      <c r="BC35">
        <v>0</v>
      </c>
      <c r="BD35" s="62">
        <v>0</v>
      </c>
      <c r="CI35">
        <v>0</v>
      </c>
      <c r="CJ35">
        <v>0</v>
      </c>
      <c r="CK35">
        <v>0</v>
      </c>
      <c r="CM35" s="50"/>
      <c r="CN35" s="50"/>
    </row>
    <row r="36" spans="1:95">
      <c r="A36" s="63" t="s">
        <v>113</v>
      </c>
      <c r="B36" s="35" t="s">
        <v>88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 s="62">
        <v>0.73286374957761591</v>
      </c>
      <c r="J36">
        <v>0</v>
      </c>
      <c r="K36">
        <v>0.85970749105778488</v>
      </c>
      <c r="L36">
        <v>0</v>
      </c>
      <c r="M36">
        <v>0</v>
      </c>
      <c r="N36">
        <v>0</v>
      </c>
      <c r="O36">
        <v>0</v>
      </c>
      <c r="P36" s="62">
        <v>0</v>
      </c>
      <c r="Q36">
        <v>0.23712993772439828</v>
      </c>
      <c r="R36">
        <v>0</v>
      </c>
      <c r="S36">
        <v>0</v>
      </c>
      <c r="T36">
        <v>0.64865375251185442</v>
      </c>
      <c r="U36">
        <v>0</v>
      </c>
      <c r="V36" s="62">
        <v>0</v>
      </c>
      <c r="W36">
        <v>0.56910020941086281</v>
      </c>
      <c r="X36">
        <v>0</v>
      </c>
      <c r="Y36">
        <v>0</v>
      </c>
      <c r="Z36">
        <v>0</v>
      </c>
      <c r="AA36">
        <v>0</v>
      </c>
      <c r="AB36">
        <v>0</v>
      </c>
      <c r="AC36" s="62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 s="62">
        <v>0</v>
      </c>
      <c r="AK36">
        <v>1.1421820064065773</v>
      </c>
      <c r="AL36">
        <v>0</v>
      </c>
      <c r="AM36">
        <v>0</v>
      </c>
      <c r="AN36">
        <v>0.49833601326156324</v>
      </c>
      <c r="AO36">
        <v>0</v>
      </c>
      <c r="AP36">
        <v>0</v>
      </c>
      <c r="AQ36" s="62">
        <v>0.47875676764010888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 s="62">
        <v>0</v>
      </c>
      <c r="AY36">
        <v>0</v>
      </c>
      <c r="AZ36">
        <v>0.88815232755911599</v>
      </c>
      <c r="BA36">
        <v>0</v>
      </c>
      <c r="BB36">
        <v>0</v>
      </c>
      <c r="BC36">
        <v>0</v>
      </c>
      <c r="BD36" s="62">
        <v>0</v>
      </c>
      <c r="CI36">
        <v>0.78639057318266936</v>
      </c>
      <c r="CJ36">
        <v>0</v>
      </c>
      <c r="CK36">
        <v>0</v>
      </c>
      <c r="CM36" s="50"/>
      <c r="CN36" s="50"/>
    </row>
    <row r="37" spans="1:95">
      <c r="A37" s="63" t="s">
        <v>114</v>
      </c>
      <c r="B37" s="35" t="s">
        <v>88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 s="62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 s="62">
        <v>0</v>
      </c>
      <c r="Q37">
        <v>0</v>
      </c>
      <c r="R37">
        <v>0</v>
      </c>
      <c r="S37">
        <v>0</v>
      </c>
      <c r="T37">
        <v>0</v>
      </c>
      <c r="U37">
        <v>0</v>
      </c>
      <c r="V37" s="62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 s="62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 s="62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 s="62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 s="62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 s="62">
        <v>0</v>
      </c>
      <c r="CI37">
        <v>0</v>
      </c>
      <c r="CJ37">
        <v>0</v>
      </c>
      <c r="CK37">
        <v>0</v>
      </c>
      <c r="CM37" s="50"/>
      <c r="CN37" s="50"/>
    </row>
    <row r="38" spans="1:95">
      <c r="A38" s="63" t="s">
        <v>115</v>
      </c>
      <c r="B38" s="35" t="s">
        <v>88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 s="62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 s="62">
        <v>0</v>
      </c>
      <c r="Q38">
        <v>0</v>
      </c>
      <c r="R38">
        <v>0.7514514576844985</v>
      </c>
      <c r="S38">
        <v>0</v>
      </c>
      <c r="T38">
        <v>0</v>
      </c>
      <c r="U38">
        <v>0</v>
      </c>
      <c r="V38" s="62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 s="62">
        <v>0</v>
      </c>
      <c r="AD38">
        <v>0</v>
      </c>
      <c r="AE38">
        <v>0</v>
      </c>
      <c r="AF38">
        <v>0</v>
      </c>
      <c r="AG38">
        <v>0</v>
      </c>
      <c r="AH38">
        <v>0.15941647597347497</v>
      </c>
      <c r="AI38">
        <v>0</v>
      </c>
      <c r="AJ38" s="62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 s="62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 s="62">
        <v>0</v>
      </c>
      <c r="AY38">
        <v>0</v>
      </c>
      <c r="AZ38">
        <v>0.11063732850780336</v>
      </c>
      <c r="BA38">
        <v>0</v>
      </c>
      <c r="BB38">
        <v>0</v>
      </c>
      <c r="BC38">
        <v>0</v>
      </c>
      <c r="BD38" s="62">
        <v>0</v>
      </c>
      <c r="CI38">
        <v>0</v>
      </c>
      <c r="CJ38">
        <v>0</v>
      </c>
      <c r="CK38">
        <v>0</v>
      </c>
      <c r="CM38" s="50"/>
      <c r="CN38" s="50"/>
    </row>
    <row r="39" spans="1:95">
      <c r="A39" s="63" t="s">
        <v>116</v>
      </c>
      <c r="B39" s="35" t="s">
        <v>88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 s="62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 s="62">
        <v>0</v>
      </c>
      <c r="Q39">
        <v>0</v>
      </c>
      <c r="R39">
        <v>0</v>
      </c>
      <c r="S39">
        <v>0</v>
      </c>
      <c r="T39">
        <v>0</v>
      </c>
      <c r="U39">
        <v>0</v>
      </c>
      <c r="V39" s="62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 s="62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 s="62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 s="62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 s="62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 s="62">
        <v>0</v>
      </c>
      <c r="CI39">
        <v>0</v>
      </c>
      <c r="CJ39">
        <v>0</v>
      </c>
      <c r="CK39">
        <v>0</v>
      </c>
      <c r="CM39" s="50"/>
      <c r="CN39" s="50"/>
    </row>
    <row r="40" spans="1:95">
      <c r="A40" s="63" t="s">
        <v>117</v>
      </c>
      <c r="B40" s="35" t="s">
        <v>88</v>
      </c>
      <c r="C40">
        <v>9.8134037257873244E-2</v>
      </c>
      <c r="D40">
        <v>0</v>
      </c>
      <c r="E40">
        <v>0</v>
      </c>
      <c r="F40">
        <v>0</v>
      </c>
      <c r="G40">
        <v>0</v>
      </c>
      <c r="H40">
        <v>0</v>
      </c>
      <c r="I40" s="62">
        <v>0</v>
      </c>
      <c r="J40">
        <v>0</v>
      </c>
      <c r="K40">
        <v>0.4982155500397738</v>
      </c>
      <c r="L40">
        <v>0</v>
      </c>
      <c r="M40">
        <v>0</v>
      </c>
      <c r="N40">
        <v>0</v>
      </c>
      <c r="O40">
        <v>0</v>
      </c>
      <c r="P40" s="62">
        <v>0</v>
      </c>
      <c r="Q40">
        <v>0</v>
      </c>
      <c r="R40">
        <v>0</v>
      </c>
      <c r="S40">
        <v>0</v>
      </c>
      <c r="T40">
        <v>0</v>
      </c>
      <c r="U40">
        <v>0</v>
      </c>
      <c r="V40" s="62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 s="62">
        <v>0</v>
      </c>
      <c r="AD40">
        <v>0</v>
      </c>
      <c r="AE40">
        <v>6.525505964635854E-2</v>
      </c>
      <c r="AF40">
        <v>4.0053525728990513E-2</v>
      </c>
      <c r="AG40">
        <v>0.17456661028541776</v>
      </c>
      <c r="AH40">
        <v>0</v>
      </c>
      <c r="AI40">
        <v>0</v>
      </c>
      <c r="AJ40" s="62">
        <v>0</v>
      </c>
      <c r="AK40">
        <v>0.38557630096107287</v>
      </c>
      <c r="AL40">
        <v>0</v>
      </c>
      <c r="AM40">
        <v>0</v>
      </c>
      <c r="AN40">
        <v>0</v>
      </c>
      <c r="AO40">
        <v>0</v>
      </c>
      <c r="AP40">
        <v>0</v>
      </c>
      <c r="AQ40" s="62">
        <v>0</v>
      </c>
      <c r="AR40">
        <v>0</v>
      </c>
      <c r="AS40">
        <v>0</v>
      </c>
      <c r="AT40">
        <v>0</v>
      </c>
      <c r="AU40">
        <v>0.35178521386867567</v>
      </c>
      <c r="AV40">
        <v>0</v>
      </c>
      <c r="AW40">
        <v>0</v>
      </c>
      <c r="AX40" s="62">
        <v>0</v>
      </c>
      <c r="AY40">
        <v>0.30387541189639533</v>
      </c>
      <c r="AZ40">
        <v>0</v>
      </c>
      <c r="BA40">
        <v>0</v>
      </c>
      <c r="BB40">
        <v>0</v>
      </c>
      <c r="BC40">
        <v>0</v>
      </c>
      <c r="BD40" s="62">
        <v>0</v>
      </c>
      <c r="CI40">
        <v>0.43474931658689869</v>
      </c>
      <c r="CJ40">
        <v>0</v>
      </c>
      <c r="CK40">
        <v>0</v>
      </c>
      <c r="CM40" s="50"/>
      <c r="CN40" s="50"/>
    </row>
    <row r="41" spans="1:95" s="50" customFormat="1">
      <c r="A41" s="65" t="s">
        <v>118</v>
      </c>
      <c r="B41" s="65" t="s">
        <v>88</v>
      </c>
      <c r="C41" s="50">
        <v>3.2614849185858295</v>
      </c>
      <c r="D41" s="50">
        <v>2.4230434317907759</v>
      </c>
      <c r="E41" s="50">
        <v>2.4604915222296686</v>
      </c>
      <c r="F41" s="50">
        <v>2.8424467544281158</v>
      </c>
      <c r="G41" s="50">
        <v>7.6605923614343245</v>
      </c>
      <c r="H41" s="50">
        <v>3.1969516425507223</v>
      </c>
      <c r="I41" s="59">
        <v>3.6416645160307044</v>
      </c>
      <c r="J41" s="50">
        <v>2.8939708751786721</v>
      </c>
      <c r="K41" s="50">
        <v>3.6857279178944551</v>
      </c>
      <c r="L41" s="50">
        <v>5.1735385740990134</v>
      </c>
      <c r="M41" s="50">
        <v>3.9199674847847743</v>
      </c>
      <c r="N41" s="50">
        <v>2.335770250964202</v>
      </c>
      <c r="O41" s="50">
        <v>2.452758475790668</v>
      </c>
      <c r="P41" s="59">
        <v>2.1038765343745252</v>
      </c>
      <c r="Q41" s="50">
        <v>8.3987651168489013</v>
      </c>
      <c r="R41" s="50">
        <v>3.5348525355097742</v>
      </c>
      <c r="S41" s="50">
        <v>2.3451477317979865</v>
      </c>
      <c r="T41" s="50">
        <v>1.9166795210097851</v>
      </c>
      <c r="U41" s="50">
        <v>4.3626330483192408</v>
      </c>
      <c r="V41" s="59">
        <v>3.8101266814661829</v>
      </c>
      <c r="W41" s="50">
        <v>2.2497243459901126</v>
      </c>
      <c r="X41" s="50">
        <v>1.8464796729206272</v>
      </c>
      <c r="Y41" s="50">
        <v>12.372758116460725</v>
      </c>
      <c r="Z41" s="50">
        <v>5.8151150608674591</v>
      </c>
      <c r="AA41" s="50">
        <v>5.1267804322251047</v>
      </c>
      <c r="AB41" s="50">
        <v>4.072043776819533</v>
      </c>
      <c r="AC41" s="59">
        <v>3.7918042343727909</v>
      </c>
      <c r="AD41" s="50">
        <v>3.0448666069212811</v>
      </c>
      <c r="AE41" s="50">
        <v>13.756584396468627</v>
      </c>
      <c r="AF41" s="50">
        <v>8.2404047610279711</v>
      </c>
      <c r="AG41" s="50">
        <v>2.4144604110461918</v>
      </c>
      <c r="AH41" s="50">
        <v>6.1607724311226653</v>
      </c>
      <c r="AI41" s="50">
        <v>2.7662595943515735</v>
      </c>
      <c r="AJ41" s="59">
        <v>1.6737727290424678</v>
      </c>
      <c r="AK41" s="50">
        <v>7.7533890466683761</v>
      </c>
      <c r="AL41" s="50">
        <v>3.887468246784636</v>
      </c>
      <c r="AM41" s="50">
        <v>2.8952540590520641</v>
      </c>
      <c r="AN41" s="50">
        <v>3.2032392371451901</v>
      </c>
      <c r="AO41" s="50">
        <v>5.0116384707070001</v>
      </c>
      <c r="AP41" s="50">
        <v>1.7433016030595041</v>
      </c>
      <c r="AQ41" s="59">
        <v>3.1574343114853241</v>
      </c>
      <c r="AR41" s="50">
        <v>1.8943816492241099</v>
      </c>
      <c r="AS41" s="50">
        <v>2.6329143798638266</v>
      </c>
      <c r="AT41" s="50">
        <v>2.8966459101169182</v>
      </c>
      <c r="AU41" s="50">
        <v>4.1590061385957808</v>
      </c>
      <c r="AV41" s="50">
        <v>6.9748123140402702</v>
      </c>
      <c r="AW41" s="50">
        <v>2.8847871054237353</v>
      </c>
      <c r="AX41" s="59">
        <v>8.0271045740796509</v>
      </c>
      <c r="AY41" s="50">
        <v>24.148191103020174</v>
      </c>
      <c r="AZ41" s="50">
        <v>1.557630667538872</v>
      </c>
      <c r="BA41" s="50">
        <v>2.9704170023303171</v>
      </c>
      <c r="BB41" s="50">
        <v>6.8859786301675214</v>
      </c>
      <c r="BC41" s="50">
        <v>5.8687327391556154</v>
      </c>
      <c r="BD41" s="59">
        <v>2.0890188245221042</v>
      </c>
      <c r="BF41" s="60"/>
      <c r="BG41" s="60"/>
      <c r="BI41" s="50">
        <f>AVERAGE(C41:I41)</f>
        <v>3.6409535924357344</v>
      </c>
      <c r="BJ41" s="50">
        <f>STDEVA(C41:I41)</f>
        <v>1.8263369337522906</v>
      </c>
      <c r="BK41" s="50">
        <f>AVERAGE(J41:P41)</f>
        <v>3.2236585875837585</v>
      </c>
      <c r="BL41" s="50">
        <f>STDEVA(J41:P41)</f>
        <v>1.0989104166715811</v>
      </c>
      <c r="BM41" s="50">
        <f>AVERAGE(Q41:V41)</f>
        <v>4.0613674391586452</v>
      </c>
      <c r="BN41" s="50">
        <f>STDEVA(Q41:V41)</f>
        <v>2.3147015269348574</v>
      </c>
      <c r="BO41" s="50">
        <f>AVERAGE(W41:AC41)</f>
        <v>5.0392436628080501</v>
      </c>
      <c r="BP41" s="50">
        <f>STDEVA(W41:AC41)</f>
        <v>3.5321573675624149</v>
      </c>
      <c r="BQ41" s="50">
        <f>AVERAGE(AD41:AJ41)</f>
        <v>5.4367315614258249</v>
      </c>
      <c r="BR41" s="50">
        <f>STDEVA(AD41:AJ41)</f>
        <v>4.3541396080066495</v>
      </c>
      <c r="BS41" s="50">
        <f>AVERAGE(AK41:AQ41)</f>
        <v>3.950246424986013</v>
      </c>
      <c r="BT41" s="50">
        <f>STDEVA(AK41:AQ41)</f>
        <v>1.9478438122037016</v>
      </c>
      <c r="BU41" s="50">
        <f>AVERAGE(AR41:AX41)</f>
        <v>4.2099502959063271</v>
      </c>
      <c r="BV41" s="50">
        <f>STDEVA(AR41:AX41)</f>
        <v>2.3645806675106313</v>
      </c>
      <c r="BW41" s="50">
        <f>AVERAGE(AY41:BD41)</f>
        <v>7.2533281611224361</v>
      </c>
      <c r="BX41" s="50">
        <f>STDEVA(AY41:BD41)</f>
        <v>8.5433346281478535</v>
      </c>
      <c r="BZ41" s="50" t="str">
        <f>ROUND(BI41,2)&amp;"±"&amp;ROUND(BJ41,2)</f>
        <v>3.64±1.83</v>
      </c>
      <c r="CA41" s="50" t="str">
        <f>ROUND(BK41,2)&amp;"±"&amp;ROUND(BL41,2)</f>
        <v>3.22±1.1</v>
      </c>
      <c r="CB41" s="50" t="str">
        <f>ROUND(BM41,2)&amp;"±"&amp;ROUND(BN41,2)</f>
        <v>4.06±2.31</v>
      </c>
      <c r="CC41" s="50" t="str">
        <f>ROUND(BO41,2)&amp;"±"&amp;ROUND(BP41,2)</f>
        <v>5.04±3.53</v>
      </c>
      <c r="CD41" s="50" t="str">
        <f>ROUND(BQ41,2)&amp;"±"&amp;ROUND(BR41,2)</f>
        <v>5.44±4.35</v>
      </c>
      <c r="CE41" s="50" t="str">
        <f>ROUND(BS41,2)&amp;"±"&amp;ROUND(BT41,2)</f>
        <v>3.95±1.95</v>
      </c>
      <c r="CF41" s="50" t="str">
        <f>ROUND(BU41,2)&amp;"±"&amp;ROUND(BV41,2)</f>
        <v>4.21±2.36</v>
      </c>
      <c r="CG41" s="50" t="str">
        <f>ROUND(BW41,2)&amp;"±"&amp;ROUND(BX41,2)</f>
        <v>7.25±8.54</v>
      </c>
      <c r="CI41" s="50">
        <v>1.5564942889068534</v>
      </c>
      <c r="CJ41" s="50">
        <v>2.9412973277126397</v>
      </c>
      <c r="CK41" s="50">
        <v>5.7249275819864529</v>
      </c>
      <c r="CM41" s="50">
        <f t="shared" si="0"/>
        <v>3.4075730662019819</v>
      </c>
      <c r="CN41" s="50">
        <f t="shared" si="1"/>
        <v>2.1229740525831784</v>
      </c>
      <c r="CP41" s="51" t="str">
        <f t="shared" ref="CP41" si="27">ROUND(CM41,2)&amp;"±"&amp;ROUND(CN41,2)</f>
        <v>3.41±2.12</v>
      </c>
      <c r="CQ41" s="52"/>
    </row>
    <row r="42" spans="1:95">
      <c r="A42" s="64" t="s">
        <v>119</v>
      </c>
      <c r="B42" s="35" t="s">
        <v>88</v>
      </c>
      <c r="C42">
        <v>0</v>
      </c>
      <c r="D42">
        <v>0</v>
      </c>
      <c r="E42">
        <v>0</v>
      </c>
      <c r="F42">
        <v>0</v>
      </c>
      <c r="G42">
        <v>0.30478572658184122</v>
      </c>
      <c r="H42">
        <v>0</v>
      </c>
      <c r="I42" s="62">
        <v>0</v>
      </c>
      <c r="J42">
        <v>0.15636843827443161</v>
      </c>
      <c r="K42">
        <v>0</v>
      </c>
      <c r="L42">
        <v>0</v>
      </c>
      <c r="M42">
        <v>0</v>
      </c>
      <c r="N42">
        <v>0</v>
      </c>
      <c r="O42">
        <v>0</v>
      </c>
      <c r="P42" s="62">
        <v>0.25537342004039665</v>
      </c>
      <c r="Q42">
        <v>0.3050059442181558</v>
      </c>
      <c r="R42">
        <v>0</v>
      </c>
      <c r="S42">
        <v>0</v>
      </c>
      <c r="T42">
        <v>0</v>
      </c>
      <c r="U42">
        <v>0.13744951956908097</v>
      </c>
      <c r="V42" s="62">
        <v>0.49933098421385469</v>
      </c>
      <c r="W42">
        <v>0.38549775606033626</v>
      </c>
      <c r="X42">
        <v>0</v>
      </c>
      <c r="Y42">
        <v>0</v>
      </c>
      <c r="Z42">
        <v>0</v>
      </c>
      <c r="AA42">
        <v>0</v>
      </c>
      <c r="AB42">
        <v>0</v>
      </c>
      <c r="AC42" s="62">
        <v>0</v>
      </c>
      <c r="AD42">
        <v>0</v>
      </c>
      <c r="AE42">
        <v>0</v>
      </c>
      <c r="AF42">
        <v>0</v>
      </c>
      <c r="AG42">
        <v>0.20929660949264819</v>
      </c>
      <c r="AH42">
        <v>0</v>
      </c>
      <c r="AI42">
        <v>0</v>
      </c>
      <c r="AJ42" s="62">
        <v>0.2759291974821157</v>
      </c>
      <c r="AK42">
        <v>0.27975329805822441</v>
      </c>
      <c r="AL42">
        <v>0</v>
      </c>
      <c r="AM42">
        <v>0.31151519240421599</v>
      </c>
      <c r="AN42">
        <v>0</v>
      </c>
      <c r="AO42">
        <v>0.15836884708979965</v>
      </c>
      <c r="AP42">
        <v>0</v>
      </c>
      <c r="AQ42" s="62">
        <v>9.3863427692204127E-2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0.13849594183247388</v>
      </c>
      <c r="AX42" s="62">
        <v>0.38432133254983758</v>
      </c>
      <c r="AY42">
        <v>0.38051304452182955</v>
      </c>
      <c r="AZ42">
        <v>0</v>
      </c>
      <c r="BA42">
        <v>0</v>
      </c>
      <c r="BB42">
        <v>0.23082866398848784</v>
      </c>
      <c r="BC42">
        <v>0</v>
      </c>
      <c r="BD42" s="62">
        <v>0</v>
      </c>
      <c r="CI42">
        <v>1.8745078831482587</v>
      </c>
      <c r="CJ42">
        <v>0.66277958609727472</v>
      </c>
      <c r="CK42">
        <v>2.0931902375062617</v>
      </c>
      <c r="CM42" s="50"/>
      <c r="CN42" s="50"/>
    </row>
    <row r="43" spans="1:95" s="50" customFormat="1">
      <c r="A43" s="65" t="s">
        <v>120</v>
      </c>
      <c r="B43" s="65" t="s">
        <v>88</v>
      </c>
      <c r="C43" s="50">
        <v>5.2873426072664866</v>
      </c>
      <c r="D43" s="50">
        <v>3.6168597674299772</v>
      </c>
      <c r="E43" s="50">
        <v>2.9607184074506274</v>
      </c>
      <c r="F43" s="50">
        <v>2.7346384211224897</v>
      </c>
      <c r="G43" s="50">
        <v>6.7013777559516683</v>
      </c>
      <c r="H43" s="50">
        <v>3.9886632125570225</v>
      </c>
      <c r="I43" s="59">
        <v>2.8015175430211863</v>
      </c>
      <c r="J43" s="50">
        <v>2.9941049389576349</v>
      </c>
      <c r="K43" s="50">
        <v>2.9789906719470909</v>
      </c>
      <c r="L43" s="50">
        <v>5.3500964566453524</v>
      </c>
      <c r="M43" s="50">
        <v>5.2343172697781117</v>
      </c>
      <c r="N43" s="50">
        <v>0.86548808513129383</v>
      </c>
      <c r="O43" s="50">
        <v>3.9717832854523092</v>
      </c>
      <c r="P43" s="59">
        <v>1.3135559855071872</v>
      </c>
      <c r="Q43" s="50">
        <v>9.6572091462851404</v>
      </c>
      <c r="R43" s="50">
        <v>3.6610073155963336</v>
      </c>
      <c r="S43" s="50">
        <v>2.0730790093134526</v>
      </c>
      <c r="T43" s="50">
        <v>1.5834877985610263</v>
      </c>
      <c r="U43" s="50">
        <v>4.4391079470620554</v>
      </c>
      <c r="V43" s="59">
        <v>1.977426864682474</v>
      </c>
      <c r="W43" s="50">
        <v>3.1289795587213667</v>
      </c>
      <c r="X43" s="50">
        <v>1.7470440986062568</v>
      </c>
      <c r="Y43" s="50">
        <v>15.391361381758504</v>
      </c>
      <c r="Z43" s="50">
        <v>8.2411819720338926</v>
      </c>
      <c r="AA43" s="50">
        <v>6.8270692082276367</v>
      </c>
      <c r="AB43" s="50">
        <v>2.6661181319096734</v>
      </c>
      <c r="AC43" s="59">
        <v>3.045551327231379</v>
      </c>
      <c r="AD43" s="50">
        <v>2.5700127720458141</v>
      </c>
      <c r="AE43" s="50">
        <v>18.012345375290153</v>
      </c>
      <c r="AF43" s="50">
        <v>9.7148429641313871</v>
      </c>
      <c r="AG43" s="50">
        <v>2.4005875194946849</v>
      </c>
      <c r="AH43" s="50">
        <v>4.8803922933079429</v>
      </c>
      <c r="AI43" s="50">
        <v>2.6604845481253534</v>
      </c>
      <c r="AJ43" s="59">
        <v>1.2716430049755429</v>
      </c>
      <c r="AK43" s="50">
        <v>7.8263897245904221</v>
      </c>
      <c r="AL43" s="50">
        <v>4.4288893904541435</v>
      </c>
      <c r="AM43" s="50">
        <v>2.4998541644544723</v>
      </c>
      <c r="AN43" s="50">
        <v>3.0597812961509074</v>
      </c>
      <c r="AO43" s="50">
        <v>5.9237409374163335</v>
      </c>
      <c r="AP43" s="50">
        <v>2.1629688540920049</v>
      </c>
      <c r="AQ43" s="59">
        <v>1.8420775128129114</v>
      </c>
      <c r="AR43" s="50">
        <v>2.2521265168612894</v>
      </c>
      <c r="AS43" s="50">
        <v>3.1066158376616224</v>
      </c>
      <c r="AT43" s="50">
        <v>2.5848077068720605</v>
      </c>
      <c r="AU43" s="50">
        <v>5.4327361010718427</v>
      </c>
      <c r="AV43" s="50">
        <v>7.9258613683757924</v>
      </c>
      <c r="AW43" s="50">
        <v>3.5288448210352739</v>
      </c>
      <c r="AX43" s="59">
        <v>6.6775221843706669</v>
      </c>
      <c r="AY43" s="50">
        <v>31.669155734478789</v>
      </c>
      <c r="AZ43" s="50">
        <v>1.8469568544871777</v>
      </c>
      <c r="BA43" s="50">
        <v>3.0634590237152088</v>
      </c>
      <c r="BB43" s="50">
        <v>9.2381728821494029</v>
      </c>
      <c r="BC43" s="50">
        <v>6.7131389454992876</v>
      </c>
      <c r="BD43" s="59">
        <v>1.7379351812041068</v>
      </c>
      <c r="BF43" s="60"/>
      <c r="BG43" s="60"/>
      <c r="BI43" s="50">
        <f>AVERAGE(C43:I43)</f>
        <v>4.0130168163999231</v>
      </c>
      <c r="BJ43" s="50">
        <f>STDEVA(C43:I43)</f>
        <v>1.4842527873439928</v>
      </c>
      <c r="BK43" s="50">
        <f>AVERAGE(J43:P43)</f>
        <v>3.2440480990598539</v>
      </c>
      <c r="BL43" s="50">
        <f>STDEVA(J43:P43)</f>
        <v>1.7532486095442077</v>
      </c>
      <c r="BM43" s="50">
        <f>AVERAGE(Q43:V43)</f>
        <v>3.8985530135834137</v>
      </c>
      <c r="BN43" s="50">
        <f>STDEVA(Q43:V43)</f>
        <v>3.0296321895407199</v>
      </c>
      <c r="BO43" s="50">
        <f>AVERAGE(W43:AC43)</f>
        <v>5.8639008112126731</v>
      </c>
      <c r="BP43" s="50">
        <f>STDEVA(W43:AC43)</f>
        <v>4.829576850499401</v>
      </c>
      <c r="BQ43" s="50">
        <f>AVERAGE(AD43:AJ43)</f>
        <v>5.9300440681958397</v>
      </c>
      <c r="BR43" s="50">
        <f>STDEVA(AD43:AJ43)</f>
        <v>6.021434908834518</v>
      </c>
      <c r="BS43" s="50">
        <f>AVERAGE(AK43:AQ43)</f>
        <v>3.9633859828530271</v>
      </c>
      <c r="BT43" s="50">
        <f>STDEVA(AK43:AQ43)</f>
        <v>2.2241987753998584</v>
      </c>
      <c r="BU43" s="50">
        <f>AVERAGE(AR43:AX43)</f>
        <v>4.5012163623212214</v>
      </c>
      <c r="BV43" s="50">
        <f>STDEVA(AR43:AX43)</f>
        <v>2.1967276336093624</v>
      </c>
      <c r="BW43" s="50">
        <f>AVERAGE(AY43:BD43)</f>
        <v>9.0448031035889951</v>
      </c>
      <c r="BX43" s="50">
        <f>STDEVA(AY43:BD43)</f>
        <v>11.474416482304955</v>
      </c>
      <c r="BZ43" s="50" t="str">
        <f>ROUND(BI43,2)&amp;"±"&amp;ROUND(BJ43,2)</f>
        <v>4.01±1.48</v>
      </c>
      <c r="CA43" s="50" t="str">
        <f>ROUND(BK43,2)&amp;"±"&amp;ROUND(BL43,2)</f>
        <v>3.24±1.75</v>
      </c>
      <c r="CB43" s="50" t="str">
        <f>ROUND(BM43,2)&amp;"±"&amp;ROUND(BN43,2)</f>
        <v>3.9±3.03</v>
      </c>
      <c r="CC43" s="50" t="str">
        <f>ROUND(BO43,2)&amp;"±"&amp;ROUND(BP43,2)</f>
        <v>5.86±4.83</v>
      </c>
      <c r="CD43" s="50" t="str">
        <f>ROUND(BQ43,2)&amp;"±"&amp;ROUND(BR43,2)</f>
        <v>5.93±6.02</v>
      </c>
      <c r="CE43" s="50" t="str">
        <f>ROUND(BS43,2)&amp;"±"&amp;ROUND(BT43,2)</f>
        <v>3.96±2.22</v>
      </c>
      <c r="CF43" s="50" t="str">
        <f>ROUND(BU43,2)&amp;"±"&amp;ROUND(BV43,2)</f>
        <v>4.5±2.2</v>
      </c>
      <c r="CG43" s="50" t="str">
        <f>ROUND(BW43,2)&amp;"±"&amp;ROUND(BX43,2)</f>
        <v>9.04±11.47</v>
      </c>
      <c r="CI43" s="50">
        <v>1.9424307370328695</v>
      </c>
      <c r="CJ43" s="50">
        <v>2.8177394394744266</v>
      </c>
      <c r="CK43" s="50">
        <v>7.9307631331714941</v>
      </c>
      <c r="CM43" s="50">
        <f t="shared" si="0"/>
        <v>4.2303111032262635</v>
      </c>
      <c r="CN43" s="50">
        <f t="shared" si="1"/>
        <v>3.234431982680547</v>
      </c>
      <c r="CP43" s="51" t="str">
        <f t="shared" ref="CP43" si="28">ROUND(CM43,2)&amp;"±"&amp;ROUND(CN43,2)</f>
        <v>4.23±3.23</v>
      </c>
      <c r="CQ43" s="52"/>
    </row>
    <row r="44" spans="1:95" s="50" customFormat="1">
      <c r="A44" s="65" t="s">
        <v>121</v>
      </c>
      <c r="B44" s="65" t="s">
        <v>88</v>
      </c>
      <c r="C44" s="50">
        <v>2.2953192573782899</v>
      </c>
      <c r="D44" s="50">
        <v>2.0328970867913996</v>
      </c>
      <c r="E44" s="50">
        <v>1.763313929203046</v>
      </c>
      <c r="F44" s="50">
        <v>2.2032015385573729</v>
      </c>
      <c r="G44" s="50">
        <v>2.0336482816102333</v>
      </c>
      <c r="H44" s="50">
        <v>2.3512570368709897</v>
      </c>
      <c r="I44" s="59">
        <v>2.1475503244312559</v>
      </c>
      <c r="J44" s="50">
        <v>1.3516125067479539</v>
      </c>
      <c r="K44" s="50">
        <v>1.6499808334233834</v>
      </c>
      <c r="L44" s="50">
        <v>2.1976906995805288</v>
      </c>
      <c r="M44" s="50">
        <v>0.65253637854219959</v>
      </c>
      <c r="N44" s="50">
        <v>0.85728905132843136</v>
      </c>
      <c r="O44" s="50">
        <v>1.5017186788466785</v>
      </c>
      <c r="P44" s="59">
        <v>0.73306098032119416</v>
      </c>
      <c r="Q44" s="50">
        <v>1.4352965159158571</v>
      </c>
      <c r="R44" s="50">
        <v>1.2417792585512231</v>
      </c>
      <c r="S44" s="50">
        <v>2.1824029447830648</v>
      </c>
      <c r="T44" s="50">
        <v>1.1238854549028019</v>
      </c>
      <c r="U44" s="50">
        <v>1.3152685090690126</v>
      </c>
      <c r="V44" s="59">
        <v>2.6014447455277909</v>
      </c>
      <c r="W44" s="50">
        <v>1.1560222233155084</v>
      </c>
      <c r="X44" s="50">
        <v>1.7470749832690897</v>
      </c>
      <c r="Y44" s="50">
        <v>1.038452782132063</v>
      </c>
      <c r="Z44" s="50">
        <v>0.85962705541295048</v>
      </c>
      <c r="AA44" s="50">
        <v>1.1729944340962064</v>
      </c>
      <c r="AB44" s="50">
        <v>0.88217921077584549</v>
      </c>
      <c r="AC44" s="59">
        <v>1.7292984196594803</v>
      </c>
      <c r="AD44" s="50">
        <v>1.5744320793297442</v>
      </c>
      <c r="AE44" s="50">
        <v>1.8537316629847456</v>
      </c>
      <c r="AF44" s="50">
        <v>0.93096977699355499</v>
      </c>
      <c r="AG44" s="50">
        <v>1.6592032435320072</v>
      </c>
      <c r="AH44" s="50">
        <v>1.3708051335270097</v>
      </c>
      <c r="AI44" s="50">
        <v>1.1781790264035585</v>
      </c>
      <c r="AJ44" s="59">
        <v>1.7726872315326916</v>
      </c>
      <c r="AK44" s="50">
        <v>1.6730118906192748</v>
      </c>
      <c r="AL44" s="50">
        <v>0.86289355537601597</v>
      </c>
      <c r="AM44" s="50">
        <v>2.1197793642453293</v>
      </c>
      <c r="AN44" s="50">
        <v>2.6333179263797359</v>
      </c>
      <c r="AO44" s="50">
        <v>1.2570238687688582</v>
      </c>
      <c r="AP44" s="50">
        <v>0.63970520962965993</v>
      </c>
      <c r="AQ44" s="59">
        <v>1.3603697774145891</v>
      </c>
      <c r="AR44" s="50">
        <v>0.836071825450725</v>
      </c>
      <c r="AS44" s="50">
        <v>1.7242371915913783</v>
      </c>
      <c r="AT44" s="50">
        <v>1.7381729086539961</v>
      </c>
      <c r="AU44" s="50">
        <v>1.316612732883689</v>
      </c>
      <c r="AV44" s="50">
        <v>1.9496739635288081</v>
      </c>
      <c r="AW44" s="50">
        <v>1.0408323425659292</v>
      </c>
      <c r="AX44" s="59">
        <v>1.6694002722390135</v>
      </c>
      <c r="AY44" s="50">
        <v>1.5461796281053715</v>
      </c>
      <c r="AZ44" s="50">
        <v>0.97479038796813022</v>
      </c>
      <c r="BA44" s="50">
        <v>2.1318365825383689</v>
      </c>
      <c r="BB44" s="50">
        <v>0.3020025852154396</v>
      </c>
      <c r="BC44" s="50">
        <v>1.9798528616798095</v>
      </c>
      <c r="BD44" s="59">
        <v>0.89948149519066611</v>
      </c>
      <c r="BF44" s="60"/>
      <c r="BG44" s="60"/>
      <c r="BI44" s="50">
        <f>AVERAGE(C44:I44)</f>
        <v>2.1181696364060842</v>
      </c>
      <c r="BJ44" s="50">
        <f>STDEVA(C44:I44)</f>
        <v>0.19754459992082191</v>
      </c>
      <c r="BK44" s="50">
        <f>AVERAGE(J44:P44)</f>
        <v>1.277698446970053</v>
      </c>
      <c r="BL44" s="50">
        <f>STDEVA(J44:P44)</f>
        <v>0.56344622850100246</v>
      </c>
      <c r="BM44" s="50">
        <f>AVERAGE(Q44:V44)</f>
        <v>1.650012904791625</v>
      </c>
      <c r="BN44" s="50">
        <f>STDEVA(Q44:V44)</f>
        <v>0.59837838260042397</v>
      </c>
      <c r="BO44" s="50">
        <f>AVERAGE(W44:AC44)</f>
        <v>1.2265213012373064</v>
      </c>
      <c r="BP44" s="50">
        <f>STDEVA(W44:AC44)</f>
        <v>0.36971810048115145</v>
      </c>
      <c r="BQ44" s="50">
        <f>AVERAGE(AD44:AJ44)</f>
        <v>1.4771440220433301</v>
      </c>
      <c r="BR44" s="50">
        <f>STDEVA(AD44:AJ44)</f>
        <v>0.33435731884447439</v>
      </c>
      <c r="BS44" s="50">
        <f>AVERAGE(AK44:AQ44)</f>
        <v>1.5065859417762089</v>
      </c>
      <c r="BT44" s="50">
        <f>STDEVA(AK44:AQ44)</f>
        <v>0.69793877740304866</v>
      </c>
      <c r="BU44" s="50">
        <f>AVERAGE(AR44:AX44)</f>
        <v>1.4678573195590769</v>
      </c>
      <c r="BV44" s="50">
        <f>STDEVA(AR44:AX44)</f>
        <v>0.41149041366164196</v>
      </c>
      <c r="BW44" s="50">
        <f>AVERAGE(AY44:BD44)</f>
        <v>1.3056905901162976</v>
      </c>
      <c r="BX44" s="50">
        <f>STDEVA(AY44:BD44)</f>
        <v>0.70380925403854921</v>
      </c>
      <c r="BZ44" s="50" t="str">
        <f t="shared" ref="BZ44:BZ45" si="29">ROUND(BI44,2)&amp;"±"&amp;ROUND(BJ44,2)</f>
        <v>2.12±0.2</v>
      </c>
      <c r="CA44" s="50" t="str">
        <f t="shared" ref="CA44:CA45" si="30">ROUND(BK44,2)&amp;"±"&amp;ROUND(BL44,2)</f>
        <v>1.28±0.56</v>
      </c>
      <c r="CB44" s="50" t="str">
        <f t="shared" ref="CB44:CB45" si="31">ROUND(BM44,2)&amp;"±"&amp;ROUND(BN44,2)</f>
        <v>1.65±0.6</v>
      </c>
      <c r="CC44" s="50" t="str">
        <f t="shared" ref="CC44:CC45" si="32">ROUND(BO44,2)&amp;"±"&amp;ROUND(BP44,2)</f>
        <v>1.23±0.37</v>
      </c>
      <c r="CD44" s="50" t="str">
        <f t="shared" ref="CD44:CD45" si="33">ROUND(BQ44,2)&amp;"±"&amp;ROUND(BR44,2)</f>
        <v>1.48±0.33</v>
      </c>
      <c r="CE44" s="50" t="str">
        <f t="shared" ref="CE44:CE45" si="34">ROUND(BS44,2)&amp;"±"&amp;ROUND(BT44,2)</f>
        <v>1.51±0.7</v>
      </c>
      <c r="CF44" s="50" t="str">
        <f t="shared" ref="CF44:CF45" si="35">ROUND(BU44,2)&amp;"±"&amp;ROUND(BV44,2)</f>
        <v>1.47±0.41</v>
      </c>
      <c r="CG44" s="50" t="str">
        <f t="shared" ref="CG44:CG45" si="36">ROUND(BW44,2)&amp;"±"&amp;ROUND(BX44,2)</f>
        <v>1.31±0.7</v>
      </c>
      <c r="CI44" s="50">
        <v>0</v>
      </c>
      <c r="CJ44" s="50">
        <v>0.11699395981915015</v>
      </c>
      <c r="CK44" s="50">
        <v>0</v>
      </c>
      <c r="CM44" s="50">
        <f>CJ44</f>
        <v>0.11699395981915015</v>
      </c>
      <c r="CP44" s="70">
        <f>CM44</f>
        <v>0.11699395981915015</v>
      </c>
      <c r="CQ44" s="52">
        <v>1</v>
      </c>
    </row>
    <row r="45" spans="1:95" s="50" customFormat="1">
      <c r="A45" s="65" t="s">
        <v>122</v>
      </c>
      <c r="B45" s="65" t="s">
        <v>88</v>
      </c>
      <c r="C45" s="50">
        <v>2.7632081181874231</v>
      </c>
      <c r="D45" s="50">
        <v>3.5563968951605935</v>
      </c>
      <c r="E45" s="50">
        <v>2.6994393632949287</v>
      </c>
      <c r="F45" s="50">
        <v>3.0613848946587914</v>
      </c>
      <c r="G45" s="50">
        <v>2.3165528085280007</v>
      </c>
      <c r="H45" s="50">
        <v>3.2750096554182693</v>
      </c>
      <c r="I45" s="59">
        <v>3.4569246440651327</v>
      </c>
      <c r="J45" s="50">
        <v>2.690537889278092</v>
      </c>
      <c r="K45" s="50">
        <v>2.4765601486453992</v>
      </c>
      <c r="L45" s="50">
        <v>2.0900886375725611</v>
      </c>
      <c r="M45" s="50">
        <v>1.3854924438096341</v>
      </c>
      <c r="N45" s="50">
        <v>0.80728818210858555</v>
      </c>
      <c r="O45" s="50">
        <v>1.5836787573566475</v>
      </c>
      <c r="P45" s="59">
        <v>1.0138209508812472</v>
      </c>
      <c r="Q45" s="50">
        <v>1.5907972092867779</v>
      </c>
      <c r="R45" s="50">
        <v>1.9546415834158484</v>
      </c>
      <c r="S45" s="50">
        <v>2.4500523679372859</v>
      </c>
      <c r="T45" s="50">
        <v>2.1556427023378393</v>
      </c>
      <c r="U45" s="50">
        <v>2.3747288482708253</v>
      </c>
      <c r="V45" s="59">
        <v>3.8309885031980966</v>
      </c>
      <c r="W45" s="50">
        <v>2.3822889429775262</v>
      </c>
      <c r="X45" s="50">
        <v>1.9114471132074577</v>
      </c>
      <c r="Y45" s="50">
        <v>1.1036250034003476</v>
      </c>
      <c r="Z45" s="50">
        <v>2.1301364014417046</v>
      </c>
      <c r="AA45" s="50">
        <v>1.8962355619860238</v>
      </c>
      <c r="AB45" s="50">
        <v>1.0218186008682415</v>
      </c>
      <c r="AC45" s="59">
        <v>1.5431853375583033</v>
      </c>
      <c r="AD45" s="50">
        <v>3.0176432687401933</v>
      </c>
      <c r="AE45" s="50">
        <v>2.4486202563081343</v>
      </c>
      <c r="AF45" s="50">
        <v>1.5666921929811015</v>
      </c>
      <c r="AG45" s="50">
        <v>1.7844698174872484</v>
      </c>
      <c r="AH45" s="50">
        <v>1.5903889247351937</v>
      </c>
      <c r="AI45" s="50">
        <v>1.2844549821695077</v>
      </c>
      <c r="AJ45" s="59">
        <v>1.7520316131961526</v>
      </c>
      <c r="AK45" s="50">
        <v>2.3533789042190141</v>
      </c>
      <c r="AL45" s="50">
        <v>0.84327290902676544</v>
      </c>
      <c r="AM45" s="50">
        <v>2.3491566272991133</v>
      </c>
      <c r="AN45" s="50">
        <v>1.7192890386650919</v>
      </c>
      <c r="AO45" s="50">
        <v>2.8638298039785983</v>
      </c>
      <c r="AP45" s="50">
        <v>0.63755007410093334</v>
      </c>
      <c r="AQ45" s="59">
        <v>1.0532914166725227</v>
      </c>
      <c r="AR45" s="50">
        <v>1.6455973221558167</v>
      </c>
      <c r="AS45" s="50">
        <v>2.5273586154879317</v>
      </c>
      <c r="AT45" s="50">
        <v>2.7277694973192252</v>
      </c>
      <c r="AU45" s="50">
        <v>1.8997658597022242</v>
      </c>
      <c r="AV45" s="50">
        <v>2.2420563038021384</v>
      </c>
      <c r="AW45" s="50">
        <v>1.998271577501727</v>
      </c>
      <c r="AX45" s="59">
        <v>2.9689041016936391</v>
      </c>
      <c r="AY45" s="50">
        <v>1.2997320516477244</v>
      </c>
      <c r="AZ45" s="50">
        <v>2.5368760826459353</v>
      </c>
      <c r="BA45" s="50">
        <v>1.7935915965683007</v>
      </c>
      <c r="BB45" s="50">
        <v>1.91777375643468</v>
      </c>
      <c r="BC45" s="50">
        <v>1.3966842926228442</v>
      </c>
      <c r="BD45" s="59">
        <v>1.0283490980983034</v>
      </c>
      <c r="BF45" s="60"/>
      <c r="BG45" s="60"/>
      <c r="BI45" s="50">
        <f>AVERAGE(C45:I45)</f>
        <v>3.0184166256161626</v>
      </c>
      <c r="BJ45" s="50">
        <f>STDEVA(C45:I45)</f>
        <v>0.44886690708015081</v>
      </c>
      <c r="BK45" s="50">
        <f>AVERAGE(J45:P45)</f>
        <v>1.7210667156645951</v>
      </c>
      <c r="BL45" s="50">
        <f>STDEVA(J45:P45)</f>
        <v>0.7203581500203059</v>
      </c>
      <c r="BM45" s="50">
        <f>AVERAGE(Q45:V45)</f>
        <v>2.392808535741112</v>
      </c>
      <c r="BN45" s="50">
        <f>STDEVA(Q45:V45)</f>
        <v>0.76986043262698289</v>
      </c>
      <c r="BO45" s="50">
        <f>AVERAGE(W45:AC45)</f>
        <v>1.7126767087770867</v>
      </c>
      <c r="BP45" s="50">
        <f>STDEVA(W45:AC45)</f>
        <v>0.51199168213664337</v>
      </c>
      <c r="BQ45" s="50">
        <f>AVERAGE(AD45:AJ45)</f>
        <v>1.9206144365167905</v>
      </c>
      <c r="BR45" s="50">
        <f>STDEVA(AD45:AJ45)</f>
        <v>0.60114150088652274</v>
      </c>
      <c r="BS45" s="50">
        <f>AVERAGE(AK45:AQ45)</f>
        <v>1.6885383962802911</v>
      </c>
      <c r="BT45" s="50">
        <f>STDEVA(AK45:AQ45)</f>
        <v>0.86441442275173797</v>
      </c>
      <c r="BU45" s="50">
        <f>AVERAGE(AR45:AX45)</f>
        <v>2.2871033253803863</v>
      </c>
      <c r="BV45" s="50">
        <f>STDEVA(AR45:AX45)</f>
        <v>0.47675550255941607</v>
      </c>
      <c r="BW45" s="50">
        <f>AVERAGE(AY45:BD45)</f>
        <v>1.6621678130029647</v>
      </c>
      <c r="BX45" s="50">
        <f>STDEVA(AY45:BD45)</f>
        <v>0.53875569792847977</v>
      </c>
      <c r="BZ45" s="50" t="str">
        <f t="shared" si="29"/>
        <v>3.02±0.45</v>
      </c>
      <c r="CA45" s="50" t="str">
        <f t="shared" si="30"/>
        <v>1.72±0.72</v>
      </c>
      <c r="CB45" s="50" t="str">
        <f t="shared" si="31"/>
        <v>2.39±0.77</v>
      </c>
      <c r="CC45" s="50" t="str">
        <f t="shared" si="32"/>
        <v>1.71±0.51</v>
      </c>
      <c r="CD45" s="50" t="str">
        <f t="shared" si="33"/>
        <v>1.92±0.6</v>
      </c>
      <c r="CE45" s="50" t="str">
        <f t="shared" si="34"/>
        <v>1.69±0.86</v>
      </c>
      <c r="CF45" s="50" t="str">
        <f t="shared" si="35"/>
        <v>2.29±0.48</v>
      </c>
      <c r="CG45" s="50" t="str">
        <f t="shared" si="36"/>
        <v>1.66±0.54</v>
      </c>
      <c r="CI45" s="50">
        <v>0.61371241466766135</v>
      </c>
      <c r="CJ45" s="50">
        <v>0</v>
      </c>
      <c r="CK45" s="50">
        <v>0</v>
      </c>
      <c r="CM45" s="50">
        <f>CI45</f>
        <v>0.61371241466766135</v>
      </c>
      <c r="CP45" s="70">
        <f>CM45</f>
        <v>0.61371241466766135</v>
      </c>
      <c r="CQ45" s="52">
        <v>1</v>
      </c>
    </row>
    <row r="46" spans="1:95">
      <c r="A46" s="63" t="s">
        <v>123</v>
      </c>
      <c r="B46" s="35" t="s">
        <v>88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 s="62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 s="62">
        <v>0</v>
      </c>
      <c r="Q46">
        <v>0</v>
      </c>
      <c r="R46">
        <v>0</v>
      </c>
      <c r="S46">
        <v>0</v>
      </c>
      <c r="T46">
        <v>0</v>
      </c>
      <c r="U46">
        <v>0</v>
      </c>
      <c r="V46" s="62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 s="62">
        <v>0</v>
      </c>
      <c r="AD46">
        <v>0</v>
      </c>
      <c r="AE46">
        <v>0.14163684872390192</v>
      </c>
      <c r="AF46">
        <v>0</v>
      </c>
      <c r="AG46">
        <v>0</v>
      </c>
      <c r="AH46">
        <v>0</v>
      </c>
      <c r="AI46">
        <v>0</v>
      </c>
      <c r="AJ46" s="62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 s="62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 s="62">
        <v>0</v>
      </c>
      <c r="AY46">
        <v>0</v>
      </c>
      <c r="AZ46">
        <v>0</v>
      </c>
      <c r="BA46">
        <v>0</v>
      </c>
      <c r="BB46">
        <v>0</v>
      </c>
      <c r="BC46">
        <v>3.4204928370490509E-2</v>
      </c>
      <c r="BD46" s="62">
        <v>0</v>
      </c>
      <c r="CI46">
        <v>0</v>
      </c>
      <c r="CJ46">
        <v>0</v>
      </c>
      <c r="CK46">
        <v>0</v>
      </c>
      <c r="CM46" s="50"/>
      <c r="CN46" s="50"/>
    </row>
    <row r="47" spans="1:95" s="50" customFormat="1">
      <c r="A47" s="65" t="s">
        <v>124</v>
      </c>
      <c r="B47" s="65" t="s">
        <v>88</v>
      </c>
      <c r="C47" s="50">
        <v>0.75792429815861873</v>
      </c>
      <c r="D47" s="50">
        <v>0.7282394246483157</v>
      </c>
      <c r="E47" s="50">
        <v>0.82896981519802504</v>
      </c>
      <c r="F47" s="50">
        <v>0.94562976772491969</v>
      </c>
      <c r="G47" s="50">
        <v>0.77123872175086183</v>
      </c>
      <c r="H47" s="50">
        <v>0.87711504728758427</v>
      </c>
      <c r="I47" s="59">
        <v>1.1477199347627249</v>
      </c>
      <c r="J47" s="50">
        <v>0.88337322609450719</v>
      </c>
      <c r="K47" s="50">
        <v>0.92036368216821918</v>
      </c>
      <c r="L47" s="50">
        <v>0.82403065365411932</v>
      </c>
      <c r="M47" s="50">
        <v>0.50157563892527846</v>
      </c>
      <c r="N47" s="50">
        <v>0.38961796814091249</v>
      </c>
      <c r="O47" s="50">
        <v>0.671166669723402</v>
      </c>
      <c r="P47" s="59">
        <v>0.52772832009020565</v>
      </c>
      <c r="Q47" s="50">
        <v>0.47857054242005531</v>
      </c>
      <c r="R47" s="50">
        <v>0.72441543209315151</v>
      </c>
      <c r="S47" s="50">
        <v>0.61999190444936048</v>
      </c>
      <c r="T47" s="50">
        <v>0.74936027571082309</v>
      </c>
      <c r="U47" s="50">
        <v>0.56186848710446691</v>
      </c>
      <c r="V47" s="59">
        <v>1.3062199488384347</v>
      </c>
      <c r="W47" s="50">
        <v>0.4619868235880506</v>
      </c>
      <c r="X47" s="50">
        <v>0.43562046410259481</v>
      </c>
      <c r="Y47" s="50">
        <v>0.54498513502899448</v>
      </c>
      <c r="Z47" s="50">
        <v>0.52503348985638076</v>
      </c>
      <c r="AA47" s="50">
        <v>0.6333156132829556</v>
      </c>
      <c r="AB47" s="50">
        <v>0.65907922195381641</v>
      </c>
      <c r="AC47" s="59">
        <v>0.91325453234742271</v>
      </c>
      <c r="AD47" s="50">
        <v>0.86385155512894007</v>
      </c>
      <c r="AE47" s="50">
        <v>0.68127407568067466</v>
      </c>
      <c r="AF47" s="50">
        <v>0.42334638400618363</v>
      </c>
      <c r="AG47" s="50">
        <v>0.42393788954167738</v>
      </c>
      <c r="AH47" s="50">
        <v>0.35091331081908123</v>
      </c>
      <c r="AI47" s="50">
        <v>0.52896205841800159</v>
      </c>
      <c r="AJ47" s="59">
        <v>0.55968426483289047</v>
      </c>
      <c r="AK47" s="50">
        <v>0.50594230616374514</v>
      </c>
      <c r="AL47" s="50">
        <v>0.15887671558873309</v>
      </c>
      <c r="AM47" s="50">
        <v>0.56747117492984311</v>
      </c>
      <c r="AN47" s="50">
        <v>0.28736104711388888</v>
      </c>
      <c r="AO47" s="50">
        <v>0.82071450399502832</v>
      </c>
      <c r="AP47" s="50">
        <v>0.15175510211519691</v>
      </c>
      <c r="AQ47" s="59">
        <v>0.27160956406796471</v>
      </c>
      <c r="AR47" s="50">
        <v>0.5290680989533908</v>
      </c>
      <c r="AS47" s="50">
        <v>0.48382554051864235</v>
      </c>
      <c r="AT47" s="50">
        <v>0.77545395546046658</v>
      </c>
      <c r="AU47" s="50">
        <v>0.49668043745700369</v>
      </c>
      <c r="AV47" s="50">
        <v>0.85138884345248134</v>
      </c>
      <c r="AW47" s="50">
        <v>0.20002853948465427</v>
      </c>
      <c r="AX47" s="59">
        <v>0.98067134283839774</v>
      </c>
      <c r="AY47" s="50">
        <v>0.30377990434405444</v>
      </c>
      <c r="AZ47" s="50">
        <v>0.65418211229703005</v>
      </c>
      <c r="BA47" s="50">
        <v>0.57074963390893763</v>
      </c>
      <c r="BB47" s="50">
        <v>0.87355010070023442</v>
      </c>
      <c r="BC47" s="50">
        <v>0.50769133124107624</v>
      </c>
      <c r="BD47" s="59">
        <v>0.416339344419484</v>
      </c>
      <c r="BF47" s="60"/>
      <c r="BG47" s="60"/>
      <c r="BI47" s="50">
        <f t="shared" ref="BI47:BI55" si="37">AVERAGE(C47:I47)</f>
        <v>0.86526242993300728</v>
      </c>
      <c r="BJ47" s="50">
        <f t="shared" ref="BJ47:BJ55" si="38">STDEVA(C47:I47)</f>
        <v>0.14539373304423442</v>
      </c>
      <c r="BK47" s="50">
        <f t="shared" ref="BK47:BK55" si="39">AVERAGE(J47:P47)</f>
        <v>0.67397945125666348</v>
      </c>
      <c r="BL47" s="50">
        <f t="shared" ref="BL47:BL55" si="40">STDEVA(J47:P47)</f>
        <v>0.20778520087550734</v>
      </c>
      <c r="BM47" s="50">
        <f t="shared" ref="BM47:BM55" si="41">AVERAGE(Q47:V47)</f>
        <v>0.74007109843604868</v>
      </c>
      <c r="BN47" s="50">
        <f t="shared" ref="BN47:BN55" si="42">STDEVA(Q47:V47)</f>
        <v>0.2950978257546425</v>
      </c>
      <c r="BO47" s="50">
        <f t="shared" ref="BO47:BO55" si="43">AVERAGE(W47:AC47)</f>
        <v>0.59618218288003078</v>
      </c>
      <c r="BP47" s="50">
        <f t="shared" ref="BP47:BP55" si="44">STDEVA(W47:AC47)</f>
        <v>0.16193699299131373</v>
      </c>
      <c r="BQ47" s="50">
        <f t="shared" ref="BQ47:BQ55" si="45">AVERAGE(AD47:AJ47)</f>
        <v>0.54742421977534994</v>
      </c>
      <c r="BR47" s="50">
        <f t="shared" ref="BR47:BR55" si="46">STDEVA(AD47:AJ47)</f>
        <v>0.17691519767683708</v>
      </c>
      <c r="BS47" s="50">
        <f t="shared" ref="BS47:BS55" si="47">AVERAGE(AK47:AQ47)</f>
        <v>0.3948186305677715</v>
      </c>
      <c r="BT47" s="50">
        <f t="shared" ref="BT47:BT55" si="48">STDEVA(AK47:AQ47)</f>
        <v>0.2466511503359605</v>
      </c>
      <c r="BU47" s="50">
        <f t="shared" ref="BU47:BU55" si="49">AVERAGE(AR47:AX47)</f>
        <v>0.61673096545214812</v>
      </c>
      <c r="BV47" s="50">
        <f t="shared" ref="BV47:BV55" si="50">STDEVA(AR47:AX47)</f>
        <v>0.2664931446196096</v>
      </c>
      <c r="BW47" s="50">
        <f t="shared" ref="BW47:BW55" si="51">AVERAGE(AY47:BD47)</f>
        <v>0.55438207115180282</v>
      </c>
      <c r="BX47" s="50">
        <f t="shared" ref="BX47:BX55" si="52">STDEVA(AY47:BD47)</f>
        <v>0.19805728565991662</v>
      </c>
      <c r="BZ47" s="50" t="str">
        <f>ROUND(BI47,2)&amp;"±"&amp;ROUND(BJ47,2)</f>
        <v>0.87±0.15</v>
      </c>
      <c r="CA47" s="50" t="str">
        <f>ROUND(BK47,2)&amp;"±"&amp;ROUND(BL47,2)</f>
        <v>0.67±0.21</v>
      </c>
      <c r="CB47" s="50" t="str">
        <f>ROUND(BM47,2)&amp;"±"&amp;ROUND(BN47,2)</f>
        <v>0.74±0.3</v>
      </c>
      <c r="CC47" s="50" t="str">
        <f>ROUND(BO47,2)&amp;"±"&amp;ROUND(BP47,2)</f>
        <v>0.6±0.16</v>
      </c>
      <c r="CD47" s="50" t="str">
        <f>ROUND(BQ47,2)&amp;"±"&amp;ROUND(BR47,2)</f>
        <v>0.55±0.18</v>
      </c>
      <c r="CE47" s="50" t="str">
        <f>ROUND(BS47,2)&amp;"±"&amp;ROUND(BT47,2)</f>
        <v>0.39±0.25</v>
      </c>
      <c r="CF47" s="50" t="str">
        <f>ROUND(BU47,2)&amp;"±"&amp;ROUND(BV47,2)</f>
        <v>0.62±0.27</v>
      </c>
      <c r="CG47" s="50" t="str">
        <f>ROUND(BW47,2)&amp;"±"&amp;ROUND(BX47,2)</f>
        <v>0.55±0.2</v>
      </c>
      <c r="CI47" s="50">
        <v>0.14307855191676666</v>
      </c>
      <c r="CJ47" s="50">
        <v>0</v>
      </c>
      <c r="CK47" s="50">
        <v>0</v>
      </c>
      <c r="CM47" s="50">
        <f>CI47</f>
        <v>0.14307855191676666</v>
      </c>
      <c r="CP47" s="70">
        <f>CM47</f>
        <v>0.14307855191676666</v>
      </c>
      <c r="CQ47" s="52">
        <v>1</v>
      </c>
    </row>
    <row r="48" spans="1:95" s="50" customFormat="1">
      <c r="A48" s="65" t="s">
        <v>125</v>
      </c>
      <c r="B48" s="65" t="s">
        <v>88</v>
      </c>
      <c r="C48" s="50">
        <v>1.717288270746302</v>
      </c>
      <c r="D48" s="50">
        <v>2.8815949474630385</v>
      </c>
      <c r="E48" s="50">
        <v>1.8847670222625912</v>
      </c>
      <c r="F48" s="50">
        <v>1.727078375973798</v>
      </c>
      <c r="G48" s="50">
        <v>2.3909911628565723</v>
      </c>
      <c r="H48" s="50">
        <v>2.1102147135542419</v>
      </c>
      <c r="I48" s="59">
        <v>2.2973580467408738</v>
      </c>
      <c r="J48" s="50">
        <v>2.8071918249342573</v>
      </c>
      <c r="K48" s="50">
        <v>2.1763334677887012</v>
      </c>
      <c r="L48" s="50">
        <v>1.8684659263024832</v>
      </c>
      <c r="M48" s="50">
        <v>0.94886250206009604</v>
      </c>
      <c r="N48" s="50">
        <v>0.56863477052548383</v>
      </c>
      <c r="O48" s="50">
        <v>1.322261798027824</v>
      </c>
      <c r="P48" s="59">
        <v>0.79714630958738031</v>
      </c>
      <c r="Q48" s="50">
        <v>1.67497351830484</v>
      </c>
      <c r="R48" s="50">
        <v>1.4258761787097909</v>
      </c>
      <c r="S48" s="50">
        <v>1.7851281943529693</v>
      </c>
      <c r="T48" s="50">
        <v>1.950185536136259</v>
      </c>
      <c r="U48" s="50">
        <v>1.4699925883960279</v>
      </c>
      <c r="V48" s="59">
        <v>3.5216524526592226</v>
      </c>
      <c r="W48" s="50">
        <v>1.747533332761684</v>
      </c>
      <c r="X48" s="50">
        <v>1.1259594298719124</v>
      </c>
      <c r="Y48" s="50">
        <v>1.335644336939652</v>
      </c>
      <c r="Z48" s="50">
        <v>1.7592155119745632</v>
      </c>
      <c r="AA48" s="50">
        <v>1.4083686406687803</v>
      </c>
      <c r="AB48" s="50">
        <v>0.77713284575814545</v>
      </c>
      <c r="AC48" s="59">
        <v>1.1441930552134787</v>
      </c>
      <c r="AD48" s="50">
        <v>2.8317273182776295</v>
      </c>
      <c r="AE48" s="50">
        <v>1.6177565176256408</v>
      </c>
      <c r="AF48" s="50">
        <v>1.0985825869280417</v>
      </c>
      <c r="AG48" s="50">
        <v>1.1813858190940418</v>
      </c>
      <c r="AH48" s="50">
        <v>1.4922127982751792</v>
      </c>
      <c r="AI48" s="50">
        <v>1.4820091115976546</v>
      </c>
      <c r="AJ48" s="59">
        <v>1.6495820098490168</v>
      </c>
      <c r="AK48" s="50">
        <v>1.6630588414225997</v>
      </c>
      <c r="AL48" s="50">
        <v>0.62225262080072863</v>
      </c>
      <c r="AM48" s="50">
        <v>2.1139061821384804</v>
      </c>
      <c r="AN48" s="50">
        <v>1.4497415101212201</v>
      </c>
      <c r="AO48" s="50">
        <v>2.6638016124271995</v>
      </c>
      <c r="AP48" s="50">
        <v>0.10375880792785537</v>
      </c>
      <c r="AQ48" s="59">
        <v>1.0113764076548968</v>
      </c>
      <c r="AR48" s="50">
        <v>1.137982576988521</v>
      </c>
      <c r="AS48" s="50">
        <v>1.7974382746693598</v>
      </c>
      <c r="AT48" s="50">
        <v>1.7801413919118643</v>
      </c>
      <c r="AU48" s="50">
        <v>1.3801303035258385</v>
      </c>
      <c r="AV48" s="50">
        <v>1.7624038669793609</v>
      </c>
      <c r="AW48" s="50">
        <v>0.94165019190522736</v>
      </c>
      <c r="AX48" s="59">
        <v>2.6756938934175247</v>
      </c>
      <c r="AY48" s="50">
        <v>1.1940391100938674</v>
      </c>
      <c r="AZ48" s="50">
        <v>1.6561467743575211</v>
      </c>
      <c r="BA48" s="50">
        <v>1.2140302909198795</v>
      </c>
      <c r="BB48" s="50">
        <v>1.6930624188910779</v>
      </c>
      <c r="BC48" s="50">
        <v>1.2332700956994749</v>
      </c>
      <c r="BD48" s="59">
        <v>0.59288830453134878</v>
      </c>
      <c r="BF48" s="60"/>
      <c r="BG48" s="60"/>
      <c r="BI48" s="50">
        <f t="shared" si="37"/>
        <v>2.1441846485139169</v>
      </c>
      <c r="BJ48" s="50">
        <f t="shared" si="38"/>
        <v>0.418891218113775</v>
      </c>
      <c r="BK48" s="50">
        <f t="shared" si="39"/>
        <v>1.4984137998894609</v>
      </c>
      <c r="BL48" s="50">
        <f t="shared" si="40"/>
        <v>0.81636540678107383</v>
      </c>
      <c r="BM48" s="50">
        <f t="shared" si="41"/>
        <v>1.9713014114265182</v>
      </c>
      <c r="BN48" s="50">
        <f t="shared" si="42"/>
        <v>0.78425813846849768</v>
      </c>
      <c r="BO48" s="50">
        <f t="shared" si="43"/>
        <v>1.3282924504554596</v>
      </c>
      <c r="BP48" s="50">
        <f t="shared" si="44"/>
        <v>0.35273502737344586</v>
      </c>
      <c r="BQ48" s="50">
        <f t="shared" si="45"/>
        <v>1.6218937373781721</v>
      </c>
      <c r="BR48" s="50">
        <f t="shared" si="46"/>
        <v>0.5728245355610726</v>
      </c>
      <c r="BS48" s="50">
        <f t="shared" si="47"/>
        <v>1.3754137117847114</v>
      </c>
      <c r="BT48" s="50">
        <f t="shared" si="48"/>
        <v>0.87658996835983705</v>
      </c>
      <c r="BU48" s="50">
        <f t="shared" si="49"/>
        <v>1.6393486427710993</v>
      </c>
      <c r="BV48" s="50">
        <f t="shared" si="50"/>
        <v>0.56852355628808371</v>
      </c>
      <c r="BW48" s="50">
        <f t="shared" si="51"/>
        <v>1.2639061657488615</v>
      </c>
      <c r="BX48" s="50">
        <f t="shared" si="52"/>
        <v>0.39914917809500927</v>
      </c>
      <c r="BZ48" s="50" t="str">
        <f t="shared" ref="BZ48:BZ55" si="53">ROUND(BI48,2)&amp;"±"&amp;ROUND(BJ48,2)</f>
        <v>2.14±0.42</v>
      </c>
      <c r="CA48" s="50" t="str">
        <f t="shared" ref="CA48:CA55" si="54">ROUND(BK48,2)&amp;"±"&amp;ROUND(BL48,2)</f>
        <v>1.5±0.82</v>
      </c>
      <c r="CB48" s="50" t="str">
        <f t="shared" ref="CB48:CB55" si="55">ROUND(BM48,2)&amp;"±"&amp;ROUND(BN48,2)</f>
        <v>1.97±0.78</v>
      </c>
      <c r="CC48" s="50" t="str">
        <f t="shared" ref="CC48:CC55" si="56">ROUND(BO48,2)&amp;"±"&amp;ROUND(BP48,2)</f>
        <v>1.33±0.35</v>
      </c>
      <c r="CD48" s="50" t="str">
        <f t="shared" ref="CD48:CD55" si="57">ROUND(BQ48,2)&amp;"±"&amp;ROUND(BR48,2)</f>
        <v>1.62±0.57</v>
      </c>
      <c r="CE48" s="50" t="str">
        <f t="shared" ref="CE48:CE55" si="58">ROUND(BS48,2)&amp;"±"&amp;ROUND(BT48,2)</f>
        <v>1.38±0.88</v>
      </c>
      <c r="CF48" s="50" t="str">
        <f t="shared" ref="CF48:CF55" si="59">ROUND(BU48,2)&amp;"±"&amp;ROUND(BV48,2)</f>
        <v>1.64±0.57</v>
      </c>
      <c r="CG48" s="50" t="str">
        <f t="shared" ref="CG48:CG55" si="60">ROUND(BW48,2)&amp;"±"&amp;ROUND(BX48,2)</f>
        <v>1.26±0.4</v>
      </c>
      <c r="CI48" s="50">
        <v>0.23922814792817068</v>
      </c>
      <c r="CJ48" s="50">
        <v>0.1495951234078744</v>
      </c>
      <c r="CK48" s="50">
        <v>0</v>
      </c>
      <c r="CM48" s="50">
        <f>AVERAGE(CI48:CJ48)</f>
        <v>0.19441163566802255</v>
      </c>
      <c r="CP48" s="70">
        <f>CM48</f>
        <v>0.19441163566802255</v>
      </c>
      <c r="CQ48" s="52">
        <v>2</v>
      </c>
    </row>
    <row r="49" spans="1:95" s="50" customFormat="1">
      <c r="A49" s="65" t="s">
        <v>126</v>
      </c>
      <c r="B49" s="65" t="s">
        <v>88</v>
      </c>
      <c r="C49" s="50">
        <v>2.4796793311664125</v>
      </c>
      <c r="D49" s="50">
        <v>0.76599653707563742</v>
      </c>
      <c r="E49" s="50">
        <v>0.98538414161291776</v>
      </c>
      <c r="F49" s="50">
        <v>0.63840648502285513</v>
      </c>
      <c r="G49" s="50">
        <v>2.8043379399836423</v>
      </c>
      <c r="H49" s="50">
        <v>20.162802441014083</v>
      </c>
      <c r="I49" s="59">
        <v>6.6132050384003263</v>
      </c>
      <c r="J49" s="50">
        <v>1.6999960199750634</v>
      </c>
      <c r="K49" s="50">
        <v>2.1480516024706846</v>
      </c>
      <c r="L49" s="50">
        <v>2.6759013125042297</v>
      </c>
      <c r="M49" s="50">
        <v>21.575540362458671</v>
      </c>
      <c r="N49" s="50">
        <v>1.4929822058814162</v>
      </c>
      <c r="O49" s="50">
        <v>2.545918797647551</v>
      </c>
      <c r="P49" s="59">
        <v>1.4196592830880923</v>
      </c>
      <c r="Q49" s="50">
        <v>6.06450993939269</v>
      </c>
      <c r="R49" s="50">
        <v>0.82565469175743911</v>
      </c>
      <c r="S49" s="50">
        <v>1.229090487003381</v>
      </c>
      <c r="T49" s="50">
        <v>0.9310384705666932</v>
      </c>
      <c r="U49" s="50">
        <v>1.0121547159593829</v>
      </c>
      <c r="V49" s="59">
        <v>1.7420471864634191</v>
      </c>
      <c r="W49" s="50">
        <v>1.4094204253459439</v>
      </c>
      <c r="X49" s="50">
        <v>1.4991015051652135</v>
      </c>
      <c r="Y49" s="50">
        <v>37.852559329929569</v>
      </c>
      <c r="Z49" s="50">
        <v>33.265466528232274</v>
      </c>
      <c r="AA49" s="50">
        <v>14.894148492364634</v>
      </c>
      <c r="AB49" s="50">
        <v>1.8417278160159498</v>
      </c>
      <c r="AC49" s="59">
        <v>0.71884507897376981</v>
      </c>
      <c r="AD49" s="50">
        <v>1.5140202152816369</v>
      </c>
      <c r="AE49" s="50">
        <v>0.91539802851166807</v>
      </c>
      <c r="AF49" s="50">
        <v>1.7248315175507258</v>
      </c>
      <c r="AG49" s="50">
        <v>1.0968386030595958</v>
      </c>
      <c r="AH49" s="50">
        <v>0.82917840604772075</v>
      </c>
      <c r="AI49" s="50">
        <v>0.81165652511902531</v>
      </c>
      <c r="AJ49" s="59">
        <v>0.77114300118421553</v>
      </c>
      <c r="AK49" s="50">
        <v>6.2708447854571441</v>
      </c>
      <c r="AL49" s="50">
        <v>0.55531053768754102</v>
      </c>
      <c r="AM49" s="50">
        <v>1.1636988290875874</v>
      </c>
      <c r="AN49" s="50">
        <v>1.2956901188187251</v>
      </c>
      <c r="AO49" s="50">
        <v>6.3172091492216076</v>
      </c>
      <c r="AP49" s="50">
        <v>1.1123283360614991</v>
      </c>
      <c r="AQ49" s="59">
        <v>1.4118458183338085</v>
      </c>
      <c r="AR49" s="50">
        <v>1.1648574452206268</v>
      </c>
      <c r="AS49" s="50">
        <v>1.0475942131120475</v>
      </c>
      <c r="AT49" s="50">
        <v>0.93933556045429079</v>
      </c>
      <c r="AU49" s="50">
        <v>1.8164488206755944</v>
      </c>
      <c r="AV49" s="50">
        <v>1.8762538374888225</v>
      </c>
      <c r="AW49" s="50">
        <v>0.75660194454003815</v>
      </c>
      <c r="AX49" s="59">
        <v>13.004014207450407</v>
      </c>
      <c r="AY49" s="50">
        <v>9.332592721688588</v>
      </c>
      <c r="AZ49" s="50">
        <v>0.67815576507027697</v>
      </c>
      <c r="BA49" s="50">
        <v>2.710275338370427</v>
      </c>
      <c r="BB49" s="50">
        <v>1.2954848550074725</v>
      </c>
      <c r="BC49" s="50">
        <v>0.77428200852968854</v>
      </c>
      <c r="BD49" s="59">
        <v>2.492057471264995</v>
      </c>
      <c r="BF49" s="60"/>
      <c r="BG49" s="60"/>
      <c r="BI49" s="50">
        <f t="shared" si="37"/>
        <v>4.921401702039411</v>
      </c>
      <c r="BJ49" s="50">
        <f t="shared" si="38"/>
        <v>7.032189517662701</v>
      </c>
      <c r="BK49" s="50">
        <f t="shared" si="39"/>
        <v>4.7940070834322439</v>
      </c>
      <c r="BL49" s="50">
        <f t="shared" si="40"/>
        <v>7.4163906920248301</v>
      </c>
      <c r="BM49" s="50">
        <f t="shared" si="41"/>
        <v>1.9674159151905011</v>
      </c>
      <c r="BN49" s="50">
        <f t="shared" si="42"/>
        <v>2.0333379356499424</v>
      </c>
      <c r="BO49" s="50">
        <f t="shared" si="43"/>
        <v>13.06875273943248</v>
      </c>
      <c r="BP49" s="50">
        <f t="shared" si="44"/>
        <v>16.195881956958701</v>
      </c>
      <c r="BQ49" s="50">
        <f t="shared" si="45"/>
        <v>1.0947237566792267</v>
      </c>
      <c r="BR49" s="50">
        <f t="shared" si="46"/>
        <v>0.37867166869134877</v>
      </c>
      <c r="BS49" s="50">
        <f t="shared" si="47"/>
        <v>2.589561082095416</v>
      </c>
      <c r="BT49" s="50">
        <f t="shared" si="48"/>
        <v>2.5449885447360105</v>
      </c>
      <c r="BU49" s="50">
        <f t="shared" si="49"/>
        <v>2.9435865755631179</v>
      </c>
      <c r="BV49" s="50">
        <f t="shared" si="50"/>
        <v>4.4568380251436297</v>
      </c>
      <c r="BW49" s="50">
        <f t="shared" si="51"/>
        <v>2.8804746933219083</v>
      </c>
      <c r="BX49" s="50">
        <f t="shared" si="52"/>
        <v>3.2743888555135996</v>
      </c>
      <c r="BZ49" s="50" t="str">
        <f t="shared" si="53"/>
        <v>4.92±7.03</v>
      </c>
      <c r="CA49" s="50" t="str">
        <f t="shared" si="54"/>
        <v>4.79±7.42</v>
      </c>
      <c r="CB49" s="50" t="str">
        <f t="shared" si="55"/>
        <v>1.97±2.03</v>
      </c>
      <c r="CC49" s="50" t="str">
        <f t="shared" si="56"/>
        <v>13.07±16.2</v>
      </c>
      <c r="CD49" s="50" t="str">
        <f t="shared" si="57"/>
        <v>1.09±0.38</v>
      </c>
      <c r="CE49" s="50" t="str">
        <f t="shared" si="58"/>
        <v>2.59±2.54</v>
      </c>
      <c r="CF49" s="50" t="str">
        <f t="shared" si="59"/>
        <v>2.94±4.46</v>
      </c>
      <c r="CG49" s="50" t="str">
        <f t="shared" si="60"/>
        <v>2.88±3.27</v>
      </c>
      <c r="CI49" s="50">
        <v>0.74679898646904808</v>
      </c>
      <c r="CJ49" s="50">
        <v>2.1793997675823711</v>
      </c>
      <c r="CK49" s="50">
        <v>0</v>
      </c>
      <c r="CM49" s="50">
        <f>AVERAGE(CI49:CJ49)</f>
        <v>1.4630993770257095</v>
      </c>
      <c r="CP49" s="70">
        <f>CM49</f>
        <v>1.4630993770257095</v>
      </c>
      <c r="CQ49" s="52">
        <v>2</v>
      </c>
    </row>
    <row r="50" spans="1:95" s="50" customFormat="1">
      <c r="A50" s="65" t="s">
        <v>127</v>
      </c>
      <c r="B50" s="65" t="s">
        <v>88</v>
      </c>
      <c r="C50" s="50">
        <v>2.9059940148523644</v>
      </c>
      <c r="D50" s="50">
        <v>2.4462884062945571</v>
      </c>
      <c r="E50" s="50">
        <v>2.2512164822226164</v>
      </c>
      <c r="F50" s="50">
        <v>1.9743621941406659</v>
      </c>
      <c r="G50" s="50">
        <v>4.0437999694175559</v>
      </c>
      <c r="H50" s="50">
        <v>2.1054630222926352</v>
      </c>
      <c r="I50" s="59">
        <v>2.470332741411537</v>
      </c>
      <c r="J50" s="50">
        <v>3.1897869059700441</v>
      </c>
      <c r="K50" s="50">
        <v>3.975160581863288</v>
      </c>
      <c r="L50" s="50">
        <v>1.6413658431227014</v>
      </c>
      <c r="M50" s="50">
        <v>0.45946544449573506</v>
      </c>
      <c r="N50" s="50">
        <v>0.4597139207494732</v>
      </c>
      <c r="O50" s="50">
        <v>1.8203413493142144</v>
      </c>
      <c r="P50" s="59">
        <v>0.96384969669554432</v>
      </c>
      <c r="Q50" s="50">
        <v>2.2971969583929353</v>
      </c>
      <c r="R50" s="50">
        <v>2.6807562062378927</v>
      </c>
      <c r="S50" s="50">
        <v>2.5288466186442622</v>
      </c>
      <c r="T50" s="50">
        <v>2.6396998687796529</v>
      </c>
      <c r="U50" s="50">
        <v>0.78095160700082689</v>
      </c>
      <c r="V50" s="59">
        <v>4.4107723998556017</v>
      </c>
      <c r="W50" s="50">
        <v>2.7860604654574845</v>
      </c>
      <c r="X50" s="50">
        <v>1.1699817699445987</v>
      </c>
      <c r="Y50" s="50">
        <v>0.49239357889177759</v>
      </c>
      <c r="Z50" s="50">
        <v>3.040560871079458</v>
      </c>
      <c r="AA50" s="50">
        <v>1.7459767226420024</v>
      </c>
      <c r="AB50" s="50">
        <v>0.9885807356680697</v>
      </c>
      <c r="AC50" s="59">
        <v>1.3430962992745819</v>
      </c>
      <c r="AD50" s="50">
        <v>2.5333309746864354</v>
      </c>
      <c r="AE50" s="50">
        <v>2.0482718267983322</v>
      </c>
      <c r="AF50" s="50">
        <v>1.6620468240360071</v>
      </c>
      <c r="AG50" s="50">
        <v>1.9856557350875099</v>
      </c>
      <c r="AH50" s="50">
        <v>1.1011047344675806</v>
      </c>
      <c r="AI50" s="50">
        <v>2.2935979262889457</v>
      </c>
      <c r="AJ50" s="59">
        <v>0.95854718522874027</v>
      </c>
      <c r="AK50" s="50">
        <v>1.5562802441452608</v>
      </c>
      <c r="AL50" s="50">
        <v>0.32003390215616406</v>
      </c>
      <c r="AM50" s="50">
        <v>2.2611474843247188</v>
      </c>
      <c r="AN50" s="50">
        <v>1.6639044267478593</v>
      </c>
      <c r="AO50" s="50">
        <v>2.4897560819474354</v>
      </c>
      <c r="AP50" s="58">
        <v>0.26000728964493347</v>
      </c>
      <c r="AQ50" s="59">
        <v>2.0459323131395029</v>
      </c>
      <c r="AR50" s="50">
        <v>1.5255256323048989</v>
      </c>
      <c r="AS50" s="50">
        <v>2.7710127258750195</v>
      </c>
      <c r="AT50" s="50">
        <v>2.439357532744598</v>
      </c>
      <c r="AU50" s="50">
        <v>1.2268463463627362</v>
      </c>
      <c r="AV50" s="50">
        <v>0.98151970730904148</v>
      </c>
      <c r="AW50" s="50">
        <v>2.0437484167436595</v>
      </c>
      <c r="AX50" s="59">
        <v>3.279961919355308</v>
      </c>
      <c r="AY50" s="50">
        <v>1.0078661703327578</v>
      </c>
      <c r="AZ50" s="50">
        <v>1.9332595248698936</v>
      </c>
      <c r="BA50" s="50">
        <v>1.9308952666144299</v>
      </c>
      <c r="BB50" s="50">
        <v>0.55325166554633753</v>
      </c>
      <c r="BC50" s="50">
        <v>1.9515667320355297</v>
      </c>
      <c r="BD50" s="59">
        <v>1.1500692059231894</v>
      </c>
      <c r="BF50" s="60"/>
      <c r="BG50" s="60"/>
      <c r="BI50" s="50">
        <f t="shared" si="37"/>
        <v>2.5996366900902759</v>
      </c>
      <c r="BJ50" s="50">
        <f t="shared" si="38"/>
        <v>0.70430462698558982</v>
      </c>
      <c r="BK50" s="50">
        <f t="shared" si="39"/>
        <v>1.7870976774587142</v>
      </c>
      <c r="BL50" s="50">
        <f t="shared" si="40"/>
        <v>1.3527620803427156</v>
      </c>
      <c r="BM50" s="50">
        <f t="shared" si="41"/>
        <v>2.5563706098185288</v>
      </c>
      <c r="BN50" s="50">
        <f t="shared" si="42"/>
        <v>1.1559639032545914</v>
      </c>
      <c r="BO50" s="50">
        <f t="shared" si="43"/>
        <v>1.6523786347082816</v>
      </c>
      <c r="BP50" s="50">
        <f t="shared" si="44"/>
        <v>0.94300939332942413</v>
      </c>
      <c r="BQ50" s="50">
        <f t="shared" si="45"/>
        <v>1.7975078866562217</v>
      </c>
      <c r="BR50" s="50">
        <f t="shared" si="46"/>
        <v>0.5906218783692031</v>
      </c>
      <c r="BS50" s="50">
        <f t="shared" si="47"/>
        <v>1.5138659631579821</v>
      </c>
      <c r="BT50" s="50">
        <f t="shared" si="48"/>
        <v>0.89587879308704998</v>
      </c>
      <c r="BU50" s="50">
        <f t="shared" si="49"/>
        <v>2.0382817543850371</v>
      </c>
      <c r="BV50" s="50">
        <f t="shared" si="50"/>
        <v>0.84435855923382808</v>
      </c>
      <c r="BW50" s="50">
        <f t="shared" si="51"/>
        <v>1.4211514275536896</v>
      </c>
      <c r="BX50" s="50">
        <f t="shared" si="52"/>
        <v>0.60016233664542551</v>
      </c>
      <c r="BZ50" s="50" t="str">
        <f t="shared" si="53"/>
        <v>2.6±0.7</v>
      </c>
      <c r="CA50" s="50" t="str">
        <f t="shared" si="54"/>
        <v>1.79±1.35</v>
      </c>
      <c r="CB50" s="50" t="str">
        <f t="shared" si="55"/>
        <v>2.56±1.16</v>
      </c>
      <c r="CC50" s="50" t="str">
        <f t="shared" si="56"/>
        <v>1.65±0.94</v>
      </c>
      <c r="CD50" s="50" t="str">
        <f t="shared" si="57"/>
        <v>1.8±0.59</v>
      </c>
      <c r="CE50" s="50" t="str">
        <f t="shared" si="58"/>
        <v>1.51±0.9</v>
      </c>
      <c r="CF50" s="50" t="str">
        <f t="shared" si="59"/>
        <v>2.04±0.84</v>
      </c>
      <c r="CG50" s="50" t="str">
        <f t="shared" si="60"/>
        <v>1.42±0.6</v>
      </c>
      <c r="CI50" s="50">
        <v>0</v>
      </c>
      <c r="CJ50" s="50">
        <v>0.28140710789449069</v>
      </c>
      <c r="CK50" s="50">
        <v>0</v>
      </c>
      <c r="CM50" s="50">
        <f>CJ50</f>
        <v>0.28140710789449069</v>
      </c>
      <c r="CP50" s="70">
        <f>CM50</f>
        <v>0.28140710789449069</v>
      </c>
      <c r="CQ50" s="52">
        <v>1</v>
      </c>
    </row>
    <row r="51" spans="1:95" s="50" customFormat="1">
      <c r="A51" s="65" t="s">
        <v>128</v>
      </c>
      <c r="B51" s="65" t="s">
        <v>88</v>
      </c>
      <c r="C51" s="50">
        <v>4.3046186114388041</v>
      </c>
      <c r="D51" s="50">
        <v>1.0276282050599996</v>
      </c>
      <c r="E51" s="50">
        <v>1.5046723618303013</v>
      </c>
      <c r="F51" s="50">
        <v>2.5987847664006383</v>
      </c>
      <c r="G51" s="50">
        <v>3.0428639090661709</v>
      </c>
      <c r="H51" s="50">
        <v>10.414771929106681</v>
      </c>
      <c r="I51" s="59">
        <v>6.302940180593164</v>
      </c>
      <c r="J51" s="50">
        <v>1.3644563080446375</v>
      </c>
      <c r="K51" s="50">
        <v>1.3398704908759975</v>
      </c>
      <c r="L51" s="50">
        <v>2.7166344901830057</v>
      </c>
      <c r="M51" s="50">
        <v>9.5470785500527846</v>
      </c>
      <c r="N51" s="50">
        <v>1.9890178459502637</v>
      </c>
      <c r="O51" s="50">
        <v>2.3423236510041692</v>
      </c>
      <c r="P51" s="59">
        <v>2.0166763988537761</v>
      </c>
      <c r="Q51" s="50">
        <v>4.2256816141807247</v>
      </c>
      <c r="R51" s="50">
        <v>2.0193150391705332</v>
      </c>
      <c r="S51" s="50">
        <v>0.82585245697648635</v>
      </c>
      <c r="T51" s="50">
        <v>2.7733990169298131</v>
      </c>
      <c r="U51" s="50">
        <v>1.6800262199043847</v>
      </c>
      <c r="V51" s="59">
        <v>0.97835287524561709</v>
      </c>
      <c r="W51" s="50">
        <v>2.2865136255460623</v>
      </c>
      <c r="X51" s="50">
        <v>2.5392524208693374</v>
      </c>
      <c r="Y51" s="50">
        <v>22.910618093064997</v>
      </c>
      <c r="Z51" s="50">
        <v>19.170018115770791</v>
      </c>
      <c r="AA51" s="50">
        <v>9.0920554244141929</v>
      </c>
      <c r="AB51" s="50">
        <v>1.6759973681423084</v>
      </c>
      <c r="AC51" s="59">
        <v>3.0473526569465781</v>
      </c>
      <c r="AD51" s="50">
        <v>3.6935821691106128</v>
      </c>
      <c r="AE51" s="50">
        <v>2.90150040928367</v>
      </c>
      <c r="AF51" s="50">
        <v>1.8276730347898065</v>
      </c>
      <c r="AG51" s="50">
        <v>2.7318277629180621</v>
      </c>
      <c r="AH51" s="50">
        <v>2.7751368793609883</v>
      </c>
      <c r="AI51" s="50">
        <v>0.4528129013145622</v>
      </c>
      <c r="AJ51" s="59">
        <v>0.37269567081607674</v>
      </c>
      <c r="AK51" s="50">
        <v>4.5067751202875641</v>
      </c>
      <c r="AL51" s="50">
        <v>1.0710042721487216</v>
      </c>
      <c r="AM51" s="50">
        <v>1.5814468844568785</v>
      </c>
      <c r="AN51" s="50">
        <v>2.2505862079424577</v>
      </c>
      <c r="AO51" s="50">
        <v>4.6895735845076238</v>
      </c>
      <c r="AP51" s="50">
        <v>1.5170447784358947</v>
      </c>
      <c r="AQ51" s="59">
        <v>2.7433953666683064</v>
      </c>
      <c r="AR51" s="50">
        <v>2.9531009823996834</v>
      </c>
      <c r="AS51" s="50">
        <v>2.4555319819216277</v>
      </c>
      <c r="AT51" s="50">
        <v>2.431169954881458</v>
      </c>
      <c r="AU51" s="50">
        <v>2.1453661365264654</v>
      </c>
      <c r="AV51" s="50">
        <v>3.6272628903696891</v>
      </c>
      <c r="AW51" s="50">
        <v>3.2303816482954573</v>
      </c>
      <c r="AX51" s="59">
        <v>10.905375786873909</v>
      </c>
      <c r="AY51" s="50">
        <v>9.6631764715368771</v>
      </c>
      <c r="AZ51" s="50">
        <v>1.1656358656355057</v>
      </c>
      <c r="BA51" s="50">
        <v>2.4661762700546661</v>
      </c>
      <c r="BB51" s="50">
        <v>1.915207768199628</v>
      </c>
      <c r="BC51" s="50">
        <v>1.5716511602451535</v>
      </c>
      <c r="BD51" s="59">
        <v>2.9609745691028344</v>
      </c>
      <c r="BF51" s="60"/>
      <c r="BG51" s="60"/>
      <c r="BI51" s="50">
        <f t="shared" si="37"/>
        <v>4.1708971376422515</v>
      </c>
      <c r="BJ51" s="50">
        <f t="shared" si="38"/>
        <v>3.2731827475029984</v>
      </c>
      <c r="BK51" s="50">
        <f t="shared" si="39"/>
        <v>3.0451511049949476</v>
      </c>
      <c r="BL51" s="50">
        <f t="shared" si="40"/>
        <v>2.9092623564661331</v>
      </c>
      <c r="BM51" s="50">
        <f t="shared" si="41"/>
        <v>2.0837712037345932</v>
      </c>
      <c r="BN51" s="50">
        <f t="shared" si="42"/>
        <v>1.2676624622219557</v>
      </c>
      <c r="BO51" s="50">
        <f t="shared" si="43"/>
        <v>8.6745439578220367</v>
      </c>
      <c r="BP51" s="50">
        <f t="shared" si="44"/>
        <v>8.8702571409842008</v>
      </c>
      <c r="BQ51" s="50">
        <f t="shared" si="45"/>
        <v>2.1078898325133975</v>
      </c>
      <c r="BR51" s="50">
        <f t="shared" si="46"/>
        <v>1.2785053107131743</v>
      </c>
      <c r="BS51" s="50">
        <f t="shared" si="47"/>
        <v>2.6228323163496357</v>
      </c>
      <c r="BT51" s="50">
        <f t="shared" si="48"/>
        <v>1.4542571154989208</v>
      </c>
      <c r="BU51" s="50">
        <f t="shared" si="49"/>
        <v>3.9640270544668987</v>
      </c>
      <c r="BV51" s="50">
        <f t="shared" si="50"/>
        <v>3.1034570841342135</v>
      </c>
      <c r="BW51" s="50">
        <f t="shared" si="51"/>
        <v>3.2904703507957773</v>
      </c>
      <c r="BX51" s="50">
        <f t="shared" si="52"/>
        <v>3.1862209488122382</v>
      </c>
      <c r="BZ51" s="50" t="str">
        <f t="shared" si="53"/>
        <v>4.17±3.27</v>
      </c>
      <c r="CA51" s="50" t="str">
        <f t="shared" si="54"/>
        <v>3.05±2.91</v>
      </c>
      <c r="CB51" s="50" t="str">
        <f t="shared" si="55"/>
        <v>2.08±1.27</v>
      </c>
      <c r="CC51" s="50" t="str">
        <f t="shared" si="56"/>
        <v>8.67±8.87</v>
      </c>
      <c r="CD51" s="50" t="str">
        <f t="shared" si="57"/>
        <v>2.11±1.28</v>
      </c>
      <c r="CE51" s="50" t="str">
        <f t="shared" si="58"/>
        <v>2.62±1.45</v>
      </c>
      <c r="CF51" s="50" t="str">
        <f t="shared" si="59"/>
        <v>3.96±3.1</v>
      </c>
      <c r="CG51" s="50" t="str">
        <f t="shared" si="60"/>
        <v>3.29±3.19</v>
      </c>
      <c r="CI51" s="50">
        <v>1.4142169922844614</v>
      </c>
      <c r="CJ51" s="50">
        <v>1.3629566298150373</v>
      </c>
      <c r="CK51" s="50">
        <v>0</v>
      </c>
      <c r="CM51" s="50">
        <f>AVERAGE(CI51:CJ51)</f>
        <v>1.3885868110497492</v>
      </c>
      <c r="CP51" s="70">
        <f>CM51</f>
        <v>1.3885868110497492</v>
      </c>
      <c r="CQ51" s="52">
        <v>2</v>
      </c>
    </row>
    <row r="52" spans="1:95" s="50" customFormat="1">
      <c r="A52" s="65" t="s">
        <v>129</v>
      </c>
      <c r="B52" s="65" t="s">
        <v>88</v>
      </c>
      <c r="C52" s="50">
        <v>0.37708092435013751</v>
      </c>
      <c r="D52" s="50">
        <v>0.8004353124306518</v>
      </c>
      <c r="E52" s="50">
        <v>0.34373563928667228</v>
      </c>
      <c r="F52" s="50">
        <v>0.55838529867926534</v>
      </c>
      <c r="G52" s="50">
        <v>0.28400105203770148</v>
      </c>
      <c r="H52" s="50">
        <v>0.30088057520807304</v>
      </c>
      <c r="I52" s="59">
        <v>0.30358432041720196</v>
      </c>
      <c r="J52" s="50">
        <v>0.39073361735123613</v>
      </c>
      <c r="K52" s="50">
        <v>0.48620144916799879</v>
      </c>
      <c r="L52" s="50">
        <v>0.41228891585838362</v>
      </c>
      <c r="M52" s="50">
        <v>0.32213932067151635</v>
      </c>
      <c r="N52" s="50">
        <v>5.5757815985808243E-2</v>
      </c>
      <c r="O52" s="50">
        <v>0.24239584555246765</v>
      </c>
      <c r="P52" s="59">
        <v>0.14069351145577608</v>
      </c>
      <c r="Q52" s="50">
        <v>0.43013410457437612</v>
      </c>
      <c r="R52" s="50">
        <v>0.24274866862640199</v>
      </c>
      <c r="S52" s="50">
        <v>0.56494337472432321</v>
      </c>
      <c r="T52" s="50">
        <v>0.53004023063935424</v>
      </c>
      <c r="U52" s="50">
        <v>0.23991474527254023</v>
      </c>
      <c r="V52" s="59">
        <v>0.8814434713657685</v>
      </c>
      <c r="W52" s="50">
        <v>0.68700855397169258</v>
      </c>
      <c r="X52" s="50">
        <v>0.28781009666939361</v>
      </c>
      <c r="Y52" s="50">
        <v>0.62974873034434453</v>
      </c>
      <c r="Z52" s="50">
        <v>0.50162983867745292</v>
      </c>
      <c r="AA52" s="50">
        <v>0.38413293391508424</v>
      </c>
      <c r="AB52" s="50">
        <v>0.42507154536291986</v>
      </c>
      <c r="AC52" s="59">
        <v>0.57903949442264058</v>
      </c>
      <c r="AD52" s="50">
        <v>0.34690659208729874</v>
      </c>
      <c r="AE52" s="50">
        <v>0.51619091222246516</v>
      </c>
      <c r="AF52" s="50">
        <v>0.86445049095367343</v>
      </c>
      <c r="AG52" s="50">
        <v>0.65547508051319603</v>
      </c>
      <c r="AH52" s="50">
        <v>0.32459137329607857</v>
      </c>
      <c r="AI52" s="50">
        <v>0.75678655537030537</v>
      </c>
      <c r="AJ52" s="59">
        <v>0.26180450688502171</v>
      </c>
      <c r="AK52" s="50">
        <v>0.28394930846798039</v>
      </c>
      <c r="AL52" s="50">
        <v>0.36837780904009632</v>
      </c>
      <c r="AM52" s="50">
        <v>0.1915043940603707</v>
      </c>
      <c r="AN52" s="50">
        <v>0.35456974269073682</v>
      </c>
      <c r="AO52" s="50">
        <v>0.60694679065506885</v>
      </c>
      <c r="AP52" s="50">
        <v>0.48164334204103787</v>
      </c>
      <c r="AQ52" s="59">
        <v>0.41357711510558126</v>
      </c>
      <c r="AR52" s="50">
        <v>0.17138094446645061</v>
      </c>
      <c r="AS52" s="50">
        <v>0.3039568141467604</v>
      </c>
      <c r="AT52" s="50">
        <v>0.74016278127809854</v>
      </c>
      <c r="AU52" s="50">
        <v>0.5182076891626779</v>
      </c>
      <c r="AV52" s="50">
        <v>0.16799144799328958</v>
      </c>
      <c r="AW52" s="50">
        <v>0.62326607733552075</v>
      </c>
      <c r="AX52" s="59">
        <v>0.42810956135186529</v>
      </c>
      <c r="AY52" s="58">
        <v>2.9691736687860477E-2</v>
      </c>
      <c r="AZ52" s="50">
        <v>0.32090591485046244</v>
      </c>
      <c r="BA52" s="50">
        <v>0.10394495197264107</v>
      </c>
      <c r="BB52" s="50">
        <v>0.3004821323880898</v>
      </c>
      <c r="BC52" s="50">
        <v>0.52563436799019347</v>
      </c>
      <c r="BD52" s="59">
        <v>0.36361940736375192</v>
      </c>
      <c r="BF52" s="60"/>
      <c r="BG52" s="60"/>
      <c r="BI52" s="50">
        <f t="shared" si="37"/>
        <v>0.42401473177281479</v>
      </c>
      <c r="BJ52" s="50">
        <f t="shared" si="38"/>
        <v>0.19046642432385597</v>
      </c>
      <c r="BK52" s="50">
        <f t="shared" si="39"/>
        <v>0.29288721086331243</v>
      </c>
      <c r="BL52" s="50">
        <f t="shared" si="40"/>
        <v>0.15491902029940149</v>
      </c>
      <c r="BM52" s="50">
        <f t="shared" si="41"/>
        <v>0.48153743253379405</v>
      </c>
      <c r="BN52" s="50">
        <f t="shared" si="42"/>
        <v>0.23969889920653059</v>
      </c>
      <c r="BO52" s="50">
        <f t="shared" si="43"/>
        <v>0.49920588476621824</v>
      </c>
      <c r="BP52" s="50">
        <f t="shared" si="44"/>
        <v>0.14266301868219777</v>
      </c>
      <c r="BQ52" s="50">
        <f t="shared" si="45"/>
        <v>0.53231507304686265</v>
      </c>
      <c r="BR52" s="50">
        <f t="shared" si="46"/>
        <v>0.23339207529430669</v>
      </c>
      <c r="BS52" s="50">
        <f t="shared" si="47"/>
        <v>0.38579550029441029</v>
      </c>
      <c r="BT52" s="50">
        <f t="shared" si="48"/>
        <v>0.13432958520924954</v>
      </c>
      <c r="BU52" s="50">
        <f t="shared" si="49"/>
        <v>0.42186790224780907</v>
      </c>
      <c r="BV52" s="50">
        <f t="shared" si="50"/>
        <v>0.22071594208292586</v>
      </c>
      <c r="BW52" s="50">
        <f t="shared" si="51"/>
        <v>0.27404641854216655</v>
      </c>
      <c r="BX52" s="50">
        <f t="shared" si="52"/>
        <v>0.18047614549736374</v>
      </c>
      <c r="BZ52" s="50" t="str">
        <f t="shared" si="53"/>
        <v>0.42±0.19</v>
      </c>
      <c r="CA52" s="50" t="str">
        <f t="shared" si="54"/>
        <v>0.29±0.15</v>
      </c>
      <c r="CB52" s="50" t="str">
        <f t="shared" si="55"/>
        <v>0.48±0.24</v>
      </c>
      <c r="CC52" s="50" t="str">
        <f t="shared" si="56"/>
        <v>0.5±0.14</v>
      </c>
      <c r="CD52" s="50" t="str">
        <f t="shared" si="57"/>
        <v>0.53±0.23</v>
      </c>
      <c r="CE52" s="50" t="str">
        <f t="shared" si="58"/>
        <v>0.39±0.13</v>
      </c>
      <c r="CF52" s="50" t="str">
        <f t="shared" si="59"/>
        <v>0.42±0.22</v>
      </c>
      <c r="CG52" s="50" t="str">
        <f t="shared" si="60"/>
        <v>0.27±0.18</v>
      </c>
      <c r="CI52" s="50">
        <v>0.34679216471543733</v>
      </c>
      <c r="CJ52" s="50">
        <v>0.75336425598532264</v>
      </c>
      <c r="CK52" s="50">
        <v>10.080774970351522</v>
      </c>
      <c r="CM52" s="50">
        <f t="shared" si="0"/>
        <v>3.7269771303507606</v>
      </c>
      <c r="CN52" s="50">
        <f t="shared" si="1"/>
        <v>5.5063041561512609</v>
      </c>
      <c r="CP52" s="51" t="str">
        <f t="shared" ref="CP52:CP53" si="61">ROUND(CM52,2)&amp;"±"&amp;ROUND(CN52,2)</f>
        <v>3.73±5.51</v>
      </c>
      <c r="CQ52" s="52"/>
    </row>
    <row r="53" spans="1:95" s="50" customFormat="1">
      <c r="A53" s="65" t="s">
        <v>130</v>
      </c>
      <c r="B53" s="65" t="s">
        <v>88</v>
      </c>
      <c r="C53" s="50">
        <v>7.5066539518861575</v>
      </c>
      <c r="D53" s="50">
        <v>6.2287688851580372</v>
      </c>
      <c r="E53" s="50">
        <v>4.7427339040947007</v>
      </c>
      <c r="F53" s="50">
        <v>4.7105228250619646</v>
      </c>
      <c r="G53" s="50">
        <v>10.013480681799628</v>
      </c>
      <c r="H53" s="50">
        <v>7.6772931598727636</v>
      </c>
      <c r="I53" s="59">
        <v>5.5810242953476576</v>
      </c>
      <c r="J53" s="50">
        <v>5.2614894364475244</v>
      </c>
      <c r="K53" s="50">
        <v>10.810565483031736</v>
      </c>
      <c r="L53" s="50">
        <v>7.1237364194610606</v>
      </c>
      <c r="M53" s="50">
        <v>5.7751927740859754</v>
      </c>
      <c r="N53" s="50">
        <v>4.0705923836587168</v>
      </c>
      <c r="O53" s="50">
        <v>5.1261397353893754</v>
      </c>
      <c r="P53" s="59">
        <v>3.403649509400021</v>
      </c>
      <c r="Q53" s="50">
        <v>7.7829557524520139</v>
      </c>
      <c r="R53" s="50">
        <v>4.1688768820858675</v>
      </c>
      <c r="S53" s="50">
        <v>4.535539524857449</v>
      </c>
      <c r="T53" s="50">
        <v>4.6432818528063509</v>
      </c>
      <c r="U53" s="50">
        <v>6.2700386754163047</v>
      </c>
      <c r="V53" s="59">
        <v>6.3842551532755882</v>
      </c>
      <c r="W53" s="50">
        <v>7.0732446486184699</v>
      </c>
      <c r="X53" s="50">
        <v>3.7564840491487685</v>
      </c>
      <c r="Y53" s="50">
        <v>22.196206137802999</v>
      </c>
      <c r="Z53" s="50">
        <v>6.7255570732664287</v>
      </c>
      <c r="AA53" s="50">
        <v>4.1778781115674564</v>
      </c>
      <c r="AB53" s="50">
        <v>8.2899151092769703</v>
      </c>
      <c r="AC53" s="59">
        <v>5.8450257788723432</v>
      </c>
      <c r="AD53" s="50">
        <v>5.5423748342033736</v>
      </c>
      <c r="AE53" s="50">
        <v>21.278842879509408</v>
      </c>
      <c r="AF53" s="50">
        <v>5.5571779317861001</v>
      </c>
      <c r="AG53" s="50">
        <v>5.0007943332207612</v>
      </c>
      <c r="AH53" s="50">
        <v>8.4502510818489363</v>
      </c>
      <c r="AI53" s="50">
        <v>5.899763768787051</v>
      </c>
      <c r="AJ53" s="59">
        <v>3.8308124280299118</v>
      </c>
      <c r="AK53" s="50">
        <v>8.5118259609076219</v>
      </c>
      <c r="AL53" s="50">
        <v>2.8715661465721873</v>
      </c>
      <c r="AM53" s="50">
        <v>4.7172327949853532</v>
      </c>
      <c r="AN53" s="50">
        <v>4.6090328196197197</v>
      </c>
      <c r="AO53" s="50">
        <v>5.3309061663368933</v>
      </c>
      <c r="AP53" s="50">
        <v>2.9636302004543316</v>
      </c>
      <c r="AQ53" s="59">
        <v>5.3675531558819785</v>
      </c>
      <c r="AR53" s="50">
        <v>6.6437723898526242</v>
      </c>
      <c r="AS53" s="50">
        <v>4.2461340922550059</v>
      </c>
      <c r="AT53" s="50">
        <v>17.772838896896683</v>
      </c>
      <c r="AU53" s="50">
        <v>5.9659268613154453</v>
      </c>
      <c r="AV53" s="50">
        <v>6.2446880276054113</v>
      </c>
      <c r="AW53" s="50">
        <v>4.6506518822983987</v>
      </c>
      <c r="AX53" s="59">
        <v>7.047793782692791</v>
      </c>
      <c r="AY53" s="50">
        <v>184.81711810332789</v>
      </c>
      <c r="AZ53" s="50">
        <v>3.9121431952747976</v>
      </c>
      <c r="BA53" s="50">
        <v>6.4067602065764735</v>
      </c>
      <c r="BB53" s="50">
        <v>13.70977223894459</v>
      </c>
      <c r="BC53" s="50">
        <v>5.1371433821009145</v>
      </c>
      <c r="BD53" s="59">
        <v>3.6725240709291329</v>
      </c>
      <c r="BF53" s="60"/>
      <c r="BG53" s="60"/>
      <c r="BI53" s="50">
        <f t="shared" si="37"/>
        <v>6.6372111004601297</v>
      </c>
      <c r="BJ53" s="50">
        <f t="shared" si="38"/>
        <v>1.9070232045750508</v>
      </c>
      <c r="BK53" s="50">
        <f t="shared" si="39"/>
        <v>5.9387665344963434</v>
      </c>
      <c r="BL53" s="50">
        <f t="shared" si="40"/>
        <v>2.4563283768420865</v>
      </c>
      <c r="BM53" s="50">
        <f t="shared" si="41"/>
        <v>5.630824640148929</v>
      </c>
      <c r="BN53" s="50">
        <f t="shared" si="42"/>
        <v>1.4085525857029992</v>
      </c>
      <c r="BO53" s="50">
        <f t="shared" si="43"/>
        <v>8.2949015583647761</v>
      </c>
      <c r="BP53" s="50">
        <f t="shared" si="44"/>
        <v>6.3344374714387621</v>
      </c>
      <c r="BQ53" s="50">
        <f t="shared" si="45"/>
        <v>7.9371453224836506</v>
      </c>
      <c r="BR53" s="50">
        <f t="shared" si="46"/>
        <v>6.0456374390040377</v>
      </c>
      <c r="BS53" s="50">
        <f t="shared" si="47"/>
        <v>4.9102496063940126</v>
      </c>
      <c r="BT53" s="50">
        <f t="shared" si="48"/>
        <v>1.889928354825555</v>
      </c>
      <c r="BU53" s="50">
        <f t="shared" si="49"/>
        <v>7.5102579904166236</v>
      </c>
      <c r="BV53" s="50">
        <f t="shared" si="50"/>
        <v>4.6386728559053259</v>
      </c>
      <c r="BW53" s="50">
        <f t="shared" si="51"/>
        <v>36.275910199525633</v>
      </c>
      <c r="BX53" s="50">
        <f t="shared" si="52"/>
        <v>72.864125809541704</v>
      </c>
      <c r="BZ53" s="50" t="str">
        <f t="shared" si="53"/>
        <v>6.64±1.91</v>
      </c>
      <c r="CA53" s="50" t="str">
        <f t="shared" si="54"/>
        <v>5.94±2.46</v>
      </c>
      <c r="CB53" s="50" t="str">
        <f t="shared" si="55"/>
        <v>5.63±1.41</v>
      </c>
      <c r="CC53" s="50" t="str">
        <f t="shared" si="56"/>
        <v>8.29±6.33</v>
      </c>
      <c r="CD53" s="50" t="str">
        <f t="shared" si="57"/>
        <v>7.94±6.05</v>
      </c>
      <c r="CE53" s="50" t="str">
        <f t="shared" si="58"/>
        <v>4.91±1.89</v>
      </c>
      <c r="CF53" s="50" t="str">
        <f t="shared" si="59"/>
        <v>7.51±4.64</v>
      </c>
      <c r="CG53" s="50" t="str">
        <f t="shared" si="60"/>
        <v>36.28±72.86</v>
      </c>
      <c r="CI53" s="50">
        <v>2.5902281476774482</v>
      </c>
      <c r="CJ53" s="50">
        <v>6.11825797992008</v>
      </c>
      <c r="CK53" s="50">
        <v>3.1439982736405332</v>
      </c>
      <c r="CM53" s="50">
        <f t="shared" si="0"/>
        <v>3.9508281337460205</v>
      </c>
      <c r="CN53" s="50">
        <f t="shared" si="1"/>
        <v>1.8973611784968278</v>
      </c>
      <c r="CP53" s="51" t="str">
        <f t="shared" si="61"/>
        <v>3.95±1.9</v>
      </c>
      <c r="CQ53" s="52"/>
    </row>
    <row r="54" spans="1:95" s="50" customFormat="1">
      <c r="A54" s="65" t="s">
        <v>131</v>
      </c>
      <c r="B54" s="65" t="s">
        <v>88</v>
      </c>
      <c r="C54" s="50">
        <v>165.83787652531839</v>
      </c>
      <c r="D54" s="50">
        <v>180.79280662217607</v>
      </c>
      <c r="E54" s="50">
        <v>140.30511703663458</v>
      </c>
      <c r="F54" s="50">
        <v>191.4676009836638</v>
      </c>
      <c r="G54" s="50">
        <v>195.9633436225472</v>
      </c>
      <c r="H54" s="50">
        <v>173.26341582619142</v>
      </c>
      <c r="I54" s="59">
        <v>179.86183844339544</v>
      </c>
      <c r="J54" s="50">
        <v>84.5875574231614</v>
      </c>
      <c r="K54" s="50">
        <v>56.322326199871668</v>
      </c>
      <c r="L54" s="50">
        <v>168.78571305920389</v>
      </c>
      <c r="M54" s="50">
        <v>143.14901944014707</v>
      </c>
      <c r="N54" s="50">
        <v>149.71806740300289</v>
      </c>
      <c r="O54" s="50">
        <v>156.65705260419494</v>
      </c>
      <c r="P54" s="59">
        <v>131.07688578034166</v>
      </c>
      <c r="Q54" s="50">
        <v>74.786278390748564</v>
      </c>
      <c r="R54" s="50">
        <v>142.22488898608088</v>
      </c>
      <c r="S54" s="50">
        <v>202.24691689710852</v>
      </c>
      <c r="T54" s="50">
        <v>169.72772100168132</v>
      </c>
      <c r="U54" s="50">
        <v>170.01742529255569</v>
      </c>
      <c r="V54" s="59">
        <v>167.93804553458131</v>
      </c>
      <c r="W54" s="50">
        <v>78.852746224359777</v>
      </c>
      <c r="X54" s="50">
        <v>87.449424123244341</v>
      </c>
      <c r="Y54" s="50">
        <v>125.16359488612865</v>
      </c>
      <c r="Z54" s="50">
        <v>196.55434185225042</v>
      </c>
      <c r="AA54" s="50">
        <v>141.58703420232698</v>
      </c>
      <c r="AB54" s="50">
        <v>137.59026803240116</v>
      </c>
      <c r="AC54" s="59">
        <v>194.23170352671994</v>
      </c>
      <c r="AD54" s="50">
        <v>99.361475759354974</v>
      </c>
      <c r="AE54" s="50">
        <v>141.79312140357152</v>
      </c>
      <c r="AF54" s="50">
        <v>135.08500716843747</v>
      </c>
      <c r="AG54" s="50">
        <v>156.965868813588</v>
      </c>
      <c r="AH54" s="50">
        <v>168.58212879391812</v>
      </c>
      <c r="AI54" s="50">
        <v>189.25774979701819</v>
      </c>
      <c r="AJ54" s="59">
        <v>153.20255300130879</v>
      </c>
      <c r="AK54" s="50">
        <v>88.018831865992439</v>
      </c>
      <c r="AL54" s="50">
        <v>82.083773831144882</v>
      </c>
      <c r="AM54" s="50">
        <v>154.91571770936946</v>
      </c>
      <c r="AN54" s="50">
        <v>164.1344240857897</v>
      </c>
      <c r="AO54" s="50">
        <v>177.03284474639804</v>
      </c>
      <c r="AP54" s="50">
        <v>136.72904035673392</v>
      </c>
      <c r="AQ54" s="59">
        <v>126.26364580264898</v>
      </c>
      <c r="AR54" s="50">
        <v>94.169623405010483</v>
      </c>
      <c r="AS54" s="50">
        <v>149.09896324322631</v>
      </c>
      <c r="AT54" s="50">
        <v>137.16628745715937</v>
      </c>
      <c r="AU54" s="50">
        <v>118.78581268123594</v>
      </c>
      <c r="AV54" s="50">
        <v>151.21577471509212</v>
      </c>
      <c r="AW54" s="50">
        <v>155.3318335824197</v>
      </c>
      <c r="AX54" s="59">
        <v>175.68956848905438</v>
      </c>
      <c r="AY54" s="50">
        <v>182.73827571681687</v>
      </c>
      <c r="AZ54" s="50">
        <v>166.58721470414687</v>
      </c>
      <c r="BA54" s="50">
        <v>187.17746294681766</v>
      </c>
      <c r="BB54" s="50">
        <v>176.21008654235811</v>
      </c>
      <c r="BC54" s="50">
        <v>151.59028480083333</v>
      </c>
      <c r="BD54" s="59">
        <v>123.82857409509656</v>
      </c>
      <c r="BF54" s="60"/>
      <c r="BG54" s="60"/>
      <c r="BI54" s="50">
        <f t="shared" si="37"/>
        <v>175.35599986570384</v>
      </c>
      <c r="BJ54" s="50">
        <f t="shared" si="38"/>
        <v>18.518665013416193</v>
      </c>
      <c r="BK54" s="50">
        <f t="shared" si="39"/>
        <v>127.18523170141764</v>
      </c>
      <c r="BL54" s="50">
        <f t="shared" si="40"/>
        <v>41.257358296741458</v>
      </c>
      <c r="BM54" s="50">
        <f t="shared" si="41"/>
        <v>154.49021268379272</v>
      </c>
      <c r="BN54" s="50">
        <f t="shared" si="42"/>
        <v>43.446468910685716</v>
      </c>
      <c r="BO54" s="50">
        <f t="shared" si="43"/>
        <v>137.34701612106161</v>
      </c>
      <c r="BP54" s="50">
        <f t="shared" si="44"/>
        <v>46.222644265224666</v>
      </c>
      <c r="BQ54" s="50">
        <f t="shared" si="45"/>
        <v>149.17827210531385</v>
      </c>
      <c r="BR54" s="50">
        <f t="shared" si="46"/>
        <v>28.268325770773775</v>
      </c>
      <c r="BS54" s="50">
        <f t="shared" si="47"/>
        <v>132.73975405686821</v>
      </c>
      <c r="BT54" s="50">
        <f t="shared" si="48"/>
        <v>36.6586055165467</v>
      </c>
      <c r="BU54" s="50">
        <f t="shared" si="49"/>
        <v>140.20826622474263</v>
      </c>
      <c r="BV54" s="50">
        <f t="shared" si="50"/>
        <v>26.694526967034022</v>
      </c>
      <c r="BW54" s="50">
        <f t="shared" si="51"/>
        <v>164.68864980101156</v>
      </c>
      <c r="BX54" s="50">
        <f t="shared" si="52"/>
        <v>23.702306714979255</v>
      </c>
      <c r="BZ54" s="50" t="str">
        <f t="shared" si="53"/>
        <v>175.36±18.52</v>
      </c>
      <c r="CA54" s="50" t="str">
        <f t="shared" si="54"/>
        <v>127.19±41.26</v>
      </c>
      <c r="CB54" s="50" t="str">
        <f t="shared" si="55"/>
        <v>154.49±43.45</v>
      </c>
      <c r="CC54" s="50" t="str">
        <f t="shared" si="56"/>
        <v>137.35±46.22</v>
      </c>
      <c r="CD54" s="50" t="str">
        <f t="shared" si="57"/>
        <v>149.18±28.27</v>
      </c>
      <c r="CE54" s="50" t="str">
        <f t="shared" si="58"/>
        <v>132.74±36.66</v>
      </c>
      <c r="CF54" s="50" t="str">
        <f t="shared" si="59"/>
        <v>140.21±26.69</v>
      </c>
      <c r="CG54" s="50" t="str">
        <f t="shared" si="60"/>
        <v>164.69±23.7</v>
      </c>
      <c r="CI54" s="50">
        <v>119.31333855154907</v>
      </c>
      <c r="CJ54" s="50">
        <v>129.10192009488159</v>
      </c>
      <c r="CK54" s="50">
        <v>0</v>
      </c>
      <c r="CM54" s="50">
        <f>AVERAGE(CI54:CJ54)</f>
        <v>124.20762932321533</v>
      </c>
      <c r="CP54" s="70">
        <f>CM54</f>
        <v>124.20762932321533</v>
      </c>
      <c r="CQ54" s="52">
        <v>2</v>
      </c>
    </row>
    <row r="55" spans="1:95" s="50" customFormat="1">
      <c r="A55" s="65" t="s">
        <v>132</v>
      </c>
      <c r="B55" s="65" t="s">
        <v>88</v>
      </c>
      <c r="C55" s="50">
        <v>6.4442379735446043</v>
      </c>
      <c r="D55" s="50">
        <v>7.5939463635099376</v>
      </c>
      <c r="E55" s="50">
        <v>4.5136528899455515</v>
      </c>
      <c r="F55" s="50">
        <v>5.1365929793457656</v>
      </c>
      <c r="G55" s="50">
        <v>4.9683156530317305</v>
      </c>
      <c r="H55" s="50">
        <v>4.905950785984329</v>
      </c>
      <c r="I55" s="59">
        <v>23.667479909383779</v>
      </c>
      <c r="J55" s="50">
        <v>7.1197925602304952</v>
      </c>
      <c r="K55" s="50">
        <v>6.2278788467867576</v>
      </c>
      <c r="L55" s="50">
        <v>5.1277167859877455</v>
      </c>
      <c r="M55" s="50">
        <v>4.1089497328945237</v>
      </c>
      <c r="N55" s="50">
        <v>3.1743630158257581</v>
      </c>
      <c r="O55" s="50">
        <v>18.410236272241772</v>
      </c>
      <c r="P55" s="59">
        <v>3.6189385891652019</v>
      </c>
      <c r="Q55" s="50">
        <v>5.1394662915109857</v>
      </c>
      <c r="R55" s="50">
        <v>4.6855580960536463</v>
      </c>
      <c r="S55" s="50">
        <v>6.1960203180666662</v>
      </c>
      <c r="T55" s="50">
        <v>5.7587785676986512</v>
      </c>
      <c r="U55" s="50">
        <v>4.7944551800803641</v>
      </c>
      <c r="V55" s="59">
        <v>5.6715690758091855</v>
      </c>
      <c r="W55" s="50">
        <v>6.631160804626246</v>
      </c>
      <c r="X55" s="50">
        <v>4.4714200860900544</v>
      </c>
      <c r="Y55" s="50">
        <v>4.986899642417054</v>
      </c>
      <c r="Z55" s="50">
        <v>4.3465190121309938</v>
      </c>
      <c r="AA55" s="50">
        <v>3.4754630874198131</v>
      </c>
      <c r="AB55" s="50">
        <v>4.5125597876812797</v>
      </c>
      <c r="AC55" s="59">
        <v>4.0217677299870846</v>
      </c>
      <c r="AD55" s="50">
        <v>6.6240845794415328</v>
      </c>
      <c r="AE55" s="50">
        <v>5.4740343907707034</v>
      </c>
      <c r="AF55" s="50">
        <v>3.3953631921035856</v>
      </c>
      <c r="AG55" s="50">
        <v>3.1154011845803748</v>
      </c>
      <c r="AH55" s="50">
        <v>5.1567724440366254</v>
      </c>
      <c r="AI55" s="50">
        <v>3.9541477726688008</v>
      </c>
      <c r="AJ55" s="59">
        <v>6.1481257692126183</v>
      </c>
      <c r="AK55" s="50">
        <v>4.9723167238414572</v>
      </c>
      <c r="AL55" s="50">
        <v>1.7886375046118166</v>
      </c>
      <c r="AM55" s="50">
        <v>8.9996263716658138</v>
      </c>
      <c r="AN55" s="50">
        <v>6.002322239621404</v>
      </c>
      <c r="AO55" s="50">
        <v>16.333467576642917</v>
      </c>
      <c r="AP55" s="50">
        <v>2.1436496000794043</v>
      </c>
      <c r="AQ55" s="59">
        <v>10.294569490822411</v>
      </c>
      <c r="AR55" s="50">
        <v>4.8415954577599081</v>
      </c>
      <c r="AS55" s="50">
        <v>4.3175211151906137</v>
      </c>
      <c r="AT55" s="50">
        <v>7.6977119706284807</v>
      </c>
      <c r="AU55" s="50">
        <v>4.993630131242357</v>
      </c>
      <c r="AV55" s="50">
        <v>4.5080454182599308</v>
      </c>
      <c r="AW55" s="50">
        <v>4.4721162362196747</v>
      </c>
      <c r="AX55" s="59">
        <v>6.7468657008176685</v>
      </c>
      <c r="AY55" s="50">
        <v>5.8079492445748322</v>
      </c>
      <c r="AZ55" s="50">
        <v>4.5703500050399652</v>
      </c>
      <c r="BA55" s="50">
        <v>3.9691059922840406</v>
      </c>
      <c r="BB55" s="50">
        <v>6.5088219732813899</v>
      </c>
      <c r="BC55" s="50">
        <v>4.7486560243351033</v>
      </c>
      <c r="BD55" s="59">
        <v>3.1788270499314923</v>
      </c>
      <c r="BF55" s="60"/>
      <c r="BG55" s="60"/>
      <c r="BI55" s="50">
        <f t="shared" si="37"/>
        <v>8.175739507820813</v>
      </c>
      <c r="BJ55" s="50">
        <f t="shared" si="38"/>
        <v>6.9156462409942625</v>
      </c>
      <c r="BK55" s="50">
        <f t="shared" si="39"/>
        <v>6.8268394004474642</v>
      </c>
      <c r="BL55" s="50">
        <f t="shared" si="40"/>
        <v>5.2997611840435273</v>
      </c>
      <c r="BM55" s="50">
        <f t="shared" si="41"/>
        <v>5.3743079215365839</v>
      </c>
      <c r="BN55" s="50">
        <f t="shared" si="42"/>
        <v>0.59617937724833803</v>
      </c>
      <c r="BO55" s="50">
        <f t="shared" si="43"/>
        <v>4.6351128786217899</v>
      </c>
      <c r="BP55" s="50">
        <f t="shared" si="44"/>
        <v>0.99616281884361424</v>
      </c>
      <c r="BQ55" s="50">
        <f t="shared" si="45"/>
        <v>4.838275618973463</v>
      </c>
      <c r="BR55" s="50">
        <f t="shared" si="46"/>
        <v>1.368845324825158</v>
      </c>
      <c r="BS55" s="50">
        <f t="shared" si="47"/>
        <v>7.2192270724693177</v>
      </c>
      <c r="BT55" s="50">
        <f t="shared" si="48"/>
        <v>5.1231368294947677</v>
      </c>
      <c r="BU55" s="50">
        <f t="shared" si="49"/>
        <v>5.368212290016948</v>
      </c>
      <c r="BV55" s="50">
        <f t="shared" si="50"/>
        <v>1.3160368662850075</v>
      </c>
      <c r="BW55" s="50">
        <f t="shared" si="51"/>
        <v>4.7972850482411369</v>
      </c>
      <c r="BX55" s="50">
        <f t="shared" si="52"/>
        <v>1.209127941976722</v>
      </c>
      <c r="BZ55" s="50" t="str">
        <f t="shared" si="53"/>
        <v>8.18±6.92</v>
      </c>
      <c r="CA55" s="50" t="str">
        <f t="shared" si="54"/>
        <v>6.83±5.3</v>
      </c>
      <c r="CB55" s="50" t="str">
        <f t="shared" si="55"/>
        <v>5.37±0.6</v>
      </c>
      <c r="CC55" s="50" t="str">
        <f t="shared" si="56"/>
        <v>4.64±1</v>
      </c>
      <c r="CD55" s="50" t="str">
        <f t="shared" si="57"/>
        <v>4.84±1.37</v>
      </c>
      <c r="CE55" s="50" t="str">
        <f t="shared" si="58"/>
        <v>7.22±5.12</v>
      </c>
      <c r="CF55" s="50" t="str">
        <f t="shared" si="59"/>
        <v>5.37±1.32</v>
      </c>
      <c r="CG55" s="50" t="str">
        <f t="shared" si="60"/>
        <v>4.8±1.21</v>
      </c>
      <c r="CI55" s="50">
        <v>0</v>
      </c>
      <c r="CJ55" s="50">
        <v>0.16005508591657469</v>
      </c>
      <c r="CK55" s="50">
        <v>0</v>
      </c>
      <c r="CM55" s="50">
        <f>CJ55</f>
        <v>0.16005508591657469</v>
      </c>
      <c r="CP55" s="70">
        <f>CM55</f>
        <v>0.16005508591657469</v>
      </c>
      <c r="CQ55" s="52">
        <v>1</v>
      </c>
    </row>
    <row r="56" spans="1:95">
      <c r="A56" s="63" t="s">
        <v>133</v>
      </c>
      <c r="B56" s="35" t="s">
        <v>88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 s="62">
        <v>0</v>
      </c>
      <c r="J56">
        <v>8.3192775004633804E-2</v>
      </c>
      <c r="K56">
        <v>0</v>
      </c>
      <c r="L56">
        <v>9.2930659508724159E-2</v>
      </c>
      <c r="M56">
        <v>0</v>
      </c>
      <c r="N56">
        <v>0</v>
      </c>
      <c r="O56">
        <v>0</v>
      </c>
      <c r="P56" s="62">
        <v>0</v>
      </c>
      <c r="Q56">
        <v>0.18230084382968328</v>
      </c>
      <c r="R56">
        <v>0</v>
      </c>
      <c r="S56">
        <v>0</v>
      </c>
      <c r="T56">
        <v>0</v>
      </c>
      <c r="U56">
        <v>0</v>
      </c>
      <c r="V56" s="62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 s="62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 s="62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 s="62">
        <v>0</v>
      </c>
      <c r="AR56">
        <v>0</v>
      </c>
      <c r="AS56">
        <v>0</v>
      </c>
      <c r="AT56">
        <v>0</v>
      </c>
      <c r="AU56">
        <v>1.0434501584721655E-2</v>
      </c>
      <c r="AV56">
        <v>0</v>
      </c>
      <c r="AW56">
        <v>0</v>
      </c>
      <c r="AX56" s="62">
        <v>0</v>
      </c>
      <c r="AY56">
        <v>0.3625198702341485</v>
      </c>
      <c r="AZ56">
        <v>0</v>
      </c>
      <c r="BA56">
        <v>0</v>
      </c>
      <c r="BB56">
        <v>4.1349657262361443E-2</v>
      </c>
      <c r="BC56">
        <v>0</v>
      </c>
      <c r="BD56" s="62">
        <v>0</v>
      </c>
      <c r="CI56">
        <v>0.17995740524469786</v>
      </c>
      <c r="CJ56">
        <v>0</v>
      </c>
      <c r="CK56">
        <v>0</v>
      </c>
      <c r="CM56" s="50"/>
      <c r="CN56" s="50"/>
    </row>
    <row r="57" spans="1:95">
      <c r="A57" s="63" t="s">
        <v>134</v>
      </c>
      <c r="B57" s="35" t="s">
        <v>88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 s="62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 s="62">
        <v>0</v>
      </c>
      <c r="Q57">
        <v>0</v>
      </c>
      <c r="R57">
        <v>0</v>
      </c>
      <c r="S57">
        <v>0</v>
      </c>
      <c r="T57">
        <v>0</v>
      </c>
      <c r="U57">
        <v>0</v>
      </c>
      <c r="V57" s="62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 s="62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 s="62">
        <v>0</v>
      </c>
      <c r="AK57">
        <v>0</v>
      </c>
      <c r="AL57">
        <v>0</v>
      </c>
      <c r="AM57">
        <v>8.1100392467225602E-3</v>
      </c>
      <c r="AN57">
        <v>0</v>
      </c>
      <c r="AO57">
        <v>0</v>
      </c>
      <c r="AP57">
        <v>0</v>
      </c>
      <c r="AQ57" s="62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 s="62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 s="62">
        <v>0</v>
      </c>
      <c r="CI57" t="e">
        <v>#VALUE!</v>
      </c>
      <c r="CJ57">
        <v>0</v>
      </c>
      <c r="CK57">
        <v>0</v>
      </c>
      <c r="CM57" s="50"/>
      <c r="CN57" s="50"/>
    </row>
    <row r="58" spans="1:95" s="50" customFormat="1">
      <c r="A58" s="65" t="s">
        <v>135</v>
      </c>
      <c r="B58" s="65" t="s">
        <v>88</v>
      </c>
      <c r="C58" s="50">
        <v>2.3373958284259313</v>
      </c>
      <c r="D58" s="50">
        <v>2.2429959599057394</v>
      </c>
      <c r="E58" s="50">
        <v>2.047987147069378</v>
      </c>
      <c r="F58" s="50">
        <v>2.0973401412195845</v>
      </c>
      <c r="G58" s="50">
        <v>3.3197677867056119</v>
      </c>
      <c r="H58" s="50">
        <v>2.1468794251157104</v>
      </c>
      <c r="I58" s="59">
        <v>1.9749253553433161</v>
      </c>
      <c r="J58" s="50">
        <v>3.0794798219393646</v>
      </c>
      <c r="K58" s="50">
        <v>3.1009699954338634</v>
      </c>
      <c r="L58" s="50">
        <v>5.931093145869343</v>
      </c>
      <c r="M58" s="50">
        <v>1.4872580398358639</v>
      </c>
      <c r="N58" s="50">
        <v>1.577674722327141</v>
      </c>
      <c r="O58" s="50">
        <v>1.5733883340236987</v>
      </c>
      <c r="P58" s="59">
        <v>1.1275104240119267</v>
      </c>
      <c r="Q58" s="50">
        <v>6.5276350026258365</v>
      </c>
      <c r="R58" s="50">
        <v>2.3257145338417704</v>
      </c>
      <c r="S58" s="50">
        <v>2.5228790173165065</v>
      </c>
      <c r="T58" s="50">
        <v>1.7757074496402112</v>
      </c>
      <c r="U58" s="50">
        <v>1.9733555279678172</v>
      </c>
      <c r="V58" s="59">
        <v>1.7577857497606029</v>
      </c>
      <c r="W58" s="50">
        <v>2.620362844715133</v>
      </c>
      <c r="X58" s="50">
        <v>2.0570112261344748</v>
      </c>
      <c r="Y58" s="50">
        <v>2.5167044691189391</v>
      </c>
      <c r="Z58" s="50">
        <v>1.7342718735692995</v>
      </c>
      <c r="AA58" s="50">
        <v>1.846215712183543</v>
      </c>
      <c r="AB58" s="50">
        <v>2.3026424324162993</v>
      </c>
      <c r="AC58" s="59">
        <v>2.3252221117484018</v>
      </c>
      <c r="AD58" s="50">
        <v>2.5352331907679995</v>
      </c>
      <c r="AE58" s="50">
        <v>2.4400096114145637</v>
      </c>
      <c r="AF58" s="50">
        <v>1.2912267178752235</v>
      </c>
      <c r="AG58" s="50">
        <v>1.2759325561391042</v>
      </c>
      <c r="AH58" s="50">
        <v>1.3902256312871994</v>
      </c>
      <c r="AI58" s="50">
        <v>1.6343682275324372</v>
      </c>
      <c r="AJ58" s="59">
        <v>1.5207055576576081</v>
      </c>
      <c r="AK58" s="50">
        <v>2.6569093663447791</v>
      </c>
      <c r="AL58" s="50">
        <v>0.76100447265024329</v>
      </c>
      <c r="AM58" s="50">
        <v>2.2719443109902286</v>
      </c>
      <c r="AN58" s="50">
        <v>2.3482129403632981</v>
      </c>
      <c r="AO58" s="50">
        <v>2.0379690172187979</v>
      </c>
      <c r="AP58" s="50">
        <v>0.92433882854521798</v>
      </c>
      <c r="AQ58" s="59">
        <v>1.4043444620130501</v>
      </c>
      <c r="AR58" s="50">
        <v>2.4138290337518922</v>
      </c>
      <c r="AS58" s="50">
        <v>2.2391247904132627</v>
      </c>
      <c r="AT58" s="50">
        <v>2.1539394802026677</v>
      </c>
      <c r="AU58" s="50">
        <v>2.2588622540974259</v>
      </c>
      <c r="AV58" s="50">
        <v>2.5526025468538744</v>
      </c>
      <c r="AW58" s="50">
        <v>1.4344575247607174</v>
      </c>
      <c r="AX58" s="59">
        <v>2.3487965283085299</v>
      </c>
      <c r="AY58" s="50">
        <v>19.960443240504098</v>
      </c>
      <c r="AZ58" s="50">
        <v>1.628432574539004</v>
      </c>
      <c r="BA58" s="50">
        <v>2.3810780261729607</v>
      </c>
      <c r="BB58" s="50">
        <v>2.8527045951741936</v>
      </c>
      <c r="BC58" s="50">
        <v>1.1321125958487148</v>
      </c>
      <c r="BD58" s="59">
        <v>0.93343070806503092</v>
      </c>
      <c r="BF58" s="60"/>
      <c r="BG58" s="60"/>
      <c r="BI58" s="50">
        <f>AVERAGE(C58:I58)</f>
        <v>2.3096130919693243</v>
      </c>
      <c r="BJ58" s="50">
        <f>STDEVA(C58:I58)</f>
        <v>0.46145210984229384</v>
      </c>
      <c r="BK58" s="50">
        <f>AVERAGE(J58:P58)</f>
        <v>2.5539106404915999</v>
      </c>
      <c r="BL58" s="50">
        <f>STDEVA(J58:P58)</f>
        <v>1.6865983757453678</v>
      </c>
      <c r="BM58" s="50">
        <f>AVERAGE(Q58:V58)</f>
        <v>2.8138462135254581</v>
      </c>
      <c r="BN58" s="50">
        <f>STDEVA(Q58:V58)</f>
        <v>1.8446995421881436</v>
      </c>
      <c r="BO58" s="50">
        <f>AVERAGE(W58:AC58)</f>
        <v>2.2003472385551559</v>
      </c>
      <c r="BP58" s="50">
        <f>STDEVA(W58:AC58)</f>
        <v>0.33309999591306044</v>
      </c>
      <c r="BQ58" s="50">
        <f>AVERAGE(AD58:AJ58)</f>
        <v>1.7268144989534482</v>
      </c>
      <c r="BR58" s="50">
        <f>STDEVA(AD58:AJ58)</f>
        <v>0.53534078954637887</v>
      </c>
      <c r="BS58" s="50">
        <f>AVERAGE(AK58:AQ58)</f>
        <v>1.7721033425893735</v>
      </c>
      <c r="BT58" s="50">
        <f>STDEVA(AK58:AQ58)</f>
        <v>0.7429201066586959</v>
      </c>
      <c r="BU58" s="50">
        <f>AVERAGE(AR58:AX58)</f>
        <v>2.2002303083411956</v>
      </c>
      <c r="BV58" s="50">
        <f>STDEVA(AR58:AX58)</f>
        <v>0.36179271559095311</v>
      </c>
      <c r="BW58" s="50">
        <f>AVERAGE(AY58:BD58)</f>
        <v>4.8147002900506672</v>
      </c>
      <c r="BX58" s="50">
        <f>STDEVA(AY58:BD58)</f>
        <v>7.4557827436106461</v>
      </c>
      <c r="BZ58" s="50" t="str">
        <f t="shared" ref="BZ58:BZ88" si="62">ROUND(BI58,2)&amp;"±"&amp;ROUND(BJ58,2)</f>
        <v>2.31±0.46</v>
      </c>
      <c r="CA58" s="50" t="str">
        <f t="shared" ref="CA58:CA88" si="63">ROUND(BK58,2)&amp;"±"&amp;ROUND(BL58,2)</f>
        <v>2.55±1.69</v>
      </c>
      <c r="CB58" s="50" t="str">
        <f t="shared" ref="CB58:CB88" si="64">ROUND(BM58,2)&amp;"±"&amp;ROUND(BN58,2)</f>
        <v>2.81±1.84</v>
      </c>
      <c r="CC58" s="50" t="str">
        <f t="shared" ref="CC58:CC88" si="65">ROUND(BO58,2)&amp;"±"&amp;ROUND(BP58,2)</f>
        <v>2.2±0.33</v>
      </c>
      <c r="CD58" s="50" t="str">
        <f t="shared" ref="CD58:CD88" si="66">ROUND(BQ58,2)&amp;"±"&amp;ROUND(BR58,2)</f>
        <v>1.73±0.54</v>
      </c>
      <c r="CE58" s="50" t="str">
        <f t="shared" ref="CE58:CE88" si="67">ROUND(BS58,2)&amp;"±"&amp;ROUND(BT58,2)</f>
        <v>1.77±0.74</v>
      </c>
      <c r="CF58" s="50" t="str">
        <f t="shared" ref="CF58:CF88" si="68">ROUND(BU58,2)&amp;"±"&amp;ROUND(BV58,2)</f>
        <v>2.2±0.36</v>
      </c>
      <c r="CG58" s="50" t="str">
        <f t="shared" ref="CG58:CG88" si="69">ROUND(BW58,2)&amp;"±"&amp;ROUND(BX58,2)</f>
        <v>4.81±7.46</v>
      </c>
      <c r="CI58" s="50">
        <v>2.4367999201760933</v>
      </c>
      <c r="CJ58" s="50">
        <v>0.8108948965035494</v>
      </c>
      <c r="CK58" s="50">
        <v>0</v>
      </c>
      <c r="CM58" s="50">
        <f>AVERAGE(CI58:CJ58)</f>
        <v>1.6238474083398213</v>
      </c>
      <c r="CP58" s="70">
        <f>CM58</f>
        <v>1.6238474083398213</v>
      </c>
      <c r="CQ58" s="52">
        <v>2</v>
      </c>
    </row>
    <row r="59" spans="1:95" s="50" customFormat="1">
      <c r="A59" s="65" t="s">
        <v>136</v>
      </c>
      <c r="B59" s="65" t="s">
        <v>88</v>
      </c>
      <c r="C59" s="50">
        <v>72.179231077335416</v>
      </c>
      <c r="D59" s="50">
        <v>94.313385205298474</v>
      </c>
      <c r="E59" s="50">
        <v>110.79804571840754</v>
      </c>
      <c r="F59" s="50">
        <v>55.448192875671161</v>
      </c>
      <c r="G59" s="50">
        <v>360.96122024908408</v>
      </c>
      <c r="H59" s="50">
        <v>732.87928398258805</v>
      </c>
      <c r="I59" s="59">
        <v>107.13540393170695</v>
      </c>
      <c r="J59" s="50">
        <v>43.850203521692833</v>
      </c>
      <c r="K59" s="50">
        <v>50.608720678877518</v>
      </c>
      <c r="L59" s="50">
        <v>108.79072621669557</v>
      </c>
      <c r="M59" s="50">
        <v>269.6495125896451</v>
      </c>
      <c r="N59" s="50">
        <v>56.33723108557254</v>
      </c>
      <c r="O59" s="50">
        <v>117.18915377226901</v>
      </c>
      <c r="P59" s="59">
        <v>43.001406245521309</v>
      </c>
      <c r="Q59" s="50">
        <v>689.96694923557982</v>
      </c>
      <c r="R59" s="50">
        <v>73.445428559929852</v>
      </c>
      <c r="S59" s="50">
        <v>71.362784938863271</v>
      </c>
      <c r="T59" s="50">
        <v>49.689721840912192</v>
      </c>
      <c r="U59" s="50">
        <v>41.698907506491629</v>
      </c>
      <c r="V59" s="59">
        <v>36.223717538000862</v>
      </c>
      <c r="W59" s="50">
        <v>48.906811275611787</v>
      </c>
      <c r="X59" s="50">
        <v>61.258192389616966</v>
      </c>
      <c r="Y59" s="50">
        <v>1078.6499781499165</v>
      </c>
      <c r="Z59" s="50">
        <v>264.97373297402135</v>
      </c>
      <c r="AA59" s="50">
        <v>177.66339708842756</v>
      </c>
      <c r="AB59" s="50">
        <v>215.91190583663112</v>
      </c>
      <c r="AC59" s="59">
        <v>55.58430260507324</v>
      </c>
      <c r="AD59" s="50">
        <v>58.204641302061539</v>
      </c>
      <c r="AE59" s="50">
        <v>273.50308969581283</v>
      </c>
      <c r="AF59" s="50">
        <v>75.594933090671589</v>
      </c>
      <c r="AG59" s="50">
        <v>50.630531992792044</v>
      </c>
      <c r="AH59" s="50">
        <v>110.38406887977892</v>
      </c>
      <c r="AI59" s="50">
        <v>51.424014096717357</v>
      </c>
      <c r="AJ59" s="59">
        <v>29.966893569909839</v>
      </c>
      <c r="AK59" s="50">
        <v>151.5754986123838</v>
      </c>
      <c r="AL59" s="50">
        <v>36.816889830312462</v>
      </c>
      <c r="AM59" s="50">
        <v>64.308851698861559</v>
      </c>
      <c r="AN59" s="50">
        <v>55.916514017354267</v>
      </c>
      <c r="AO59" s="50">
        <v>144.85847203485079</v>
      </c>
      <c r="AP59" s="50">
        <v>32.973716272541097</v>
      </c>
      <c r="AQ59" s="59">
        <v>69.026552024640708</v>
      </c>
      <c r="AR59" s="50">
        <v>48.188041675631446</v>
      </c>
      <c r="AS59" s="50">
        <v>128.7011490526034</v>
      </c>
      <c r="AT59" s="50">
        <v>61.488949192613894</v>
      </c>
      <c r="AU59" s="50">
        <v>148.2003561528835</v>
      </c>
      <c r="AV59" s="50">
        <v>109.19458797820293</v>
      </c>
      <c r="AW59" s="50">
        <v>73.861144240692028</v>
      </c>
      <c r="AX59" s="59">
        <v>373.56794963643506</v>
      </c>
      <c r="AY59" s="50">
        <v>660.45856525039392</v>
      </c>
      <c r="AZ59" s="50">
        <v>54.213148744105951</v>
      </c>
      <c r="BA59" s="50">
        <v>107.57390111215955</v>
      </c>
      <c r="BB59" s="50">
        <v>156.57759182201764</v>
      </c>
      <c r="BC59" s="50">
        <v>51.627764892743592</v>
      </c>
      <c r="BD59" s="59">
        <v>121.56693860353971</v>
      </c>
      <c r="BF59" s="60"/>
      <c r="BG59" s="60"/>
      <c r="BI59" s="50">
        <f t="shared" ref="BI59:BI69" si="70">AVERAGE(C59:I59)</f>
        <v>219.10210900572741</v>
      </c>
      <c r="BJ59" s="50">
        <f t="shared" ref="BJ59:BJ69" si="71">STDEVA(C59:I59)</f>
        <v>249.0978616430497</v>
      </c>
      <c r="BK59" s="50">
        <f t="shared" ref="BK59:BK69" si="72">AVERAGE(J59:P59)</f>
        <v>98.489564872896281</v>
      </c>
      <c r="BL59" s="50">
        <f t="shared" ref="BL59:BL69" si="73">STDEVA(J59:P59)</f>
        <v>81.532515286449438</v>
      </c>
      <c r="BM59" s="50">
        <f t="shared" ref="BM59:BM69" si="74">AVERAGE(Q59:V59)</f>
        <v>160.39791826996293</v>
      </c>
      <c r="BN59" s="50">
        <f t="shared" ref="BN59:BN69" si="75">STDEVA(Q59:V59)</f>
        <v>259.88318184605339</v>
      </c>
      <c r="BO59" s="50">
        <f t="shared" ref="BO59:BO69" si="76">AVERAGE(W59:AC59)</f>
        <v>271.84976004561406</v>
      </c>
      <c r="BP59" s="50">
        <f t="shared" ref="BP59:BP69" si="77">STDEVA(W59:AC59)</f>
        <v>366.01391162952814</v>
      </c>
      <c r="BQ59" s="50">
        <f t="shared" ref="BQ59:BQ69" si="78">AVERAGE(AD59:AJ59)</f>
        <v>92.815453232534878</v>
      </c>
      <c r="BR59" s="50">
        <f t="shared" ref="BR59:BR69" si="79">STDEVA(AD59:AJ59)</f>
        <v>83.560250825669812</v>
      </c>
      <c r="BS59" s="50">
        <f t="shared" ref="BS59:BS69" si="80">AVERAGE(AK59:AQ59)</f>
        <v>79.353784927277815</v>
      </c>
      <c r="BT59" s="50">
        <f t="shared" ref="BT59:BT69" si="81">STDEVA(AK59:AQ59)</f>
        <v>48.904065264830408</v>
      </c>
      <c r="BU59" s="50">
        <f t="shared" ref="BU59:BU69" si="82">AVERAGE(AR59:AX59)</f>
        <v>134.74316827558033</v>
      </c>
      <c r="BV59" s="50">
        <f t="shared" ref="BV59:BV69" si="83">STDEVA(AR59:AX59)</f>
        <v>111.40930500778094</v>
      </c>
      <c r="BW59" s="50">
        <f t="shared" ref="BW59:BW69" si="84">AVERAGE(AY59:BD59)</f>
        <v>192.00298507082675</v>
      </c>
      <c r="BX59" s="50">
        <f t="shared" ref="BX59:BX69" si="85">STDEVA(AY59:BD59)</f>
        <v>233.01774069080616</v>
      </c>
      <c r="BZ59" s="50" t="str">
        <f t="shared" si="62"/>
        <v>219.1±249.1</v>
      </c>
      <c r="CA59" s="50" t="str">
        <f t="shared" si="63"/>
        <v>98.49±81.53</v>
      </c>
      <c r="CB59" s="50" t="str">
        <f t="shared" si="64"/>
        <v>160.4±259.88</v>
      </c>
      <c r="CC59" s="50" t="str">
        <f t="shared" si="65"/>
        <v>271.85±366.01</v>
      </c>
      <c r="CD59" s="50" t="str">
        <f t="shared" si="66"/>
        <v>92.82±83.56</v>
      </c>
      <c r="CE59" s="50" t="str">
        <f t="shared" si="67"/>
        <v>79.35±48.9</v>
      </c>
      <c r="CF59" s="50" t="str">
        <f t="shared" si="68"/>
        <v>134.74±111.41</v>
      </c>
      <c r="CG59" s="50" t="str">
        <f t="shared" si="69"/>
        <v>192±233.02</v>
      </c>
      <c r="CI59" s="50">
        <v>25.595023514603277</v>
      </c>
      <c r="CJ59" s="50">
        <v>163.25712237378241</v>
      </c>
      <c r="CK59" s="50">
        <v>156.98824971334909</v>
      </c>
      <c r="CM59" s="50">
        <f t="shared" si="0"/>
        <v>115.28013186724492</v>
      </c>
      <c r="CN59" s="50">
        <f t="shared" si="1"/>
        <v>77.732803154633388</v>
      </c>
      <c r="CP59" s="51" t="str">
        <f t="shared" ref="CP59:CP88" si="86">ROUND(CM59,2)&amp;"±"&amp;ROUND(CN59,2)</f>
        <v>115.28±77.73</v>
      </c>
      <c r="CQ59" s="52"/>
    </row>
    <row r="60" spans="1:95" s="50" customFormat="1">
      <c r="A60" s="65" t="s">
        <v>137</v>
      </c>
      <c r="B60" s="65" t="s">
        <v>88</v>
      </c>
      <c r="C60" s="50">
        <v>18.105913731155724</v>
      </c>
      <c r="D60" s="50">
        <v>25.289474869784367</v>
      </c>
      <c r="E60" s="50">
        <v>27.985880125366528</v>
      </c>
      <c r="F60" s="50">
        <v>15.226404352094603</v>
      </c>
      <c r="G60" s="50">
        <v>89.665985536286996</v>
      </c>
      <c r="H60" s="50">
        <v>140.80237538944539</v>
      </c>
      <c r="I60" s="59">
        <v>42.095821623527961</v>
      </c>
      <c r="J60" s="50">
        <v>12.68461670704173</v>
      </c>
      <c r="K60" s="50">
        <v>16.633919113588554</v>
      </c>
      <c r="L60" s="50">
        <v>26.417502030716676</v>
      </c>
      <c r="M60" s="50">
        <v>66.721931191249595</v>
      </c>
      <c r="N60" s="50">
        <v>17.830636713717318</v>
      </c>
      <c r="O60" s="50">
        <v>26.93833273490511</v>
      </c>
      <c r="P60" s="59">
        <v>13.095798921063496</v>
      </c>
      <c r="Q60" s="50">
        <v>185.72998752942172</v>
      </c>
      <c r="R60" s="50">
        <v>23.465120836497164</v>
      </c>
      <c r="S60" s="50">
        <v>19.979989326424523</v>
      </c>
      <c r="T60" s="50">
        <v>15.023804497506706</v>
      </c>
      <c r="U60" s="50">
        <v>12.797718751051068</v>
      </c>
      <c r="V60" s="59">
        <v>12.587261168566796</v>
      </c>
      <c r="W60" s="50">
        <v>14.578107821888141</v>
      </c>
      <c r="X60" s="50">
        <v>16.363172736393651</v>
      </c>
      <c r="Y60" s="50">
        <v>213.29679074423646</v>
      </c>
      <c r="Z60" s="50">
        <v>87.909797145336427</v>
      </c>
      <c r="AA60" s="50">
        <v>52.879563907050134</v>
      </c>
      <c r="AB60" s="50">
        <v>55.010277057036092</v>
      </c>
      <c r="AC60" s="59">
        <v>16.392363214739145</v>
      </c>
      <c r="AD60" s="50">
        <v>15.900845075710336</v>
      </c>
      <c r="AE60" s="50">
        <v>49.779433461198799</v>
      </c>
      <c r="AF60" s="50">
        <v>18.091660637007958</v>
      </c>
      <c r="AG60" s="50">
        <v>14.543567990624828</v>
      </c>
      <c r="AH60" s="50">
        <v>30.030803270304258</v>
      </c>
      <c r="AI60" s="50">
        <v>15.407041168446904</v>
      </c>
      <c r="AJ60" s="59">
        <v>8.4968431385441452</v>
      </c>
      <c r="AK60" s="50">
        <v>40.119262202738661</v>
      </c>
      <c r="AL60" s="50">
        <v>11.772980956104433</v>
      </c>
      <c r="AM60" s="50">
        <v>16.978123406052049</v>
      </c>
      <c r="AN60" s="50">
        <v>16.105285947604024</v>
      </c>
      <c r="AO60" s="50">
        <v>37.362914464833551</v>
      </c>
      <c r="AP60" s="50">
        <v>8.0184829049258806</v>
      </c>
      <c r="AQ60" s="59">
        <v>20.890340291114192</v>
      </c>
      <c r="AR60" s="50">
        <v>15.935670416240832</v>
      </c>
      <c r="AS60" s="50">
        <v>32.58275788026647</v>
      </c>
      <c r="AT60" s="50">
        <v>18.088376511215252</v>
      </c>
      <c r="AU60" s="50">
        <v>35.562323252154989</v>
      </c>
      <c r="AV60" s="50">
        <v>31.760771196855497</v>
      </c>
      <c r="AW60" s="50">
        <v>17.016698995329108</v>
      </c>
      <c r="AX60" s="59">
        <v>107.04855418708007</v>
      </c>
      <c r="AY60" s="50">
        <v>149.13795192240107</v>
      </c>
      <c r="AZ60" s="50">
        <v>14.516598578283082</v>
      </c>
      <c r="BA60" s="50">
        <v>25.902411661543699</v>
      </c>
      <c r="BB60" s="50">
        <v>37.173041318272105</v>
      </c>
      <c r="BC60" s="50">
        <v>14.769769660215486</v>
      </c>
      <c r="BD60" s="59">
        <v>29.805312193387294</v>
      </c>
      <c r="BF60" s="60"/>
      <c r="BG60" s="60"/>
      <c r="BI60" s="50">
        <f t="shared" si="70"/>
        <v>51.31026508966594</v>
      </c>
      <c r="BJ60" s="50">
        <f t="shared" si="71"/>
        <v>46.887431645334793</v>
      </c>
      <c r="BK60" s="50">
        <f t="shared" si="72"/>
        <v>25.7603910588975</v>
      </c>
      <c r="BL60" s="50">
        <f t="shared" si="73"/>
        <v>18.961401031645853</v>
      </c>
      <c r="BM60" s="50">
        <f t="shared" si="74"/>
        <v>44.930647018244663</v>
      </c>
      <c r="BN60" s="50">
        <f t="shared" si="75"/>
        <v>69.109763910321703</v>
      </c>
      <c r="BO60" s="50">
        <f t="shared" si="76"/>
        <v>65.204296089525712</v>
      </c>
      <c r="BP60" s="50">
        <f t="shared" si="77"/>
        <v>70.750518088249464</v>
      </c>
      <c r="BQ60" s="50">
        <f t="shared" si="78"/>
        <v>21.75002782026246</v>
      </c>
      <c r="BR60" s="50">
        <f t="shared" si="79"/>
        <v>13.962025038259272</v>
      </c>
      <c r="BS60" s="50">
        <f t="shared" si="80"/>
        <v>21.606770024767542</v>
      </c>
      <c r="BT60" s="50">
        <f t="shared" si="81"/>
        <v>12.413147443264679</v>
      </c>
      <c r="BU60" s="50">
        <f t="shared" si="82"/>
        <v>36.856450348448888</v>
      </c>
      <c r="BV60" s="50">
        <f t="shared" si="83"/>
        <v>32.032202447559136</v>
      </c>
      <c r="BW60" s="50">
        <f t="shared" si="84"/>
        <v>45.217514222350452</v>
      </c>
      <c r="BX60" s="50">
        <f t="shared" si="85"/>
        <v>51.661187451888424</v>
      </c>
      <c r="BZ60" s="50" t="str">
        <f t="shared" si="62"/>
        <v>51.31±46.89</v>
      </c>
      <c r="CA60" s="50" t="str">
        <f t="shared" si="63"/>
        <v>25.76±18.96</v>
      </c>
      <c r="CB60" s="50" t="str">
        <f t="shared" si="64"/>
        <v>44.93±69.11</v>
      </c>
      <c r="CC60" s="50" t="str">
        <f t="shared" si="65"/>
        <v>65.2±70.75</v>
      </c>
      <c r="CD60" s="50" t="str">
        <f t="shared" si="66"/>
        <v>21.75±13.96</v>
      </c>
      <c r="CE60" s="50" t="str">
        <f t="shared" si="67"/>
        <v>21.61±12.41</v>
      </c>
      <c r="CF60" s="50" t="str">
        <f t="shared" si="68"/>
        <v>36.86±32.03</v>
      </c>
      <c r="CG60" s="50" t="str">
        <f t="shared" si="69"/>
        <v>45.22±51.66</v>
      </c>
      <c r="CI60" s="50">
        <v>10.49416806991376</v>
      </c>
      <c r="CJ60" s="50">
        <v>20.852879449145171</v>
      </c>
      <c r="CK60" s="50">
        <v>55.327981056253321</v>
      </c>
      <c r="CM60" s="50">
        <f t="shared" si="0"/>
        <v>28.891676191770753</v>
      </c>
      <c r="CN60" s="50">
        <f t="shared" si="1"/>
        <v>23.473056608065622</v>
      </c>
      <c r="CP60" s="51" t="str">
        <f t="shared" si="86"/>
        <v>28.89±23.47</v>
      </c>
      <c r="CQ60" s="52"/>
    </row>
    <row r="61" spans="1:95" s="50" customFormat="1">
      <c r="A61" s="65" t="s">
        <v>138</v>
      </c>
      <c r="B61" s="65" t="s">
        <v>88</v>
      </c>
      <c r="C61" s="50">
        <v>32.9623760509145</v>
      </c>
      <c r="D61" s="50">
        <v>31.91982949925292</v>
      </c>
      <c r="E61" s="50">
        <v>24.595130595235034</v>
      </c>
      <c r="F61" s="50">
        <v>30.357968323681138</v>
      </c>
      <c r="G61" s="50">
        <v>33.728118549147517</v>
      </c>
      <c r="H61" s="50">
        <v>27.902484954624121</v>
      </c>
      <c r="I61" s="59">
        <v>29.467398661282733</v>
      </c>
      <c r="J61" s="50">
        <v>25.585683482043567</v>
      </c>
      <c r="K61" s="50">
        <v>23.607364536111398</v>
      </c>
      <c r="L61" s="50">
        <v>33.244034548266391</v>
      </c>
      <c r="M61" s="50">
        <v>27.047908927815804</v>
      </c>
      <c r="N61" s="50">
        <v>19.147364881282225</v>
      </c>
      <c r="O61" s="50">
        <v>22.55163608831511</v>
      </c>
      <c r="P61" s="59">
        <v>14.037233541841015</v>
      </c>
      <c r="Q61" s="50">
        <v>30.985956057214203</v>
      </c>
      <c r="R61" s="50">
        <v>26.268623439661823</v>
      </c>
      <c r="S61" s="50">
        <v>38.528105836468029</v>
      </c>
      <c r="T61" s="50">
        <v>28.980513516812099</v>
      </c>
      <c r="U61" s="50">
        <v>36.661678798900212</v>
      </c>
      <c r="V61" s="59">
        <v>30.362697208439567</v>
      </c>
      <c r="W61" s="50">
        <v>28.104495754923068</v>
      </c>
      <c r="X61" s="50">
        <v>39.04827028675605</v>
      </c>
      <c r="Y61" s="50">
        <v>30.141647957514351</v>
      </c>
      <c r="Z61" s="50">
        <v>23.201615680210491</v>
      </c>
      <c r="AA61" s="50">
        <v>26.810898271259482</v>
      </c>
      <c r="AB61" s="50">
        <v>32.191766391579336</v>
      </c>
      <c r="AC61" s="59">
        <v>30.562875667311356</v>
      </c>
      <c r="AD61" s="50">
        <v>26.168274699106846</v>
      </c>
      <c r="AE61" s="50">
        <v>28.78754235638436</v>
      </c>
      <c r="AF61" s="50">
        <v>24.09356242361353</v>
      </c>
      <c r="AG61" s="50">
        <v>21.603797137401344</v>
      </c>
      <c r="AH61" s="50">
        <v>33.441486146070325</v>
      </c>
      <c r="AI61" s="50">
        <v>22.882717809453069</v>
      </c>
      <c r="AJ61" s="59">
        <v>24.154192479903404</v>
      </c>
      <c r="AK61" s="50">
        <v>34.043816561283201</v>
      </c>
      <c r="AL61" s="50">
        <v>11.308331957466766</v>
      </c>
      <c r="AM61" s="50">
        <v>28.566990523934471</v>
      </c>
      <c r="AN61" s="50">
        <v>35.803877902297558</v>
      </c>
      <c r="AO61" s="50">
        <v>35.048632498218339</v>
      </c>
      <c r="AP61" s="50">
        <v>8.8447320349571399</v>
      </c>
      <c r="AQ61" s="59">
        <v>23.465981153591155</v>
      </c>
      <c r="AR61" s="50">
        <v>26.973781693685542</v>
      </c>
      <c r="AS61" s="50">
        <v>22.239358766877153</v>
      </c>
      <c r="AT61" s="50">
        <v>35.660837564415537</v>
      </c>
      <c r="AU61" s="50">
        <v>24.042834914961993</v>
      </c>
      <c r="AV61" s="50">
        <v>27.145746115339726</v>
      </c>
      <c r="AW61" s="50">
        <v>24.050471129062977</v>
      </c>
      <c r="AX61" s="59">
        <v>37.770276864776413</v>
      </c>
      <c r="AY61" s="50">
        <v>19.197250685937828</v>
      </c>
      <c r="AZ61" s="50">
        <v>22.261475754421273</v>
      </c>
      <c r="BA61" s="50">
        <v>21.823193829165255</v>
      </c>
      <c r="BB61" s="50">
        <v>27.298302220159403</v>
      </c>
      <c r="BC61" s="50">
        <v>28.387949215217663</v>
      </c>
      <c r="BD61" s="59">
        <v>19.268442234953906</v>
      </c>
      <c r="BF61" s="60"/>
      <c r="BG61" s="60"/>
      <c r="BI61" s="50">
        <f t="shared" si="70"/>
        <v>30.133329519162569</v>
      </c>
      <c r="BJ61" s="50">
        <f t="shared" si="71"/>
        <v>3.1691175406800429</v>
      </c>
      <c r="BK61" s="50">
        <f t="shared" si="72"/>
        <v>23.603032286525071</v>
      </c>
      <c r="BL61" s="50">
        <f t="shared" si="73"/>
        <v>6.0719290706172657</v>
      </c>
      <c r="BM61" s="50">
        <f t="shared" si="74"/>
        <v>31.964595809582658</v>
      </c>
      <c r="BN61" s="50">
        <f t="shared" si="75"/>
        <v>4.6907337537692131</v>
      </c>
      <c r="BO61" s="50">
        <f t="shared" si="76"/>
        <v>30.008795715650589</v>
      </c>
      <c r="BP61" s="50">
        <f t="shared" si="77"/>
        <v>4.9496249394069256</v>
      </c>
      <c r="BQ61" s="50">
        <f t="shared" si="78"/>
        <v>25.875939007418982</v>
      </c>
      <c r="BR61" s="50">
        <f t="shared" si="79"/>
        <v>4.0651413344539957</v>
      </c>
      <c r="BS61" s="50">
        <f t="shared" si="80"/>
        <v>25.297480375964085</v>
      </c>
      <c r="BT61" s="50">
        <f t="shared" si="81"/>
        <v>11.272392830981666</v>
      </c>
      <c r="BU61" s="50">
        <f t="shared" si="82"/>
        <v>28.269043864159904</v>
      </c>
      <c r="BV61" s="50">
        <f t="shared" si="83"/>
        <v>6.053454178371859</v>
      </c>
      <c r="BW61" s="50">
        <f t="shared" si="84"/>
        <v>23.039435656642553</v>
      </c>
      <c r="BX61" s="50">
        <f t="shared" si="85"/>
        <v>3.9449153151874428</v>
      </c>
      <c r="BZ61" s="50" t="str">
        <f t="shared" si="62"/>
        <v>30.13±3.17</v>
      </c>
      <c r="CA61" s="50" t="str">
        <f t="shared" si="63"/>
        <v>23.6±6.07</v>
      </c>
      <c r="CB61" s="50" t="str">
        <f t="shared" si="64"/>
        <v>31.96±4.69</v>
      </c>
      <c r="CC61" s="50" t="str">
        <f t="shared" si="65"/>
        <v>30.01±4.95</v>
      </c>
      <c r="CD61" s="50" t="str">
        <f t="shared" si="66"/>
        <v>25.88±4.07</v>
      </c>
      <c r="CE61" s="50" t="str">
        <f t="shared" si="67"/>
        <v>25.3±11.27</v>
      </c>
      <c r="CF61" s="50" t="str">
        <f t="shared" si="68"/>
        <v>28.27±6.05</v>
      </c>
      <c r="CG61" s="50" t="str">
        <f t="shared" si="69"/>
        <v>23.04±3.94</v>
      </c>
      <c r="CI61" s="50">
        <v>0.21089585179559789</v>
      </c>
      <c r="CJ61" s="50">
        <v>0.23123833832335336</v>
      </c>
      <c r="CK61" s="50">
        <v>9.1227917359680006</v>
      </c>
      <c r="CM61" s="50">
        <f t="shared" si="0"/>
        <v>3.1883086420289839</v>
      </c>
      <c r="CN61" s="50">
        <f t="shared" si="1"/>
        <v>5.1394231824569125</v>
      </c>
      <c r="CP61" s="51" t="str">
        <f t="shared" si="86"/>
        <v>3.19±5.14</v>
      </c>
      <c r="CQ61" s="52"/>
    </row>
    <row r="62" spans="1:95" s="50" customFormat="1">
      <c r="A62" s="65" t="s">
        <v>139</v>
      </c>
      <c r="B62" s="65" t="s">
        <v>88</v>
      </c>
      <c r="C62" s="50">
        <v>24.959189321426965</v>
      </c>
      <c r="D62" s="50">
        <v>28.853412345157235</v>
      </c>
      <c r="E62" s="50">
        <v>16.825152155701868</v>
      </c>
      <c r="F62" s="50">
        <v>19.926087932886904</v>
      </c>
      <c r="G62" s="50">
        <v>11.888682175582613</v>
      </c>
      <c r="H62" s="50">
        <v>26.062969018667804</v>
      </c>
      <c r="I62" s="59">
        <v>20.304756220030228</v>
      </c>
      <c r="J62" s="50">
        <v>21.272394184827817</v>
      </c>
      <c r="K62" s="50">
        <v>24.219988495695567</v>
      </c>
      <c r="L62" s="50">
        <v>33.032273716554656</v>
      </c>
      <c r="M62" s="50">
        <v>21.545443906068169</v>
      </c>
      <c r="N62" s="50">
        <v>7.9534591197562259</v>
      </c>
      <c r="O62" s="50">
        <v>17.719281218568753</v>
      </c>
      <c r="P62" s="59">
        <v>10.783221115020407</v>
      </c>
      <c r="Q62" s="50">
        <v>20.220521057660644</v>
      </c>
      <c r="R62" s="50">
        <v>21.529321713979591</v>
      </c>
      <c r="S62" s="50">
        <v>30.230179983686057</v>
      </c>
      <c r="T62" s="50">
        <v>17.236624459676445</v>
      </c>
      <c r="U62" s="50">
        <v>29.420878682021002</v>
      </c>
      <c r="V62" s="59">
        <v>22.386340876769662</v>
      </c>
      <c r="W62" s="50">
        <v>26.189050110555385</v>
      </c>
      <c r="X62" s="50">
        <v>24.276554164038558</v>
      </c>
      <c r="Y62" s="50">
        <v>9.7049430609688017</v>
      </c>
      <c r="Z62" s="50">
        <v>16.149641926853079</v>
      </c>
      <c r="AA62" s="50">
        <v>29.036354259906403</v>
      </c>
      <c r="AB62" s="50">
        <v>36.507585533761272</v>
      </c>
      <c r="AC62" s="59">
        <v>21.851250513530069</v>
      </c>
      <c r="AD62" s="50">
        <v>16.690581699761466</v>
      </c>
      <c r="AE62" s="50">
        <v>15.882149109603263</v>
      </c>
      <c r="AF62" s="50">
        <v>22.44012120788981</v>
      </c>
      <c r="AG62" s="50">
        <v>17.611172823910827</v>
      </c>
      <c r="AH62" s="50">
        <v>16.908736938378315</v>
      </c>
      <c r="AI62" s="50">
        <v>13.735235008464207</v>
      </c>
      <c r="AJ62" s="59">
        <v>21.947190307983352</v>
      </c>
      <c r="AK62" s="50">
        <v>30.106289666465553</v>
      </c>
      <c r="AL62" s="50">
        <v>3.0861807609763612</v>
      </c>
      <c r="AM62" s="50">
        <v>20.548734684858122</v>
      </c>
      <c r="AN62" s="50">
        <v>23.595245965766093</v>
      </c>
      <c r="AO62" s="50">
        <v>25.34214277467882</v>
      </c>
      <c r="AP62" s="50">
        <v>9.0985058810928852</v>
      </c>
      <c r="AQ62" s="59">
        <v>16.083890112837672</v>
      </c>
      <c r="AR62" s="50">
        <v>13.574267696049512</v>
      </c>
      <c r="AS62" s="50">
        <v>8.3020077055954768</v>
      </c>
      <c r="AT62" s="50">
        <v>33.103155725193581</v>
      </c>
      <c r="AU62" s="50">
        <v>14.746818703999494</v>
      </c>
      <c r="AV62" s="50">
        <v>20.811218769886956</v>
      </c>
      <c r="AW62" s="50">
        <v>20.680347891072977</v>
      </c>
      <c r="AX62" s="59">
        <v>29.089882142314867</v>
      </c>
      <c r="AY62" s="50">
        <v>20.149853730943121</v>
      </c>
      <c r="AZ62" s="50">
        <v>17.61309266657884</v>
      </c>
      <c r="BA62" s="50">
        <v>13.67275433485255</v>
      </c>
      <c r="BB62" s="50">
        <v>21.675555736395175</v>
      </c>
      <c r="BC62" s="50">
        <v>16.913331328489758</v>
      </c>
      <c r="BD62" s="59">
        <v>14.555536248683772</v>
      </c>
      <c r="BF62" s="60"/>
      <c r="BG62" s="60"/>
      <c r="BI62" s="50">
        <f t="shared" si="70"/>
        <v>21.260035595636232</v>
      </c>
      <c r="BJ62" s="50">
        <f t="shared" si="71"/>
        <v>5.8394307558619358</v>
      </c>
      <c r="BK62" s="50">
        <f t="shared" si="72"/>
        <v>19.503723108070229</v>
      </c>
      <c r="BL62" s="50">
        <f t="shared" si="73"/>
        <v>8.4182504915917633</v>
      </c>
      <c r="BM62" s="50">
        <f t="shared" si="74"/>
        <v>23.503977795632235</v>
      </c>
      <c r="BN62" s="50">
        <f t="shared" si="75"/>
        <v>5.2050109872119785</v>
      </c>
      <c r="BO62" s="50">
        <f t="shared" si="76"/>
        <v>23.38791136708765</v>
      </c>
      <c r="BP62" s="50">
        <f t="shared" si="77"/>
        <v>8.7048292570694112</v>
      </c>
      <c r="BQ62" s="50">
        <f t="shared" si="78"/>
        <v>17.887883870855891</v>
      </c>
      <c r="BR62" s="50">
        <f t="shared" si="79"/>
        <v>3.1868774748385422</v>
      </c>
      <c r="BS62" s="50">
        <f t="shared" si="80"/>
        <v>18.265855692382218</v>
      </c>
      <c r="BT62" s="50">
        <f t="shared" si="81"/>
        <v>9.514090078422683</v>
      </c>
      <c r="BU62" s="50">
        <f t="shared" si="82"/>
        <v>20.043956947730411</v>
      </c>
      <c r="BV62" s="50">
        <f t="shared" si="83"/>
        <v>8.7669364096321676</v>
      </c>
      <c r="BW62" s="50">
        <f t="shared" si="84"/>
        <v>17.43002067432387</v>
      </c>
      <c r="BX62" s="50">
        <f t="shared" si="85"/>
        <v>3.101685158508952</v>
      </c>
      <c r="BZ62" s="50" t="str">
        <f t="shared" si="62"/>
        <v>21.26±5.84</v>
      </c>
      <c r="CA62" s="50" t="str">
        <f t="shared" si="63"/>
        <v>19.5±8.42</v>
      </c>
      <c r="CB62" s="50" t="str">
        <f t="shared" si="64"/>
        <v>23.5±5.21</v>
      </c>
      <c r="CC62" s="50" t="str">
        <f t="shared" si="65"/>
        <v>23.39±8.7</v>
      </c>
      <c r="CD62" s="50" t="str">
        <f t="shared" si="66"/>
        <v>17.89±3.19</v>
      </c>
      <c r="CE62" s="50" t="str">
        <f t="shared" si="67"/>
        <v>18.27±9.51</v>
      </c>
      <c r="CF62" s="50" t="str">
        <f t="shared" si="68"/>
        <v>20.04±8.77</v>
      </c>
      <c r="CG62" s="50" t="str">
        <f t="shared" si="69"/>
        <v>17.43±3.1</v>
      </c>
      <c r="CI62" s="50">
        <v>0</v>
      </c>
      <c r="CJ62" s="50">
        <v>0</v>
      </c>
      <c r="CK62" s="50">
        <v>0</v>
      </c>
      <c r="CM62" s="50">
        <f t="shared" si="0"/>
        <v>0</v>
      </c>
      <c r="CN62" s="50">
        <f t="shared" si="1"/>
        <v>0</v>
      </c>
      <c r="CP62" s="73" t="s">
        <v>140</v>
      </c>
    </row>
    <row r="63" spans="1:95" s="50" customFormat="1">
      <c r="A63" s="65" t="s">
        <v>141</v>
      </c>
      <c r="B63" s="74" t="s">
        <v>88</v>
      </c>
      <c r="C63" s="50">
        <v>10.040048783873333</v>
      </c>
      <c r="D63" s="50">
        <v>8.436657082525981</v>
      </c>
      <c r="E63" s="50">
        <v>10.32808027064198</v>
      </c>
      <c r="F63" s="50">
        <v>7.8165370906132399</v>
      </c>
      <c r="G63" s="50">
        <v>11.821795854561605</v>
      </c>
      <c r="H63" s="50">
        <v>8.9693875922049688</v>
      </c>
      <c r="I63" s="59">
        <v>7.8614926087453192</v>
      </c>
      <c r="J63" s="50">
        <v>8.0418624691151521</v>
      </c>
      <c r="K63" s="50">
        <v>5.5515829445397893</v>
      </c>
      <c r="L63" s="50">
        <v>8.2770490040427092</v>
      </c>
      <c r="M63" s="58">
        <v>2.925528971894678</v>
      </c>
      <c r="N63" s="58">
        <v>3.1679796867794918</v>
      </c>
      <c r="O63" s="50">
        <v>7.4490164994332515</v>
      </c>
      <c r="P63" s="59">
        <v>2.1064025257733512</v>
      </c>
      <c r="Q63" s="50">
        <v>8.7872459661223186</v>
      </c>
      <c r="R63" s="50">
        <v>4.5397244778869945</v>
      </c>
      <c r="S63" s="50">
        <v>14.928419091090749</v>
      </c>
      <c r="T63" s="50">
        <v>6.1979322640735575</v>
      </c>
      <c r="U63" s="58">
        <v>3.1767319789852047</v>
      </c>
      <c r="V63" s="72">
        <v>3.3648891113001422</v>
      </c>
      <c r="W63" s="50">
        <v>3.9437299626537343</v>
      </c>
      <c r="X63" s="50">
        <v>4.6317265326605552</v>
      </c>
      <c r="Y63" s="50">
        <v>9.2763587369906357</v>
      </c>
      <c r="Z63" s="50">
        <v>5.9454997449907321</v>
      </c>
      <c r="AA63" s="50">
        <v>10.051456759898556</v>
      </c>
      <c r="AB63" s="50">
        <v>6.97733886255799</v>
      </c>
      <c r="AC63" s="59">
        <v>4.2131809015101807</v>
      </c>
      <c r="AD63" s="50">
        <v>5.0635388776049606</v>
      </c>
      <c r="AE63" s="50">
        <v>5.7843924103237168</v>
      </c>
      <c r="AF63" s="50">
        <v>6.827785356790856</v>
      </c>
      <c r="AG63" s="58">
        <v>2.8188122845496282</v>
      </c>
      <c r="AH63" s="58">
        <v>3.4692550902530912</v>
      </c>
      <c r="AI63" s="50">
        <v>6.8788789628456142</v>
      </c>
      <c r="AJ63" s="59">
        <v>4.5489489499089801</v>
      </c>
      <c r="AK63" s="50">
        <v>5.1831051130218215</v>
      </c>
      <c r="AL63" s="58">
        <v>2.6626757760130708</v>
      </c>
      <c r="AM63" s="50">
        <v>5.552416612400636</v>
      </c>
      <c r="AN63" s="58">
        <v>2.9279127803867508</v>
      </c>
      <c r="AO63" s="58">
        <v>2.9577371826151984</v>
      </c>
      <c r="AP63" s="58">
        <v>2.6513786827003418</v>
      </c>
      <c r="AQ63" s="72">
        <v>2.7627340391962623</v>
      </c>
      <c r="AR63" s="50">
        <v>4.6529010070165002</v>
      </c>
      <c r="AS63" s="50">
        <v>4.1736486914934714</v>
      </c>
      <c r="AT63" s="58">
        <v>2.8586165152980421</v>
      </c>
      <c r="AU63" s="50">
        <v>5.54826809056404</v>
      </c>
      <c r="AV63" s="50">
        <v>3.5427320489398677</v>
      </c>
      <c r="AW63" s="50">
        <v>4.2922721944360163</v>
      </c>
      <c r="AX63" s="59">
        <v>9.020765843835898</v>
      </c>
      <c r="AY63" s="50">
        <v>16.552218649527852</v>
      </c>
      <c r="AZ63" s="50">
        <v>2.846970271201271</v>
      </c>
      <c r="BA63" s="50">
        <v>5.3969069056794163</v>
      </c>
      <c r="BB63" s="50">
        <v>9.3175780652820794</v>
      </c>
      <c r="BC63" s="50">
        <v>3.2770064374401717</v>
      </c>
      <c r="BD63" s="59">
        <v>4.5738771460211867</v>
      </c>
      <c r="BF63" s="60"/>
      <c r="BG63" s="60"/>
      <c r="BI63" s="52">
        <f t="shared" si="70"/>
        <v>9.324857040452347</v>
      </c>
      <c r="BJ63" s="52">
        <f t="shared" si="71"/>
        <v>1.4767295930433828</v>
      </c>
      <c r="BK63" s="52">
        <f t="shared" si="72"/>
        <v>5.3599174430826322</v>
      </c>
      <c r="BL63" s="52">
        <f t="shared" si="73"/>
        <v>2.6274117134427755</v>
      </c>
      <c r="BM63" s="52">
        <f t="shared" si="74"/>
        <v>6.8324904815764951</v>
      </c>
      <c r="BN63" s="52">
        <f t="shared" si="75"/>
        <v>4.4813702954832717</v>
      </c>
      <c r="BO63" s="52">
        <f t="shared" si="76"/>
        <v>6.4341845001803408</v>
      </c>
      <c r="BP63" s="52">
        <f t="shared" si="77"/>
        <v>2.4522274893827984</v>
      </c>
      <c r="BQ63" s="69">
        <f>AVERAGE(AD63:AF63,AI63:AJ63)</f>
        <v>5.8207089114948252</v>
      </c>
      <c r="BR63" s="69">
        <f>STDEVA(AD63:AF63,AI63:AJ63)</f>
        <v>1.0399429759146372</v>
      </c>
      <c r="BS63" s="69">
        <f>AVERAGE(AK63,AM63)</f>
        <v>5.3677608627112292</v>
      </c>
      <c r="BT63" s="69"/>
      <c r="BU63" s="69">
        <f>AVERAGE(AR63:AS63,AU63:AX63)</f>
        <v>5.205097979380966</v>
      </c>
      <c r="BV63" s="69">
        <f>STDEVA(AR63:AS63,AU63:AX63)</f>
        <v>1.9820498231460875</v>
      </c>
      <c r="BW63" s="69">
        <f t="shared" si="84"/>
        <v>6.9940929125253293</v>
      </c>
      <c r="BX63" s="69">
        <f t="shared" si="85"/>
        <v>5.2188151226456441</v>
      </c>
      <c r="BZ63" s="50" t="str">
        <f t="shared" si="62"/>
        <v>9.32±1.48</v>
      </c>
      <c r="CA63" s="50" t="str">
        <f t="shared" si="63"/>
        <v>5.36±2.63</v>
      </c>
      <c r="CB63" s="50" t="str">
        <f t="shared" si="64"/>
        <v>6.83±4.48</v>
      </c>
      <c r="CC63" s="50" t="str">
        <f t="shared" si="65"/>
        <v>6.43±2.45</v>
      </c>
      <c r="CD63" s="69" t="str">
        <f t="shared" si="66"/>
        <v>5.82±1.04</v>
      </c>
      <c r="CE63" s="69">
        <f>BS63</f>
        <v>5.3677608627112292</v>
      </c>
      <c r="CF63" s="69" t="str">
        <f t="shared" si="68"/>
        <v>5.21±1.98</v>
      </c>
      <c r="CG63" s="69" t="str">
        <f t="shared" si="69"/>
        <v>6.99±5.22</v>
      </c>
      <c r="CI63" s="50">
        <v>0</v>
      </c>
      <c r="CJ63" s="50">
        <v>0</v>
      </c>
      <c r="CK63" s="50">
        <v>0</v>
      </c>
      <c r="CM63" s="50">
        <f t="shared" si="0"/>
        <v>0</v>
      </c>
      <c r="CN63" s="50">
        <f t="shared" si="1"/>
        <v>0</v>
      </c>
      <c r="CP63" s="73" t="s">
        <v>140</v>
      </c>
    </row>
    <row r="64" spans="1:95" s="50" customFormat="1">
      <c r="A64" s="65" t="s">
        <v>142</v>
      </c>
      <c r="B64" s="65" t="s">
        <v>88</v>
      </c>
      <c r="C64" s="50">
        <v>6.6447322814113896</v>
      </c>
      <c r="D64" s="50">
        <v>3.5976682142600187</v>
      </c>
      <c r="E64" s="50">
        <v>7.1025484145861366</v>
      </c>
      <c r="F64" s="50">
        <v>2.7354385877682876</v>
      </c>
      <c r="G64" s="50">
        <v>30.828951927806706</v>
      </c>
      <c r="H64" s="50">
        <v>112.38951411204629</v>
      </c>
      <c r="I64" s="59">
        <v>21.436096835552796</v>
      </c>
      <c r="J64" s="58">
        <v>3.0864964360949734</v>
      </c>
      <c r="K64" s="50">
        <v>6.7754780593864039</v>
      </c>
      <c r="L64" s="50">
        <v>11.785288657384102</v>
      </c>
      <c r="M64" s="50">
        <v>47.178690044055898</v>
      </c>
      <c r="N64" s="50">
        <v>5.8912732832446109</v>
      </c>
      <c r="O64" s="50">
        <v>16.079224262503541</v>
      </c>
      <c r="P64" s="59">
        <v>3.6402751282805657</v>
      </c>
      <c r="Q64" s="50">
        <v>79.094025825062388</v>
      </c>
      <c r="R64" s="50">
        <v>6.6993935910978513</v>
      </c>
      <c r="S64" s="50">
        <v>8.1201914549726872</v>
      </c>
      <c r="T64" s="50">
        <v>5.072766961697762</v>
      </c>
      <c r="U64" s="50">
        <v>3.4077135879218483</v>
      </c>
      <c r="V64" s="59">
        <v>1.296656145282463</v>
      </c>
      <c r="W64" s="58">
        <v>2.8819426503694889</v>
      </c>
      <c r="X64" s="50">
        <v>4.4721235476186774</v>
      </c>
      <c r="Y64" s="50">
        <v>171.14403887491753</v>
      </c>
      <c r="Z64" s="50">
        <v>43.943640808839476</v>
      </c>
      <c r="AA64" s="50">
        <v>31.050096635770146</v>
      </c>
      <c r="AB64" s="50">
        <v>23.777076747779997</v>
      </c>
      <c r="AC64" s="59">
        <v>4.9625073366587014</v>
      </c>
      <c r="AD64" s="50">
        <v>5.0174191370628334</v>
      </c>
      <c r="AE64" s="50">
        <v>43.87278158341573</v>
      </c>
      <c r="AF64" s="50">
        <v>11.321679551733702</v>
      </c>
      <c r="AG64" s="50">
        <v>5.1704257999222065</v>
      </c>
      <c r="AH64" s="50">
        <v>12.016740684419537</v>
      </c>
      <c r="AI64" s="50">
        <v>0.91916768133905191</v>
      </c>
      <c r="AJ64" s="72">
        <v>2.6564518549865341</v>
      </c>
      <c r="AK64" s="50">
        <v>17.013059177685435</v>
      </c>
      <c r="AL64" s="58">
        <v>2.5818960091120511</v>
      </c>
      <c r="AM64" s="50">
        <v>1.9088365591220906</v>
      </c>
      <c r="AN64" s="50">
        <v>4.1622027175230265</v>
      </c>
      <c r="AO64" s="50">
        <v>21.38702559631718</v>
      </c>
      <c r="AP64" s="58">
        <v>2.5709416449339328</v>
      </c>
      <c r="AQ64" s="59">
        <v>7.0633028623843916</v>
      </c>
      <c r="AR64" s="50">
        <v>3.8156242414299832</v>
      </c>
      <c r="AS64" s="50">
        <v>8.4871752733721131</v>
      </c>
      <c r="AT64" s="58">
        <v>2.7718923343649267</v>
      </c>
      <c r="AU64" s="50">
        <v>14.037064154628212</v>
      </c>
      <c r="AV64" s="50">
        <v>11.982296069561889</v>
      </c>
      <c r="AW64" s="50">
        <v>2.9665123521815593</v>
      </c>
      <c r="AX64" s="59">
        <v>56.049500501348739</v>
      </c>
      <c r="AY64" s="50">
        <v>90.653210316822069</v>
      </c>
      <c r="AZ64" s="50">
        <v>2.2718110610520892</v>
      </c>
      <c r="BA64" s="50">
        <v>10.011337682765761</v>
      </c>
      <c r="BB64" s="50">
        <v>21.109738567297143</v>
      </c>
      <c r="BC64" s="50">
        <v>2.0045106113795823</v>
      </c>
      <c r="BD64" s="59">
        <v>19.176187280450957</v>
      </c>
      <c r="BF64" s="60"/>
      <c r="BG64" s="60"/>
      <c r="BI64" s="50">
        <f t="shared" si="70"/>
        <v>26.390707196204517</v>
      </c>
      <c r="BJ64" s="50">
        <f t="shared" si="71"/>
        <v>39.329954497308151</v>
      </c>
      <c r="BK64" s="50">
        <f t="shared" si="72"/>
        <v>13.490960838707156</v>
      </c>
      <c r="BL64" s="50">
        <f t="shared" si="73"/>
        <v>15.559634595778272</v>
      </c>
      <c r="BM64" s="50">
        <f t="shared" si="74"/>
        <v>17.281791261005832</v>
      </c>
      <c r="BN64" s="50">
        <f t="shared" si="75"/>
        <v>30.376797867911364</v>
      </c>
      <c r="BO64" s="50">
        <f t="shared" si="76"/>
        <v>40.318775228850576</v>
      </c>
      <c r="BP64" s="50">
        <f t="shared" si="77"/>
        <v>59.755738914860196</v>
      </c>
      <c r="BQ64" s="50">
        <f t="shared" si="78"/>
        <v>11.567809470411367</v>
      </c>
      <c r="BR64" s="50">
        <f t="shared" si="79"/>
        <v>14.835280809848776</v>
      </c>
      <c r="BS64" s="50">
        <f t="shared" si="80"/>
        <v>8.0981806524397282</v>
      </c>
      <c r="BT64" s="50">
        <f t="shared" si="81"/>
        <v>7.873151645779024</v>
      </c>
      <c r="BU64" s="50">
        <f t="shared" si="82"/>
        <v>14.301437846698203</v>
      </c>
      <c r="BV64" s="50">
        <f t="shared" si="83"/>
        <v>18.945175020619196</v>
      </c>
      <c r="BW64" s="50">
        <f t="shared" si="84"/>
        <v>24.204465919961265</v>
      </c>
      <c r="BX64" s="50">
        <f t="shared" si="85"/>
        <v>33.542870507467775</v>
      </c>
      <c r="BZ64" s="50" t="str">
        <f t="shared" si="62"/>
        <v>26.39±39.33</v>
      </c>
      <c r="CA64" s="50" t="str">
        <f t="shared" si="63"/>
        <v>13.49±15.56</v>
      </c>
      <c r="CB64" s="50" t="str">
        <f t="shared" si="64"/>
        <v>17.28±30.38</v>
      </c>
      <c r="CC64" s="50" t="str">
        <f t="shared" si="65"/>
        <v>40.32±59.76</v>
      </c>
      <c r="CD64" s="50" t="str">
        <f t="shared" si="66"/>
        <v>11.57±14.84</v>
      </c>
      <c r="CE64" s="50" t="str">
        <f t="shared" si="67"/>
        <v>8.1±7.87</v>
      </c>
      <c r="CF64" s="50" t="str">
        <f t="shared" si="68"/>
        <v>14.3±18.95</v>
      </c>
      <c r="CG64" s="50" t="str">
        <f t="shared" si="69"/>
        <v>24.2±33.54</v>
      </c>
      <c r="CI64" s="50">
        <v>0</v>
      </c>
      <c r="CJ64" s="50">
        <v>38.065461988357868</v>
      </c>
      <c r="CK64" s="50">
        <v>0</v>
      </c>
      <c r="CM64" s="50">
        <f>CJ64</f>
        <v>38.065461988357868</v>
      </c>
      <c r="CP64" s="70">
        <f>CM64</f>
        <v>38.065461988357868</v>
      </c>
      <c r="CQ64" s="52">
        <v>1</v>
      </c>
    </row>
    <row r="65" spans="1:95" s="50" customFormat="1">
      <c r="A65" s="65" t="s">
        <v>143</v>
      </c>
      <c r="B65" s="65" t="s">
        <v>88</v>
      </c>
      <c r="C65" s="50">
        <v>29.262990799289955</v>
      </c>
      <c r="D65" s="50">
        <v>25.796393781667589</v>
      </c>
      <c r="E65" s="50">
        <v>23.173777881149068</v>
      </c>
      <c r="F65" s="50">
        <v>24.652033546078822</v>
      </c>
      <c r="G65" s="50">
        <v>24.503874898521509</v>
      </c>
      <c r="H65" s="50">
        <v>22.432524483827308</v>
      </c>
      <c r="I65" s="59">
        <v>26.952141321466577</v>
      </c>
      <c r="J65" s="50">
        <v>18.496614085872423</v>
      </c>
      <c r="K65" s="50">
        <v>12.586507520819449</v>
      </c>
      <c r="L65" s="50">
        <v>28.494894491231779</v>
      </c>
      <c r="M65" s="50">
        <v>23.13909387375621</v>
      </c>
      <c r="N65" s="50">
        <v>16.095740051112422</v>
      </c>
      <c r="O65" s="50">
        <v>19.313889525768612</v>
      </c>
      <c r="P65" s="59">
        <v>12.787824456401024</v>
      </c>
      <c r="Q65" s="50">
        <v>16.687848327045195</v>
      </c>
      <c r="R65" s="50">
        <v>24.309962469158862</v>
      </c>
      <c r="S65" s="50">
        <v>32.975670056114524</v>
      </c>
      <c r="T65" s="50">
        <v>27.329706609194133</v>
      </c>
      <c r="U65" s="50">
        <v>24.993505159135083</v>
      </c>
      <c r="V65" s="59">
        <v>31.658495046277576</v>
      </c>
      <c r="W65" s="50">
        <v>16.73141225319123</v>
      </c>
      <c r="X65" s="50">
        <v>22.09567495451887</v>
      </c>
      <c r="Y65" s="50">
        <v>21.004427896899788</v>
      </c>
      <c r="Z65" s="50">
        <v>16.374635472067588</v>
      </c>
      <c r="AA65" s="50">
        <v>23.682932944039969</v>
      </c>
      <c r="AB65" s="50">
        <v>25.677488351155308</v>
      </c>
      <c r="AC65" s="59">
        <v>26.145798606250001</v>
      </c>
      <c r="AD65" s="50">
        <v>19.733394353888571</v>
      </c>
      <c r="AE65" s="50">
        <v>18.906419810417567</v>
      </c>
      <c r="AF65" s="50">
        <v>19.994469970433418</v>
      </c>
      <c r="AG65" s="50">
        <v>21.424283187904109</v>
      </c>
      <c r="AH65" s="50">
        <v>24.247406150217849</v>
      </c>
      <c r="AI65" s="50">
        <v>20.134942917983793</v>
      </c>
      <c r="AJ65" s="59">
        <v>25.544968085698532</v>
      </c>
      <c r="AK65" s="50">
        <v>24.186346537724368</v>
      </c>
      <c r="AL65" s="50">
        <v>10.585011807311894</v>
      </c>
      <c r="AM65" s="50">
        <v>27.188365774614848</v>
      </c>
      <c r="AN65" s="50">
        <v>22.918152965659026</v>
      </c>
      <c r="AO65" s="50">
        <v>33.020963178062487</v>
      </c>
      <c r="AP65" s="50">
        <v>9.2566214724401874</v>
      </c>
      <c r="AQ65" s="59">
        <v>25.404587904681748</v>
      </c>
      <c r="AR65" s="50">
        <v>18.829638984746172</v>
      </c>
      <c r="AS65" s="50">
        <v>19.501834763375903</v>
      </c>
      <c r="AT65" s="50">
        <v>29.106257518332004</v>
      </c>
      <c r="AU65" s="50">
        <v>19.78256098223352</v>
      </c>
      <c r="AV65" s="50">
        <v>24.707731618181317</v>
      </c>
      <c r="AW65" s="50">
        <v>20.858124989547274</v>
      </c>
      <c r="AX65" s="59">
        <v>28.355666040873754</v>
      </c>
      <c r="AY65" s="50">
        <v>13.329929073329952</v>
      </c>
      <c r="AZ65" s="50">
        <v>18.199159608595178</v>
      </c>
      <c r="BA65" s="50">
        <v>20.8483838967996</v>
      </c>
      <c r="BB65" s="50">
        <v>20.796688006950259</v>
      </c>
      <c r="BC65" s="50">
        <v>27.78854463266887</v>
      </c>
      <c r="BD65" s="59">
        <v>18.15807236736249</v>
      </c>
      <c r="BF65" s="60"/>
      <c r="BG65" s="60"/>
      <c r="BI65" s="50">
        <f t="shared" si="70"/>
        <v>25.25339095885726</v>
      </c>
      <c r="BJ65" s="50">
        <f t="shared" si="71"/>
        <v>2.3260473994156845</v>
      </c>
      <c r="BK65" s="50">
        <f t="shared" si="72"/>
        <v>18.702080572137415</v>
      </c>
      <c r="BL65" s="50">
        <f t="shared" si="73"/>
        <v>5.703427160131306</v>
      </c>
      <c r="BM65" s="50">
        <f t="shared" si="74"/>
        <v>26.325864611154227</v>
      </c>
      <c r="BN65" s="50">
        <f t="shared" si="75"/>
        <v>5.8718814636996015</v>
      </c>
      <c r="BO65" s="50">
        <f t="shared" si="76"/>
        <v>21.673195782588969</v>
      </c>
      <c r="BP65" s="50">
        <f t="shared" si="77"/>
        <v>3.941219849283454</v>
      </c>
      <c r="BQ65" s="50">
        <f t="shared" si="78"/>
        <v>21.42655492522055</v>
      </c>
      <c r="BR65" s="50">
        <f t="shared" si="79"/>
        <v>2.511823254361238</v>
      </c>
      <c r="BS65" s="50">
        <f t="shared" si="80"/>
        <v>21.794292805784938</v>
      </c>
      <c r="BT65" s="50">
        <f t="shared" si="81"/>
        <v>8.7368429387956006</v>
      </c>
      <c r="BU65" s="50">
        <f t="shared" si="82"/>
        <v>23.020259271041422</v>
      </c>
      <c r="BV65" s="50">
        <f t="shared" si="83"/>
        <v>4.3484025275299034</v>
      </c>
      <c r="BW65" s="50">
        <f t="shared" si="84"/>
        <v>19.853462930951061</v>
      </c>
      <c r="BX65" s="50">
        <f t="shared" si="85"/>
        <v>4.7542113020396384</v>
      </c>
      <c r="BZ65" s="50" t="str">
        <f t="shared" si="62"/>
        <v>25.25±2.33</v>
      </c>
      <c r="CA65" s="50" t="str">
        <f t="shared" si="63"/>
        <v>18.7±5.7</v>
      </c>
      <c r="CB65" s="50" t="str">
        <f t="shared" si="64"/>
        <v>26.33±5.87</v>
      </c>
      <c r="CC65" s="50" t="str">
        <f t="shared" si="65"/>
        <v>21.67±3.94</v>
      </c>
      <c r="CD65" s="50" t="str">
        <f t="shared" si="66"/>
        <v>21.43±2.51</v>
      </c>
      <c r="CE65" s="50" t="str">
        <f t="shared" si="67"/>
        <v>21.79±8.74</v>
      </c>
      <c r="CF65" s="50" t="str">
        <f t="shared" si="68"/>
        <v>23.02±4.35</v>
      </c>
      <c r="CG65" s="50" t="str">
        <f t="shared" si="69"/>
        <v>19.85±4.75</v>
      </c>
      <c r="CI65" s="50">
        <v>0.33091902699881598</v>
      </c>
      <c r="CJ65" s="50">
        <v>0.20678621023484375</v>
      </c>
      <c r="CK65" s="50">
        <v>5.902235195459653</v>
      </c>
      <c r="CM65" s="50">
        <f t="shared" si="0"/>
        <v>2.1466468108977708</v>
      </c>
      <c r="CN65" s="50">
        <f t="shared" si="1"/>
        <v>3.2530271017533092</v>
      </c>
      <c r="CP65" s="51" t="str">
        <f t="shared" si="86"/>
        <v>2.15±3.25</v>
      </c>
      <c r="CQ65" s="52"/>
    </row>
    <row r="66" spans="1:95" s="50" customFormat="1">
      <c r="A66" s="75" t="s">
        <v>144</v>
      </c>
      <c r="B66" s="65" t="s">
        <v>88</v>
      </c>
      <c r="C66" s="50">
        <v>6.7042139396797005</v>
      </c>
      <c r="D66" s="50">
        <v>10.50509753784506</v>
      </c>
      <c r="E66" s="50">
        <v>6.3653345635271688</v>
      </c>
      <c r="F66" s="50">
        <v>8.2827310783591237</v>
      </c>
      <c r="G66" s="50">
        <v>5.4751216978658084</v>
      </c>
      <c r="H66" s="50">
        <v>5.7003562023841985</v>
      </c>
      <c r="I66" s="59">
        <v>7.5115669320442251</v>
      </c>
      <c r="J66" s="50">
        <v>5.5481025641056139</v>
      </c>
      <c r="K66" s="50">
        <v>6.0632904059605037</v>
      </c>
      <c r="L66" s="50">
        <v>8.2763301209051363</v>
      </c>
      <c r="M66" s="50">
        <v>5.6388745929138722</v>
      </c>
      <c r="N66" s="50">
        <v>7.2154310452737773</v>
      </c>
      <c r="O66" s="50">
        <v>4.202273891109634</v>
      </c>
      <c r="P66" s="59">
        <v>7.7842201263868303</v>
      </c>
      <c r="Q66" s="50">
        <v>7.731742017532433</v>
      </c>
      <c r="R66" s="50">
        <v>9.3266520281443857</v>
      </c>
      <c r="S66" s="50">
        <v>4.97849655755408</v>
      </c>
      <c r="T66" s="50">
        <v>2.4649040288411399</v>
      </c>
      <c r="U66" s="50">
        <v>2.8829956389289473</v>
      </c>
      <c r="V66" s="59">
        <v>2.5631191643170466</v>
      </c>
      <c r="W66" s="50">
        <v>9.1188730462224399</v>
      </c>
      <c r="X66" s="50">
        <v>8.6857914184469074</v>
      </c>
      <c r="Y66" s="50">
        <v>6.913921671574176</v>
      </c>
      <c r="Z66" s="50">
        <v>5.45333410381365</v>
      </c>
      <c r="AA66" s="50">
        <v>10.324758822818774</v>
      </c>
      <c r="AB66" s="50">
        <v>9.5918577997607848</v>
      </c>
      <c r="AC66" s="59">
        <v>4.9205133336330293</v>
      </c>
      <c r="AD66" s="50">
        <v>8.6912279727578774</v>
      </c>
      <c r="AE66" s="50">
        <v>5.6484440909817391</v>
      </c>
      <c r="AF66" s="50">
        <v>5.5667922271896968</v>
      </c>
      <c r="AG66" s="50">
        <v>3.4803182301164934</v>
      </c>
      <c r="AH66" s="50">
        <v>6.7204113323570693</v>
      </c>
      <c r="AI66" s="50">
        <v>1.9902814946450951</v>
      </c>
      <c r="AJ66" s="59">
        <v>6.0262204014892973</v>
      </c>
      <c r="AK66" s="50">
        <v>6.9757450738439299</v>
      </c>
      <c r="AL66" s="50">
        <v>5.4268193514940268</v>
      </c>
      <c r="AM66" s="50">
        <v>11.029586639149219</v>
      </c>
      <c r="AN66" s="50">
        <v>4.7008056390981956</v>
      </c>
      <c r="AO66" s="50">
        <v>9.2879981958978419</v>
      </c>
      <c r="AP66" s="50">
        <v>7.5106852309450414</v>
      </c>
      <c r="AQ66" s="59">
        <v>7.6350568006132455</v>
      </c>
      <c r="AR66" s="50">
        <v>9.80541869497468</v>
      </c>
      <c r="AS66" s="50">
        <v>2.613449453903717</v>
      </c>
      <c r="AT66" s="50">
        <v>6.8990942962649608</v>
      </c>
      <c r="AU66" s="50">
        <v>6.3744131946657729</v>
      </c>
      <c r="AV66" s="50">
        <v>9.6822847538611239</v>
      </c>
      <c r="AW66" s="50">
        <v>1.1972984782688627</v>
      </c>
      <c r="AX66" s="59">
        <v>3.740322431384782</v>
      </c>
      <c r="AY66" s="50">
        <v>4.1341707291574359</v>
      </c>
      <c r="AZ66" s="50">
        <v>5.3108656113337158</v>
      </c>
      <c r="BA66" s="50">
        <v>3.8796469862458607</v>
      </c>
      <c r="BB66" s="50">
        <v>5.6998038197178715</v>
      </c>
      <c r="BC66" s="50">
        <v>4.8169540202074552</v>
      </c>
      <c r="BD66" s="59">
        <v>3.0623247977608208</v>
      </c>
      <c r="BF66" s="60"/>
      <c r="BG66" s="60"/>
      <c r="BI66" s="50">
        <f t="shared" si="70"/>
        <v>7.2206317073864685</v>
      </c>
      <c r="BJ66" s="50">
        <f t="shared" si="71"/>
        <v>1.749127281901895</v>
      </c>
      <c r="BK66" s="50">
        <f t="shared" si="72"/>
        <v>6.3897889638079093</v>
      </c>
      <c r="BL66" s="50">
        <f t="shared" si="73"/>
        <v>1.4346481880411095</v>
      </c>
      <c r="BM66" s="50">
        <f t="shared" si="74"/>
        <v>4.9913182392196722</v>
      </c>
      <c r="BN66" s="50">
        <f t="shared" si="75"/>
        <v>2.9335694857395902</v>
      </c>
      <c r="BO66" s="50">
        <f t="shared" si="76"/>
        <v>7.8584357423242519</v>
      </c>
      <c r="BP66" s="50">
        <f t="shared" si="77"/>
        <v>2.1082666647967483</v>
      </c>
      <c r="BQ66" s="50">
        <f t="shared" si="78"/>
        <v>5.4462422499338956</v>
      </c>
      <c r="BR66" s="50">
        <f t="shared" si="79"/>
        <v>2.1738504135729264</v>
      </c>
      <c r="BS66" s="50">
        <f t="shared" si="80"/>
        <v>7.5095281330059294</v>
      </c>
      <c r="BT66" s="50">
        <f t="shared" si="81"/>
        <v>2.1633711619892293</v>
      </c>
      <c r="BU66" s="50">
        <f t="shared" si="82"/>
        <v>5.7588973290462713</v>
      </c>
      <c r="BV66" s="50">
        <f t="shared" si="83"/>
        <v>3.3720143332810264</v>
      </c>
      <c r="BW66" s="50">
        <f t="shared" si="84"/>
        <v>4.4839609940705261</v>
      </c>
      <c r="BX66" s="50">
        <f t="shared" si="85"/>
        <v>0.9779087383109073</v>
      </c>
      <c r="BZ66" s="50" t="str">
        <f t="shared" si="62"/>
        <v>7.22±1.75</v>
      </c>
      <c r="CA66" s="50" t="str">
        <f t="shared" si="63"/>
        <v>6.39±1.43</v>
      </c>
      <c r="CB66" s="50" t="str">
        <f t="shared" si="64"/>
        <v>4.99±2.93</v>
      </c>
      <c r="CC66" s="50" t="str">
        <f t="shared" si="65"/>
        <v>7.86±2.11</v>
      </c>
      <c r="CD66" s="50" t="str">
        <f t="shared" si="66"/>
        <v>5.45±2.17</v>
      </c>
      <c r="CE66" s="50" t="str">
        <f t="shared" si="67"/>
        <v>7.51±2.16</v>
      </c>
      <c r="CF66" s="50" t="str">
        <f t="shared" si="68"/>
        <v>5.76±3.37</v>
      </c>
      <c r="CG66" s="50" t="str">
        <f t="shared" si="69"/>
        <v>4.48±0.98</v>
      </c>
      <c r="CI66" s="50">
        <v>0.81349616463780272</v>
      </c>
      <c r="CJ66" s="50">
        <v>0</v>
      </c>
      <c r="CK66" s="50">
        <v>0</v>
      </c>
      <c r="CM66" s="50">
        <f>CI66</f>
        <v>0.81349616463780272</v>
      </c>
      <c r="CP66" s="70">
        <f>CM66</f>
        <v>0.81349616463780272</v>
      </c>
      <c r="CQ66" s="52">
        <v>1</v>
      </c>
    </row>
    <row r="67" spans="1:95" s="50" customFormat="1">
      <c r="A67" s="65" t="s">
        <v>145</v>
      </c>
      <c r="B67" s="65" t="s">
        <v>88</v>
      </c>
      <c r="C67" s="50">
        <v>3.1938144081927358</v>
      </c>
      <c r="D67" s="50">
        <v>2.1191395201282419</v>
      </c>
      <c r="E67" s="50">
        <v>2.3708933595685799</v>
      </c>
      <c r="F67" s="50">
        <v>2.6298898851713504</v>
      </c>
      <c r="G67" s="50">
        <v>3.1674819063044346</v>
      </c>
      <c r="H67" s="50">
        <v>0.14471950930255129</v>
      </c>
      <c r="I67" s="59">
        <v>2.5477861016304995</v>
      </c>
      <c r="J67" s="50">
        <v>2.0139687877279351</v>
      </c>
      <c r="K67" s="50">
        <v>2.3714867104046964</v>
      </c>
      <c r="L67" s="50">
        <v>2.113464734176203</v>
      </c>
      <c r="M67" s="50">
        <v>2.3038081396301537</v>
      </c>
      <c r="N67" s="50">
        <v>2.1254454569977339</v>
      </c>
      <c r="O67" s="50">
        <v>2.0495204370925761</v>
      </c>
      <c r="P67" s="59">
        <v>0.99858426997347915</v>
      </c>
      <c r="Q67" s="50">
        <v>0.91514139169701902</v>
      </c>
      <c r="R67" s="50">
        <v>2.7530681960137757</v>
      </c>
      <c r="S67" s="50">
        <v>3.2380983103428846</v>
      </c>
      <c r="T67" s="50">
        <v>2.7427503014293957</v>
      </c>
      <c r="U67" s="50">
        <v>2.7712487608683576</v>
      </c>
      <c r="V67" s="59">
        <v>3.8786821207411299</v>
      </c>
      <c r="W67" s="50">
        <v>2.2454241187801069</v>
      </c>
      <c r="X67" s="50">
        <v>1.6801830933744912</v>
      </c>
      <c r="Y67" s="50">
        <v>1.693778253358079</v>
      </c>
      <c r="Z67" s="50">
        <v>1.7952249843547667</v>
      </c>
      <c r="AA67" s="50">
        <v>2.5735529634922152</v>
      </c>
      <c r="AB67" s="50">
        <v>2.5339571877050537</v>
      </c>
      <c r="AC67" s="59">
        <v>2.9966007971968165</v>
      </c>
      <c r="AD67" s="50">
        <v>1.6992157165887782</v>
      </c>
      <c r="AE67" s="50">
        <v>1.4894236957038338</v>
      </c>
      <c r="AF67" s="50">
        <v>1.6842888206889119</v>
      </c>
      <c r="AG67" s="50">
        <v>1.3021411782209764</v>
      </c>
      <c r="AH67" s="50">
        <v>2.7930935115087494</v>
      </c>
      <c r="AI67" s="50">
        <v>2.537820026909936</v>
      </c>
      <c r="AJ67" s="59">
        <v>2.6352248366711013</v>
      </c>
      <c r="AK67" s="50">
        <v>2.7628280494274065</v>
      </c>
      <c r="AL67" s="50">
        <v>1.5593292027141707</v>
      </c>
      <c r="AM67" s="50">
        <v>2.6995966499767392</v>
      </c>
      <c r="AN67" s="50">
        <v>3.3116839217683176</v>
      </c>
      <c r="AO67" s="50">
        <v>3.7679087181469701</v>
      </c>
      <c r="AP67" s="50">
        <v>1.3508135372458292</v>
      </c>
      <c r="AQ67" s="59">
        <v>2.1943610747173961</v>
      </c>
      <c r="AR67" s="50">
        <v>0.88275976273854095</v>
      </c>
      <c r="AS67" s="50">
        <v>1.9878562960873332</v>
      </c>
      <c r="AT67" s="50">
        <v>1.7805968772676637</v>
      </c>
      <c r="AU67" s="50">
        <v>2.555884991268413</v>
      </c>
      <c r="AV67" s="50">
        <v>1.4819224043965888</v>
      </c>
      <c r="AW67" s="50">
        <v>1.9847539875374507</v>
      </c>
      <c r="AX67" s="59">
        <v>3.0055143011890912</v>
      </c>
      <c r="AY67" s="50">
        <v>1.3469043775695431</v>
      </c>
      <c r="AZ67" s="50">
        <v>1.784264040276154</v>
      </c>
      <c r="BA67" s="50">
        <v>1.0024012981971688</v>
      </c>
      <c r="BB67" s="50">
        <v>2.0476010428393963</v>
      </c>
      <c r="BC67" s="50">
        <v>2.2237739998028618</v>
      </c>
      <c r="BD67" s="59">
        <v>1.8452213952318552</v>
      </c>
      <c r="BF67" s="60"/>
      <c r="BG67" s="60"/>
      <c r="BI67" s="50">
        <f t="shared" si="70"/>
        <v>2.3105320986140563</v>
      </c>
      <c r="BJ67" s="50">
        <f t="shared" si="71"/>
        <v>1.033106016021671</v>
      </c>
      <c r="BK67" s="50">
        <f t="shared" si="72"/>
        <v>1.9966112194289682</v>
      </c>
      <c r="BL67" s="50">
        <f t="shared" si="73"/>
        <v>0.45904121974040502</v>
      </c>
      <c r="BM67" s="50">
        <f t="shared" si="74"/>
        <v>2.7164981801820933</v>
      </c>
      <c r="BN67" s="50">
        <f t="shared" si="75"/>
        <v>0.98718272400926432</v>
      </c>
      <c r="BO67" s="50">
        <f t="shared" si="76"/>
        <v>2.216960199751647</v>
      </c>
      <c r="BP67" s="50">
        <f t="shared" si="77"/>
        <v>0.51251093456033314</v>
      </c>
      <c r="BQ67" s="50">
        <f t="shared" si="78"/>
        <v>2.0201725408988982</v>
      </c>
      <c r="BR67" s="50">
        <f t="shared" si="79"/>
        <v>0.61329025267473325</v>
      </c>
      <c r="BS67" s="50">
        <f t="shared" si="80"/>
        <v>2.5209315934281187</v>
      </c>
      <c r="BT67" s="50">
        <f t="shared" si="81"/>
        <v>0.88234347234374211</v>
      </c>
      <c r="BU67" s="50">
        <f t="shared" si="82"/>
        <v>1.954184088640726</v>
      </c>
      <c r="BV67" s="50">
        <f t="shared" si="83"/>
        <v>0.69167926488187492</v>
      </c>
      <c r="BW67" s="50">
        <f t="shared" si="84"/>
        <v>1.7083610256528299</v>
      </c>
      <c r="BX67" s="50">
        <f t="shared" si="85"/>
        <v>0.45480905813451394</v>
      </c>
      <c r="BZ67" s="50" t="str">
        <f t="shared" si="62"/>
        <v>2.31±1.03</v>
      </c>
      <c r="CA67" s="50" t="str">
        <f t="shared" si="63"/>
        <v>2±0.46</v>
      </c>
      <c r="CB67" s="50" t="str">
        <f t="shared" si="64"/>
        <v>2.72±0.99</v>
      </c>
      <c r="CC67" s="50" t="str">
        <f t="shared" si="65"/>
        <v>2.22±0.51</v>
      </c>
      <c r="CD67" s="50" t="str">
        <f t="shared" si="66"/>
        <v>2.02±0.61</v>
      </c>
      <c r="CE67" s="50" t="str">
        <f t="shared" si="67"/>
        <v>2.52±0.88</v>
      </c>
      <c r="CF67" s="50" t="str">
        <f t="shared" si="68"/>
        <v>1.95±0.69</v>
      </c>
      <c r="CG67" s="50" t="str">
        <f t="shared" si="69"/>
        <v>1.71±0.45</v>
      </c>
      <c r="CI67" s="50">
        <v>0</v>
      </c>
      <c r="CJ67" s="50">
        <v>9.0682789594059468E-2</v>
      </c>
      <c r="CK67" s="50">
        <v>9.9255671947247741</v>
      </c>
      <c r="CM67" s="50">
        <f t="shared" si="0"/>
        <v>3.3387499947729444</v>
      </c>
      <c r="CN67" s="50">
        <f t="shared" si="1"/>
        <v>5.7045312218681108</v>
      </c>
      <c r="CP67" s="51" t="str">
        <f t="shared" si="86"/>
        <v>3.34±5.7</v>
      </c>
      <c r="CQ67" s="52"/>
    </row>
    <row r="68" spans="1:95" s="50" customFormat="1">
      <c r="A68" s="65" t="s">
        <v>146</v>
      </c>
      <c r="B68" s="65" t="s">
        <v>88</v>
      </c>
      <c r="C68" s="50">
        <v>0.13286019672700211</v>
      </c>
      <c r="D68" s="50">
        <v>0.16649518685537837</v>
      </c>
      <c r="E68" s="50">
        <v>0.14261542629832327</v>
      </c>
      <c r="F68" s="50">
        <v>8.9941097967421058E-2</v>
      </c>
      <c r="G68" s="50">
        <v>0.23233634707106077</v>
      </c>
      <c r="H68" s="50">
        <v>0.22504099795778881</v>
      </c>
      <c r="I68" s="59">
        <v>0.22945474031378302</v>
      </c>
      <c r="J68" s="50">
        <v>0.21661488762861492</v>
      </c>
      <c r="K68" s="58">
        <v>0.13610432935793371</v>
      </c>
      <c r="L68" s="50">
        <v>0.21295302359527418</v>
      </c>
      <c r="M68" s="50">
        <v>0.1578413258016598</v>
      </c>
      <c r="N68" s="50">
        <v>0.24388340876190756</v>
      </c>
      <c r="O68" s="50">
        <v>0.32393694020792607</v>
      </c>
      <c r="P68" s="72">
        <v>0.13225346726451462</v>
      </c>
      <c r="Q68" s="50">
        <v>9.5043001077553868E-2</v>
      </c>
      <c r="R68" s="50">
        <v>0.15321194792464909</v>
      </c>
      <c r="S68" s="58">
        <v>0.1699220887443183</v>
      </c>
      <c r="T68" s="50">
        <v>0.11199450023834813</v>
      </c>
      <c r="U68" s="50">
        <v>0.16676698749341062</v>
      </c>
      <c r="V68" s="59">
        <v>0.33782175668642245</v>
      </c>
      <c r="W68" s="50">
        <v>8.0917741910079374E-2</v>
      </c>
      <c r="X68" s="50">
        <v>9.1181189705422702E-2</v>
      </c>
      <c r="Y68" s="50">
        <v>6.1312883792465557E-2</v>
      </c>
      <c r="Z68" s="50">
        <v>0.1310628200350118</v>
      </c>
      <c r="AA68" s="50">
        <v>0.30380751446212073</v>
      </c>
      <c r="AB68" s="50">
        <v>0.10690606644579242</v>
      </c>
      <c r="AC68" s="59">
        <v>0.59673849654990818</v>
      </c>
      <c r="AD68" s="50">
        <v>0.13778096889625041</v>
      </c>
      <c r="AE68" s="50">
        <v>9.7360746729060005E-2</v>
      </c>
      <c r="AF68" s="58">
        <v>0.12312284433969088</v>
      </c>
      <c r="AG68" s="50">
        <v>0.10716310513754825</v>
      </c>
      <c r="AH68" s="50">
        <v>0.24161319877180981</v>
      </c>
      <c r="AI68" s="50">
        <v>0.22136222959083743</v>
      </c>
      <c r="AJ68" s="59">
        <v>0.18921847622164442</v>
      </c>
      <c r="AK68" s="58">
        <v>0.13993583778943861</v>
      </c>
      <c r="AL68" s="50">
        <v>3.8445314717874768E-2</v>
      </c>
      <c r="AM68" s="50">
        <v>0.24418205051891245</v>
      </c>
      <c r="AN68" s="50">
        <v>0.20804351049921538</v>
      </c>
      <c r="AO68" s="50">
        <v>0.2104130169726493</v>
      </c>
      <c r="AP68" s="50">
        <v>8.1720038849569923E-2</v>
      </c>
      <c r="AQ68" s="59">
        <v>7.1656950856805512E-2</v>
      </c>
      <c r="AR68" s="50">
        <v>0.19222726124722755</v>
      </c>
      <c r="AS68" s="50">
        <v>0.1531848171876046</v>
      </c>
      <c r="AT68" s="50">
        <v>0.11840050593537177</v>
      </c>
      <c r="AU68" s="50">
        <v>9.9791122154846881E-2</v>
      </c>
      <c r="AV68" s="58">
        <v>0.14380280394596884</v>
      </c>
      <c r="AW68" s="50">
        <v>0.15573744725020097</v>
      </c>
      <c r="AX68" s="59">
        <v>0.45106901516234099</v>
      </c>
      <c r="AY68" s="50">
        <v>0.54808966026402994</v>
      </c>
      <c r="AZ68" s="50">
        <v>0.11130504866516033</v>
      </c>
      <c r="BA68" s="58">
        <v>0.13394220548516544</v>
      </c>
      <c r="BB68" s="50">
        <v>0.11979011644065166</v>
      </c>
      <c r="BC68" s="50">
        <v>0.1326059537797474</v>
      </c>
      <c r="BD68" s="59">
        <v>0.12320438291484918</v>
      </c>
      <c r="BF68" s="60"/>
      <c r="BG68" s="60"/>
      <c r="BI68" s="50">
        <f t="shared" si="70"/>
        <v>0.17410628474153675</v>
      </c>
      <c r="BJ68" s="50">
        <f t="shared" si="71"/>
        <v>5.6099848664832655E-2</v>
      </c>
      <c r="BK68" s="50">
        <f t="shared" si="72"/>
        <v>0.20336962608826153</v>
      </c>
      <c r="BL68" s="50">
        <f t="shared" si="73"/>
        <v>6.8434977166477215E-2</v>
      </c>
      <c r="BM68" s="50">
        <f t="shared" si="74"/>
        <v>0.17246004702745044</v>
      </c>
      <c r="BN68" s="50">
        <f t="shared" si="75"/>
        <v>8.6490829400148461E-2</v>
      </c>
      <c r="BO68" s="50">
        <f t="shared" si="76"/>
        <v>0.19598953041440012</v>
      </c>
      <c r="BP68" s="50">
        <f t="shared" si="77"/>
        <v>0.19439645776660039</v>
      </c>
      <c r="BQ68" s="50">
        <f t="shared" si="78"/>
        <v>0.15966022424097728</v>
      </c>
      <c r="BR68" s="50">
        <f t="shared" si="79"/>
        <v>5.7515174976850422E-2</v>
      </c>
      <c r="BS68" s="50">
        <f t="shared" si="80"/>
        <v>0.14205667431492369</v>
      </c>
      <c r="BT68" s="50">
        <f t="shared" si="81"/>
        <v>8.0408215815025677E-2</v>
      </c>
      <c r="BU68" s="50">
        <f t="shared" si="82"/>
        <v>0.18774471041193738</v>
      </c>
      <c r="BV68" s="50">
        <f t="shared" si="83"/>
        <v>0.1197594654399015</v>
      </c>
      <c r="BW68" s="50">
        <f t="shared" si="84"/>
        <v>0.19482289459160065</v>
      </c>
      <c r="BX68" s="50">
        <f t="shared" si="85"/>
        <v>0.17326810056023256</v>
      </c>
      <c r="BZ68" s="50" t="str">
        <f t="shared" si="62"/>
        <v>0.17±0.06</v>
      </c>
      <c r="CA68" s="50" t="str">
        <f t="shared" si="63"/>
        <v>0.2±0.07</v>
      </c>
      <c r="CB68" s="50" t="str">
        <f t="shared" si="64"/>
        <v>0.17±0.09</v>
      </c>
      <c r="CC68" s="50" t="str">
        <f t="shared" si="65"/>
        <v>0.2±0.19</v>
      </c>
      <c r="CD68" s="50" t="str">
        <f t="shared" si="66"/>
        <v>0.16±0.06</v>
      </c>
      <c r="CE68" s="50" t="str">
        <f t="shared" si="67"/>
        <v>0.14±0.08</v>
      </c>
      <c r="CF68" s="50" t="str">
        <f t="shared" si="68"/>
        <v>0.19±0.12</v>
      </c>
      <c r="CG68" s="50" t="str">
        <f t="shared" si="69"/>
        <v>0.19±0.17</v>
      </c>
      <c r="CI68" s="50">
        <v>0</v>
      </c>
      <c r="CJ68" s="50">
        <v>0</v>
      </c>
      <c r="CK68" s="50">
        <v>0</v>
      </c>
      <c r="CM68" s="50">
        <f t="shared" si="0"/>
        <v>0</v>
      </c>
      <c r="CN68" s="50">
        <f t="shared" si="1"/>
        <v>0</v>
      </c>
      <c r="CP68" s="73" t="s">
        <v>140</v>
      </c>
    </row>
    <row r="69" spans="1:95" s="50" customFormat="1">
      <c r="A69" s="65" t="s">
        <v>147</v>
      </c>
      <c r="B69" s="65" t="s">
        <v>88</v>
      </c>
      <c r="C69" s="50">
        <v>2.6948431001852198</v>
      </c>
      <c r="D69" s="50">
        <v>3.3215525354776601</v>
      </c>
      <c r="E69" s="50">
        <v>6.1356719310314087</v>
      </c>
      <c r="F69" s="50">
        <v>3.6519389645624276</v>
      </c>
      <c r="G69" s="50">
        <v>18.69065566920008</v>
      </c>
      <c r="H69" s="50">
        <v>42.617002994973404</v>
      </c>
      <c r="I69" s="59">
        <v>6.6564263552143546</v>
      </c>
      <c r="J69" s="50">
        <v>1.8059698105682647</v>
      </c>
      <c r="K69" s="50">
        <v>3.0403979890157191</v>
      </c>
      <c r="L69" s="50">
        <v>4.12301351433688</v>
      </c>
      <c r="M69" s="50">
        <v>13.10078378069117</v>
      </c>
      <c r="N69" s="50">
        <v>2.1955378789910101</v>
      </c>
      <c r="O69" s="50">
        <v>5.520512429690914</v>
      </c>
      <c r="P69" s="59">
        <v>1.406042399977228</v>
      </c>
      <c r="Q69" s="50">
        <v>30.566719532879738</v>
      </c>
      <c r="R69" s="50">
        <v>3.6515319698272566</v>
      </c>
      <c r="S69" s="50">
        <v>5.5626599107607824</v>
      </c>
      <c r="T69" s="50">
        <v>2.3375495307265659</v>
      </c>
      <c r="U69" s="50">
        <v>2.7336689650076553</v>
      </c>
      <c r="V69" s="59">
        <v>1.7899909246711401</v>
      </c>
      <c r="W69" s="50">
        <v>2.5597565368196133</v>
      </c>
      <c r="X69" s="50">
        <v>2.3513357026330439</v>
      </c>
      <c r="Y69" s="50">
        <v>25.421259487995702</v>
      </c>
      <c r="Z69" s="50">
        <v>34.142005556799731</v>
      </c>
      <c r="AA69" s="50">
        <v>12.427966630590483</v>
      </c>
      <c r="AB69" s="50">
        <v>11.675800128080171</v>
      </c>
      <c r="AC69" s="59">
        <v>2.6040793409952645</v>
      </c>
      <c r="AD69" s="50">
        <v>2.9341172448362061</v>
      </c>
      <c r="AE69" s="50">
        <v>6.3859452837929407</v>
      </c>
      <c r="AF69" s="50">
        <v>2.4723876417487123</v>
      </c>
      <c r="AG69" s="50">
        <v>2.6079996429523042</v>
      </c>
      <c r="AH69" s="50">
        <v>4.3677446505486852</v>
      </c>
      <c r="AI69" s="50">
        <v>3.3830884433986657</v>
      </c>
      <c r="AJ69" s="59">
        <v>2.2424326846364626</v>
      </c>
      <c r="AK69" s="50">
        <v>7.1695036960931384</v>
      </c>
      <c r="AL69" s="50">
        <v>2.2999002231652046</v>
      </c>
      <c r="AM69" s="50">
        <v>4.0004093316199807</v>
      </c>
      <c r="AN69" s="50">
        <v>3.3560578294975225</v>
      </c>
      <c r="AO69" s="50">
        <v>7.4765138645252387</v>
      </c>
      <c r="AP69" s="50">
        <v>0.64831283567982767</v>
      </c>
      <c r="AQ69" s="59">
        <v>5.0431016671094531</v>
      </c>
      <c r="AR69" s="50">
        <v>4.0063454401118168</v>
      </c>
      <c r="AS69" s="50">
        <v>5.4006556667919483</v>
      </c>
      <c r="AT69" s="50">
        <v>2.2790711065369136</v>
      </c>
      <c r="AU69" s="50">
        <v>7.2289401696381104</v>
      </c>
      <c r="AV69" s="50">
        <v>3.4246058517235749</v>
      </c>
      <c r="AW69" s="50">
        <v>2.2542755532102201</v>
      </c>
      <c r="AX69" s="59">
        <v>25.105698290801332</v>
      </c>
      <c r="AY69" s="50">
        <v>20.016443241102273</v>
      </c>
      <c r="AZ69" s="50">
        <v>2.5115893927428083</v>
      </c>
      <c r="BA69" s="50">
        <v>3.7172066472345868</v>
      </c>
      <c r="BB69" s="50">
        <v>6.2792959989370676</v>
      </c>
      <c r="BC69" s="50">
        <v>1.7332081110957265</v>
      </c>
      <c r="BD69" s="59">
        <v>7.2751072876500622</v>
      </c>
      <c r="BF69" s="60"/>
      <c r="BG69" s="60"/>
      <c r="BI69" s="50">
        <f t="shared" si="70"/>
        <v>11.966870221520649</v>
      </c>
      <c r="BJ69" s="50">
        <f t="shared" si="71"/>
        <v>14.587058784965484</v>
      </c>
      <c r="BK69" s="50">
        <f t="shared" si="72"/>
        <v>4.4560368290387409</v>
      </c>
      <c r="BL69" s="50">
        <f t="shared" si="73"/>
        <v>4.070521521436425</v>
      </c>
      <c r="BM69" s="50">
        <f t="shared" si="74"/>
        <v>7.7736868056455215</v>
      </c>
      <c r="BN69" s="50">
        <f t="shared" si="75"/>
        <v>11.244208518404795</v>
      </c>
      <c r="BO69" s="50">
        <f t="shared" si="76"/>
        <v>13.026029054844859</v>
      </c>
      <c r="BP69" s="50">
        <f t="shared" si="77"/>
        <v>12.475415640125526</v>
      </c>
      <c r="BQ69" s="50">
        <f t="shared" si="78"/>
        <v>3.4848165131305682</v>
      </c>
      <c r="BR69" s="50">
        <f t="shared" si="79"/>
        <v>1.463276354897993</v>
      </c>
      <c r="BS69" s="50">
        <f t="shared" si="80"/>
        <v>4.2848284925271951</v>
      </c>
      <c r="BT69" s="50">
        <f t="shared" si="81"/>
        <v>2.4896746879793259</v>
      </c>
      <c r="BU69" s="50">
        <f t="shared" si="82"/>
        <v>7.0999417255448458</v>
      </c>
      <c r="BV69" s="50">
        <f t="shared" si="83"/>
        <v>8.1333796699864376</v>
      </c>
      <c r="BW69" s="50">
        <f t="shared" si="84"/>
        <v>6.9221417797937548</v>
      </c>
      <c r="BX69" s="50">
        <f t="shared" si="85"/>
        <v>6.7623691157509089</v>
      </c>
      <c r="BZ69" s="50" t="str">
        <f t="shared" si="62"/>
        <v>11.97±14.59</v>
      </c>
      <c r="CA69" s="50" t="str">
        <f t="shared" si="63"/>
        <v>4.46±4.07</v>
      </c>
      <c r="CB69" s="50" t="str">
        <f t="shared" si="64"/>
        <v>7.77±11.24</v>
      </c>
      <c r="CC69" s="50" t="str">
        <f t="shared" si="65"/>
        <v>13.03±12.48</v>
      </c>
      <c r="CD69" s="50" t="str">
        <f t="shared" si="66"/>
        <v>3.48±1.46</v>
      </c>
      <c r="CE69" s="50" t="str">
        <f t="shared" si="67"/>
        <v>4.28±2.49</v>
      </c>
      <c r="CF69" s="50" t="str">
        <f t="shared" si="68"/>
        <v>7.1±8.13</v>
      </c>
      <c r="CG69" s="50" t="str">
        <f t="shared" si="69"/>
        <v>6.92±6.76</v>
      </c>
      <c r="CI69" s="50">
        <v>2.7196310950079736</v>
      </c>
      <c r="CJ69" s="50">
        <v>11.555515876282135</v>
      </c>
      <c r="CK69" s="50">
        <v>23.255975617177253</v>
      </c>
      <c r="CM69" s="50">
        <f t="shared" si="0"/>
        <v>12.510374196155787</v>
      </c>
      <c r="CN69" s="50">
        <f t="shared" si="1"/>
        <v>10.301416280860705</v>
      </c>
      <c r="CP69" s="51" t="str">
        <f t="shared" si="86"/>
        <v>12.51±10.3</v>
      </c>
      <c r="CQ69" s="52"/>
    </row>
    <row r="70" spans="1:95" s="50" customFormat="1">
      <c r="A70" s="65" t="s">
        <v>148</v>
      </c>
      <c r="B70" s="65" t="s">
        <v>88</v>
      </c>
      <c r="C70" s="50">
        <v>7.0003144853452914</v>
      </c>
      <c r="D70" s="50">
        <v>6.4910393397428887</v>
      </c>
      <c r="E70" s="50">
        <v>3.2741364646128868</v>
      </c>
      <c r="F70" s="50">
        <v>5.3366610038406588</v>
      </c>
      <c r="G70" s="50">
        <v>4.7332087196144608</v>
      </c>
      <c r="H70" s="50">
        <v>4.8904627194009249</v>
      </c>
      <c r="I70" s="59">
        <v>6.4084512871041914</v>
      </c>
      <c r="J70" s="50">
        <v>5.0927252814622221</v>
      </c>
      <c r="K70" s="50">
        <v>5.4113437295045896</v>
      </c>
      <c r="L70" s="50">
        <v>5.65072723602169</v>
      </c>
      <c r="M70" s="50">
        <v>5.1228595802476145</v>
      </c>
      <c r="N70" s="50">
        <v>2.1620041750359857</v>
      </c>
      <c r="O70" s="50">
        <v>3.2016620021439044</v>
      </c>
      <c r="P70" s="59">
        <v>2.4513294820853933</v>
      </c>
      <c r="Q70" s="50">
        <v>2.839451795584103</v>
      </c>
      <c r="R70" s="50">
        <v>3.1349003580172665</v>
      </c>
      <c r="S70" s="50">
        <v>6.3091060938551369</v>
      </c>
      <c r="T70" s="50">
        <v>5.0450997274933691</v>
      </c>
      <c r="U70" s="50">
        <v>4.7121041376194794</v>
      </c>
      <c r="V70" s="59">
        <v>5.6875721012922247</v>
      </c>
      <c r="W70" s="50">
        <v>7.212807458359908</v>
      </c>
      <c r="X70" s="50">
        <v>4.1501416093379486</v>
      </c>
      <c r="Y70" s="50">
        <v>1.8982702479642029</v>
      </c>
      <c r="Z70" s="50">
        <v>3.4205490793692386</v>
      </c>
      <c r="AA70" s="50">
        <v>7.0223924458346048</v>
      </c>
      <c r="AB70" s="50">
        <v>5.829272287299271</v>
      </c>
      <c r="AC70" s="59">
        <v>3.8495529198336813</v>
      </c>
      <c r="AD70" s="50">
        <v>5.018617843330734</v>
      </c>
      <c r="AE70" s="50">
        <v>2.4006880861887501</v>
      </c>
      <c r="AF70" s="50">
        <v>2.1503567126773824</v>
      </c>
      <c r="AG70" s="50">
        <v>3.8713269804064576</v>
      </c>
      <c r="AH70" s="50">
        <v>5.8512956229990518</v>
      </c>
      <c r="AI70" s="50">
        <v>4.0032528285236149</v>
      </c>
      <c r="AJ70" s="59">
        <v>4.7789447858130174</v>
      </c>
      <c r="AK70" s="50">
        <v>6.5166120038984614</v>
      </c>
      <c r="AL70" s="50">
        <v>1.8371483435729405</v>
      </c>
      <c r="AM70" s="50">
        <v>5.6378324439356611</v>
      </c>
      <c r="AN70" s="50">
        <v>5.8375557370083806</v>
      </c>
      <c r="AO70" s="50">
        <v>6.582566702028247</v>
      </c>
      <c r="AP70" s="50">
        <v>1.9462860581845292</v>
      </c>
      <c r="AQ70" s="59">
        <v>2.7962749201513626</v>
      </c>
      <c r="AR70" s="50">
        <v>5.4339130686395567</v>
      </c>
      <c r="AS70" s="50">
        <v>3.817684105084695</v>
      </c>
      <c r="AT70" s="50">
        <v>7.5762781884016714</v>
      </c>
      <c r="AU70" s="50">
        <v>3.9028941486550166</v>
      </c>
      <c r="AV70" s="50">
        <v>5.9432954301286411</v>
      </c>
      <c r="AW70" s="50">
        <v>4.3752452268333277</v>
      </c>
      <c r="AX70" s="59">
        <v>6.151520053253213</v>
      </c>
      <c r="AY70" s="50">
        <v>1.7549549353420586</v>
      </c>
      <c r="AZ70" s="50">
        <v>4.3776878141068858</v>
      </c>
      <c r="BA70" s="50">
        <v>2.3571788479229685</v>
      </c>
      <c r="BB70" s="50">
        <v>3.9467401956402308</v>
      </c>
      <c r="BC70" s="50">
        <v>2.7775977953939868</v>
      </c>
      <c r="BD70" s="59">
        <v>2.3494526286448916</v>
      </c>
      <c r="BF70" s="60"/>
      <c r="BG70" s="60"/>
      <c r="BI70" s="50">
        <f>AVERAGE(C70:I70)</f>
        <v>5.4477534313801854</v>
      </c>
      <c r="BJ70" s="50">
        <f>STDEVA(C70:I70)</f>
        <v>1.2896983504755535</v>
      </c>
      <c r="BK70" s="50">
        <f>AVERAGE(J70:P70)</f>
        <v>4.1560930695002005</v>
      </c>
      <c r="BL70" s="50">
        <f>STDEVA(J70:P70)</f>
        <v>1.4952731616830754</v>
      </c>
      <c r="BM70" s="50">
        <f>AVERAGE(Q70:V70)</f>
        <v>4.6213723689769299</v>
      </c>
      <c r="BN70" s="50">
        <f>STDEVA(Q70:V70)</f>
        <v>1.3825949582378696</v>
      </c>
      <c r="BO70" s="50">
        <f>AVERAGE(W70:AC70)</f>
        <v>4.7689980068569797</v>
      </c>
      <c r="BP70" s="50">
        <f>STDEVA(W70:AC70)</f>
        <v>1.9774532260443682</v>
      </c>
      <c r="BQ70" s="50">
        <f>AVERAGE(AD70:AJ70)</f>
        <v>4.0106404085627156</v>
      </c>
      <c r="BR70" s="50">
        <f>STDEVA(AD70:AJ70)</f>
        <v>1.358086058922185</v>
      </c>
      <c r="BS70" s="50">
        <f>AVERAGE(AK70:AQ70)</f>
        <v>4.4506108869685113</v>
      </c>
      <c r="BT70" s="50">
        <f>STDEVA(AK70:AQ70)</f>
        <v>2.1596822320194415</v>
      </c>
      <c r="BU70" s="50">
        <f>AVERAGE(AR70:AX70)</f>
        <v>5.3144043172851605</v>
      </c>
      <c r="BV70" s="50">
        <f>STDEVA(AR70:AX70)</f>
        <v>1.3748439114218693</v>
      </c>
      <c r="BW70" s="50">
        <f>AVERAGE(AY70:BD70)</f>
        <v>2.9272687028418374</v>
      </c>
      <c r="BX70" s="50">
        <f>STDEVA(AY70:BD70)</f>
        <v>1.0196698025575766</v>
      </c>
      <c r="BZ70" s="50" t="str">
        <f t="shared" si="62"/>
        <v>5.45±1.29</v>
      </c>
      <c r="CA70" s="50" t="str">
        <f t="shared" si="63"/>
        <v>4.16±1.5</v>
      </c>
      <c r="CB70" s="50" t="str">
        <f t="shared" si="64"/>
        <v>4.62±1.38</v>
      </c>
      <c r="CC70" s="50" t="str">
        <f t="shared" si="65"/>
        <v>4.77±1.98</v>
      </c>
      <c r="CD70" s="50" t="str">
        <f t="shared" si="66"/>
        <v>4.01±1.36</v>
      </c>
      <c r="CE70" s="50" t="str">
        <f t="shared" si="67"/>
        <v>4.45±2.16</v>
      </c>
      <c r="CF70" s="50" t="str">
        <f t="shared" si="68"/>
        <v>5.31±1.37</v>
      </c>
      <c r="CG70" s="50" t="str">
        <f t="shared" si="69"/>
        <v>2.93±1.02</v>
      </c>
      <c r="CI70" s="50">
        <v>0.26752160232248801</v>
      </c>
      <c r="CJ70" s="50">
        <v>0</v>
      </c>
      <c r="CK70" s="50">
        <v>0</v>
      </c>
      <c r="CM70" s="50">
        <f>CI70</f>
        <v>0.26752160232248801</v>
      </c>
      <c r="CP70" s="70">
        <f>CM70</f>
        <v>0.26752160232248801</v>
      </c>
      <c r="CQ70" s="52">
        <v>1</v>
      </c>
    </row>
    <row r="71" spans="1:95" s="50" customFormat="1">
      <c r="A71" s="65" t="s">
        <v>149</v>
      </c>
      <c r="B71" s="65" t="s">
        <v>88</v>
      </c>
      <c r="C71" s="50">
        <v>10.156942801308789</v>
      </c>
      <c r="D71" s="50">
        <v>6.8928307931262047</v>
      </c>
      <c r="E71" s="50">
        <v>6.1695557819278104</v>
      </c>
      <c r="F71" s="50">
        <v>7.3180613548270674</v>
      </c>
      <c r="G71" s="50">
        <v>6.0166041950680196</v>
      </c>
      <c r="H71" s="50">
        <v>8.0014695012150039</v>
      </c>
      <c r="I71" s="59">
        <v>23.965424472089733</v>
      </c>
      <c r="J71" s="50">
        <v>6.7803727478976272</v>
      </c>
      <c r="K71" s="50">
        <v>5.8793537750785436</v>
      </c>
      <c r="L71" s="50">
        <v>7.4738002035103532</v>
      </c>
      <c r="M71" s="50">
        <v>9.5456375129866604</v>
      </c>
      <c r="N71" s="50">
        <v>4.445423710110175</v>
      </c>
      <c r="O71" s="50">
        <v>5.0934860900954719</v>
      </c>
      <c r="P71" s="59">
        <v>4.2647788648726186</v>
      </c>
      <c r="Q71" s="50">
        <v>4.0302708444851083</v>
      </c>
      <c r="R71" s="50">
        <v>5.0683482437760947</v>
      </c>
      <c r="S71" s="50">
        <v>8.5626875338732322</v>
      </c>
      <c r="T71" s="50">
        <v>9.2387543846142126</v>
      </c>
      <c r="U71" s="50">
        <v>7.4330674665364738</v>
      </c>
      <c r="V71" s="59">
        <v>10.426251334350027</v>
      </c>
      <c r="W71" s="50">
        <v>9.1184897119072215</v>
      </c>
      <c r="X71" s="50">
        <v>5.5366880404832228</v>
      </c>
      <c r="Y71" s="50">
        <v>2.7074077790720095</v>
      </c>
      <c r="Z71" s="50">
        <v>5.3252748967284171</v>
      </c>
      <c r="AA71" s="50">
        <v>11.899403608202828</v>
      </c>
      <c r="AB71" s="50">
        <v>9.2434792126562435</v>
      </c>
      <c r="AC71" s="59">
        <v>6.934249582004905</v>
      </c>
      <c r="AD71" s="50">
        <v>6.480540568959487</v>
      </c>
      <c r="AE71" s="50">
        <v>17.106545232520229</v>
      </c>
      <c r="AF71" s="50">
        <v>4.2713699101885645</v>
      </c>
      <c r="AG71" s="50">
        <v>7.5990887063385752</v>
      </c>
      <c r="AH71" s="50">
        <v>9.3809012208367211</v>
      </c>
      <c r="AI71" s="50">
        <v>6.7078403961011723</v>
      </c>
      <c r="AJ71" s="59">
        <v>7.6507242057034857</v>
      </c>
      <c r="AK71" s="50">
        <v>11.49842675681832</v>
      </c>
      <c r="AL71" s="50">
        <v>3.6712427571137707</v>
      </c>
      <c r="AM71" s="50">
        <v>21.758726304210107</v>
      </c>
      <c r="AN71" s="50">
        <v>28.016482873391464</v>
      </c>
      <c r="AO71" s="50">
        <v>10.384404581464047</v>
      </c>
      <c r="AP71" s="50">
        <v>3.8787825940863301</v>
      </c>
      <c r="AQ71" s="59">
        <v>5.7880699700481681</v>
      </c>
      <c r="AR71" s="50">
        <v>7.9442186940397406</v>
      </c>
      <c r="AS71" s="50">
        <v>7.004493179874264</v>
      </c>
      <c r="AT71" s="50">
        <v>10.161005884387828</v>
      </c>
      <c r="AU71" s="50">
        <v>7.7840308286967632</v>
      </c>
      <c r="AV71" s="50">
        <v>17.689704172785724</v>
      </c>
      <c r="AW71" s="50">
        <v>8.7523884855588907</v>
      </c>
      <c r="AX71" s="59">
        <v>14.469454562196386</v>
      </c>
      <c r="AY71" s="50">
        <v>3.6385918482508517</v>
      </c>
      <c r="AZ71" s="50">
        <v>6.270330535856683</v>
      </c>
      <c r="BA71" s="50">
        <v>5.7295359576994986</v>
      </c>
      <c r="BB71" s="50">
        <v>6.1671354684332886</v>
      </c>
      <c r="BC71" s="50">
        <v>4.6471023218233061</v>
      </c>
      <c r="BD71" s="59">
        <v>6.2034823601180147</v>
      </c>
      <c r="BF71" s="60"/>
      <c r="BG71" s="60"/>
      <c r="BI71" s="50">
        <f t="shared" ref="BI71:BI78" si="87">AVERAGE(C71:I71)</f>
        <v>9.7886984142232336</v>
      </c>
      <c r="BJ71" s="50">
        <f t="shared" ref="BJ71:BJ78" si="88">STDEVA(C71:I71)</f>
        <v>6.4047682469803409</v>
      </c>
      <c r="BK71" s="50">
        <f t="shared" ref="BK71:BK78" si="89">AVERAGE(J71:P71)</f>
        <v>6.2118361292216369</v>
      </c>
      <c r="BL71" s="50">
        <f t="shared" ref="BL71:BL78" si="90">STDEVA(J71:P71)</f>
        <v>1.884255601417526</v>
      </c>
      <c r="BM71" s="50">
        <f t="shared" ref="BM71:BM78" si="91">AVERAGE(Q71:V71)</f>
        <v>7.4598966346058573</v>
      </c>
      <c r="BN71" s="50">
        <f t="shared" ref="BN71:BN78" si="92">STDEVA(Q71:V71)</f>
        <v>2.47638040038954</v>
      </c>
      <c r="BO71" s="50">
        <f t="shared" ref="BO71:BO78" si="93">AVERAGE(W71:AC71)</f>
        <v>7.2521418330078351</v>
      </c>
      <c r="BP71" s="50">
        <f t="shared" ref="BP71:BP78" si="94">STDEVA(W71:AC71)</f>
        <v>3.0674903417536443</v>
      </c>
      <c r="BQ71" s="50">
        <f t="shared" ref="BQ71:BQ78" si="95">AVERAGE(AD71:AJ71)</f>
        <v>8.456715748664033</v>
      </c>
      <c r="BR71" s="50">
        <f t="shared" ref="BR71:BR78" si="96">STDEVA(AD71:AJ71)</f>
        <v>4.1137932318226893</v>
      </c>
      <c r="BS71" s="50">
        <f t="shared" ref="BS71:BS78" si="97">AVERAGE(AK71:AQ71)</f>
        <v>12.142305119590317</v>
      </c>
      <c r="BT71" s="50">
        <f t="shared" ref="BT71:BT78" si="98">STDEVA(AK71:AQ71)</f>
        <v>9.3843031691350198</v>
      </c>
      <c r="BU71" s="50">
        <f t="shared" ref="BU71:BU78" si="99">AVERAGE(AR71:AX71)</f>
        <v>10.543613686791371</v>
      </c>
      <c r="BV71" s="50">
        <f t="shared" ref="BV71:BV78" si="100">STDEVA(AR71:AX71)</f>
        <v>4.0152052273518866</v>
      </c>
      <c r="BW71" s="50">
        <f t="shared" ref="BW71:BW78" si="101">AVERAGE(AY71:BD71)</f>
        <v>5.4426964153636073</v>
      </c>
      <c r="BX71" s="50">
        <f t="shared" ref="BX71:BX78" si="102">STDEVA(AY71:BD71)</f>
        <v>1.0731845700114597</v>
      </c>
      <c r="BZ71" s="50" t="str">
        <f t="shared" si="62"/>
        <v>9.79±6.4</v>
      </c>
      <c r="CA71" s="50" t="str">
        <f t="shared" si="63"/>
        <v>6.21±1.88</v>
      </c>
      <c r="CB71" s="50" t="str">
        <f t="shared" si="64"/>
        <v>7.46±2.48</v>
      </c>
      <c r="CC71" s="50" t="str">
        <f t="shared" si="65"/>
        <v>7.25±3.07</v>
      </c>
      <c r="CD71" s="50" t="str">
        <f t="shared" si="66"/>
        <v>8.46±4.11</v>
      </c>
      <c r="CE71" s="50" t="str">
        <f t="shared" si="67"/>
        <v>12.14±9.38</v>
      </c>
      <c r="CF71" s="50" t="str">
        <f t="shared" si="68"/>
        <v>10.54±4.02</v>
      </c>
      <c r="CG71" s="50" t="str">
        <f t="shared" si="69"/>
        <v>5.44±1.07</v>
      </c>
      <c r="CI71" s="50">
        <v>0.39542374472085606</v>
      </c>
      <c r="CJ71" s="50">
        <v>0</v>
      </c>
      <c r="CK71" s="50">
        <v>2.7790776150173868</v>
      </c>
      <c r="CM71" s="50">
        <f>AVERAGE(CI71,CK71)</f>
        <v>1.5872506798691215</v>
      </c>
      <c r="CP71" s="70">
        <f>CM71</f>
        <v>1.5872506798691215</v>
      </c>
      <c r="CQ71" s="52">
        <v>2</v>
      </c>
    </row>
    <row r="72" spans="1:95" s="50" customFormat="1">
      <c r="A72" s="65" t="s">
        <v>150</v>
      </c>
      <c r="B72" s="65" t="s">
        <v>88</v>
      </c>
      <c r="C72" s="50">
        <v>0.94863888417533926</v>
      </c>
      <c r="D72" s="50">
        <v>0.93221739649589941</v>
      </c>
      <c r="E72" s="50">
        <v>0.92601210080729701</v>
      </c>
      <c r="F72" s="50">
        <v>0.76196346119128944</v>
      </c>
      <c r="G72" s="50">
        <v>0.96428545047684999</v>
      </c>
      <c r="H72" s="50">
        <v>0.80093759086877803</v>
      </c>
      <c r="I72" s="59">
        <v>0.82114334169223724</v>
      </c>
      <c r="J72" s="50">
        <v>0.84587453827037251</v>
      </c>
      <c r="K72" s="50">
        <v>0.86281782005643348</v>
      </c>
      <c r="L72" s="50">
        <v>0.59853327891220343</v>
      </c>
      <c r="M72" s="50">
        <v>0.57468723049982207</v>
      </c>
      <c r="N72" s="50">
        <v>0.72818161171041951</v>
      </c>
      <c r="O72" s="50">
        <v>0.70723341387226801</v>
      </c>
      <c r="P72" s="59">
        <v>0.41042908887731044</v>
      </c>
      <c r="Q72" s="50">
        <v>0.79349757751316219</v>
      </c>
      <c r="R72" s="50">
        <v>0.76329066711917437</v>
      </c>
      <c r="S72" s="50">
        <v>1.1702037362145203</v>
      </c>
      <c r="T72" s="50">
        <v>1.2271440303964931</v>
      </c>
      <c r="U72" s="50">
        <v>0.92572400446289638</v>
      </c>
      <c r="V72" s="59">
        <v>0.84374679132147812</v>
      </c>
      <c r="W72" s="50">
        <v>0.98650212101422907</v>
      </c>
      <c r="X72" s="50">
        <v>0.64883490822018275</v>
      </c>
      <c r="Y72" s="50">
        <v>0.67817192553179739</v>
      </c>
      <c r="Z72" s="50">
        <v>0.63705764268530152</v>
      </c>
      <c r="AA72" s="50">
        <v>0.78610083703032496</v>
      </c>
      <c r="AB72" s="50">
        <v>0.58192053891457629</v>
      </c>
      <c r="AC72" s="59">
        <v>1.0003519015875471</v>
      </c>
      <c r="AD72" s="50">
        <v>0.74856537124884559</v>
      </c>
      <c r="AE72" s="50">
        <v>0.68725060932210047</v>
      </c>
      <c r="AF72" s="50">
        <v>0.78617354911665316</v>
      </c>
      <c r="AG72" s="50">
        <v>0.5895386809227533</v>
      </c>
      <c r="AH72" s="50">
        <v>0.63952760808228826</v>
      </c>
      <c r="AI72" s="50">
        <v>0.89036647208882802</v>
      </c>
      <c r="AJ72" s="59">
        <v>0.77935420539044564</v>
      </c>
      <c r="AK72" s="50">
        <v>1.0159530978722746</v>
      </c>
      <c r="AL72" s="50">
        <v>0.54213504776689647</v>
      </c>
      <c r="AM72" s="50">
        <v>0.87813763596469874</v>
      </c>
      <c r="AN72" s="50">
        <v>0.77114665260460125</v>
      </c>
      <c r="AO72" s="50">
        <v>0.64250641022786981</v>
      </c>
      <c r="AP72" s="50">
        <v>0.29808193211149964</v>
      </c>
      <c r="AQ72" s="59">
        <v>0.69001807900598811</v>
      </c>
      <c r="AR72" s="50">
        <v>0.67068996023019878</v>
      </c>
      <c r="AS72" s="50">
        <v>0.49268821311407274</v>
      </c>
      <c r="AT72" s="50">
        <v>0.93505920816313703</v>
      </c>
      <c r="AU72" s="50">
        <v>0.81693022791507164</v>
      </c>
      <c r="AV72" s="50">
        <v>0.69484009842207539</v>
      </c>
      <c r="AW72" s="50">
        <v>0.65417970180641616</v>
      </c>
      <c r="AX72" s="59">
        <v>0.89141568114985592</v>
      </c>
      <c r="AY72" s="50">
        <v>0.49043217775906195</v>
      </c>
      <c r="AZ72" s="50">
        <v>0.535944167167274</v>
      </c>
      <c r="BA72" s="50">
        <v>0.39345392348112879</v>
      </c>
      <c r="BB72" s="50">
        <v>0.84202041115517767</v>
      </c>
      <c r="BC72" s="50">
        <v>0.57368300328543964</v>
      </c>
      <c r="BD72" s="59">
        <v>0.71563160715748075</v>
      </c>
      <c r="BF72" s="60"/>
      <c r="BG72" s="60"/>
      <c r="BI72" s="50">
        <f t="shared" si="87"/>
        <v>0.87931403224395577</v>
      </c>
      <c r="BJ72" s="50">
        <f t="shared" si="88"/>
        <v>8.1958734430632202E-2</v>
      </c>
      <c r="BK72" s="50">
        <f t="shared" si="89"/>
        <v>0.6753938545998327</v>
      </c>
      <c r="BL72" s="50">
        <f t="shared" si="90"/>
        <v>0.16033683839276533</v>
      </c>
      <c r="BM72" s="50">
        <f t="shared" si="91"/>
        <v>0.9539344678379541</v>
      </c>
      <c r="BN72" s="50">
        <f t="shared" si="92"/>
        <v>0.19821103417675204</v>
      </c>
      <c r="BO72" s="50">
        <f t="shared" si="93"/>
        <v>0.75984855356913694</v>
      </c>
      <c r="BP72" s="50">
        <f t="shared" si="94"/>
        <v>0.17109157861916502</v>
      </c>
      <c r="BQ72" s="50">
        <f t="shared" si="95"/>
        <v>0.73153949945313068</v>
      </c>
      <c r="BR72" s="50">
        <f t="shared" si="96"/>
        <v>0.1011425886554129</v>
      </c>
      <c r="BS72" s="50">
        <f t="shared" si="97"/>
        <v>0.69113983650768973</v>
      </c>
      <c r="BT72" s="50">
        <f t="shared" si="98"/>
        <v>0.23307235434146767</v>
      </c>
      <c r="BU72" s="50">
        <f t="shared" si="99"/>
        <v>0.73654329868583257</v>
      </c>
      <c r="BV72" s="50">
        <f t="shared" si="100"/>
        <v>0.15393773822810466</v>
      </c>
      <c r="BW72" s="50">
        <f t="shared" si="101"/>
        <v>0.59186088166759376</v>
      </c>
      <c r="BX72" s="50">
        <f t="shared" si="102"/>
        <v>0.16186982420333884</v>
      </c>
      <c r="BZ72" s="50" t="str">
        <f t="shared" si="62"/>
        <v>0.88±0.08</v>
      </c>
      <c r="CA72" s="50" t="str">
        <f t="shared" si="63"/>
        <v>0.68±0.16</v>
      </c>
      <c r="CB72" s="50" t="str">
        <f t="shared" si="64"/>
        <v>0.95±0.2</v>
      </c>
      <c r="CC72" s="50" t="str">
        <f t="shared" si="65"/>
        <v>0.76±0.17</v>
      </c>
      <c r="CD72" s="50" t="str">
        <f t="shared" si="66"/>
        <v>0.73±0.1</v>
      </c>
      <c r="CE72" s="50" t="str">
        <f t="shared" si="67"/>
        <v>0.69±0.23</v>
      </c>
      <c r="CF72" s="50" t="str">
        <f t="shared" si="68"/>
        <v>0.74±0.15</v>
      </c>
      <c r="CG72" s="50" t="str">
        <f t="shared" si="69"/>
        <v>0.59±0.16</v>
      </c>
      <c r="CI72" s="50">
        <v>8.1523824058626404E-2</v>
      </c>
      <c r="CJ72" s="50">
        <v>0</v>
      </c>
      <c r="CK72" s="50">
        <v>0</v>
      </c>
      <c r="CM72" s="50">
        <f>CI72</f>
        <v>8.1523824058626404E-2</v>
      </c>
      <c r="CP72" s="70">
        <f>CM72</f>
        <v>8.1523824058626404E-2</v>
      </c>
      <c r="CQ72" s="52">
        <v>1</v>
      </c>
    </row>
    <row r="73" spans="1:95" s="50" customFormat="1">
      <c r="A73" s="65" t="s">
        <v>151</v>
      </c>
      <c r="B73" s="65" t="s">
        <v>88</v>
      </c>
      <c r="C73" s="50">
        <v>2.6867069515392972</v>
      </c>
      <c r="D73" s="50">
        <v>1.4551105800857749</v>
      </c>
      <c r="E73" s="50">
        <v>1.0151777345487867</v>
      </c>
      <c r="F73" s="50">
        <v>1.9247448195885328</v>
      </c>
      <c r="G73" s="50">
        <v>3.1837029376084005</v>
      </c>
      <c r="H73" s="50">
        <v>2.3547323768956221</v>
      </c>
      <c r="I73" s="59">
        <v>0.72796347287496088</v>
      </c>
      <c r="J73" s="50">
        <v>2.428412109861827</v>
      </c>
      <c r="K73" s="50">
        <v>2.2535526820991634</v>
      </c>
      <c r="L73" s="50">
        <v>2.1243994160652178</v>
      </c>
      <c r="M73" s="50">
        <v>1.300210055708664</v>
      </c>
      <c r="N73" s="50">
        <v>1.2797511106821746</v>
      </c>
      <c r="O73" s="50">
        <v>1.362762936707012</v>
      </c>
      <c r="P73" s="59">
        <v>0.9650673195216285</v>
      </c>
      <c r="Q73" s="50">
        <v>3.0807720465664681</v>
      </c>
      <c r="R73" s="50">
        <v>1.9899072287723001</v>
      </c>
      <c r="S73" s="50">
        <v>2.7951678898125882</v>
      </c>
      <c r="T73" s="50">
        <v>1.7062627373913226</v>
      </c>
      <c r="U73" s="50">
        <v>0.9699634590608851</v>
      </c>
      <c r="V73" s="72">
        <v>0.39575245500565143</v>
      </c>
      <c r="W73" s="50">
        <v>1.3899440190372068</v>
      </c>
      <c r="X73" s="50">
        <v>1.5723568252120339</v>
      </c>
      <c r="Y73" s="50">
        <v>1.4987440927100379</v>
      </c>
      <c r="Z73" s="50">
        <v>1.1161924295654915</v>
      </c>
      <c r="AA73" s="50">
        <v>2.4366377247520945</v>
      </c>
      <c r="AB73" s="50">
        <v>0.9171584430670362</v>
      </c>
      <c r="AC73" s="59">
        <v>2.160934027616491</v>
      </c>
      <c r="AD73" s="50">
        <v>2.4572776853192204</v>
      </c>
      <c r="AE73" s="50">
        <v>2.3630729074769845</v>
      </c>
      <c r="AF73" s="50">
        <v>0.54127738874051257</v>
      </c>
      <c r="AG73" s="50">
        <v>1.9514215806821467</v>
      </c>
      <c r="AH73" s="50">
        <v>1.875040971562417</v>
      </c>
      <c r="AI73" s="50">
        <v>1.8064274644306915</v>
      </c>
      <c r="AJ73" s="59">
        <v>0.60649020873475012</v>
      </c>
      <c r="AK73" s="50">
        <v>3.2704576534616252</v>
      </c>
      <c r="AL73" s="50">
        <v>0.68972192893942696</v>
      </c>
      <c r="AM73" s="50">
        <v>1.4897823057564232</v>
      </c>
      <c r="AN73" s="50">
        <v>1.5071710675539434</v>
      </c>
      <c r="AO73" s="50">
        <v>2.7558843627706282</v>
      </c>
      <c r="AP73" s="50">
        <v>0.28646778949287083</v>
      </c>
      <c r="AQ73" s="59">
        <v>1.2480502683551471</v>
      </c>
      <c r="AR73" s="50">
        <v>1.557458008626555</v>
      </c>
      <c r="AS73" s="50">
        <v>1.8762160567226644</v>
      </c>
      <c r="AT73" s="50">
        <v>1.3531206674061391</v>
      </c>
      <c r="AU73" s="50">
        <v>2.4580864500901116</v>
      </c>
      <c r="AV73" s="50">
        <v>1.6155610741999884</v>
      </c>
      <c r="AW73" s="50">
        <v>2.1375074733701611</v>
      </c>
      <c r="AX73" s="59">
        <v>3.1426878971479093</v>
      </c>
      <c r="AY73" s="50">
        <v>3.2545277601532923</v>
      </c>
      <c r="AZ73" s="50">
        <v>1.6667450275218831</v>
      </c>
      <c r="BA73" s="50">
        <v>1.9742291670322303</v>
      </c>
      <c r="BB73" s="50">
        <v>1.2204982309958663</v>
      </c>
      <c r="BC73" s="50">
        <v>1.0999727266078576</v>
      </c>
      <c r="BD73" s="59">
        <v>0.96315214401002214</v>
      </c>
      <c r="BF73" s="60"/>
      <c r="BG73" s="60"/>
      <c r="BI73" s="50">
        <f t="shared" si="87"/>
        <v>1.9068769818773394</v>
      </c>
      <c r="BJ73" s="50">
        <f t="shared" si="88"/>
        <v>0.89706656279093566</v>
      </c>
      <c r="BK73" s="50">
        <f t="shared" si="89"/>
        <v>1.6734508043779555</v>
      </c>
      <c r="BL73" s="50">
        <f t="shared" si="90"/>
        <v>0.57770835054185177</v>
      </c>
      <c r="BM73" s="50">
        <f t="shared" si="91"/>
        <v>1.822970969434869</v>
      </c>
      <c r="BN73" s="50">
        <f t="shared" si="92"/>
        <v>1.0327916952045659</v>
      </c>
      <c r="BO73" s="50">
        <f t="shared" si="93"/>
        <v>1.5845667945657702</v>
      </c>
      <c r="BP73" s="50">
        <f t="shared" si="94"/>
        <v>0.54289734374966991</v>
      </c>
      <c r="BQ73" s="50">
        <f t="shared" si="95"/>
        <v>1.6572868867066746</v>
      </c>
      <c r="BR73" s="50">
        <f t="shared" si="96"/>
        <v>0.77931005966413569</v>
      </c>
      <c r="BS73" s="50">
        <f t="shared" si="97"/>
        <v>1.606790768047152</v>
      </c>
      <c r="BT73" s="50">
        <f t="shared" si="98"/>
        <v>1.0665193723442408</v>
      </c>
      <c r="BU73" s="50">
        <f t="shared" si="99"/>
        <v>2.0200910896519324</v>
      </c>
      <c r="BV73" s="50">
        <f t="shared" si="100"/>
        <v>0.62035925148829596</v>
      </c>
      <c r="BW73" s="50">
        <f t="shared" si="101"/>
        <v>1.6965208427201919</v>
      </c>
      <c r="BX73" s="50">
        <f t="shared" si="102"/>
        <v>0.85155045620212011</v>
      </c>
      <c r="BZ73" s="50" t="str">
        <f t="shared" si="62"/>
        <v>1.91±0.9</v>
      </c>
      <c r="CA73" s="50" t="str">
        <f t="shared" si="63"/>
        <v>1.67±0.58</v>
      </c>
      <c r="CB73" s="50" t="str">
        <f t="shared" si="64"/>
        <v>1.82±1.03</v>
      </c>
      <c r="CC73" s="50" t="str">
        <f t="shared" si="65"/>
        <v>1.58±0.54</v>
      </c>
      <c r="CD73" s="50" t="str">
        <f t="shared" si="66"/>
        <v>1.66±0.78</v>
      </c>
      <c r="CE73" s="50" t="str">
        <f t="shared" si="67"/>
        <v>1.61±1.07</v>
      </c>
      <c r="CF73" s="50" t="str">
        <f t="shared" si="68"/>
        <v>2.02±0.62</v>
      </c>
      <c r="CG73" s="50" t="str">
        <f t="shared" si="69"/>
        <v>1.7±0.85</v>
      </c>
      <c r="CI73" s="50">
        <v>0</v>
      </c>
      <c r="CJ73" s="50">
        <v>0.35280779800753331</v>
      </c>
      <c r="CK73" s="50">
        <v>0</v>
      </c>
      <c r="CM73" s="50">
        <f>CJ73</f>
        <v>0.35280779800753331</v>
      </c>
      <c r="CP73" s="70">
        <f>CM73</f>
        <v>0.35280779800753331</v>
      </c>
      <c r="CQ73" s="52">
        <v>1</v>
      </c>
    </row>
    <row r="74" spans="1:95" s="50" customFormat="1">
      <c r="A74" s="65" t="s">
        <v>152</v>
      </c>
      <c r="B74" s="65" t="s">
        <v>88</v>
      </c>
      <c r="C74" s="50">
        <v>3.1953576156680712</v>
      </c>
      <c r="D74" s="50">
        <v>5.1502895221040257</v>
      </c>
      <c r="E74" s="50">
        <v>3.5605441362311296</v>
      </c>
      <c r="F74" s="50">
        <v>4.6519773163675273</v>
      </c>
      <c r="G74" s="50">
        <v>4.7646874892546798</v>
      </c>
      <c r="H74" s="50">
        <v>3.8437384545699302</v>
      </c>
      <c r="I74" s="59">
        <v>4.0275360246904022</v>
      </c>
      <c r="J74" s="50">
        <v>2.8710452893409779</v>
      </c>
      <c r="K74" s="50">
        <v>2.7077534642642465</v>
      </c>
      <c r="L74" s="50">
        <v>4.2941756938590272</v>
      </c>
      <c r="M74" s="50">
        <v>2.2647049737885361</v>
      </c>
      <c r="N74" s="50">
        <v>1.7610990505144808</v>
      </c>
      <c r="O74" s="50">
        <v>2.3202646118758126</v>
      </c>
      <c r="P74" s="59">
        <v>1.458660299205184</v>
      </c>
      <c r="Q74" s="50">
        <v>3.1266640866857793</v>
      </c>
      <c r="R74" s="50">
        <v>3.2549842604812773</v>
      </c>
      <c r="S74" s="50">
        <v>4.8971194558714295</v>
      </c>
      <c r="T74" s="50">
        <v>4.0217698472952117</v>
      </c>
      <c r="U74" s="50">
        <v>3.6873359377447241</v>
      </c>
      <c r="V74" s="59">
        <v>4.3784997575260851</v>
      </c>
      <c r="W74" s="50">
        <v>2.9420446882882256</v>
      </c>
      <c r="X74" s="50">
        <v>4.4826287084540848</v>
      </c>
      <c r="Y74" s="50">
        <v>2.9431732907641632</v>
      </c>
      <c r="Z74" s="50">
        <v>4.0148643652907046</v>
      </c>
      <c r="AA74" s="50">
        <v>3.1459728700714598</v>
      </c>
      <c r="AB74" s="50">
        <v>2.7797870789095191</v>
      </c>
      <c r="AC74" s="59">
        <v>3.3668152784620089</v>
      </c>
      <c r="AD74" s="50">
        <v>3.0267274728366136</v>
      </c>
      <c r="AE74" s="50">
        <v>3.0490289901198806</v>
      </c>
      <c r="AF74" s="50">
        <v>2.2688770160933207</v>
      </c>
      <c r="AG74" s="50">
        <v>2.2072762526083642</v>
      </c>
      <c r="AH74" s="50">
        <v>3.1381668705069918</v>
      </c>
      <c r="AI74" s="50">
        <v>2.4865988802463814</v>
      </c>
      <c r="AJ74" s="59">
        <v>2.4538487448516331</v>
      </c>
      <c r="AK74" s="50">
        <v>3.3075654846595799</v>
      </c>
      <c r="AL74" s="50">
        <v>1.3448042743680868</v>
      </c>
      <c r="AM74" s="50">
        <v>3.9456333300901898</v>
      </c>
      <c r="AN74" s="50">
        <v>3.3147865139039863</v>
      </c>
      <c r="AO74" s="50">
        <v>4.4364741005803072</v>
      </c>
      <c r="AP74" s="50">
        <v>0.6892739939796716</v>
      </c>
      <c r="AQ74" s="59">
        <v>2.2313712430610462</v>
      </c>
      <c r="AR74" s="50">
        <v>2.200834080484793</v>
      </c>
      <c r="AS74" s="50">
        <v>2.6303029072552913</v>
      </c>
      <c r="AT74" s="50">
        <v>3.0948832312327501</v>
      </c>
      <c r="AU74" s="50">
        <v>2.724360707288827</v>
      </c>
      <c r="AV74" s="50">
        <v>3.0471711399239489</v>
      </c>
      <c r="AW74" s="50">
        <v>2.5745847352738536</v>
      </c>
      <c r="AX74" s="59">
        <v>5.8703000066608473</v>
      </c>
      <c r="AY74" s="50">
        <v>1.9991200114579246</v>
      </c>
      <c r="AZ74" s="50">
        <v>3.415964006302135</v>
      </c>
      <c r="BA74" s="50">
        <v>2.8254247683975606</v>
      </c>
      <c r="BB74" s="50">
        <v>3.0818242067629225</v>
      </c>
      <c r="BC74" s="50">
        <v>2.6125297124302138</v>
      </c>
      <c r="BD74" s="59">
        <v>1.7133446739044953</v>
      </c>
      <c r="BF74" s="60"/>
      <c r="BG74" s="60"/>
      <c r="BI74" s="50">
        <f t="shared" si="87"/>
        <v>4.1705900798408235</v>
      </c>
      <c r="BJ74" s="50">
        <f t="shared" si="88"/>
        <v>0.70652049518069093</v>
      </c>
      <c r="BK74" s="50">
        <f t="shared" si="89"/>
        <v>2.5253861975497527</v>
      </c>
      <c r="BL74" s="50">
        <f t="shared" si="90"/>
        <v>0.92316690984659144</v>
      </c>
      <c r="BM74" s="50">
        <f t="shared" si="91"/>
        <v>3.8943955576007512</v>
      </c>
      <c r="BN74" s="50">
        <f t="shared" si="92"/>
        <v>0.67781537408291959</v>
      </c>
      <c r="BO74" s="50">
        <f t="shared" si="93"/>
        <v>3.3821837543200237</v>
      </c>
      <c r="BP74" s="50">
        <f t="shared" si="94"/>
        <v>0.63464293945093431</v>
      </c>
      <c r="BQ74" s="50">
        <f t="shared" si="95"/>
        <v>2.6615034610375981</v>
      </c>
      <c r="BR74" s="50">
        <f t="shared" si="96"/>
        <v>0.39685484250018377</v>
      </c>
      <c r="BS74" s="50">
        <f t="shared" si="97"/>
        <v>2.7528441343775518</v>
      </c>
      <c r="BT74" s="50">
        <f t="shared" si="98"/>
        <v>1.3780229129061707</v>
      </c>
      <c r="BU74" s="50">
        <f t="shared" si="99"/>
        <v>3.1632052583029018</v>
      </c>
      <c r="BV74" s="50">
        <f t="shared" si="100"/>
        <v>1.2312389188896242</v>
      </c>
      <c r="BW74" s="50">
        <f t="shared" si="101"/>
        <v>2.6080345632092086</v>
      </c>
      <c r="BX74" s="50">
        <f t="shared" si="102"/>
        <v>0.64741829575508636</v>
      </c>
      <c r="BZ74" s="50" t="str">
        <f t="shared" si="62"/>
        <v>4.17±0.71</v>
      </c>
      <c r="CA74" s="50" t="str">
        <f t="shared" si="63"/>
        <v>2.53±0.92</v>
      </c>
      <c r="CB74" s="50" t="str">
        <f t="shared" si="64"/>
        <v>3.89±0.68</v>
      </c>
      <c r="CC74" s="50" t="str">
        <f t="shared" si="65"/>
        <v>3.38±0.63</v>
      </c>
      <c r="CD74" s="50" t="str">
        <f t="shared" si="66"/>
        <v>2.66±0.4</v>
      </c>
      <c r="CE74" s="50" t="str">
        <f t="shared" si="67"/>
        <v>2.75±1.38</v>
      </c>
      <c r="CF74" s="50" t="str">
        <f t="shared" si="68"/>
        <v>3.16±1.23</v>
      </c>
      <c r="CG74" s="50" t="str">
        <f t="shared" si="69"/>
        <v>2.61±0.65</v>
      </c>
      <c r="CI74" s="50">
        <v>0.21818431378714162</v>
      </c>
      <c r="CJ74" s="50">
        <v>0.13582517209856562</v>
      </c>
      <c r="CK74" s="50">
        <v>0</v>
      </c>
      <c r="CM74" s="50">
        <f>AVERAGE(CI74:CJ74)</f>
        <v>0.17700474294285362</v>
      </c>
      <c r="CP74" s="70">
        <f>CM74</f>
        <v>0.17700474294285362</v>
      </c>
      <c r="CQ74" s="52">
        <v>2</v>
      </c>
    </row>
    <row r="75" spans="1:95" s="50" customFormat="1">
      <c r="A75" s="65" t="s">
        <v>153</v>
      </c>
      <c r="B75" s="65" t="s">
        <v>88</v>
      </c>
      <c r="C75" s="50">
        <v>0.87863290269693572</v>
      </c>
      <c r="D75" s="58">
        <v>0.62383134211104629</v>
      </c>
      <c r="E75" s="50">
        <v>0.9812426089722428</v>
      </c>
      <c r="F75" s="50">
        <v>0.83037996866117114</v>
      </c>
      <c r="G75" s="50">
        <v>1.5790669887305635</v>
      </c>
      <c r="H75" s="50">
        <v>0.39930508358372008</v>
      </c>
      <c r="I75" s="59">
        <v>0.46808754934877511</v>
      </c>
      <c r="J75" s="50">
        <v>0.90170797449488505</v>
      </c>
      <c r="K75" s="50">
        <v>0.99972503668339985</v>
      </c>
      <c r="L75" s="50">
        <v>1.0477744752735876</v>
      </c>
      <c r="M75" s="50">
        <v>0.96929097915362783</v>
      </c>
      <c r="N75" s="58">
        <v>0.57364433751097321</v>
      </c>
      <c r="O75" s="50">
        <v>0.53107513871660428</v>
      </c>
      <c r="P75" s="59">
        <v>0.77028860879868444</v>
      </c>
      <c r="Q75" s="50">
        <v>0.52387806881813626</v>
      </c>
      <c r="R75" s="50">
        <v>1.0020011161681539</v>
      </c>
      <c r="S75" s="50">
        <v>3.4427962342685383</v>
      </c>
      <c r="T75" s="50">
        <v>2.4388509459922405</v>
      </c>
      <c r="U75" s="50">
        <v>0.55844129044294555</v>
      </c>
      <c r="V75" s="59">
        <v>2.7790808515348462</v>
      </c>
      <c r="W75" s="50">
        <v>1.2328209282648881</v>
      </c>
      <c r="X75" s="50">
        <v>0.42116434562968447</v>
      </c>
      <c r="Y75" s="58">
        <v>0.55210529471516445</v>
      </c>
      <c r="Z75" s="50">
        <v>2.1573437409905072</v>
      </c>
      <c r="AA75" s="50">
        <v>0.41002659822374221</v>
      </c>
      <c r="AB75" s="50">
        <v>1.1560293108849926</v>
      </c>
      <c r="AC75" s="72">
        <v>0.58558316105012609</v>
      </c>
      <c r="AD75" s="50">
        <v>1.4074698954080718</v>
      </c>
      <c r="AE75" s="50">
        <v>1.1415680155118362</v>
      </c>
      <c r="AF75" s="50">
        <v>0.37183880730866053</v>
      </c>
      <c r="AG75" s="50">
        <v>0.44615658807882064</v>
      </c>
      <c r="AH75" s="50">
        <v>1.7489614232947721</v>
      </c>
      <c r="AI75" s="50">
        <v>1.2642676683148431</v>
      </c>
      <c r="AJ75" s="72">
        <v>0.49606868565468132</v>
      </c>
      <c r="AK75" s="58">
        <v>0.54676982337968194</v>
      </c>
      <c r="AL75" s="50">
        <v>0.1976878481918545</v>
      </c>
      <c r="AM75" s="50">
        <v>1.701128851117218</v>
      </c>
      <c r="AN75" s="58">
        <v>0.53017403937406526</v>
      </c>
      <c r="AO75" s="50">
        <v>0.63133946128567142</v>
      </c>
      <c r="AP75" s="50">
        <v>0.91302643518815951</v>
      </c>
      <c r="AQ75" s="59">
        <v>0.25982596110385131</v>
      </c>
      <c r="AR75" s="50">
        <v>0.56259203676348313</v>
      </c>
      <c r="AS75" s="50">
        <v>0.51075389785997005</v>
      </c>
      <c r="AT75" s="50">
        <v>0.74187859510534071</v>
      </c>
      <c r="AU75" s="50">
        <v>0.54157641078524943</v>
      </c>
      <c r="AV75" s="50">
        <v>0.27382263729664363</v>
      </c>
      <c r="AW75" s="50">
        <v>1.1750414011493331</v>
      </c>
      <c r="AX75" s="59">
        <v>0.66081621497397802</v>
      </c>
      <c r="AY75" s="58">
        <v>0.53223402030414835</v>
      </c>
      <c r="AZ75" s="50">
        <v>0.32728023890978414</v>
      </c>
      <c r="BA75" s="50">
        <v>0.14268932554590633</v>
      </c>
      <c r="BB75" s="58">
        <v>0.53990755301053539</v>
      </c>
      <c r="BC75" s="50">
        <v>0.90433765591172854</v>
      </c>
      <c r="BD75" s="59">
        <v>0.88190463947186226</v>
      </c>
      <c r="BF75" s="60"/>
      <c r="BG75" s="60"/>
      <c r="BI75" s="50">
        <f t="shared" si="87"/>
        <v>0.82293520630063643</v>
      </c>
      <c r="BJ75" s="50">
        <f t="shared" si="88"/>
        <v>0.39685762628940124</v>
      </c>
      <c r="BK75" s="50">
        <f t="shared" si="89"/>
        <v>0.82764379294739465</v>
      </c>
      <c r="BL75" s="50">
        <f t="shared" si="90"/>
        <v>0.20791713384525784</v>
      </c>
      <c r="BM75" s="50">
        <f t="shared" si="91"/>
        <v>1.7908414178708101</v>
      </c>
      <c r="BN75" s="50">
        <f t="shared" si="92"/>
        <v>1.2547321200735835</v>
      </c>
      <c r="BO75" s="50">
        <f t="shared" si="93"/>
        <v>0.93072476853701491</v>
      </c>
      <c r="BP75" s="50">
        <f t="shared" si="94"/>
        <v>0.6376875115661641</v>
      </c>
      <c r="BQ75" s="50">
        <f t="shared" si="95"/>
        <v>0.98233301193881217</v>
      </c>
      <c r="BR75" s="50">
        <f t="shared" si="96"/>
        <v>0.54313054815267303</v>
      </c>
      <c r="BS75" s="50">
        <f t="shared" si="97"/>
        <v>0.68285034566292879</v>
      </c>
      <c r="BT75" s="50">
        <f t="shared" si="98"/>
        <v>0.50804949890070161</v>
      </c>
      <c r="BU75" s="50">
        <f t="shared" si="99"/>
        <v>0.63806874199057106</v>
      </c>
      <c r="BV75" s="50">
        <f t="shared" si="100"/>
        <v>0.27794644782432043</v>
      </c>
      <c r="BW75" s="50">
        <f t="shared" si="101"/>
        <v>0.55472557219232743</v>
      </c>
      <c r="BX75" s="50">
        <f t="shared" si="102"/>
        <v>0.30050139531450321</v>
      </c>
      <c r="BZ75" s="50" t="str">
        <f t="shared" si="62"/>
        <v>0.82±0.4</v>
      </c>
      <c r="CA75" s="50" t="str">
        <f t="shared" si="63"/>
        <v>0.83±0.21</v>
      </c>
      <c r="CB75" s="50" t="str">
        <f t="shared" si="64"/>
        <v>1.79±1.25</v>
      </c>
      <c r="CC75" s="50" t="str">
        <f t="shared" si="65"/>
        <v>0.93±0.64</v>
      </c>
      <c r="CD75" s="50" t="str">
        <f t="shared" si="66"/>
        <v>0.98±0.54</v>
      </c>
      <c r="CE75" s="50" t="str">
        <f t="shared" si="67"/>
        <v>0.68±0.51</v>
      </c>
      <c r="CF75" s="50" t="str">
        <f t="shared" si="68"/>
        <v>0.64±0.28</v>
      </c>
      <c r="CG75" s="50" t="str">
        <f t="shared" si="69"/>
        <v>0.55±0.3</v>
      </c>
      <c r="CI75" s="50">
        <v>0</v>
      </c>
      <c r="CJ75" s="50">
        <v>0</v>
      </c>
      <c r="CK75" s="50">
        <v>0</v>
      </c>
      <c r="CM75" s="50">
        <f t="shared" si="0"/>
        <v>0</v>
      </c>
      <c r="CN75" s="50">
        <f t="shared" si="1"/>
        <v>0</v>
      </c>
      <c r="CP75" s="73" t="s">
        <v>140</v>
      </c>
    </row>
    <row r="76" spans="1:95" s="50" customFormat="1">
      <c r="A76" s="65" t="s">
        <v>154</v>
      </c>
      <c r="B76" s="65" t="s">
        <v>88</v>
      </c>
      <c r="C76" s="50">
        <v>12.675138212537819</v>
      </c>
      <c r="D76" s="50">
        <v>15.221560392975103</v>
      </c>
      <c r="E76" s="50">
        <v>7.8127034439227625</v>
      </c>
      <c r="F76" s="50">
        <v>13.635793098483523</v>
      </c>
      <c r="G76" s="50">
        <v>11.378719359689775</v>
      </c>
      <c r="H76" s="50">
        <v>10.633593429848419</v>
      </c>
      <c r="I76" s="59">
        <v>10.917184154017392</v>
      </c>
      <c r="J76" s="50">
        <v>14.623093143093168</v>
      </c>
      <c r="K76" s="50">
        <v>16.815006531123061</v>
      </c>
      <c r="L76" s="50">
        <v>13.235249511292837</v>
      </c>
      <c r="M76" s="50">
        <v>7.9654098727172258</v>
      </c>
      <c r="N76" s="50">
        <v>5.3917865256058484</v>
      </c>
      <c r="O76" s="50">
        <v>7.3825027115898045</v>
      </c>
      <c r="P76" s="59">
        <v>5.7958996344926321</v>
      </c>
      <c r="Q76" s="50">
        <v>12.565656065393952</v>
      </c>
      <c r="R76" s="50">
        <v>7.6427856394365543</v>
      </c>
      <c r="S76" s="50">
        <v>13.400246698076668</v>
      </c>
      <c r="T76" s="50">
        <v>11.134682226261983</v>
      </c>
      <c r="U76" s="50">
        <v>10.501665709783772</v>
      </c>
      <c r="V76" s="59">
        <v>9.2263647111749982</v>
      </c>
      <c r="W76" s="50">
        <v>17.275161921740054</v>
      </c>
      <c r="X76" s="50">
        <v>14.025703697798997</v>
      </c>
      <c r="Y76" s="50">
        <v>10.473472493871586</v>
      </c>
      <c r="Z76" s="50">
        <v>7.9818095340285105</v>
      </c>
      <c r="AA76" s="50">
        <v>13.14784454511457</v>
      </c>
      <c r="AB76" s="50">
        <v>16.406249869591175</v>
      </c>
      <c r="AC76" s="59">
        <v>8.613943992927318</v>
      </c>
      <c r="AD76" s="50">
        <v>15.948784891144197</v>
      </c>
      <c r="AE76" s="50">
        <v>10.321340135080943</v>
      </c>
      <c r="AF76" s="50">
        <v>9.0117405392338377</v>
      </c>
      <c r="AG76" s="50">
        <v>5.8096934535760987</v>
      </c>
      <c r="AH76" s="50">
        <v>10.406493965120767</v>
      </c>
      <c r="AI76" s="50">
        <v>7.6401524217469552</v>
      </c>
      <c r="AJ76" s="59">
        <v>8.8676224982039571</v>
      </c>
      <c r="AK76" s="50">
        <v>18.683091651452663</v>
      </c>
      <c r="AL76" s="50">
        <v>3.3895167319654189</v>
      </c>
      <c r="AM76" s="50">
        <v>9.8477176531189183</v>
      </c>
      <c r="AN76" s="50">
        <v>13.238055983905729</v>
      </c>
      <c r="AO76" s="50">
        <v>14.043933089735953</v>
      </c>
      <c r="AP76" s="50">
        <v>3.9395242456655222</v>
      </c>
      <c r="AQ76" s="59">
        <v>4.164265321289303</v>
      </c>
      <c r="AR76" s="50">
        <v>13.633320925096958</v>
      </c>
      <c r="AS76" s="50">
        <v>8.2717625754003343</v>
      </c>
      <c r="AT76" s="50">
        <v>19.867474302859321</v>
      </c>
      <c r="AU76" s="50">
        <v>8.3596743773408981</v>
      </c>
      <c r="AV76" s="50">
        <v>12.357047894403827</v>
      </c>
      <c r="AW76" s="50">
        <v>8.6829060205593525</v>
      </c>
      <c r="AX76" s="59">
        <v>12.622129010093067</v>
      </c>
      <c r="AY76" s="50">
        <v>10.010638888799262</v>
      </c>
      <c r="AZ76" s="50">
        <v>7.3504142742490872</v>
      </c>
      <c r="BA76" s="50">
        <v>8.2200042479985527</v>
      </c>
      <c r="BB76" s="50">
        <v>11.017989825268637</v>
      </c>
      <c r="BC76" s="50">
        <v>7.746090236839497</v>
      </c>
      <c r="BD76" s="59">
        <v>5.9674126801436058</v>
      </c>
      <c r="BF76" s="60"/>
      <c r="BG76" s="60"/>
      <c r="BI76" s="50">
        <f t="shared" si="87"/>
        <v>11.753527441639259</v>
      </c>
      <c r="BJ76" s="50">
        <f t="shared" si="88"/>
        <v>2.3820103600499416</v>
      </c>
      <c r="BK76" s="50">
        <f t="shared" si="89"/>
        <v>10.172706847130653</v>
      </c>
      <c r="BL76" s="50">
        <f t="shared" si="90"/>
        <v>4.6183743603437479</v>
      </c>
      <c r="BM76" s="50">
        <f t="shared" si="91"/>
        <v>10.745233508354657</v>
      </c>
      <c r="BN76" s="50">
        <f t="shared" si="92"/>
        <v>2.1216113735816871</v>
      </c>
      <c r="BO76" s="50">
        <f t="shared" si="93"/>
        <v>12.560598007867458</v>
      </c>
      <c r="BP76" s="50">
        <f t="shared" si="94"/>
        <v>3.6607152996539538</v>
      </c>
      <c r="BQ76" s="50">
        <f t="shared" si="95"/>
        <v>9.7151182720152498</v>
      </c>
      <c r="BR76" s="50">
        <f t="shared" si="96"/>
        <v>3.1747682442602367</v>
      </c>
      <c r="BS76" s="50">
        <f t="shared" si="97"/>
        <v>9.6151578110190723</v>
      </c>
      <c r="BT76" s="50">
        <f t="shared" si="98"/>
        <v>5.9958958463696677</v>
      </c>
      <c r="BU76" s="50">
        <f t="shared" si="99"/>
        <v>11.970616443679107</v>
      </c>
      <c r="BV76" s="50">
        <f t="shared" si="100"/>
        <v>4.1478550782814247</v>
      </c>
      <c r="BW76" s="50">
        <f t="shared" si="101"/>
        <v>8.3854250255497735</v>
      </c>
      <c r="BX76" s="50">
        <f t="shared" si="102"/>
        <v>1.8398837729358142</v>
      </c>
      <c r="BZ76" s="50" t="str">
        <f t="shared" si="62"/>
        <v>11.75±2.38</v>
      </c>
      <c r="CA76" s="50" t="str">
        <f t="shared" si="63"/>
        <v>10.17±4.62</v>
      </c>
      <c r="CB76" s="50" t="str">
        <f t="shared" si="64"/>
        <v>10.75±2.12</v>
      </c>
      <c r="CC76" s="50" t="str">
        <f t="shared" si="65"/>
        <v>12.56±3.66</v>
      </c>
      <c r="CD76" s="50" t="str">
        <f t="shared" si="66"/>
        <v>9.72±3.17</v>
      </c>
      <c r="CE76" s="50" t="str">
        <f t="shared" si="67"/>
        <v>9.62±6</v>
      </c>
      <c r="CF76" s="50" t="str">
        <f t="shared" si="68"/>
        <v>11.97±4.15</v>
      </c>
      <c r="CG76" s="50" t="str">
        <f t="shared" si="69"/>
        <v>8.39±1.84</v>
      </c>
      <c r="CI76" s="50">
        <v>0.50303227134135475</v>
      </c>
      <c r="CJ76" s="50">
        <v>0.35443210314908002</v>
      </c>
      <c r="CK76" s="50">
        <v>8.0966567318403477</v>
      </c>
      <c r="CM76" s="50">
        <f t="shared" si="0"/>
        <v>2.9847070354435945</v>
      </c>
      <c r="CN76" s="50">
        <f t="shared" si="1"/>
        <v>4.4277017488043215</v>
      </c>
      <c r="CP76" s="51" t="str">
        <f t="shared" si="86"/>
        <v>2.98±4.43</v>
      </c>
      <c r="CQ76" s="52"/>
    </row>
    <row r="77" spans="1:95" s="50" customFormat="1">
      <c r="A77" s="65" t="s">
        <v>155</v>
      </c>
      <c r="B77" s="65" t="s">
        <v>88</v>
      </c>
      <c r="C77" s="50">
        <v>147.22024322261854</v>
      </c>
      <c r="D77" s="50">
        <v>180.01360238497855</v>
      </c>
      <c r="E77" s="50">
        <v>150.29319032934811</v>
      </c>
      <c r="F77" s="50">
        <v>224.34003516364851</v>
      </c>
      <c r="G77" s="50">
        <v>189.61509546009117</v>
      </c>
      <c r="H77" s="50">
        <v>163.8311324375708</v>
      </c>
      <c r="I77" s="59">
        <v>168.22089526485829</v>
      </c>
      <c r="J77" s="50">
        <v>163.31111734984771</v>
      </c>
      <c r="K77" s="50">
        <v>96.667612390367495</v>
      </c>
      <c r="L77" s="50">
        <v>176.65672341133521</v>
      </c>
      <c r="M77" s="50">
        <v>133.85492679535707</v>
      </c>
      <c r="N77" s="50">
        <v>86.012577429111744</v>
      </c>
      <c r="O77" s="50">
        <v>117.37560191748322</v>
      </c>
      <c r="P77" s="59">
        <v>55.659017160321135</v>
      </c>
      <c r="Q77" s="50">
        <v>84.362716194032359</v>
      </c>
      <c r="R77" s="50">
        <v>115.69373294760187</v>
      </c>
      <c r="S77" s="50">
        <v>219.44317489205272</v>
      </c>
      <c r="T77" s="50">
        <v>176.62159064683448</v>
      </c>
      <c r="U77" s="50">
        <v>131.88330920377859</v>
      </c>
      <c r="V77" s="59">
        <v>187.09809754860669</v>
      </c>
      <c r="W77" s="50">
        <v>112.43481762445849</v>
      </c>
      <c r="X77" s="50">
        <v>126.2128163409155</v>
      </c>
      <c r="Y77" s="50">
        <v>73.928471331069431</v>
      </c>
      <c r="Z77" s="50">
        <v>138.34627913947537</v>
      </c>
      <c r="AA77" s="50">
        <v>119.20578635392164</v>
      </c>
      <c r="AB77" s="50">
        <v>126.88159509233884</v>
      </c>
      <c r="AC77" s="59">
        <v>178.99408539000922</v>
      </c>
      <c r="AD77" s="50">
        <v>133.44746179554943</v>
      </c>
      <c r="AE77" s="50">
        <v>95.621213952382675</v>
      </c>
      <c r="AF77" s="50">
        <v>74.357986905546028</v>
      </c>
      <c r="AG77" s="50">
        <v>87.694309826692802</v>
      </c>
      <c r="AH77" s="50">
        <v>131.66166359143455</v>
      </c>
      <c r="AI77" s="50">
        <v>114.64438091835713</v>
      </c>
      <c r="AJ77" s="59">
        <v>139.52514141015408</v>
      </c>
      <c r="AK77" s="50">
        <v>126.12400008270505</v>
      </c>
      <c r="AL77" s="50">
        <v>54.667400933962206</v>
      </c>
      <c r="AM77" s="50">
        <v>189.6286831916695</v>
      </c>
      <c r="AN77" s="50">
        <v>147.63116236834037</v>
      </c>
      <c r="AO77" s="50">
        <v>198.63902022119041</v>
      </c>
      <c r="AP77" s="50">
        <v>22.228776891547088</v>
      </c>
      <c r="AQ77" s="59">
        <v>94.671032970259418</v>
      </c>
      <c r="AR77" s="50">
        <v>109.03295325390783</v>
      </c>
      <c r="AS77" s="50">
        <v>114.25133579857767</v>
      </c>
      <c r="AT77" s="50">
        <v>121.52175433972793</v>
      </c>
      <c r="AU77" s="50">
        <v>85.296308112991525</v>
      </c>
      <c r="AV77" s="50">
        <v>87.654302618875079</v>
      </c>
      <c r="AW77" s="50">
        <v>126.99299013357395</v>
      </c>
      <c r="AX77" s="59">
        <v>196.26273068999546</v>
      </c>
      <c r="AY77" s="50">
        <v>51.218059145872658</v>
      </c>
      <c r="AZ77" s="50">
        <v>127.71959060077393</v>
      </c>
      <c r="BA77" s="50">
        <v>75.077304437538984</v>
      </c>
      <c r="BB77" s="50">
        <v>128.00226527100065</v>
      </c>
      <c r="BC77" s="50">
        <v>114.5812761247698</v>
      </c>
      <c r="BD77" s="59">
        <v>109.006656335323</v>
      </c>
      <c r="BF77" s="60"/>
      <c r="BG77" s="60"/>
      <c r="BI77" s="50">
        <f t="shared" si="87"/>
        <v>174.79059918044484</v>
      </c>
      <c r="BJ77" s="50">
        <f t="shared" si="88"/>
        <v>26.538370169621409</v>
      </c>
      <c r="BK77" s="50">
        <f t="shared" si="89"/>
        <v>118.50536806483194</v>
      </c>
      <c r="BL77" s="50">
        <f t="shared" si="90"/>
        <v>43.027807792565518</v>
      </c>
      <c r="BM77" s="50">
        <f t="shared" si="91"/>
        <v>152.51710357215111</v>
      </c>
      <c r="BN77" s="50">
        <f t="shared" si="92"/>
        <v>50.364084578051575</v>
      </c>
      <c r="BO77" s="50">
        <f t="shared" si="93"/>
        <v>125.14340732459834</v>
      </c>
      <c r="BP77" s="50">
        <f t="shared" si="94"/>
        <v>31.353121982783762</v>
      </c>
      <c r="BQ77" s="50">
        <f t="shared" si="95"/>
        <v>110.99316548573097</v>
      </c>
      <c r="BR77" s="50">
        <f t="shared" si="96"/>
        <v>25.429828743584551</v>
      </c>
      <c r="BS77" s="50">
        <f t="shared" si="97"/>
        <v>119.08429666566772</v>
      </c>
      <c r="BT77" s="50">
        <f t="shared" si="98"/>
        <v>66.202317540825675</v>
      </c>
      <c r="BU77" s="50">
        <f t="shared" si="99"/>
        <v>120.14462499252136</v>
      </c>
      <c r="BV77" s="50">
        <f t="shared" si="100"/>
        <v>37.128131627616462</v>
      </c>
      <c r="BW77" s="50">
        <f t="shared" si="101"/>
        <v>100.93419198587985</v>
      </c>
      <c r="BX77" s="50">
        <f t="shared" si="102"/>
        <v>31.118541915543521</v>
      </c>
      <c r="BZ77" s="50" t="str">
        <f t="shared" si="62"/>
        <v>174.79±26.54</v>
      </c>
      <c r="CA77" s="50" t="str">
        <f t="shared" si="63"/>
        <v>118.51±43.03</v>
      </c>
      <c r="CB77" s="50" t="str">
        <f t="shared" si="64"/>
        <v>152.52±50.36</v>
      </c>
      <c r="CC77" s="50" t="str">
        <f t="shared" si="65"/>
        <v>125.14±31.35</v>
      </c>
      <c r="CD77" s="50" t="str">
        <f t="shared" si="66"/>
        <v>110.99±25.43</v>
      </c>
      <c r="CE77" s="50" t="str">
        <f t="shared" si="67"/>
        <v>119.08±66.2</v>
      </c>
      <c r="CF77" s="50" t="str">
        <f t="shared" si="68"/>
        <v>120.14±37.13</v>
      </c>
      <c r="CG77" s="50" t="str">
        <f t="shared" si="69"/>
        <v>100.93±31.12</v>
      </c>
      <c r="CI77" s="50">
        <v>0.26845335335161868</v>
      </c>
      <c r="CJ77" s="50">
        <v>1.8534384717075629</v>
      </c>
      <c r="CK77" s="50">
        <v>24.086138736739386</v>
      </c>
      <c r="CM77" s="50">
        <f t="shared" si="0"/>
        <v>8.7360101872661886</v>
      </c>
      <c r="CN77" s="50">
        <f t="shared" si="1"/>
        <v>13.317202383397445</v>
      </c>
      <c r="CP77" s="51" t="str">
        <f t="shared" si="86"/>
        <v>8.74±13.32</v>
      </c>
      <c r="CQ77" s="52"/>
    </row>
    <row r="78" spans="1:95" s="50" customFormat="1">
      <c r="A78" s="65" t="s">
        <v>156</v>
      </c>
      <c r="B78" s="65" t="s">
        <v>88</v>
      </c>
      <c r="C78" s="50">
        <v>58.44781515453154</v>
      </c>
      <c r="D78" s="50">
        <v>37.430500809866722</v>
      </c>
      <c r="E78" s="50">
        <v>74.725825985352017</v>
      </c>
      <c r="F78" s="50">
        <v>62.088567967441932</v>
      </c>
      <c r="G78" s="50">
        <v>218.34824088848049</v>
      </c>
      <c r="H78" s="50">
        <v>99.803132458517382</v>
      </c>
      <c r="I78" s="59">
        <v>68.092330330157381</v>
      </c>
      <c r="J78" s="50">
        <v>37.588131600232977</v>
      </c>
      <c r="K78" s="50">
        <v>46.913493082538878</v>
      </c>
      <c r="L78" s="50">
        <v>121.34017299566753</v>
      </c>
      <c r="M78" s="50">
        <v>82.518774011475671</v>
      </c>
      <c r="N78" s="50">
        <v>35.304369019233263</v>
      </c>
      <c r="O78" s="50">
        <v>106.65331726846787</v>
      </c>
      <c r="P78" s="59">
        <v>33.314241960218155</v>
      </c>
      <c r="Q78" s="50">
        <v>233.90281799828901</v>
      </c>
      <c r="R78" s="50">
        <v>47.365051816776685</v>
      </c>
      <c r="S78" s="50">
        <v>73.678209633146949</v>
      </c>
      <c r="T78" s="50">
        <v>50.719900124890565</v>
      </c>
      <c r="U78" s="50">
        <v>38.032663567165734</v>
      </c>
      <c r="V78" s="59">
        <v>49.117519568138277</v>
      </c>
      <c r="W78" s="50">
        <v>29.596167315157974</v>
      </c>
      <c r="X78" s="50">
        <v>53.740040987301704</v>
      </c>
      <c r="Y78" s="50">
        <v>158.60449171912597</v>
      </c>
      <c r="Z78" s="50">
        <v>77.052057403331759</v>
      </c>
      <c r="AA78" s="50">
        <v>59.865764405401606</v>
      </c>
      <c r="AB78" s="50">
        <v>118.80978386478805</v>
      </c>
      <c r="AC78" s="59">
        <v>90.389691367612997</v>
      </c>
      <c r="AD78" s="50">
        <v>36.714163485988209</v>
      </c>
      <c r="AE78" s="50">
        <v>253.86513381134156</v>
      </c>
      <c r="AF78" s="50">
        <v>70.203022322712513</v>
      </c>
      <c r="AG78" s="50">
        <v>34.9498382667336</v>
      </c>
      <c r="AH78" s="50">
        <v>79.336606126298818</v>
      </c>
      <c r="AI78" s="50">
        <v>33.168935080761742</v>
      </c>
      <c r="AJ78" s="59">
        <v>37.003063007624121</v>
      </c>
      <c r="AK78" s="50">
        <v>83.57518016272887</v>
      </c>
      <c r="AL78" s="50">
        <v>57.946796436581685</v>
      </c>
      <c r="AM78" s="50">
        <v>52.724576476198074</v>
      </c>
      <c r="AN78" s="50">
        <v>62.78010442011518</v>
      </c>
      <c r="AO78" s="50">
        <v>67.696541120628055</v>
      </c>
      <c r="AP78" s="50">
        <v>26.967522806360694</v>
      </c>
      <c r="AQ78" s="59">
        <v>62.392215004254616</v>
      </c>
      <c r="AR78" s="50">
        <v>42.159768339971677</v>
      </c>
      <c r="AS78" s="50">
        <v>84.992565046846266</v>
      </c>
      <c r="AT78" s="50">
        <v>43.962027504941652</v>
      </c>
      <c r="AU78" s="50">
        <v>92.542341009258237</v>
      </c>
      <c r="AV78" s="50">
        <v>77.00729294552562</v>
      </c>
      <c r="AW78" s="50">
        <v>51.18291298480684</v>
      </c>
      <c r="AX78" s="59">
        <v>235.7480448647936</v>
      </c>
      <c r="AY78" s="50">
        <v>309.79017731647713</v>
      </c>
      <c r="AZ78" s="50">
        <v>37.887435796594012</v>
      </c>
      <c r="BA78" s="50">
        <v>59.65361685792346</v>
      </c>
      <c r="BB78" s="50">
        <v>102.67386597724303</v>
      </c>
      <c r="BC78" s="50">
        <v>97.60737968815684</v>
      </c>
      <c r="BD78" s="59">
        <v>87.510326943385053</v>
      </c>
      <c r="BF78" s="60"/>
      <c r="BG78" s="60"/>
      <c r="BI78" s="50">
        <f t="shared" si="87"/>
        <v>88.419487656335349</v>
      </c>
      <c r="BJ78" s="50">
        <f t="shared" si="88"/>
        <v>60.281662834027408</v>
      </c>
      <c r="BK78" s="50">
        <f t="shared" si="89"/>
        <v>66.233214276833479</v>
      </c>
      <c r="BL78" s="50">
        <f t="shared" si="90"/>
        <v>36.90037415548661</v>
      </c>
      <c r="BM78" s="50">
        <f t="shared" si="91"/>
        <v>82.136027118067872</v>
      </c>
      <c r="BN78" s="50">
        <f t="shared" si="92"/>
        <v>75.280828590911852</v>
      </c>
      <c r="BO78" s="50">
        <f t="shared" si="93"/>
        <v>84.00828529467428</v>
      </c>
      <c r="BP78" s="50">
        <f t="shared" si="94"/>
        <v>43.444516871034544</v>
      </c>
      <c r="BQ78" s="50">
        <f t="shared" si="95"/>
        <v>77.891537443065801</v>
      </c>
      <c r="BR78" s="50">
        <f t="shared" si="96"/>
        <v>79.832587607762164</v>
      </c>
      <c r="BS78" s="50">
        <f t="shared" si="97"/>
        <v>59.154705203838169</v>
      </c>
      <c r="BT78" s="50">
        <f t="shared" si="98"/>
        <v>17.184139280961283</v>
      </c>
      <c r="BU78" s="50">
        <f t="shared" si="99"/>
        <v>89.656421813734838</v>
      </c>
      <c r="BV78" s="50">
        <f t="shared" si="100"/>
        <v>67.524024762087649</v>
      </c>
      <c r="BW78" s="50">
        <f t="shared" si="101"/>
        <v>115.85380042996324</v>
      </c>
      <c r="BX78" s="50">
        <f t="shared" si="102"/>
        <v>98.141253261706225</v>
      </c>
      <c r="BZ78" s="50" t="str">
        <f t="shared" si="62"/>
        <v>88.42±60.28</v>
      </c>
      <c r="CA78" s="50" t="str">
        <f t="shared" si="63"/>
        <v>66.23±36.9</v>
      </c>
      <c r="CB78" s="50" t="str">
        <f t="shared" si="64"/>
        <v>82.14±75.28</v>
      </c>
      <c r="CC78" s="50" t="str">
        <f t="shared" si="65"/>
        <v>84.01±43.44</v>
      </c>
      <c r="CD78" s="50" t="str">
        <f t="shared" si="66"/>
        <v>77.89±79.83</v>
      </c>
      <c r="CE78" s="50" t="str">
        <f t="shared" si="67"/>
        <v>59.15±17.18</v>
      </c>
      <c r="CF78" s="50" t="str">
        <f t="shared" si="68"/>
        <v>89.66±67.52</v>
      </c>
      <c r="CG78" s="50" t="str">
        <f t="shared" si="69"/>
        <v>115.85±98.14</v>
      </c>
      <c r="CI78" s="50">
        <v>6.9498596145542679</v>
      </c>
      <c r="CJ78" s="50">
        <v>36.248780784500006</v>
      </c>
      <c r="CK78" s="50">
        <v>166.71441484244349</v>
      </c>
      <c r="CM78" s="50">
        <f t="shared" ref="CM78:CM88" si="103">AVERAGE(CI78:CK78)</f>
        <v>69.971018413832596</v>
      </c>
      <c r="CN78" s="50">
        <f t="shared" ref="CN78:CN88" si="104">STDEVA(CI78:CK78)</f>
        <v>85.053337734848469</v>
      </c>
      <c r="CP78" s="51" t="str">
        <f t="shared" si="86"/>
        <v>69.97±85.05</v>
      </c>
      <c r="CQ78" s="52"/>
    </row>
    <row r="79" spans="1:95" s="50" customFormat="1">
      <c r="A79" s="65" t="s">
        <v>157</v>
      </c>
      <c r="B79" s="65" t="s">
        <v>88</v>
      </c>
      <c r="C79" s="50">
        <v>438.59066717876829</v>
      </c>
      <c r="D79" s="50">
        <v>496.74017102042819</v>
      </c>
      <c r="E79" s="50">
        <v>417.06111620291773</v>
      </c>
      <c r="F79" s="50">
        <v>627.30729024602169</v>
      </c>
      <c r="G79" s="50">
        <v>627.60510091054539</v>
      </c>
      <c r="H79" s="50">
        <v>532.98551958569612</v>
      </c>
      <c r="I79" s="59">
        <v>547.81909965279112</v>
      </c>
      <c r="J79" s="50">
        <v>414.6828261111815</v>
      </c>
      <c r="K79" s="50">
        <v>352.28638422393129</v>
      </c>
      <c r="L79" s="50">
        <v>553.81959290733289</v>
      </c>
      <c r="M79" s="50">
        <v>451.44342187658043</v>
      </c>
      <c r="N79" s="50">
        <v>280.37131489511745</v>
      </c>
      <c r="O79" s="50">
        <v>486.08445189653014</v>
      </c>
      <c r="P79" s="59">
        <v>226.75170227528753</v>
      </c>
      <c r="Q79" s="50">
        <v>276.34401638609251</v>
      </c>
      <c r="R79" s="50">
        <v>347.32506551974024</v>
      </c>
      <c r="S79" s="50">
        <v>716.33835677569732</v>
      </c>
      <c r="T79" s="50">
        <v>567.61533748042712</v>
      </c>
      <c r="U79" s="50">
        <v>430.79905684145746</v>
      </c>
      <c r="V79" s="59">
        <v>755.84500386147579</v>
      </c>
      <c r="W79" s="50">
        <v>333.85428291994202</v>
      </c>
      <c r="X79" s="50">
        <v>347.00590479801207</v>
      </c>
      <c r="Y79" s="50">
        <v>221.16460910935791</v>
      </c>
      <c r="Z79" s="50">
        <v>485.31469521648211</v>
      </c>
      <c r="AA79" s="50">
        <v>434.25711361888341</v>
      </c>
      <c r="AB79" s="50">
        <v>296.99100477182816</v>
      </c>
      <c r="AC79" s="59">
        <v>602.35100566053325</v>
      </c>
      <c r="AD79" s="50">
        <v>404.07832596067215</v>
      </c>
      <c r="AE79" s="50">
        <v>316.5513722329851</v>
      </c>
      <c r="AF79" s="50">
        <v>272.74956412087494</v>
      </c>
      <c r="AG79" s="50">
        <v>365.52325269700719</v>
      </c>
      <c r="AH79" s="50">
        <v>488.7551951867697</v>
      </c>
      <c r="AI79" s="50">
        <v>434.62916383466325</v>
      </c>
      <c r="AJ79" s="59">
        <v>474.483234735172</v>
      </c>
      <c r="AK79" s="50">
        <v>347.80642475325209</v>
      </c>
      <c r="AL79" s="50">
        <v>214.63316780263727</v>
      </c>
      <c r="AM79" s="50">
        <v>695.79643831018871</v>
      </c>
      <c r="AN79" s="50">
        <v>517.14952423533111</v>
      </c>
      <c r="AO79" s="50">
        <v>657.29033466600822</v>
      </c>
      <c r="AP79" s="50">
        <v>78.518060080900923</v>
      </c>
      <c r="AQ79" s="59">
        <v>350.97259700756678</v>
      </c>
      <c r="AR79" s="50">
        <v>338.26579752675593</v>
      </c>
      <c r="AS79" s="50">
        <v>448.18468978386414</v>
      </c>
      <c r="AT79" s="50">
        <v>312.2469374412384</v>
      </c>
      <c r="AU79" s="50">
        <v>326.88285554457008</v>
      </c>
      <c r="AV79" s="50">
        <v>314.35221483209557</v>
      </c>
      <c r="AW79" s="50">
        <v>463.07336141237289</v>
      </c>
      <c r="AX79" s="59">
        <v>733.66963539662572</v>
      </c>
      <c r="AY79" s="50">
        <v>180.86520396211014</v>
      </c>
      <c r="AZ79" s="50">
        <v>403.82587630574699</v>
      </c>
      <c r="BA79" s="50">
        <v>282.86640292440785</v>
      </c>
      <c r="BB79" s="50">
        <v>497.26086847735309</v>
      </c>
      <c r="BC79" s="50">
        <v>372.3240344529757</v>
      </c>
      <c r="BD79" s="59">
        <v>409.96239892750509</v>
      </c>
      <c r="BF79" s="60"/>
      <c r="BG79" s="60"/>
      <c r="BI79" s="50">
        <f>AVERAGE(C79:I79)</f>
        <v>526.8727092567384</v>
      </c>
      <c r="BJ79" s="50">
        <f>STDEVA(C79:I79)</f>
        <v>83.136947552985959</v>
      </c>
      <c r="BK79" s="50">
        <f>AVERAGE(J79:P79)</f>
        <v>395.06281345513736</v>
      </c>
      <c r="BL79" s="50">
        <f>STDEVA(J79:P79)</f>
        <v>115.73314454345341</v>
      </c>
      <c r="BM79" s="50">
        <f>AVERAGE(Q79:V79)</f>
        <v>515.71113947748165</v>
      </c>
      <c r="BN79" s="50">
        <f>STDEVA(Q79:V79)</f>
        <v>196.70798164420404</v>
      </c>
      <c r="BO79" s="50">
        <f>AVERAGE(W79:AC79)</f>
        <v>388.70551658500557</v>
      </c>
      <c r="BP79" s="50">
        <f>STDEVA(W79:AC79)</f>
        <v>127.98548042855292</v>
      </c>
      <c r="BQ79" s="50">
        <f>AVERAGE(AD79:AJ79)</f>
        <v>393.82430125259208</v>
      </c>
      <c r="BR79" s="50">
        <f>STDEVA(AD79:AJ79)</f>
        <v>80.331673793585466</v>
      </c>
      <c r="BS79" s="50">
        <f>AVERAGE(AK79:AQ79)</f>
        <v>408.88093526512648</v>
      </c>
      <c r="BT79" s="50">
        <f>STDEVA(AK79:AQ79)</f>
        <v>227.19489390318361</v>
      </c>
      <c r="BU79" s="50">
        <f>AVERAGE(AR79:AX79)</f>
        <v>419.52507027678894</v>
      </c>
      <c r="BV79" s="50">
        <f>STDEVA(AR79:AX79)</f>
        <v>152.29369209462712</v>
      </c>
      <c r="BW79" s="50">
        <f>AVERAGE(AY79:BD79)</f>
        <v>357.85079750834984</v>
      </c>
      <c r="BX79" s="50">
        <f>STDEVA(AY79:BD79)</f>
        <v>110.83368540490602</v>
      </c>
      <c r="BZ79" s="50" t="str">
        <f t="shared" si="62"/>
        <v>526.87±83.14</v>
      </c>
      <c r="CA79" s="50" t="str">
        <f t="shared" si="63"/>
        <v>395.06±115.73</v>
      </c>
      <c r="CB79" s="50" t="str">
        <f t="shared" si="64"/>
        <v>515.71±196.71</v>
      </c>
      <c r="CC79" s="50" t="str">
        <f t="shared" si="65"/>
        <v>388.71±127.99</v>
      </c>
      <c r="CD79" s="50" t="str">
        <f t="shared" si="66"/>
        <v>393.82±80.33</v>
      </c>
      <c r="CE79" s="50" t="str">
        <f t="shared" si="67"/>
        <v>408.88±227.19</v>
      </c>
      <c r="CF79" s="50" t="str">
        <f t="shared" si="68"/>
        <v>419.53±152.29</v>
      </c>
      <c r="CG79" s="50" t="str">
        <f t="shared" si="69"/>
        <v>357.85±110.83</v>
      </c>
      <c r="CI79" s="50">
        <v>0.79591954579388269</v>
      </c>
      <c r="CJ79" s="50">
        <v>4.06664851542424</v>
      </c>
      <c r="CK79" s="50">
        <v>39.300615271071464</v>
      </c>
      <c r="CM79" s="50">
        <f t="shared" si="103"/>
        <v>14.721061110763195</v>
      </c>
      <c r="CN79" s="50">
        <f t="shared" si="104"/>
        <v>21.349245397386778</v>
      </c>
      <c r="CP79" s="51" t="str">
        <f t="shared" si="86"/>
        <v>14.72±21.35</v>
      </c>
      <c r="CQ79" s="52"/>
    </row>
    <row r="80" spans="1:95" s="50" customFormat="1">
      <c r="A80" s="65" t="s">
        <v>158</v>
      </c>
      <c r="B80" s="65" t="s">
        <v>88</v>
      </c>
      <c r="C80" s="50">
        <v>78.664871125337527</v>
      </c>
      <c r="D80" s="50">
        <v>93.229337715879495</v>
      </c>
      <c r="E80" s="50">
        <v>82.68175848298354</v>
      </c>
      <c r="F80" s="50">
        <v>123.22482153965764</v>
      </c>
      <c r="G80" s="50">
        <v>96.884689294302845</v>
      </c>
      <c r="H80" s="50">
        <v>95.100560905761881</v>
      </c>
      <c r="I80" s="59">
        <v>96.387476840072651</v>
      </c>
      <c r="J80" s="50">
        <v>80.623060052596912</v>
      </c>
      <c r="K80" s="50">
        <v>51.828496899562992</v>
      </c>
      <c r="L80" s="50">
        <v>110.95082670292524</v>
      </c>
      <c r="M80" s="50">
        <v>66.323974109160986</v>
      </c>
      <c r="N80" s="50">
        <v>42.647159393426193</v>
      </c>
      <c r="O80" s="50">
        <v>73.403025979894338</v>
      </c>
      <c r="P80" s="59">
        <v>29.899139634359585</v>
      </c>
      <c r="Q80" s="50">
        <v>45.48181577475507</v>
      </c>
      <c r="R80" s="50">
        <v>59.953691330092688</v>
      </c>
      <c r="S80" s="50">
        <v>117.30060657172416</v>
      </c>
      <c r="T80" s="50">
        <v>96.162723706587414</v>
      </c>
      <c r="U80" s="50">
        <v>75.008344666478663</v>
      </c>
      <c r="V80" s="59">
        <v>96.538198073744596</v>
      </c>
      <c r="W80" s="50">
        <v>62.507618445597991</v>
      </c>
      <c r="X80" s="50">
        <v>65.036486717113462</v>
      </c>
      <c r="Y80" s="50">
        <v>44.804617547102808</v>
      </c>
      <c r="Z80" s="50">
        <v>75.998818261161901</v>
      </c>
      <c r="AA80" s="50">
        <v>72.028621265294916</v>
      </c>
      <c r="AB80" s="50">
        <v>60.063247646605802</v>
      </c>
      <c r="AC80" s="59">
        <v>101.98897901387961</v>
      </c>
      <c r="AD80" s="50">
        <v>71.845889862276223</v>
      </c>
      <c r="AE80" s="50">
        <v>59.648081320532604</v>
      </c>
      <c r="AF80" s="50">
        <v>42.395479838691813</v>
      </c>
      <c r="AG80" s="50">
        <v>48.396601614868011</v>
      </c>
      <c r="AH80" s="50">
        <v>69.332946718739095</v>
      </c>
      <c r="AI80" s="50">
        <v>58.337881939068318</v>
      </c>
      <c r="AJ80" s="59">
        <v>70.558813983152191</v>
      </c>
      <c r="AK80" s="50">
        <v>67.34688218643727</v>
      </c>
      <c r="AL80" s="50">
        <v>26.989601960597263</v>
      </c>
      <c r="AM80" s="50">
        <v>104.2112962948017</v>
      </c>
      <c r="AN80" s="50">
        <v>83.132211248664646</v>
      </c>
      <c r="AO80" s="50">
        <v>114.83967371646906</v>
      </c>
      <c r="AP80" s="50">
        <v>10.65106842444154</v>
      </c>
      <c r="AQ80" s="59">
        <v>52.474517477551437</v>
      </c>
      <c r="AR80" s="50">
        <v>58.535389442244146</v>
      </c>
      <c r="AS80" s="50">
        <v>62.746465238953348</v>
      </c>
      <c r="AT80" s="50">
        <v>64.766343025367007</v>
      </c>
      <c r="AU80" s="50">
        <v>41.089011639886152</v>
      </c>
      <c r="AV80" s="50">
        <v>43.662817825087799</v>
      </c>
      <c r="AW80" s="50">
        <v>69.627201219662552</v>
      </c>
      <c r="AX80" s="59">
        <v>103.99880322476389</v>
      </c>
      <c r="AY80" s="50">
        <v>34.554342152408722</v>
      </c>
      <c r="AZ80" s="50">
        <v>73.804371710618909</v>
      </c>
      <c r="BA80" s="50">
        <v>39.066921164507278</v>
      </c>
      <c r="BB80" s="50">
        <v>77.869559312771997</v>
      </c>
      <c r="BC80" s="50">
        <v>67.674195690770588</v>
      </c>
      <c r="BD80" s="59">
        <v>57.75792148216086</v>
      </c>
      <c r="BF80" s="60"/>
      <c r="BG80" s="60"/>
      <c r="BI80" s="50">
        <f t="shared" ref="BI80:BI88" si="105">AVERAGE(C80:I80)</f>
        <v>95.16764512914223</v>
      </c>
      <c r="BJ80" s="50">
        <f t="shared" ref="BJ80:BJ88" si="106">STDEVA(C80:I80)</f>
        <v>14.280766957004294</v>
      </c>
      <c r="BK80" s="50">
        <f t="shared" ref="BK80:BK88" si="107">AVERAGE(J80:P80)</f>
        <v>65.096526110275178</v>
      </c>
      <c r="BL80" s="50">
        <f t="shared" ref="BL80:BL88" si="108">STDEVA(J80:P80)</f>
        <v>26.87336161714785</v>
      </c>
      <c r="BM80" s="50">
        <f t="shared" ref="BM80:BM88" si="109">AVERAGE(Q80:V80)</f>
        <v>81.740896687230432</v>
      </c>
      <c r="BN80" s="50">
        <f t="shared" ref="BN80:BN88" si="110">STDEVA(Q80:V80)</f>
        <v>26.556252418489361</v>
      </c>
      <c r="BO80" s="50">
        <f t="shared" ref="BO80:BO88" si="111">AVERAGE(W80:AC80)</f>
        <v>68.918341270965215</v>
      </c>
      <c r="BP80" s="50">
        <f t="shared" ref="BP80:BP88" si="112">STDEVA(W80:AC80)</f>
        <v>17.651839345248547</v>
      </c>
      <c r="BQ80" s="50">
        <f t="shared" ref="BQ80:BQ88" si="113">AVERAGE(AD80:AJ80)</f>
        <v>60.07367075390404</v>
      </c>
      <c r="BR80" s="50">
        <f t="shared" ref="BR80:BR88" si="114">STDEVA(AD80:AJ80)</f>
        <v>11.447882115296592</v>
      </c>
      <c r="BS80" s="50">
        <f t="shared" ref="BS80:BS88" si="115">AVERAGE(AK80:AQ80)</f>
        <v>65.663607329851843</v>
      </c>
      <c r="BT80" s="50">
        <f t="shared" ref="BT80:BT88" si="116">STDEVA(AK80:AQ80)</f>
        <v>38.531817125952649</v>
      </c>
      <c r="BU80" s="50">
        <f t="shared" ref="BU80:BU88" si="117">AVERAGE(AR80:AX80)</f>
        <v>63.489433087994989</v>
      </c>
      <c r="BV80" s="50">
        <f t="shared" ref="BV80:BV88" si="118">STDEVA(AR80:AX80)</f>
        <v>20.817780337206006</v>
      </c>
      <c r="BW80" s="50">
        <f t="shared" ref="BW80:BW88" si="119">AVERAGE(AY80:BD80)</f>
        <v>58.454551918873051</v>
      </c>
      <c r="BX80" s="50">
        <f t="shared" ref="BX80:BX88" si="120">STDEVA(AY80:BD80)</f>
        <v>18.13916678427594</v>
      </c>
      <c r="BZ80" s="50" t="str">
        <f t="shared" si="62"/>
        <v>95.17±14.28</v>
      </c>
      <c r="CA80" s="50" t="str">
        <f t="shared" si="63"/>
        <v>65.1±26.87</v>
      </c>
      <c r="CB80" s="50" t="str">
        <f t="shared" si="64"/>
        <v>81.74±26.56</v>
      </c>
      <c r="CC80" s="50" t="str">
        <f t="shared" si="65"/>
        <v>68.92±17.65</v>
      </c>
      <c r="CD80" s="50" t="str">
        <f t="shared" si="66"/>
        <v>60.07±11.45</v>
      </c>
      <c r="CE80" s="50" t="str">
        <f t="shared" si="67"/>
        <v>65.66±38.53</v>
      </c>
      <c r="CF80" s="50" t="str">
        <f t="shared" si="68"/>
        <v>63.49±20.82</v>
      </c>
      <c r="CG80" s="50" t="str">
        <f t="shared" si="69"/>
        <v>58.45±18.14</v>
      </c>
      <c r="CI80" s="50">
        <v>0.12528443016257332</v>
      </c>
      <c r="CJ80" s="50">
        <v>1.328783835102312</v>
      </c>
      <c r="CK80" s="50">
        <v>0</v>
      </c>
      <c r="CM80" s="50">
        <f>AVERAGE(CI80:CJ80)</f>
        <v>0.72703413263244265</v>
      </c>
      <c r="CP80" s="70">
        <f>CM80</f>
        <v>0.72703413263244265</v>
      </c>
      <c r="CQ80" s="52">
        <v>2</v>
      </c>
    </row>
    <row r="81" spans="1:95" s="50" customFormat="1">
      <c r="A81" s="65" t="s">
        <v>159</v>
      </c>
      <c r="B81" s="65" t="s">
        <v>88</v>
      </c>
      <c r="C81" s="50">
        <v>25.458346310288285</v>
      </c>
      <c r="D81" s="50">
        <v>19.529555106889386</v>
      </c>
      <c r="E81" s="50">
        <v>40.206505908321333</v>
      </c>
      <c r="F81" s="50">
        <v>27.271889401042046</v>
      </c>
      <c r="G81" s="50">
        <v>113.04983474791585</v>
      </c>
      <c r="H81" s="50">
        <v>60.792514780794065</v>
      </c>
      <c r="I81" s="59">
        <v>32.777108951893382</v>
      </c>
      <c r="J81" s="50">
        <v>12.534770462511704</v>
      </c>
      <c r="K81" s="50">
        <v>23.855973219587408</v>
      </c>
      <c r="L81" s="50">
        <v>64.053455827147019</v>
      </c>
      <c r="M81" s="50">
        <v>42.842374661092066</v>
      </c>
      <c r="N81" s="50">
        <v>15.78714805623375</v>
      </c>
      <c r="O81" s="50">
        <v>52.702321100353586</v>
      </c>
      <c r="P81" s="59">
        <v>14.742986900245281</v>
      </c>
      <c r="Q81" s="50">
        <v>106.17362449454232</v>
      </c>
      <c r="R81" s="50">
        <v>24.664093442968824</v>
      </c>
      <c r="S81" s="50">
        <v>34.779077673635719</v>
      </c>
      <c r="T81" s="50">
        <v>23.452648457853559</v>
      </c>
      <c r="U81" s="50">
        <v>21.493378282787791</v>
      </c>
      <c r="V81" s="59">
        <v>16.882275154025802</v>
      </c>
      <c r="W81" s="50">
        <v>13.843213234438263</v>
      </c>
      <c r="X81" s="50">
        <v>22.742134396549766</v>
      </c>
      <c r="Y81" s="50">
        <v>109.99204846727052</v>
      </c>
      <c r="Z81" s="50">
        <v>34.346054164779126</v>
      </c>
      <c r="AA81" s="50">
        <v>31.238667683874255</v>
      </c>
      <c r="AB81" s="50">
        <v>51.141370326722267</v>
      </c>
      <c r="AC81" s="59">
        <v>38.041935758758612</v>
      </c>
      <c r="AD81" s="50">
        <v>16.76681391937818</v>
      </c>
      <c r="AE81" s="50">
        <v>163.29219722240657</v>
      </c>
      <c r="AF81" s="50">
        <v>39.745565065781385</v>
      </c>
      <c r="AG81" s="50">
        <v>14.552202001887819</v>
      </c>
      <c r="AH81" s="50">
        <v>33.386951925341066</v>
      </c>
      <c r="AI81" s="50">
        <v>14.767558844463364</v>
      </c>
      <c r="AJ81" s="59">
        <v>15.211650669247586</v>
      </c>
      <c r="AK81" s="50">
        <v>38.564812437165827</v>
      </c>
      <c r="AL81" s="50">
        <v>30.22394150807089</v>
      </c>
      <c r="AM81" s="50">
        <v>24.570177705251584</v>
      </c>
      <c r="AN81" s="50">
        <v>31.898461512975363</v>
      </c>
      <c r="AO81" s="50">
        <v>32.89031365327763</v>
      </c>
      <c r="AP81" s="50">
        <v>10.929234551860738</v>
      </c>
      <c r="AQ81" s="59">
        <v>31.286563998135257</v>
      </c>
      <c r="AR81" s="50">
        <v>16.617808006838082</v>
      </c>
      <c r="AS81" s="50">
        <v>42.439775380078636</v>
      </c>
      <c r="AT81" s="50">
        <v>22.464762533881679</v>
      </c>
      <c r="AU81" s="50">
        <v>45.480200681066606</v>
      </c>
      <c r="AV81" s="50">
        <v>35.254940510989641</v>
      </c>
      <c r="AW81" s="50">
        <v>25.200122894289947</v>
      </c>
      <c r="AX81" s="59">
        <v>98.306120457878265</v>
      </c>
      <c r="AY81" s="50">
        <v>189.82852915337969</v>
      </c>
      <c r="AZ81" s="50">
        <v>16.980789880978737</v>
      </c>
      <c r="BA81" s="50">
        <v>27.567574395829482</v>
      </c>
      <c r="BB81" s="50">
        <v>58.22037364750517</v>
      </c>
      <c r="BC81" s="50">
        <v>51.562662229134524</v>
      </c>
      <c r="BD81" s="59">
        <v>39.727848627681915</v>
      </c>
      <c r="BF81" s="60"/>
      <c r="BG81" s="60"/>
      <c r="BI81" s="50">
        <f t="shared" si="105"/>
        <v>45.583679315306327</v>
      </c>
      <c r="BJ81" s="50">
        <f t="shared" si="106"/>
        <v>32.647310022138576</v>
      </c>
      <c r="BK81" s="50">
        <f t="shared" si="107"/>
        <v>32.359861461024408</v>
      </c>
      <c r="BL81" s="50">
        <f t="shared" si="108"/>
        <v>20.730581750244248</v>
      </c>
      <c r="BM81" s="50">
        <f t="shared" si="109"/>
        <v>37.907516250969003</v>
      </c>
      <c r="BN81" s="50">
        <f t="shared" si="110"/>
        <v>33.958400438378717</v>
      </c>
      <c r="BO81" s="50">
        <f t="shared" si="111"/>
        <v>43.049346290341823</v>
      </c>
      <c r="BP81" s="50">
        <f t="shared" si="112"/>
        <v>31.760827219319545</v>
      </c>
      <c r="BQ81" s="50">
        <f t="shared" si="113"/>
        <v>42.531848521215139</v>
      </c>
      <c r="BR81" s="50">
        <f t="shared" si="114"/>
        <v>54.219309209576799</v>
      </c>
      <c r="BS81" s="50">
        <f t="shared" si="115"/>
        <v>28.623357909533894</v>
      </c>
      <c r="BT81" s="50">
        <f t="shared" si="116"/>
        <v>8.8216640413296119</v>
      </c>
      <c r="BU81" s="50">
        <f t="shared" si="117"/>
        <v>40.823390066431834</v>
      </c>
      <c r="BV81" s="50">
        <f t="shared" si="118"/>
        <v>27.466969239266085</v>
      </c>
      <c r="BW81" s="50">
        <f t="shared" si="119"/>
        <v>63.981296322418252</v>
      </c>
      <c r="BX81" s="50">
        <f t="shared" si="120"/>
        <v>63.47940325711869</v>
      </c>
      <c r="BZ81" s="50" t="str">
        <f t="shared" si="62"/>
        <v>45.58±32.65</v>
      </c>
      <c r="CA81" s="50" t="str">
        <f t="shared" si="63"/>
        <v>32.36±20.73</v>
      </c>
      <c r="CB81" s="50" t="str">
        <f t="shared" si="64"/>
        <v>37.91±33.96</v>
      </c>
      <c r="CC81" s="50" t="str">
        <f t="shared" si="65"/>
        <v>43.05±31.76</v>
      </c>
      <c r="CD81" s="50" t="str">
        <f t="shared" si="66"/>
        <v>42.53±54.22</v>
      </c>
      <c r="CE81" s="50" t="str">
        <f t="shared" si="67"/>
        <v>28.62±8.82</v>
      </c>
      <c r="CF81" s="50" t="str">
        <f t="shared" si="68"/>
        <v>40.82±27.47</v>
      </c>
      <c r="CG81" s="50" t="str">
        <f t="shared" si="69"/>
        <v>63.98±63.48</v>
      </c>
      <c r="CI81" s="50">
        <v>2.6917848828384265</v>
      </c>
      <c r="CJ81" s="50">
        <v>18.380807913895332</v>
      </c>
      <c r="CK81" s="50">
        <v>79.401709871669595</v>
      </c>
      <c r="CM81" s="50">
        <f t="shared" si="103"/>
        <v>33.491434222801118</v>
      </c>
      <c r="CN81" s="50">
        <f t="shared" si="104"/>
        <v>40.525935134597113</v>
      </c>
      <c r="CP81" s="51" t="str">
        <f t="shared" si="86"/>
        <v>33.49±40.53</v>
      </c>
      <c r="CQ81" s="52"/>
    </row>
    <row r="82" spans="1:95" s="50" customFormat="1">
      <c r="A82" s="65" t="s">
        <v>160</v>
      </c>
      <c r="B82" s="65" t="s">
        <v>88</v>
      </c>
      <c r="C82" s="50">
        <v>81.42311313803647</v>
      </c>
      <c r="D82" s="50">
        <v>100.46000732369573</v>
      </c>
      <c r="E82" s="50">
        <v>83.113186567909352</v>
      </c>
      <c r="F82" s="50">
        <v>125.35131381393903</v>
      </c>
      <c r="G82" s="50">
        <v>105.91374592681956</v>
      </c>
      <c r="H82" s="50">
        <v>104.29156039880769</v>
      </c>
      <c r="I82" s="59">
        <v>106.55383209412224</v>
      </c>
      <c r="J82" s="50">
        <v>81.389337060336175</v>
      </c>
      <c r="K82" s="50">
        <v>56.098350464984591</v>
      </c>
      <c r="L82" s="50">
        <v>114.57826713767469</v>
      </c>
      <c r="M82" s="50">
        <v>68.295383405098846</v>
      </c>
      <c r="N82" s="50">
        <v>41.898588110414224</v>
      </c>
      <c r="O82" s="50">
        <v>71.454934157633659</v>
      </c>
      <c r="P82" s="59">
        <v>28.988695078990581</v>
      </c>
      <c r="Q82" s="50">
        <v>48.96597344313615</v>
      </c>
      <c r="R82" s="50">
        <v>66.68134638113095</v>
      </c>
      <c r="S82" s="50">
        <v>115.1614264063075</v>
      </c>
      <c r="T82" s="50">
        <v>95.742355064561195</v>
      </c>
      <c r="U82" s="50">
        <v>75.419767074943692</v>
      </c>
      <c r="V82" s="59">
        <v>104.96484624042297</v>
      </c>
      <c r="W82" s="50">
        <v>76.36606373415492</v>
      </c>
      <c r="X82" s="50">
        <v>76.623550697913402</v>
      </c>
      <c r="Y82" s="50">
        <v>49.942445482227114</v>
      </c>
      <c r="Z82" s="50">
        <v>77.886035049214726</v>
      </c>
      <c r="AA82" s="50">
        <v>70.763345970204668</v>
      </c>
      <c r="AB82" s="50">
        <v>61.303760101409885</v>
      </c>
      <c r="AC82" s="59">
        <v>100.97673287695324</v>
      </c>
      <c r="AD82" s="50">
        <v>80.147839451831686</v>
      </c>
      <c r="AE82" s="50">
        <v>61.143377941739239</v>
      </c>
      <c r="AF82" s="50">
        <v>43.029099099931983</v>
      </c>
      <c r="AG82" s="50">
        <v>49.264700886370129</v>
      </c>
      <c r="AH82" s="50">
        <v>69.347108534886502</v>
      </c>
      <c r="AI82" s="50">
        <v>59.714866271868551</v>
      </c>
      <c r="AJ82" s="59">
        <v>80.454573654298287</v>
      </c>
      <c r="AK82" s="50">
        <v>74.56925948585743</v>
      </c>
      <c r="AL82" s="50">
        <v>27.862850460316167</v>
      </c>
      <c r="AM82" s="50">
        <v>112.0204954182977</v>
      </c>
      <c r="AN82" s="50">
        <v>87.331128017611746</v>
      </c>
      <c r="AO82" s="50">
        <v>120.7076432265893</v>
      </c>
      <c r="AP82" s="50">
        <v>11.777270657685051</v>
      </c>
      <c r="AQ82" s="59">
        <v>52.85028471881747</v>
      </c>
      <c r="AR82" s="50">
        <v>66.001104639208179</v>
      </c>
      <c r="AS82" s="50">
        <v>67.753425361248844</v>
      </c>
      <c r="AT82" s="50">
        <v>66.442245684867942</v>
      </c>
      <c r="AU82" s="50">
        <v>48.739196066453026</v>
      </c>
      <c r="AV82" s="50">
        <v>49.316982374578579</v>
      </c>
      <c r="AW82" s="50">
        <v>72.914805825654852</v>
      </c>
      <c r="AX82" s="59">
        <v>119.10311948001517</v>
      </c>
      <c r="AY82" s="50">
        <v>31.000274773604083</v>
      </c>
      <c r="AZ82" s="50">
        <v>76.420422248452496</v>
      </c>
      <c r="BA82" s="50">
        <v>41.166967838628601</v>
      </c>
      <c r="BB82" s="50">
        <v>78.217800230508885</v>
      </c>
      <c r="BC82" s="50">
        <v>63.212717684437045</v>
      </c>
      <c r="BD82" s="59">
        <v>56.45167023398654</v>
      </c>
      <c r="BF82" s="60"/>
      <c r="BG82" s="60"/>
      <c r="BI82" s="50">
        <f t="shared" si="105"/>
        <v>101.01525132333288</v>
      </c>
      <c r="BJ82" s="50">
        <f t="shared" si="106"/>
        <v>15.068141679925926</v>
      </c>
      <c r="BK82" s="50">
        <f t="shared" si="107"/>
        <v>66.10050791644754</v>
      </c>
      <c r="BL82" s="50">
        <f t="shared" si="108"/>
        <v>27.929648292776726</v>
      </c>
      <c r="BM82" s="50">
        <f t="shared" si="109"/>
        <v>84.489285768417076</v>
      </c>
      <c r="BN82" s="50">
        <f t="shared" si="110"/>
        <v>25.091611943632078</v>
      </c>
      <c r="BO82" s="50">
        <f t="shared" si="111"/>
        <v>73.408847701725435</v>
      </c>
      <c r="BP82" s="50">
        <f t="shared" si="112"/>
        <v>15.828859718592481</v>
      </c>
      <c r="BQ82" s="50">
        <f t="shared" si="113"/>
        <v>63.300223691560909</v>
      </c>
      <c r="BR82" s="50">
        <f t="shared" si="114"/>
        <v>14.376484617817619</v>
      </c>
      <c r="BS82" s="50">
        <f t="shared" si="115"/>
        <v>69.588418855024983</v>
      </c>
      <c r="BT82" s="50">
        <f t="shared" si="116"/>
        <v>41.06211914436804</v>
      </c>
      <c r="BU82" s="50">
        <f t="shared" si="117"/>
        <v>70.038697061718082</v>
      </c>
      <c r="BV82" s="50">
        <f t="shared" si="118"/>
        <v>23.569425226010228</v>
      </c>
      <c r="BW82" s="50">
        <f t="shared" si="119"/>
        <v>57.744975501602937</v>
      </c>
      <c r="BX82" s="50">
        <f t="shared" si="120"/>
        <v>18.918705356191616</v>
      </c>
      <c r="BZ82" s="50" t="str">
        <f t="shared" si="62"/>
        <v>101.02±15.07</v>
      </c>
      <c r="CA82" s="50" t="str">
        <f t="shared" si="63"/>
        <v>66.1±27.93</v>
      </c>
      <c r="CB82" s="50" t="str">
        <f t="shared" si="64"/>
        <v>84.49±25.09</v>
      </c>
      <c r="CC82" s="50" t="str">
        <f t="shared" si="65"/>
        <v>73.41±15.83</v>
      </c>
      <c r="CD82" s="50" t="str">
        <f t="shared" si="66"/>
        <v>63.3±14.38</v>
      </c>
      <c r="CE82" s="50" t="str">
        <f t="shared" si="67"/>
        <v>69.59±41.06</v>
      </c>
      <c r="CF82" s="50" t="str">
        <f t="shared" si="68"/>
        <v>70.04±23.57</v>
      </c>
      <c r="CG82" s="50" t="str">
        <f t="shared" si="69"/>
        <v>57.74±18.92</v>
      </c>
      <c r="CI82" s="50">
        <v>0</v>
      </c>
      <c r="CJ82" s="50">
        <v>1.6074064118560374</v>
      </c>
      <c r="CK82" s="50">
        <v>6.0949671756068806</v>
      </c>
      <c r="CM82" s="50">
        <f>AVERAGE(CJ82:CK82)</f>
        <v>3.851186793731459</v>
      </c>
      <c r="CP82" s="70">
        <f>CM82</f>
        <v>3.851186793731459</v>
      </c>
      <c r="CQ82" s="52">
        <v>2</v>
      </c>
    </row>
    <row r="83" spans="1:95" s="50" customFormat="1">
      <c r="A83" s="65" t="s">
        <v>161</v>
      </c>
      <c r="B83" s="65" t="s">
        <v>88</v>
      </c>
      <c r="C83" s="50">
        <v>65.487868884031386</v>
      </c>
      <c r="D83" s="50">
        <v>83.713986721758388</v>
      </c>
      <c r="E83" s="50">
        <v>64.490766194210877</v>
      </c>
      <c r="F83" s="50">
        <v>97.667966251061046</v>
      </c>
      <c r="G83" s="50">
        <v>83.35203680172296</v>
      </c>
      <c r="H83" s="50">
        <v>78.49152411650131</v>
      </c>
      <c r="I83" s="59">
        <v>94.001644443651841</v>
      </c>
      <c r="J83" s="50">
        <v>96.005330904324211</v>
      </c>
      <c r="K83" s="50">
        <v>43.75853416049965</v>
      </c>
      <c r="L83" s="50">
        <v>90.974067647216842</v>
      </c>
      <c r="M83" s="50">
        <v>56.497629718976853</v>
      </c>
      <c r="N83" s="50">
        <v>32.95212504754096</v>
      </c>
      <c r="O83" s="50">
        <v>57.732847816495763</v>
      </c>
      <c r="P83" s="59">
        <v>22.261960436288568</v>
      </c>
      <c r="Q83" s="50">
        <v>49.610347036590184</v>
      </c>
      <c r="R83" s="50">
        <v>57.976415404657438</v>
      </c>
      <c r="S83" s="50">
        <v>80.380742576740133</v>
      </c>
      <c r="T83" s="50">
        <v>70.9263417626495</v>
      </c>
      <c r="U83" s="50">
        <v>68.545817730423565</v>
      </c>
      <c r="V83" s="59">
        <v>73.434894567602655</v>
      </c>
      <c r="W83" s="50">
        <v>66.820784414173133</v>
      </c>
      <c r="X83" s="50">
        <v>70.815895113473687</v>
      </c>
      <c r="Y83" s="50">
        <v>48.877497681464284</v>
      </c>
      <c r="Z83" s="50">
        <v>60.066712835873872</v>
      </c>
      <c r="AA83" s="50">
        <v>53.882285335277714</v>
      </c>
      <c r="AB83" s="50">
        <v>50.84098034971673</v>
      </c>
      <c r="AC83" s="59">
        <v>74.770143710612814</v>
      </c>
      <c r="AD83" s="50">
        <v>76.262683837255949</v>
      </c>
      <c r="AE83" s="50">
        <v>52.543936553027102</v>
      </c>
      <c r="AF83" s="50">
        <v>36.228633135270734</v>
      </c>
      <c r="AG83" s="50">
        <v>34.204765461847671</v>
      </c>
      <c r="AH83" s="50">
        <v>52.055154497391271</v>
      </c>
      <c r="AI83" s="50">
        <v>41.571135516742928</v>
      </c>
      <c r="AJ83" s="59">
        <v>70.806208804500017</v>
      </c>
      <c r="AK83" s="50">
        <v>70.289873182286001</v>
      </c>
      <c r="AL83" s="50">
        <v>22.807377653938001</v>
      </c>
      <c r="AM83" s="50">
        <v>80.592752798349437</v>
      </c>
      <c r="AN83" s="50">
        <v>71.615202539174859</v>
      </c>
      <c r="AO83" s="50">
        <v>100.09871232351367</v>
      </c>
      <c r="AP83" s="50">
        <v>11.366938060571405</v>
      </c>
      <c r="AQ83" s="59">
        <v>39.798450330536213</v>
      </c>
      <c r="AR83" s="50">
        <v>58.985476696103326</v>
      </c>
      <c r="AS83" s="50">
        <v>50.931376414249343</v>
      </c>
      <c r="AT83" s="50">
        <v>70.657625592005829</v>
      </c>
      <c r="AU83" s="50">
        <v>40.801585933691086</v>
      </c>
      <c r="AV83" s="50">
        <v>44.570307669620028</v>
      </c>
      <c r="AW83" s="50">
        <v>50.607577507951568</v>
      </c>
      <c r="AX83" s="59">
        <v>92.966526113628504</v>
      </c>
      <c r="AY83" s="50">
        <v>27.41376035263858</v>
      </c>
      <c r="AZ83" s="50">
        <v>58.7693597610333</v>
      </c>
      <c r="BA83" s="50">
        <v>31.847999491471821</v>
      </c>
      <c r="BB83" s="50">
        <v>60.810041651277388</v>
      </c>
      <c r="BC83" s="50">
        <v>55.002350845223916</v>
      </c>
      <c r="BD83" s="59">
        <v>41.997657749582984</v>
      </c>
      <c r="BF83" s="60"/>
      <c r="BG83" s="60"/>
      <c r="BI83" s="50">
        <f t="shared" si="105"/>
        <v>81.029399058991103</v>
      </c>
      <c r="BJ83" s="50">
        <f t="shared" si="106"/>
        <v>12.775165178102549</v>
      </c>
      <c r="BK83" s="50">
        <f t="shared" si="107"/>
        <v>57.168927961620405</v>
      </c>
      <c r="BL83" s="50">
        <f t="shared" si="108"/>
        <v>27.798713689423096</v>
      </c>
      <c r="BM83" s="50">
        <f t="shared" si="109"/>
        <v>66.81242651311058</v>
      </c>
      <c r="BN83" s="50">
        <f t="shared" si="110"/>
        <v>11.152325841304959</v>
      </c>
      <c r="BO83" s="50">
        <f t="shared" si="111"/>
        <v>60.867757062941742</v>
      </c>
      <c r="BP83" s="50">
        <f t="shared" si="112"/>
        <v>10.176946154765615</v>
      </c>
      <c r="BQ83" s="50">
        <f t="shared" si="113"/>
        <v>51.953216829433664</v>
      </c>
      <c r="BR83" s="50">
        <f t="shared" si="114"/>
        <v>16.415452600024594</v>
      </c>
      <c r="BS83" s="50">
        <f t="shared" si="115"/>
        <v>56.65275812690993</v>
      </c>
      <c r="BT83" s="50">
        <f t="shared" si="116"/>
        <v>32.534348260675607</v>
      </c>
      <c r="BU83" s="50">
        <f t="shared" si="117"/>
        <v>58.502925132464235</v>
      </c>
      <c r="BV83" s="50">
        <f t="shared" si="118"/>
        <v>18.086963513176343</v>
      </c>
      <c r="BW83" s="50">
        <f t="shared" si="119"/>
        <v>45.973528308537993</v>
      </c>
      <c r="BX83" s="50">
        <f t="shared" si="120"/>
        <v>14.319065365931449</v>
      </c>
      <c r="BZ83" s="50" t="str">
        <f t="shared" si="62"/>
        <v>81.03±12.78</v>
      </c>
      <c r="CA83" s="50" t="str">
        <f t="shared" si="63"/>
        <v>57.17±27.8</v>
      </c>
      <c r="CB83" s="50" t="str">
        <f t="shared" si="64"/>
        <v>66.81±11.15</v>
      </c>
      <c r="CC83" s="50" t="str">
        <f t="shared" si="65"/>
        <v>60.87±10.18</v>
      </c>
      <c r="CD83" s="50" t="str">
        <f t="shared" si="66"/>
        <v>51.95±16.42</v>
      </c>
      <c r="CE83" s="50" t="str">
        <f t="shared" si="67"/>
        <v>56.65±32.53</v>
      </c>
      <c r="CF83" s="50" t="str">
        <f t="shared" si="68"/>
        <v>58.5±18.09</v>
      </c>
      <c r="CG83" s="50" t="str">
        <f t="shared" si="69"/>
        <v>45.97±14.32</v>
      </c>
      <c r="CI83" s="50">
        <v>0.39180465262995468</v>
      </c>
      <c r="CJ83" s="50">
        <v>1.0000856708756827</v>
      </c>
      <c r="CK83" s="50">
        <v>7.1296833776305348</v>
      </c>
      <c r="CM83" s="50">
        <f t="shared" si="103"/>
        <v>2.8405245670453909</v>
      </c>
      <c r="CN83" s="50">
        <f t="shared" si="104"/>
        <v>3.7269510227670875</v>
      </c>
      <c r="CP83" s="51" t="str">
        <f t="shared" si="86"/>
        <v>2.84±3.73</v>
      </c>
      <c r="CQ83" s="52"/>
    </row>
    <row r="84" spans="1:95" s="50" customFormat="1">
      <c r="A84" s="65" t="s">
        <v>162</v>
      </c>
      <c r="B84" s="65" t="s">
        <v>88</v>
      </c>
      <c r="C84" s="50">
        <v>20.087733833275635</v>
      </c>
      <c r="D84" s="50">
        <v>14.170283737522817</v>
      </c>
      <c r="E84" s="50">
        <v>20.132483755072663</v>
      </c>
      <c r="F84" s="50">
        <v>17.8159244217373</v>
      </c>
      <c r="G84" s="50">
        <v>13.023872955008551</v>
      </c>
      <c r="H84" s="50">
        <v>25.041241543450457</v>
      </c>
      <c r="I84" s="59">
        <v>37.421268935172662</v>
      </c>
      <c r="J84" s="50">
        <v>11.253093515816246</v>
      </c>
      <c r="K84" s="50">
        <v>27.112597742475625</v>
      </c>
      <c r="L84" s="50">
        <v>18.751731946484501</v>
      </c>
      <c r="M84" s="50">
        <v>11.669326160369305</v>
      </c>
      <c r="N84" s="50">
        <v>14.263096312459245</v>
      </c>
      <c r="O84" s="50">
        <v>9.5318627831749616</v>
      </c>
      <c r="P84" s="59">
        <v>8.6497000446735921</v>
      </c>
      <c r="Q84" s="50">
        <v>22.562994889700665</v>
      </c>
      <c r="R84" s="50">
        <v>23.008362099201133</v>
      </c>
      <c r="S84" s="50">
        <v>28.446440763850717</v>
      </c>
      <c r="T84" s="50">
        <v>14.716593775273505</v>
      </c>
      <c r="U84" s="50">
        <v>32.709011282280926</v>
      </c>
      <c r="V84" s="59">
        <v>34.303308626969766</v>
      </c>
      <c r="W84" s="50">
        <v>28.580530327635774</v>
      </c>
      <c r="X84" s="50">
        <v>19.806579489098123</v>
      </c>
      <c r="Y84" s="50">
        <v>9.65950002585374</v>
      </c>
      <c r="Z84" s="50">
        <v>12.819641023108526</v>
      </c>
      <c r="AA84" s="50">
        <v>15.999076760895697</v>
      </c>
      <c r="AB84" s="50">
        <v>10.076787749974438</v>
      </c>
      <c r="AC84" s="59">
        <v>15.356715417216034</v>
      </c>
      <c r="AD84" s="50">
        <v>20.395702964392015</v>
      </c>
      <c r="AE84" s="50">
        <v>24.651403229396561</v>
      </c>
      <c r="AF84" s="50">
        <v>16.641710936582893</v>
      </c>
      <c r="AG84" s="50">
        <v>16.482198772052609</v>
      </c>
      <c r="AH84" s="50">
        <v>19.513210125500237</v>
      </c>
      <c r="AI84" s="50">
        <v>23.146872351130398</v>
      </c>
      <c r="AJ84" s="59">
        <v>16.107361169725163</v>
      </c>
      <c r="AK84" s="50">
        <v>19.537680812808265</v>
      </c>
      <c r="AL84" s="50">
        <v>14.050006829348078</v>
      </c>
      <c r="AM84" s="50">
        <v>22.943139383087139</v>
      </c>
      <c r="AN84" s="50">
        <v>28.710774238774235</v>
      </c>
      <c r="AO84" s="50">
        <v>32.330840862452519</v>
      </c>
      <c r="AP84" s="50">
        <v>11.553580948239265</v>
      </c>
      <c r="AQ84" s="59">
        <v>9.8662154982097832</v>
      </c>
      <c r="AR84" s="50">
        <v>12.231330716246131</v>
      </c>
      <c r="AS84" s="50">
        <v>19.068918103023979</v>
      </c>
      <c r="AT84" s="50">
        <v>200.58359127289418</v>
      </c>
      <c r="AU84" s="50">
        <v>21.615111719938589</v>
      </c>
      <c r="AV84" s="50">
        <v>27.810821785104523</v>
      </c>
      <c r="AW84" s="50">
        <v>22.644001666623936</v>
      </c>
      <c r="AX84" s="59">
        <v>14.692892658840686</v>
      </c>
      <c r="AY84" s="50">
        <v>16.984484000569758</v>
      </c>
      <c r="AZ84" s="50">
        <v>9.4034223934000778</v>
      </c>
      <c r="BA84" s="50">
        <v>30.847726200627928</v>
      </c>
      <c r="BB84" s="50">
        <v>11.870826574936377</v>
      </c>
      <c r="BC84" s="50">
        <v>13.665768515068015</v>
      </c>
      <c r="BD84" s="59">
        <v>7.1605426371694954</v>
      </c>
      <c r="BF84" s="60"/>
      <c r="BG84" s="60"/>
      <c r="BI84" s="50">
        <f t="shared" si="105"/>
        <v>21.098972740177153</v>
      </c>
      <c r="BJ84" s="50">
        <f t="shared" si="106"/>
        <v>8.2452806256744111</v>
      </c>
      <c r="BK84" s="50">
        <f t="shared" si="107"/>
        <v>14.461629786493353</v>
      </c>
      <c r="BL84" s="50">
        <f t="shared" si="108"/>
        <v>6.5149082479895704</v>
      </c>
      <c r="BM84" s="50">
        <f t="shared" si="109"/>
        <v>25.957785239546116</v>
      </c>
      <c r="BN84" s="50">
        <f t="shared" si="110"/>
        <v>7.3213155091886204</v>
      </c>
      <c r="BO84" s="50">
        <f t="shared" si="111"/>
        <v>16.042690113397477</v>
      </c>
      <c r="BP84" s="50">
        <f t="shared" si="112"/>
        <v>6.5645755894882027</v>
      </c>
      <c r="BQ84" s="50">
        <f t="shared" si="113"/>
        <v>19.562637078397128</v>
      </c>
      <c r="BR84" s="50">
        <f t="shared" si="114"/>
        <v>3.4009451263367287</v>
      </c>
      <c r="BS84" s="50">
        <f t="shared" si="115"/>
        <v>19.856034081845614</v>
      </c>
      <c r="BT84" s="50">
        <f t="shared" si="116"/>
        <v>8.6226054766090492</v>
      </c>
      <c r="BU84" s="50">
        <f t="shared" si="117"/>
        <v>45.520952560381716</v>
      </c>
      <c r="BV84" s="50">
        <f t="shared" si="118"/>
        <v>68.570150322863256</v>
      </c>
      <c r="BW84" s="50">
        <f t="shared" si="119"/>
        <v>14.988795053628607</v>
      </c>
      <c r="BX84" s="50">
        <f t="shared" si="120"/>
        <v>8.4786617081174889</v>
      </c>
      <c r="BZ84" s="50" t="str">
        <f t="shared" si="62"/>
        <v>21.1±8.25</v>
      </c>
      <c r="CA84" s="50" t="str">
        <f t="shared" si="63"/>
        <v>14.46±6.51</v>
      </c>
      <c r="CB84" s="50" t="str">
        <f t="shared" si="64"/>
        <v>25.96±7.32</v>
      </c>
      <c r="CC84" s="50" t="str">
        <f t="shared" si="65"/>
        <v>16.04±6.56</v>
      </c>
      <c r="CD84" s="50" t="str">
        <f t="shared" si="66"/>
        <v>19.56±3.4</v>
      </c>
      <c r="CE84" s="50" t="str">
        <f t="shared" si="67"/>
        <v>19.86±8.62</v>
      </c>
      <c r="CF84" s="50" t="str">
        <f t="shared" si="68"/>
        <v>45.52±68.57</v>
      </c>
      <c r="CG84" s="50" t="str">
        <f t="shared" si="69"/>
        <v>14.99±8.48</v>
      </c>
      <c r="CI84" s="50">
        <v>2.8381539352670671</v>
      </c>
      <c r="CJ84" s="50">
        <v>0</v>
      </c>
      <c r="CK84" s="50">
        <v>0</v>
      </c>
      <c r="CM84" s="50">
        <f>CI84</f>
        <v>2.8381539352670671</v>
      </c>
      <c r="CP84" s="70">
        <f>CM84</f>
        <v>2.8381539352670671</v>
      </c>
      <c r="CQ84" s="52">
        <v>1</v>
      </c>
    </row>
    <row r="85" spans="1:95" s="50" customFormat="1">
      <c r="A85" s="65" t="s">
        <v>163</v>
      </c>
      <c r="B85" s="65" t="s">
        <v>88</v>
      </c>
      <c r="C85" s="50">
        <v>194.26255579730014</v>
      </c>
      <c r="D85" s="50">
        <v>213.20424569306644</v>
      </c>
      <c r="E85" s="50">
        <v>172.0689225002491</v>
      </c>
      <c r="F85" s="50">
        <v>244.95296326207279</v>
      </c>
      <c r="G85" s="50">
        <v>265.8408974920269</v>
      </c>
      <c r="H85" s="50">
        <v>213.71555879070004</v>
      </c>
      <c r="I85" s="59">
        <v>245.31685084015513</v>
      </c>
      <c r="J85" s="50">
        <v>162.6244045070396</v>
      </c>
      <c r="K85" s="50">
        <v>137.01253127390217</v>
      </c>
      <c r="L85" s="50">
        <v>218.54465886580348</v>
      </c>
      <c r="M85" s="50">
        <v>154.73846878057941</v>
      </c>
      <c r="N85" s="50">
        <v>109.04777030103357</v>
      </c>
      <c r="O85" s="50">
        <v>192.60411961906445</v>
      </c>
      <c r="P85" s="59">
        <v>80.187638930828442</v>
      </c>
      <c r="Q85" s="50">
        <v>126.47181291800541</v>
      </c>
      <c r="R85" s="50">
        <v>153.95935506733309</v>
      </c>
      <c r="S85" s="50">
        <v>259.6176709702616</v>
      </c>
      <c r="T85" s="50">
        <v>196.0679576315398</v>
      </c>
      <c r="U85" s="50">
        <v>175.18956748041822</v>
      </c>
      <c r="V85" s="59">
        <v>226.71907852103791</v>
      </c>
      <c r="W85" s="50">
        <v>162.39885827020177</v>
      </c>
      <c r="X85" s="50">
        <v>172.3902262698395</v>
      </c>
      <c r="Y85" s="50">
        <v>122.182102423365</v>
      </c>
      <c r="Z85" s="50">
        <v>187.91549046597569</v>
      </c>
      <c r="AA85" s="50">
        <v>165.98996599261648</v>
      </c>
      <c r="AB85" s="50">
        <v>121.25438293728091</v>
      </c>
      <c r="AC85" s="59">
        <v>204.06527057702237</v>
      </c>
      <c r="AD85" s="50">
        <v>166.41782885212018</v>
      </c>
      <c r="AE85" s="50">
        <v>133.86403574283904</v>
      </c>
      <c r="AF85" s="50">
        <v>111.91692077280936</v>
      </c>
      <c r="AG85" s="50">
        <v>125.77330539289295</v>
      </c>
      <c r="AH85" s="50">
        <v>184.93162620440103</v>
      </c>
      <c r="AI85" s="50">
        <v>151.4553821814072</v>
      </c>
      <c r="AJ85" s="59">
        <v>198.02971748872963</v>
      </c>
      <c r="AK85" s="50">
        <v>158.33490417620956</v>
      </c>
      <c r="AL85" s="50">
        <v>91.355108900395706</v>
      </c>
      <c r="AM85" s="50">
        <v>267.83540530473908</v>
      </c>
      <c r="AN85" s="50">
        <v>190.51256631199135</v>
      </c>
      <c r="AO85" s="50">
        <v>257.51958259840865</v>
      </c>
      <c r="AP85" s="50">
        <v>39.828925704466087</v>
      </c>
      <c r="AQ85" s="59">
        <v>124.42284998808981</v>
      </c>
      <c r="AR85" s="50">
        <v>142.56804413298434</v>
      </c>
      <c r="AS85" s="50">
        <v>177.79893673100023</v>
      </c>
      <c r="AT85" s="50">
        <v>156.87679120549322</v>
      </c>
      <c r="AU85" s="50">
        <v>152.23149119301885</v>
      </c>
      <c r="AV85" s="50">
        <v>133.86410591298531</v>
      </c>
      <c r="AW85" s="50">
        <v>169.95472432617885</v>
      </c>
      <c r="AX85" s="59">
        <v>278.24479496299341</v>
      </c>
      <c r="AY85" s="50">
        <v>94.093515520280832</v>
      </c>
      <c r="AZ85" s="50">
        <v>156.60209795760929</v>
      </c>
      <c r="BA85" s="50">
        <v>111.29024994830944</v>
      </c>
      <c r="BB85" s="50">
        <v>189.39986231033492</v>
      </c>
      <c r="BC85" s="50">
        <v>148.30879718143512</v>
      </c>
      <c r="BD85" s="59">
        <v>159.6282653832402</v>
      </c>
      <c r="BF85" s="60"/>
      <c r="BG85" s="60"/>
      <c r="BI85" s="50">
        <f t="shared" si="105"/>
        <v>221.33742776793864</v>
      </c>
      <c r="BJ85" s="50">
        <f t="shared" si="106"/>
        <v>32.654608929271483</v>
      </c>
      <c r="BK85" s="50">
        <f t="shared" si="107"/>
        <v>150.67994175403587</v>
      </c>
      <c r="BL85" s="50">
        <f t="shared" si="108"/>
        <v>47.278604951297844</v>
      </c>
      <c r="BM85" s="50">
        <f t="shared" si="109"/>
        <v>189.67090709809932</v>
      </c>
      <c r="BN85" s="50">
        <f t="shared" si="110"/>
        <v>48.549333029923297</v>
      </c>
      <c r="BO85" s="50">
        <f t="shared" si="111"/>
        <v>162.31375670518597</v>
      </c>
      <c r="BP85" s="50">
        <f t="shared" si="112"/>
        <v>31.11836683708777</v>
      </c>
      <c r="BQ85" s="50">
        <f t="shared" si="113"/>
        <v>153.19840237645707</v>
      </c>
      <c r="BR85" s="50">
        <f t="shared" si="114"/>
        <v>31.687931630273777</v>
      </c>
      <c r="BS85" s="50">
        <f t="shared" si="115"/>
        <v>161.40133471204288</v>
      </c>
      <c r="BT85" s="50">
        <f t="shared" si="116"/>
        <v>84.140288086835767</v>
      </c>
      <c r="BU85" s="50">
        <f t="shared" si="117"/>
        <v>173.0769840663792</v>
      </c>
      <c r="BV85" s="50">
        <f t="shared" si="118"/>
        <v>48.747204778725184</v>
      </c>
      <c r="BW85" s="50">
        <f t="shared" si="119"/>
        <v>143.22046471686829</v>
      </c>
      <c r="BX85" s="50">
        <f t="shared" si="120"/>
        <v>34.755453306762938</v>
      </c>
      <c r="BZ85" s="50" t="str">
        <f t="shared" si="62"/>
        <v>221.34±32.65</v>
      </c>
      <c r="CA85" s="50" t="str">
        <f t="shared" si="63"/>
        <v>150.68±47.28</v>
      </c>
      <c r="CB85" s="50" t="str">
        <f t="shared" si="64"/>
        <v>189.67±48.55</v>
      </c>
      <c r="CC85" s="50" t="str">
        <f t="shared" si="65"/>
        <v>162.31±31.12</v>
      </c>
      <c r="CD85" s="50" t="str">
        <f t="shared" si="66"/>
        <v>153.2±31.69</v>
      </c>
      <c r="CE85" s="50" t="str">
        <f t="shared" si="67"/>
        <v>161.4±84.14</v>
      </c>
      <c r="CF85" s="50" t="str">
        <f t="shared" si="68"/>
        <v>173.08±48.75</v>
      </c>
      <c r="CG85" s="50" t="str">
        <f t="shared" si="69"/>
        <v>143.22±34.76</v>
      </c>
      <c r="CI85" s="50">
        <v>0</v>
      </c>
      <c r="CJ85" s="50">
        <v>1.2679478403993438</v>
      </c>
      <c r="CK85" s="50">
        <v>0</v>
      </c>
      <c r="CM85" s="50">
        <f>CJ85</f>
        <v>1.2679478403993438</v>
      </c>
      <c r="CP85" s="70">
        <f>CM85</f>
        <v>1.2679478403993438</v>
      </c>
      <c r="CQ85" s="52">
        <v>1</v>
      </c>
    </row>
    <row r="86" spans="1:95" s="50" customFormat="1">
      <c r="A86" s="65" t="s">
        <v>164</v>
      </c>
      <c r="B86" s="65" t="s">
        <v>88</v>
      </c>
      <c r="C86" s="50">
        <v>27.377663495060805</v>
      </c>
      <c r="D86" s="50">
        <v>32.489979110062954</v>
      </c>
      <c r="E86" s="50">
        <v>31.348132910326918</v>
      </c>
      <c r="F86" s="50">
        <v>45.140025579895969</v>
      </c>
      <c r="G86" s="50">
        <v>37.44848916170799</v>
      </c>
      <c r="H86" s="50">
        <v>33.991889241342214</v>
      </c>
      <c r="I86" s="59">
        <v>39.384944387801653</v>
      </c>
      <c r="J86" s="50">
        <v>32.69922044524268</v>
      </c>
      <c r="K86" s="50">
        <v>18.324601221633042</v>
      </c>
      <c r="L86" s="50">
        <v>41.531471243099354</v>
      </c>
      <c r="M86" s="50">
        <v>22.222694261403618</v>
      </c>
      <c r="N86" s="50">
        <v>18.150638623336217</v>
      </c>
      <c r="O86" s="50">
        <v>26.33516029664343</v>
      </c>
      <c r="P86" s="59">
        <v>14.726404798812011</v>
      </c>
      <c r="Q86" s="50">
        <v>21.993531152468158</v>
      </c>
      <c r="R86" s="50">
        <v>26.197367985931372</v>
      </c>
      <c r="S86" s="50">
        <v>35.782850738198299</v>
      </c>
      <c r="T86" s="50">
        <v>24.367029354277459</v>
      </c>
      <c r="U86" s="50">
        <v>29.224228482421754</v>
      </c>
      <c r="V86" s="59">
        <v>27.843407669707073</v>
      </c>
      <c r="W86" s="50">
        <v>20.0757344534148</v>
      </c>
      <c r="X86" s="50">
        <v>28.612590556224397</v>
      </c>
      <c r="Y86" s="50">
        <v>21.568763384050005</v>
      </c>
      <c r="Z86" s="50">
        <v>29.236600638407424</v>
      </c>
      <c r="AA86" s="50">
        <v>25.736012190425033</v>
      </c>
      <c r="AB86" s="50">
        <v>20.884321973421308</v>
      </c>
      <c r="AC86" s="59">
        <v>31.285500125191426</v>
      </c>
      <c r="AD86" s="50">
        <v>25.8805211127004</v>
      </c>
      <c r="AE86" s="50">
        <v>21.065427385619792</v>
      </c>
      <c r="AF86" s="50">
        <v>16.457353481688379</v>
      </c>
      <c r="AG86" s="50">
        <v>13.648322028312529</v>
      </c>
      <c r="AH86" s="50">
        <v>26.217498359153019</v>
      </c>
      <c r="AI86" s="50">
        <v>17.557166190743317</v>
      </c>
      <c r="AJ86" s="59">
        <v>31.694425957478956</v>
      </c>
      <c r="AK86" s="50">
        <v>23.779729899844597</v>
      </c>
      <c r="AL86" s="50">
        <v>11.441376438892627</v>
      </c>
      <c r="AM86" s="50">
        <v>33.381970060643674</v>
      </c>
      <c r="AN86" s="50">
        <v>29.336269791678689</v>
      </c>
      <c r="AO86" s="50">
        <v>46.080013054613858</v>
      </c>
      <c r="AP86" s="50">
        <v>5.1063460632307187</v>
      </c>
      <c r="AQ86" s="59">
        <v>14.702919636555036</v>
      </c>
      <c r="AR86" s="50">
        <v>22.354890299342546</v>
      </c>
      <c r="AS86" s="50">
        <v>19.686874574975437</v>
      </c>
      <c r="AT86" s="50">
        <v>27.466792650396712</v>
      </c>
      <c r="AU86" s="50">
        <v>20.584258607328611</v>
      </c>
      <c r="AV86" s="50">
        <v>15.544660379006245</v>
      </c>
      <c r="AW86" s="50">
        <v>22.01557514175779</v>
      </c>
      <c r="AX86" s="59">
        <v>38.262181597503229</v>
      </c>
      <c r="AY86" s="50">
        <v>12.19994535016008</v>
      </c>
      <c r="AZ86" s="50">
        <v>25.198414424537429</v>
      </c>
      <c r="BA86" s="50">
        <v>13.318308266702704</v>
      </c>
      <c r="BB86" s="50">
        <v>23.98482950877699</v>
      </c>
      <c r="BC86" s="50">
        <v>26.023803160522512</v>
      </c>
      <c r="BD86" s="59">
        <v>20.759043448303487</v>
      </c>
      <c r="BF86" s="60"/>
      <c r="BG86" s="60"/>
      <c r="BI86" s="50">
        <f t="shared" si="105"/>
        <v>35.311589126599785</v>
      </c>
      <c r="BJ86" s="50">
        <f t="shared" si="106"/>
        <v>5.861114512021329</v>
      </c>
      <c r="BK86" s="50">
        <f t="shared" si="107"/>
        <v>24.855741555738621</v>
      </c>
      <c r="BL86" s="50">
        <f t="shared" si="108"/>
        <v>9.4775119985352934</v>
      </c>
      <c r="BM86" s="50">
        <f t="shared" si="109"/>
        <v>27.568069230500683</v>
      </c>
      <c r="BN86" s="50">
        <f t="shared" si="110"/>
        <v>4.7644991954561</v>
      </c>
      <c r="BO86" s="50">
        <f t="shared" si="111"/>
        <v>25.342789045876341</v>
      </c>
      <c r="BP86" s="50">
        <f t="shared" si="112"/>
        <v>4.5311306988632678</v>
      </c>
      <c r="BQ86" s="50">
        <f t="shared" si="113"/>
        <v>21.788673502242343</v>
      </c>
      <c r="BR86" s="50">
        <f t="shared" si="114"/>
        <v>6.4238964361979143</v>
      </c>
      <c r="BS86" s="50">
        <f t="shared" si="115"/>
        <v>23.404089277922743</v>
      </c>
      <c r="BT86" s="50">
        <f t="shared" si="116"/>
        <v>14.158105769681217</v>
      </c>
      <c r="BU86" s="50">
        <f t="shared" si="117"/>
        <v>23.702176178615794</v>
      </c>
      <c r="BV86" s="50">
        <f t="shared" si="118"/>
        <v>7.3395619561169276</v>
      </c>
      <c r="BW86" s="50">
        <f t="shared" si="119"/>
        <v>20.247390693167201</v>
      </c>
      <c r="BX86" s="50">
        <f t="shared" si="120"/>
        <v>6.0808449124328154</v>
      </c>
      <c r="BZ86" s="50" t="str">
        <f t="shared" si="62"/>
        <v>35.31±5.86</v>
      </c>
      <c r="CA86" s="50" t="str">
        <f t="shared" si="63"/>
        <v>24.86±9.48</v>
      </c>
      <c r="CB86" s="50" t="str">
        <f t="shared" si="64"/>
        <v>27.57±4.76</v>
      </c>
      <c r="CC86" s="50" t="str">
        <f t="shared" si="65"/>
        <v>25.34±4.53</v>
      </c>
      <c r="CD86" s="50" t="str">
        <f t="shared" si="66"/>
        <v>21.79±6.42</v>
      </c>
      <c r="CE86" s="50" t="str">
        <f t="shared" si="67"/>
        <v>23.4±14.16</v>
      </c>
      <c r="CF86" s="50" t="str">
        <f t="shared" si="68"/>
        <v>23.7±7.34</v>
      </c>
      <c r="CG86" s="50" t="str">
        <f t="shared" si="69"/>
        <v>20.25±6.08</v>
      </c>
      <c r="CI86" s="50">
        <v>0</v>
      </c>
      <c r="CJ86" s="50">
        <v>0</v>
      </c>
      <c r="CK86" s="50">
        <v>0</v>
      </c>
      <c r="CM86" s="50">
        <f t="shared" si="103"/>
        <v>0</v>
      </c>
      <c r="CN86" s="50">
        <f t="shared" si="104"/>
        <v>0</v>
      </c>
      <c r="CP86" s="73" t="s">
        <v>140</v>
      </c>
    </row>
    <row r="87" spans="1:95" s="50" customFormat="1">
      <c r="A87" s="65" t="s">
        <v>165</v>
      </c>
      <c r="B87" s="65" t="s">
        <v>88</v>
      </c>
      <c r="C87" s="50">
        <v>128.02798290673601</v>
      </c>
      <c r="D87" s="50">
        <v>116.0792889746382</v>
      </c>
      <c r="E87" s="50">
        <v>113.28429898114229</v>
      </c>
      <c r="F87" s="50">
        <v>141.97192608908003</v>
      </c>
      <c r="G87" s="50">
        <v>153.02029979504434</v>
      </c>
      <c r="H87" s="50">
        <v>147.24471478099923</v>
      </c>
      <c r="I87" s="59">
        <v>153.48416670669855</v>
      </c>
      <c r="J87" s="50">
        <v>121.55227125192339</v>
      </c>
      <c r="K87" s="50">
        <v>113.8864923584326</v>
      </c>
      <c r="L87" s="50">
        <v>125.53917121783972</v>
      </c>
      <c r="M87" s="50">
        <v>122.34301515368476</v>
      </c>
      <c r="N87" s="50">
        <v>77.609770145412085</v>
      </c>
      <c r="O87" s="50">
        <v>121.73602753919691</v>
      </c>
      <c r="P87" s="59">
        <v>61.519631695086169</v>
      </c>
      <c r="Q87" s="50">
        <v>84.948405069081531</v>
      </c>
      <c r="R87" s="50">
        <v>119.60313312895802</v>
      </c>
      <c r="S87" s="50">
        <v>153.04793241666667</v>
      </c>
      <c r="T87" s="50">
        <v>143.15404835164071</v>
      </c>
      <c r="U87" s="50">
        <v>142.22981870720159</v>
      </c>
      <c r="V87" s="59">
        <v>158.00096339793484</v>
      </c>
      <c r="W87" s="50">
        <v>97.840557913496241</v>
      </c>
      <c r="X87" s="50">
        <v>143.73827311349291</v>
      </c>
      <c r="Y87" s="50">
        <v>91.536316692922071</v>
      </c>
      <c r="Z87" s="50">
        <v>92.140216980757515</v>
      </c>
      <c r="AA87" s="50">
        <v>129.40792256584538</v>
      </c>
      <c r="AB87" s="50">
        <v>95.434412955861418</v>
      </c>
      <c r="AC87" s="59">
        <v>156.19677311012231</v>
      </c>
      <c r="AD87" s="50">
        <v>118.86123327721715</v>
      </c>
      <c r="AE87" s="50">
        <v>111.0722319093982</v>
      </c>
      <c r="AF87" s="50">
        <v>81.901232448388654</v>
      </c>
      <c r="AG87" s="50">
        <v>68.273718129654171</v>
      </c>
      <c r="AH87" s="50">
        <v>137.7864135068582</v>
      </c>
      <c r="AI87" s="50">
        <v>108.02249811685809</v>
      </c>
      <c r="AJ87" s="59">
        <v>131.71752811308517</v>
      </c>
      <c r="AK87" s="50">
        <v>134.93918094549554</v>
      </c>
      <c r="AL87" s="50">
        <v>88.600261935882173</v>
      </c>
      <c r="AM87" s="50">
        <v>134.20775026162335</v>
      </c>
      <c r="AN87" s="50">
        <v>147.90287695581509</v>
      </c>
      <c r="AO87" s="50">
        <v>178.99202104943365</v>
      </c>
      <c r="AP87" s="50">
        <v>49.650907838811044</v>
      </c>
      <c r="AQ87" s="59">
        <v>103.59427354950245</v>
      </c>
      <c r="AR87" s="50">
        <v>111.33100634922174</v>
      </c>
      <c r="AS87" s="50">
        <v>109.95399787321843</v>
      </c>
      <c r="AT87" s="50">
        <v>120.03395930741927</v>
      </c>
      <c r="AU87" s="50">
        <v>102.25514847997134</v>
      </c>
      <c r="AV87" s="50">
        <v>84.877620448548939</v>
      </c>
      <c r="AW87" s="50">
        <v>117.02718604080296</v>
      </c>
      <c r="AX87" s="59">
        <v>171.02450354198368</v>
      </c>
      <c r="AY87" s="50">
        <v>98.264078372883148</v>
      </c>
      <c r="AZ87" s="50">
        <v>87.080132500918211</v>
      </c>
      <c r="BA87" s="50">
        <v>83.385632552499246</v>
      </c>
      <c r="BB87" s="50">
        <v>135.39029766906171</v>
      </c>
      <c r="BC87" s="50">
        <v>120.0237883593154</v>
      </c>
      <c r="BD87" s="59">
        <v>96.819208975748182</v>
      </c>
      <c r="BF87" s="60"/>
      <c r="BG87" s="60"/>
      <c r="BI87" s="50">
        <f t="shared" si="105"/>
        <v>136.15895403347693</v>
      </c>
      <c r="BJ87" s="50">
        <f t="shared" si="106"/>
        <v>16.998569521366406</v>
      </c>
      <c r="BK87" s="50">
        <f t="shared" si="107"/>
        <v>106.31233990879652</v>
      </c>
      <c r="BL87" s="50">
        <f t="shared" si="108"/>
        <v>25.769462689805717</v>
      </c>
      <c r="BM87" s="50">
        <f t="shared" si="109"/>
        <v>133.49738351191388</v>
      </c>
      <c r="BN87" s="50">
        <f t="shared" si="110"/>
        <v>27.211062057631409</v>
      </c>
      <c r="BO87" s="50">
        <f t="shared" si="111"/>
        <v>115.1849247617854</v>
      </c>
      <c r="BP87" s="50">
        <f t="shared" si="112"/>
        <v>27.327593112233938</v>
      </c>
      <c r="BQ87" s="50">
        <f t="shared" si="113"/>
        <v>108.23355078592282</v>
      </c>
      <c r="BR87" s="50">
        <f t="shared" si="114"/>
        <v>25.285365958517779</v>
      </c>
      <c r="BS87" s="50">
        <f t="shared" si="115"/>
        <v>119.6981817909376</v>
      </c>
      <c r="BT87" s="50">
        <f t="shared" si="116"/>
        <v>42.59717694846902</v>
      </c>
      <c r="BU87" s="50">
        <f t="shared" si="117"/>
        <v>116.6433460058809</v>
      </c>
      <c r="BV87" s="50">
        <f t="shared" si="118"/>
        <v>26.639581346796131</v>
      </c>
      <c r="BW87" s="50">
        <f t="shared" si="119"/>
        <v>103.49385640507099</v>
      </c>
      <c r="BX87" s="50">
        <f t="shared" si="120"/>
        <v>20.180555548337907</v>
      </c>
      <c r="BZ87" s="50" t="str">
        <f t="shared" si="62"/>
        <v>136.16±17</v>
      </c>
      <c r="CA87" s="50" t="str">
        <f t="shared" si="63"/>
        <v>106.31±25.77</v>
      </c>
      <c r="CB87" s="50" t="str">
        <f t="shared" si="64"/>
        <v>133.5±27.21</v>
      </c>
      <c r="CC87" s="50" t="str">
        <f t="shared" si="65"/>
        <v>115.18±27.33</v>
      </c>
      <c r="CD87" s="50" t="str">
        <f t="shared" si="66"/>
        <v>108.23±25.29</v>
      </c>
      <c r="CE87" s="50" t="str">
        <f t="shared" si="67"/>
        <v>119.7±42.6</v>
      </c>
      <c r="CF87" s="50" t="str">
        <f t="shared" si="68"/>
        <v>116.64±26.64</v>
      </c>
      <c r="CG87" s="50" t="str">
        <f t="shared" si="69"/>
        <v>103.49±20.18</v>
      </c>
      <c r="CI87" s="50">
        <v>0</v>
      </c>
      <c r="CJ87" s="50">
        <v>1.3549631070686319</v>
      </c>
      <c r="CK87" s="50">
        <v>57.606857270026943</v>
      </c>
      <c r="CM87" s="50">
        <f>AVERAGE(CJ87:CK87)</f>
        <v>29.480910188547789</v>
      </c>
      <c r="CP87" s="70">
        <f>CM87</f>
        <v>29.480910188547789</v>
      </c>
      <c r="CQ87" s="52">
        <v>2</v>
      </c>
    </row>
    <row r="88" spans="1:95" s="76" customFormat="1">
      <c r="A88" s="65" t="s">
        <v>166</v>
      </c>
      <c r="B88" s="65" t="s">
        <v>88</v>
      </c>
      <c r="C88" s="76">
        <v>215.52123240651596</v>
      </c>
      <c r="D88" s="76">
        <v>146.37861949817608</v>
      </c>
      <c r="E88" s="76">
        <v>180.02503819400613</v>
      </c>
      <c r="F88" s="76">
        <v>221.97853923035373</v>
      </c>
      <c r="G88" s="76">
        <v>234.80082357654982</v>
      </c>
      <c r="H88" s="76">
        <v>184.31284977473464</v>
      </c>
      <c r="I88" s="59">
        <v>229.08384862240459</v>
      </c>
      <c r="J88" s="76">
        <v>158.94274714665428</v>
      </c>
      <c r="K88" s="76">
        <v>171.86435947510691</v>
      </c>
      <c r="L88" s="76">
        <v>210.63563951438005</v>
      </c>
      <c r="M88" s="76">
        <v>209.65426533034261</v>
      </c>
      <c r="N88" s="76">
        <v>125.38943814479993</v>
      </c>
      <c r="O88" s="76">
        <v>189.53273254700377</v>
      </c>
      <c r="P88" s="59">
        <v>94.877034125253672</v>
      </c>
      <c r="Q88" s="76">
        <v>141.50615921151268</v>
      </c>
      <c r="R88" s="76">
        <v>193.67383801346102</v>
      </c>
      <c r="S88" s="76">
        <v>222.50400831818229</v>
      </c>
      <c r="T88" s="76">
        <v>208.6289957824915</v>
      </c>
      <c r="U88" s="76">
        <v>226.53375603233215</v>
      </c>
      <c r="V88" s="59">
        <v>175.88492417119951</v>
      </c>
      <c r="W88" s="76">
        <v>165.2669116127405</v>
      </c>
      <c r="X88" s="76">
        <v>197.32071710902352</v>
      </c>
      <c r="Y88" s="76">
        <v>97.337462949426097</v>
      </c>
      <c r="Z88" s="76">
        <v>185.82467595764933</v>
      </c>
      <c r="AA88" s="76">
        <v>188.65849723184408</v>
      </c>
      <c r="AB88" s="76">
        <v>129.8147917753042</v>
      </c>
      <c r="AC88" s="59">
        <v>235.58843493224762</v>
      </c>
      <c r="AD88" s="76">
        <v>169.73944128338934</v>
      </c>
      <c r="AE88" s="76">
        <v>150.85994795234478</v>
      </c>
      <c r="AF88" s="76">
        <v>96.625712655194818</v>
      </c>
      <c r="AG88" s="76">
        <v>91.107674257119172</v>
      </c>
      <c r="AH88" s="76">
        <v>185.8029640257231</v>
      </c>
      <c r="AI88" s="76">
        <v>117.08045686508336</v>
      </c>
      <c r="AJ88" s="59">
        <v>229.47103651309763</v>
      </c>
      <c r="AK88" s="76">
        <v>193.52658529458154</v>
      </c>
      <c r="AL88" s="76">
        <v>119.98350755125506</v>
      </c>
      <c r="AM88" s="76">
        <v>240.79462260562832</v>
      </c>
      <c r="AN88" s="76">
        <v>220.76109634971391</v>
      </c>
      <c r="AO88" s="76">
        <v>267.22570335146821</v>
      </c>
      <c r="AP88" s="76">
        <v>75.042649108523875</v>
      </c>
      <c r="AQ88" s="59">
        <v>134.0166094726963</v>
      </c>
      <c r="AR88" s="76">
        <v>167.32087087474756</v>
      </c>
      <c r="AS88" s="76">
        <v>153.79371002856794</v>
      </c>
      <c r="AT88" s="76">
        <v>154.35703382645426</v>
      </c>
      <c r="AU88" s="76">
        <v>157.58384448421899</v>
      </c>
      <c r="AV88" s="76">
        <v>100.99627017840818</v>
      </c>
      <c r="AW88" s="76">
        <v>189.24862390904465</v>
      </c>
      <c r="AX88" s="59">
        <v>214.30880468686712</v>
      </c>
      <c r="AY88" s="76">
        <v>72.850367785799861</v>
      </c>
      <c r="AZ88" s="76">
        <v>146.52136425204401</v>
      </c>
      <c r="BA88" s="76">
        <v>107.02123049036182</v>
      </c>
      <c r="BB88" s="76">
        <v>188.43564695944821</v>
      </c>
      <c r="BC88" s="76">
        <v>166.45886787994303</v>
      </c>
      <c r="BD88" s="59">
        <v>161.27471026682531</v>
      </c>
      <c r="BF88" s="77"/>
      <c r="BG88" s="77"/>
      <c r="BI88" s="50">
        <f t="shared" si="105"/>
        <v>201.72870732896294</v>
      </c>
      <c r="BJ88" s="50">
        <f t="shared" si="106"/>
        <v>32.353133901453695</v>
      </c>
      <c r="BK88" s="50">
        <f t="shared" si="107"/>
        <v>165.84231661193445</v>
      </c>
      <c r="BL88" s="50">
        <f t="shared" si="108"/>
        <v>43.288836490229727</v>
      </c>
      <c r="BM88" s="50">
        <f t="shared" si="109"/>
        <v>194.78861358819654</v>
      </c>
      <c r="BN88" s="50">
        <f t="shared" si="110"/>
        <v>32.140521139773767</v>
      </c>
      <c r="BO88" s="50">
        <f t="shared" si="111"/>
        <v>171.40164165260506</v>
      </c>
      <c r="BP88" s="50">
        <f t="shared" si="112"/>
        <v>45.735051199712302</v>
      </c>
      <c r="BQ88" s="50">
        <f t="shared" si="113"/>
        <v>148.66960479313602</v>
      </c>
      <c r="BR88" s="50">
        <f t="shared" si="114"/>
        <v>50.623298607611446</v>
      </c>
      <c r="BS88" s="50">
        <f t="shared" si="115"/>
        <v>178.76439624769529</v>
      </c>
      <c r="BT88" s="50">
        <f t="shared" si="116"/>
        <v>70.55796081738481</v>
      </c>
      <c r="BU88" s="50">
        <f t="shared" si="117"/>
        <v>162.51559399832982</v>
      </c>
      <c r="BV88" s="50">
        <f t="shared" si="118"/>
        <v>35.052020788355549</v>
      </c>
      <c r="BW88" s="50">
        <f t="shared" si="119"/>
        <v>140.4270312724037</v>
      </c>
      <c r="BX88" s="50">
        <f t="shared" si="120"/>
        <v>42.74763919830032</v>
      </c>
      <c r="BZ88" s="50" t="str">
        <f t="shared" si="62"/>
        <v>201.73±32.35</v>
      </c>
      <c r="CA88" s="50" t="str">
        <f t="shared" si="63"/>
        <v>165.84±43.29</v>
      </c>
      <c r="CB88" s="50" t="str">
        <f t="shared" si="64"/>
        <v>194.79±32.14</v>
      </c>
      <c r="CC88" s="50" t="str">
        <f t="shared" si="65"/>
        <v>171.4±45.74</v>
      </c>
      <c r="CD88" s="50" t="str">
        <f t="shared" si="66"/>
        <v>148.67±50.62</v>
      </c>
      <c r="CE88" s="50" t="str">
        <f t="shared" si="67"/>
        <v>178.76±70.56</v>
      </c>
      <c r="CF88" s="50" t="str">
        <f t="shared" si="68"/>
        <v>162.52±35.05</v>
      </c>
      <c r="CG88" s="50" t="str">
        <f t="shared" si="69"/>
        <v>140.43±42.75</v>
      </c>
      <c r="CI88" s="76">
        <v>0.27596196418985602</v>
      </c>
      <c r="CJ88" s="76">
        <v>0.5225852384673253</v>
      </c>
      <c r="CK88" s="76">
        <v>20.279403429779787</v>
      </c>
      <c r="CL88" s="50"/>
      <c r="CM88" s="50">
        <f t="shared" si="103"/>
        <v>7.0259835441456566</v>
      </c>
      <c r="CN88" s="50">
        <f t="shared" si="104"/>
        <v>11.478460687676963</v>
      </c>
      <c r="CP88" s="51" t="str">
        <f t="shared" si="86"/>
        <v>7.03±11.48</v>
      </c>
      <c r="CQ88" s="78"/>
    </row>
    <row r="89" spans="1:95">
      <c r="B89"/>
    </row>
    <row r="90" spans="1:95">
      <c r="B90"/>
    </row>
    <row r="91" spans="1:95">
      <c r="A91" s="79" t="s">
        <v>167</v>
      </c>
      <c r="B91"/>
    </row>
    <row r="92" spans="1:95">
      <c r="A92" s="80" t="s">
        <v>168</v>
      </c>
      <c r="B92"/>
      <c r="C92">
        <f>C41/C78*100</f>
        <v>5.5801656742218908</v>
      </c>
      <c r="D92">
        <f t="shared" ref="D92:BD92" si="121">D41/D78*100</f>
        <v>6.473446465755166</v>
      </c>
      <c r="E92">
        <f t="shared" si="121"/>
        <v>3.2926923052171841</v>
      </c>
      <c r="F92">
        <f t="shared" si="121"/>
        <v>4.5780517210811515</v>
      </c>
      <c r="G92">
        <f t="shared" si="121"/>
        <v>3.5084287055680501</v>
      </c>
      <c r="H92">
        <f t="shared" si="121"/>
        <v>3.203257817463312</v>
      </c>
      <c r="I92" s="1">
        <f t="shared" si="121"/>
        <v>5.3481273123910835</v>
      </c>
      <c r="J92">
        <f t="shared" si="121"/>
        <v>7.6991612830277916</v>
      </c>
      <c r="K92">
        <f t="shared" si="121"/>
        <v>7.856434632590334</v>
      </c>
      <c r="L92">
        <f t="shared" si="121"/>
        <v>4.263665071817341</v>
      </c>
      <c r="M92">
        <f t="shared" si="121"/>
        <v>4.7503947213753257</v>
      </c>
      <c r="N92">
        <f t="shared" si="121"/>
        <v>6.6160940298684023</v>
      </c>
      <c r="O92">
        <f t="shared" si="121"/>
        <v>2.2997488860253461</v>
      </c>
      <c r="P92" s="1">
        <f t="shared" si="121"/>
        <v>6.3152466050010885</v>
      </c>
      <c r="Q92">
        <f t="shared" si="121"/>
        <v>3.5907071102111896</v>
      </c>
      <c r="R92">
        <f t="shared" si="121"/>
        <v>7.4629972942576419</v>
      </c>
      <c r="S92">
        <f t="shared" si="121"/>
        <v>3.1829597155994578</v>
      </c>
      <c r="T92">
        <f t="shared" si="121"/>
        <v>3.7789497145898028</v>
      </c>
      <c r="U92">
        <f t="shared" si="121"/>
        <v>11.470753397575811</v>
      </c>
      <c r="V92" s="1">
        <f t="shared" si="121"/>
        <v>7.7571642765481768</v>
      </c>
      <c r="W92">
        <f t="shared" si="121"/>
        <v>7.6014043373713926</v>
      </c>
      <c r="X92">
        <f t="shared" si="121"/>
        <v>3.4359476453636018</v>
      </c>
      <c r="Y92">
        <f t="shared" si="121"/>
        <v>7.8010136928352232</v>
      </c>
      <c r="Z92">
        <f t="shared" si="121"/>
        <v>7.5469951833057882</v>
      </c>
      <c r="AA92">
        <f t="shared" si="121"/>
        <v>8.563793485551022</v>
      </c>
      <c r="AB92">
        <f t="shared" si="121"/>
        <v>3.4273640136015553</v>
      </c>
      <c r="AC92" s="1">
        <f t="shared" si="121"/>
        <v>4.1949520758419254</v>
      </c>
      <c r="AD92">
        <f t="shared" si="121"/>
        <v>8.2934386019263115</v>
      </c>
      <c r="AE92">
        <f t="shared" si="121"/>
        <v>5.4188553543913418</v>
      </c>
      <c r="AF92">
        <f t="shared" si="121"/>
        <v>11.737962965679877</v>
      </c>
      <c r="AG92">
        <f t="shared" si="121"/>
        <v>6.9083593252113964</v>
      </c>
      <c r="AH92">
        <f t="shared" si="121"/>
        <v>7.7653591852859307</v>
      </c>
      <c r="AI92">
        <f t="shared" si="121"/>
        <v>8.3399107858486161</v>
      </c>
      <c r="AJ92" s="1">
        <f t="shared" si="121"/>
        <v>4.5233356187232472</v>
      </c>
      <c r="AK92">
        <f t="shared" si="121"/>
        <v>9.2771430843125753</v>
      </c>
      <c r="AL92">
        <f t="shared" si="121"/>
        <v>6.70868535595263</v>
      </c>
      <c r="AM92">
        <f t="shared" si="121"/>
        <v>5.4912798784815173</v>
      </c>
      <c r="AN92">
        <f t="shared" si="121"/>
        <v>5.1023158797404777</v>
      </c>
      <c r="AO92">
        <f t="shared" si="121"/>
        <v>7.4030938475524053</v>
      </c>
      <c r="AP92">
        <f t="shared" si="121"/>
        <v>6.4644484240440514</v>
      </c>
      <c r="AQ92" s="1">
        <f t="shared" si="121"/>
        <v>5.0606222447303946</v>
      </c>
      <c r="AR92">
        <f t="shared" si="121"/>
        <v>4.4933397971924975</v>
      </c>
      <c r="AS92">
        <f t="shared" si="121"/>
        <v>3.0978172954453309</v>
      </c>
      <c r="AT92">
        <f t="shared" si="121"/>
        <v>6.5889725167732864</v>
      </c>
      <c r="AU92">
        <f t="shared" si="121"/>
        <v>4.4941656902538272</v>
      </c>
      <c r="AV92">
        <f t="shared" si="121"/>
        <v>9.0573399573650768</v>
      </c>
      <c r="AW92">
        <f t="shared" si="121"/>
        <v>5.636230798899736</v>
      </c>
      <c r="AX92" s="1">
        <f t="shared" si="121"/>
        <v>3.4049506449495106</v>
      </c>
      <c r="AY92">
        <f t="shared" si="121"/>
        <v>7.7950151009309545</v>
      </c>
      <c r="AZ92">
        <f t="shared" si="121"/>
        <v>4.111206353212479</v>
      </c>
      <c r="BA92">
        <f t="shared" si="121"/>
        <v>4.9794415808934689</v>
      </c>
      <c r="BB92">
        <f t="shared" si="121"/>
        <v>6.7066517507909484</v>
      </c>
      <c r="BC92">
        <f t="shared" si="121"/>
        <v>6.0125912179032666</v>
      </c>
      <c r="BD92" s="1">
        <f t="shared" si="121"/>
        <v>2.3871683462839743</v>
      </c>
      <c r="BI92" s="50">
        <f t="shared" ref="BI92:BI103" si="122">AVERAGE(C92:I92)</f>
        <v>4.5691671430996914</v>
      </c>
      <c r="BJ92" s="50">
        <f t="shared" ref="BJ92:BJ103" si="123">STDEVA(C92:I92)</f>
        <v>1.2829340058473695</v>
      </c>
      <c r="BK92" s="50">
        <f t="shared" ref="BK92:BK103" si="124">AVERAGE(J92:P92)</f>
        <v>5.685820747100804</v>
      </c>
      <c r="BL92" s="50">
        <f t="shared" ref="BL92:BL103" si="125">STDEVA(J92:P92)</f>
        <v>2.0161729963565462</v>
      </c>
      <c r="BM92" s="50">
        <f t="shared" ref="BM92:BM103" si="126">AVERAGE(Q92:V92)</f>
        <v>6.2072552514636792</v>
      </c>
      <c r="BN92" s="50">
        <f t="shared" ref="BN92:BN103" si="127">STDEVA(Q92:V92)</f>
        <v>3.2733125192183246</v>
      </c>
      <c r="BO92" s="50">
        <f t="shared" ref="BO92:BO103" si="128">AVERAGE(W92:AC92)</f>
        <v>6.0816386334100727</v>
      </c>
      <c r="BP92" s="50">
        <f t="shared" ref="BP92:BP103" si="129">STDEVA(W92:AC92)</f>
        <v>2.2795738507572603</v>
      </c>
      <c r="BQ92" s="50">
        <f t="shared" ref="BQ92:BQ103" si="130">AVERAGE(AD92:AJ92)</f>
        <v>7.5696031195809601</v>
      </c>
      <c r="BR92" s="50">
        <f t="shared" ref="BR92:BR103" si="131">STDEVA(AD92:AJ92)</f>
        <v>2.3407107518118329</v>
      </c>
      <c r="BS92" s="50">
        <f t="shared" ref="BS92:BS103" si="132">AVERAGE(AK92:AQ92)</f>
        <v>6.5010841021162928</v>
      </c>
      <c r="BT92" s="50">
        <f t="shared" ref="BT92:BT103" si="133">STDEVA(AK92:AQ92)</f>
        <v>1.506416995145508</v>
      </c>
      <c r="BU92" s="50">
        <f t="shared" ref="BU92:BU103" si="134">AVERAGE(AR92:AX92)</f>
        <v>5.2532595286970372</v>
      </c>
      <c r="BV92" s="50">
        <f t="shared" ref="BV92:BV103" si="135">STDEVA(AR92:AX92)</f>
        <v>2.0663051764203431</v>
      </c>
      <c r="BW92" s="50">
        <f t="shared" ref="BW92:BW103" si="136">AVERAGE(AY92:BD92)</f>
        <v>5.3320123916691822</v>
      </c>
      <c r="BX92" s="50">
        <f t="shared" ref="BX92:BX103" si="137">STDEVA(AY92:BD92)</f>
        <v>1.9342173230523896</v>
      </c>
      <c r="BY92" s="76"/>
      <c r="BZ92" s="50" t="str">
        <f t="shared" ref="BZ92:BZ103" si="138">ROUND(BI92,2)&amp;"±"&amp;ROUND(BJ92,2)</f>
        <v>4.57±1.28</v>
      </c>
      <c r="CA92" s="50" t="str">
        <f t="shared" ref="CA92:CA103" si="139">ROUND(BK92,2)&amp;"±"&amp;ROUND(BL92,2)</f>
        <v>5.69±2.02</v>
      </c>
      <c r="CB92" s="50" t="str">
        <f t="shared" ref="CB92:CB103" si="140">ROUND(BM92,2)&amp;"±"&amp;ROUND(BN92,2)</f>
        <v>6.21±3.27</v>
      </c>
      <c r="CC92" s="50" t="str">
        <f t="shared" ref="CC92:CC103" si="141">ROUND(BO92,2)&amp;"±"&amp;ROUND(BP92,2)</f>
        <v>6.08±2.28</v>
      </c>
      <c r="CD92" s="50" t="str">
        <f t="shared" ref="CD92:CD103" si="142">ROUND(BQ92,2)&amp;"±"&amp;ROUND(BR92,2)</f>
        <v>7.57±2.34</v>
      </c>
      <c r="CE92" s="50" t="str">
        <f t="shared" ref="CE92:CE103" si="143">ROUND(BS92,2)&amp;"±"&amp;ROUND(BT92,2)</f>
        <v>6.5±1.51</v>
      </c>
      <c r="CF92" s="50" t="str">
        <f t="shared" ref="CF92:CF103" si="144">ROUND(BU92,2)&amp;"±"&amp;ROUND(BV92,2)</f>
        <v>5.25±2.07</v>
      </c>
      <c r="CG92" s="50" t="str">
        <f t="shared" ref="CG92:CG103" si="145">ROUND(BW92,2)&amp;"±"&amp;ROUND(BX92,2)</f>
        <v>5.33±1.93</v>
      </c>
    </row>
    <row r="93" spans="1:95">
      <c r="A93" s="80" t="s">
        <v>169</v>
      </c>
      <c r="B93"/>
      <c r="C93">
        <f>C43/C81*100</f>
        <v>20.768601946190643</v>
      </c>
      <c r="D93">
        <f t="shared" ref="D93:BD93" si="146">D43/D81*100</f>
        <v>18.5199291414174</v>
      </c>
      <c r="E93">
        <f t="shared" si="146"/>
        <v>7.3637794196830795</v>
      </c>
      <c r="F93">
        <f t="shared" si="146"/>
        <v>10.02731560292262</v>
      </c>
      <c r="G93">
        <f t="shared" si="146"/>
        <v>5.9278085376194793</v>
      </c>
      <c r="H93">
        <f t="shared" si="146"/>
        <v>6.56110908874121</v>
      </c>
      <c r="I93" s="1">
        <f t="shared" si="146"/>
        <v>8.5471770775541671</v>
      </c>
      <c r="J93">
        <f t="shared" si="146"/>
        <v>23.886396228093986</v>
      </c>
      <c r="K93">
        <f t="shared" si="146"/>
        <v>12.487399463967929</v>
      </c>
      <c r="L93">
        <f t="shared" si="146"/>
        <v>8.3525492692899856</v>
      </c>
      <c r="M93">
        <f t="shared" si="146"/>
        <v>12.21761704663802</v>
      </c>
      <c r="N93">
        <f t="shared" si="146"/>
        <v>5.4822320158677753</v>
      </c>
      <c r="O93">
        <f t="shared" si="146"/>
        <v>7.5362587501400613</v>
      </c>
      <c r="P93" s="1">
        <f t="shared" si="146"/>
        <v>8.9097005538635692</v>
      </c>
      <c r="Q93">
        <f t="shared" si="146"/>
        <v>9.0956762494074521</v>
      </c>
      <c r="R93">
        <f t="shared" si="146"/>
        <v>14.843470018720692</v>
      </c>
      <c r="S93">
        <f t="shared" si="146"/>
        <v>5.9607072641979526</v>
      </c>
      <c r="T93">
        <f t="shared" si="146"/>
        <v>6.7518506551901423</v>
      </c>
      <c r="U93">
        <f t="shared" si="146"/>
        <v>20.65337467501308</v>
      </c>
      <c r="V93" s="1">
        <f t="shared" si="146"/>
        <v>11.713035397429419</v>
      </c>
      <c r="W93">
        <f t="shared" si="146"/>
        <v>22.6029860678393</v>
      </c>
      <c r="X93">
        <f t="shared" si="146"/>
        <v>7.681970689924789</v>
      </c>
      <c r="Y93">
        <f t="shared" si="146"/>
        <v>13.993158229377272</v>
      </c>
      <c r="Z93">
        <f t="shared" si="146"/>
        <v>23.994552423681274</v>
      </c>
      <c r="AA93">
        <f t="shared" si="146"/>
        <v>21.85454667054141</v>
      </c>
      <c r="AB93">
        <f t="shared" si="146"/>
        <v>5.2132317043459819</v>
      </c>
      <c r="AC93" s="1">
        <f t="shared" si="146"/>
        <v>8.0057738032696832</v>
      </c>
      <c r="AD93">
        <f t="shared" si="146"/>
        <v>15.327973366934858</v>
      </c>
      <c r="AE93">
        <f t="shared" si="146"/>
        <v>11.030744690609467</v>
      </c>
      <c r="AF93">
        <f t="shared" si="146"/>
        <v>24.442583589018589</v>
      </c>
      <c r="AG93">
        <f t="shared" si="146"/>
        <v>16.496386726787211</v>
      </c>
      <c r="AH93">
        <f t="shared" si="146"/>
        <v>14.617663523826119</v>
      </c>
      <c r="AI93">
        <f t="shared" si="146"/>
        <v>18.015736901043866</v>
      </c>
      <c r="AJ93" s="1">
        <f t="shared" si="146"/>
        <v>8.3596647900042935</v>
      </c>
      <c r="AK93">
        <f t="shared" si="146"/>
        <v>20.294121065264004</v>
      </c>
      <c r="AL93">
        <f t="shared" si="146"/>
        <v>14.653579809474781</v>
      </c>
      <c r="AM93">
        <f t="shared" si="146"/>
        <v>10.174343036681245</v>
      </c>
      <c r="AN93">
        <f t="shared" si="146"/>
        <v>9.592253516384412</v>
      </c>
      <c r="AO93">
        <f t="shared" si="146"/>
        <v>18.010594243226418</v>
      </c>
      <c r="AP93">
        <f t="shared" si="146"/>
        <v>19.79067101020128</v>
      </c>
      <c r="AQ93" s="1">
        <f t="shared" si="146"/>
        <v>5.8877590806158935</v>
      </c>
      <c r="AR93">
        <f t="shared" si="146"/>
        <v>13.552488486655756</v>
      </c>
      <c r="AS93">
        <f t="shared" si="146"/>
        <v>7.3200572101045509</v>
      </c>
      <c r="AT93">
        <f t="shared" si="146"/>
        <v>11.506053994444038</v>
      </c>
      <c r="AU93">
        <f t="shared" si="146"/>
        <v>11.945277328852001</v>
      </c>
      <c r="AV93">
        <f t="shared" si="146"/>
        <v>22.481562168301345</v>
      </c>
      <c r="AW93">
        <f t="shared" si="146"/>
        <v>14.003284173804046</v>
      </c>
      <c r="AX93" s="1">
        <f t="shared" si="146"/>
        <v>6.7925803126691582</v>
      </c>
      <c r="AY93">
        <f t="shared" si="146"/>
        <v>16.683032774747154</v>
      </c>
      <c r="AZ93">
        <f t="shared" si="146"/>
        <v>10.876742880824828</v>
      </c>
      <c r="BA93">
        <f t="shared" si="146"/>
        <v>11.112544686480142</v>
      </c>
      <c r="BB93">
        <f t="shared" si="146"/>
        <v>15.867594629470869</v>
      </c>
      <c r="BC93">
        <f t="shared" si="146"/>
        <v>13.019380022830074</v>
      </c>
      <c r="BD93" s="1">
        <f t="shared" si="146"/>
        <v>4.3746018000912672</v>
      </c>
      <c r="BI93" s="50">
        <f t="shared" si="122"/>
        <v>11.102245830589798</v>
      </c>
      <c r="BJ93" s="50">
        <f t="shared" si="123"/>
        <v>6.0210349732273745</v>
      </c>
      <c r="BK93" s="50">
        <f t="shared" si="124"/>
        <v>11.267450475408761</v>
      </c>
      <c r="BL93" s="50">
        <f t="shared" si="125"/>
        <v>6.0974730012561604</v>
      </c>
      <c r="BM93" s="50">
        <f t="shared" si="126"/>
        <v>11.503019043326455</v>
      </c>
      <c r="BN93" s="50">
        <f t="shared" si="127"/>
        <v>5.55009635972689</v>
      </c>
      <c r="BO93" s="50">
        <f t="shared" si="128"/>
        <v>14.763745655568531</v>
      </c>
      <c r="BP93" s="50">
        <f t="shared" si="129"/>
        <v>8.005922649305095</v>
      </c>
      <c r="BQ93" s="50">
        <f t="shared" si="130"/>
        <v>15.470107655460628</v>
      </c>
      <c r="BR93" s="50">
        <f t="shared" si="131"/>
        <v>5.1486568765816987</v>
      </c>
      <c r="BS93" s="50">
        <f t="shared" si="132"/>
        <v>14.05761739454972</v>
      </c>
      <c r="BT93" s="50">
        <f t="shared" si="133"/>
        <v>5.6200379318648945</v>
      </c>
      <c r="BU93" s="50">
        <f t="shared" si="134"/>
        <v>12.514471953547272</v>
      </c>
      <c r="BV93" s="50">
        <f t="shared" si="135"/>
        <v>5.2233419263454381</v>
      </c>
      <c r="BW93" s="50">
        <f t="shared" si="136"/>
        <v>11.988982799074057</v>
      </c>
      <c r="BX93" s="50">
        <f t="shared" si="137"/>
        <v>4.4299768112792446</v>
      </c>
      <c r="BY93" s="76"/>
      <c r="BZ93" s="50" t="str">
        <f t="shared" si="138"/>
        <v>11.1±6.02</v>
      </c>
      <c r="CA93" s="50" t="str">
        <f t="shared" si="139"/>
        <v>11.27±6.1</v>
      </c>
      <c r="CB93" s="50" t="str">
        <f t="shared" si="140"/>
        <v>11.5±5.55</v>
      </c>
      <c r="CC93" s="50" t="str">
        <f t="shared" si="141"/>
        <v>14.76±8.01</v>
      </c>
      <c r="CD93" s="50" t="str">
        <f t="shared" si="142"/>
        <v>15.47±5.15</v>
      </c>
      <c r="CE93" s="50" t="str">
        <f t="shared" si="143"/>
        <v>14.06±5.62</v>
      </c>
      <c r="CF93" s="50" t="str">
        <f t="shared" si="144"/>
        <v>12.51±5.22</v>
      </c>
      <c r="CG93" s="50" t="str">
        <f t="shared" si="145"/>
        <v>11.99±4.43</v>
      </c>
    </row>
    <row r="94" spans="1:95">
      <c r="A94" s="80" t="s">
        <v>170</v>
      </c>
      <c r="B94"/>
      <c r="C94">
        <f>C45/C79*100</f>
        <v>0.63001981687429465</v>
      </c>
      <c r="D94">
        <f t="shared" ref="D94:BD94" si="147">D45/D79*100</f>
        <v>0.71594710930160277</v>
      </c>
      <c r="E94">
        <f t="shared" si="147"/>
        <v>0.64725270671877699</v>
      </c>
      <c r="F94">
        <f t="shared" si="147"/>
        <v>0.48801997717229717</v>
      </c>
      <c r="G94">
        <f t="shared" si="147"/>
        <v>0.36910993954113619</v>
      </c>
      <c r="H94">
        <f t="shared" si="147"/>
        <v>0.61446503424033394</v>
      </c>
      <c r="I94" s="1">
        <f t="shared" si="147"/>
        <v>0.63103397567849284</v>
      </c>
      <c r="J94">
        <f t="shared" si="147"/>
        <v>0.64881825816358407</v>
      </c>
      <c r="K94">
        <f t="shared" si="147"/>
        <v>0.70299627222355843</v>
      </c>
      <c r="L94">
        <f t="shared" si="147"/>
        <v>0.37739521395413728</v>
      </c>
      <c r="M94">
        <f t="shared" si="147"/>
        <v>0.30690278707581037</v>
      </c>
      <c r="N94">
        <f t="shared" si="147"/>
        <v>0.28793536971161959</v>
      </c>
      <c r="O94">
        <f t="shared" si="147"/>
        <v>0.32580321200929002</v>
      </c>
      <c r="P94" s="1">
        <f t="shared" si="147"/>
        <v>0.4471062138490231</v>
      </c>
      <c r="Q94">
        <f t="shared" si="147"/>
        <v>0.57565827915890333</v>
      </c>
      <c r="R94">
        <f t="shared" si="147"/>
        <v>0.56277008988421429</v>
      </c>
      <c r="S94">
        <f t="shared" si="147"/>
        <v>0.34202445600779913</v>
      </c>
      <c r="T94">
        <f t="shared" si="147"/>
        <v>0.37977175033825994</v>
      </c>
      <c r="U94">
        <f t="shared" si="147"/>
        <v>0.55123817254427565</v>
      </c>
      <c r="V94" s="1">
        <f t="shared" si="147"/>
        <v>0.50684842575214062</v>
      </c>
      <c r="W94">
        <f t="shared" si="147"/>
        <v>0.71357147859289172</v>
      </c>
      <c r="X94">
        <f t="shared" si="147"/>
        <v>0.55083993868060777</v>
      </c>
      <c r="Y94">
        <f t="shared" si="147"/>
        <v>0.49900615104953117</v>
      </c>
      <c r="Z94">
        <f t="shared" si="147"/>
        <v>0.4389185867309302</v>
      </c>
      <c r="AA94">
        <f t="shared" si="147"/>
        <v>0.4366619457730323</v>
      </c>
      <c r="AB94">
        <f t="shared" si="147"/>
        <v>0.3440570874034663</v>
      </c>
      <c r="AC94" s="1">
        <f t="shared" si="147"/>
        <v>0.25619370152226417</v>
      </c>
      <c r="AD94">
        <f t="shared" si="147"/>
        <v>0.74679661710781597</v>
      </c>
      <c r="AE94">
        <f t="shared" si="147"/>
        <v>0.7735301347883351</v>
      </c>
      <c r="AF94">
        <f t="shared" si="147"/>
        <v>0.57440685488567367</v>
      </c>
      <c r="AG94">
        <f t="shared" si="147"/>
        <v>0.48819597777174717</v>
      </c>
      <c r="AH94">
        <f t="shared" si="147"/>
        <v>0.32539580968084703</v>
      </c>
      <c r="AI94">
        <f t="shared" si="147"/>
        <v>0.29552894491408899</v>
      </c>
      <c r="AJ94" s="1">
        <f t="shared" si="147"/>
        <v>0.36925047819108536</v>
      </c>
      <c r="AK94">
        <f t="shared" si="147"/>
        <v>0.67663468433298668</v>
      </c>
      <c r="AL94">
        <f t="shared" si="147"/>
        <v>0.39289030565964739</v>
      </c>
      <c r="AM94">
        <f t="shared" si="147"/>
        <v>0.33762124925564085</v>
      </c>
      <c r="AN94">
        <f t="shared" si="147"/>
        <v>0.33245492030709517</v>
      </c>
      <c r="AO94">
        <f t="shared" si="147"/>
        <v>0.43570240621806933</v>
      </c>
      <c r="AP94">
        <f t="shared" si="147"/>
        <v>0.81197889179130889</v>
      </c>
      <c r="AQ94" s="1">
        <f t="shared" si="147"/>
        <v>0.30010645436510086</v>
      </c>
      <c r="AR94">
        <f t="shared" si="147"/>
        <v>0.48648055292248521</v>
      </c>
      <c r="AS94">
        <f t="shared" si="147"/>
        <v>0.56391007392660908</v>
      </c>
      <c r="AT94">
        <f t="shared" si="147"/>
        <v>0.87359367546481148</v>
      </c>
      <c r="AU94">
        <f t="shared" si="147"/>
        <v>0.581176353387305</v>
      </c>
      <c r="AV94">
        <f t="shared" si="147"/>
        <v>0.71323063685098709</v>
      </c>
      <c r="AW94">
        <f t="shared" si="147"/>
        <v>0.43152375930392595</v>
      </c>
      <c r="AX94" s="1">
        <f t="shared" si="147"/>
        <v>0.40466498250109989</v>
      </c>
      <c r="AY94">
        <f t="shared" si="147"/>
        <v>0.71861918333390884</v>
      </c>
      <c r="AZ94">
        <f t="shared" si="147"/>
        <v>0.6282103826167893</v>
      </c>
      <c r="BA94">
        <f t="shared" si="147"/>
        <v>0.6340772810150993</v>
      </c>
      <c r="BB94">
        <f t="shared" si="147"/>
        <v>0.38566753951643828</v>
      </c>
      <c r="BC94">
        <f t="shared" si="147"/>
        <v>0.37512600943822355</v>
      </c>
      <c r="BD94" s="1">
        <f t="shared" si="147"/>
        <v>0.25083985770123018</v>
      </c>
      <c r="BI94" s="50">
        <f t="shared" si="122"/>
        <v>0.58512122278956213</v>
      </c>
      <c r="BJ94" s="50">
        <f t="shared" si="123"/>
        <v>0.11694028687542994</v>
      </c>
      <c r="BK94" s="50">
        <f t="shared" si="124"/>
        <v>0.44242247528386042</v>
      </c>
      <c r="BL94" s="50">
        <f t="shared" si="125"/>
        <v>0.16861213341665487</v>
      </c>
      <c r="BM94" s="50">
        <f t="shared" si="126"/>
        <v>0.48638519561426552</v>
      </c>
      <c r="BN94" s="50">
        <f t="shared" si="127"/>
        <v>0.10063343159795861</v>
      </c>
      <c r="BO94" s="50">
        <f t="shared" si="128"/>
        <v>0.46274984139324615</v>
      </c>
      <c r="BP94" s="50">
        <f t="shared" si="129"/>
        <v>0.14718910437611157</v>
      </c>
      <c r="BQ94" s="50">
        <f t="shared" si="130"/>
        <v>0.51044354533422764</v>
      </c>
      <c r="BR94" s="50">
        <f t="shared" si="131"/>
        <v>0.19580177879346305</v>
      </c>
      <c r="BS94" s="50">
        <f t="shared" si="132"/>
        <v>0.46962698741854986</v>
      </c>
      <c r="BT94" s="50">
        <f t="shared" si="133"/>
        <v>0.19667032930632874</v>
      </c>
      <c r="BU94" s="50">
        <f t="shared" si="134"/>
        <v>0.5792257191938891</v>
      </c>
      <c r="BV94" s="50">
        <f t="shared" si="135"/>
        <v>0.16620126915675226</v>
      </c>
      <c r="BW94" s="50">
        <f t="shared" si="136"/>
        <v>0.49875670893694823</v>
      </c>
      <c r="BX94" s="50">
        <f t="shared" si="137"/>
        <v>0.18598166239181591</v>
      </c>
      <c r="BY94" s="76"/>
      <c r="BZ94" s="50" t="str">
        <f t="shared" si="138"/>
        <v>0.59±0.12</v>
      </c>
      <c r="CA94" s="50" t="str">
        <f t="shared" si="139"/>
        <v>0.44±0.17</v>
      </c>
      <c r="CB94" s="50" t="str">
        <f t="shared" si="140"/>
        <v>0.49±0.1</v>
      </c>
      <c r="CC94" s="50" t="str">
        <f t="shared" si="141"/>
        <v>0.46±0.15</v>
      </c>
      <c r="CD94" s="50" t="str">
        <f t="shared" si="142"/>
        <v>0.51±0.2</v>
      </c>
      <c r="CE94" s="50" t="str">
        <f t="shared" si="143"/>
        <v>0.47±0.2</v>
      </c>
      <c r="CF94" s="50" t="str">
        <f t="shared" si="144"/>
        <v>0.58±0.17</v>
      </c>
      <c r="CG94" s="50" t="str">
        <f t="shared" si="145"/>
        <v>0.5±0.19</v>
      </c>
    </row>
    <row r="95" spans="1:95">
      <c r="A95" s="80" t="s">
        <v>171</v>
      </c>
      <c r="B95"/>
      <c r="C95">
        <f>C48/C85*100</f>
        <v>0.88400374621765843</v>
      </c>
      <c r="D95">
        <f t="shared" ref="D95:BD95" si="148">D48/D85*100</f>
        <v>1.3515654616050408</v>
      </c>
      <c r="E95">
        <f t="shared" si="148"/>
        <v>1.0953558579178426</v>
      </c>
      <c r="F95">
        <f t="shared" si="148"/>
        <v>0.70506531252941562</v>
      </c>
      <c r="G95">
        <f t="shared" si="148"/>
        <v>0.89940682017456819</v>
      </c>
      <c r="H95">
        <f t="shared" si="148"/>
        <v>0.98739405099694078</v>
      </c>
      <c r="I95" s="1">
        <f t="shared" si="148"/>
        <v>0.93648603382643236</v>
      </c>
      <c r="J95">
        <f t="shared" si="148"/>
        <v>1.7261811555551252</v>
      </c>
      <c r="K95">
        <f t="shared" si="148"/>
        <v>1.5884192836624456</v>
      </c>
      <c r="L95">
        <f t="shared" si="148"/>
        <v>0.85495840346746133</v>
      </c>
      <c r="M95">
        <f t="shared" si="148"/>
        <v>0.61320401419093262</v>
      </c>
      <c r="N95">
        <f t="shared" si="148"/>
        <v>0.52145474314213858</v>
      </c>
      <c r="O95">
        <f t="shared" si="148"/>
        <v>0.6865179211343011</v>
      </c>
      <c r="P95" s="1">
        <f t="shared" si="148"/>
        <v>0.99410123582141585</v>
      </c>
      <c r="Q95">
        <f t="shared" si="148"/>
        <v>1.3243848409058261</v>
      </c>
      <c r="R95">
        <f t="shared" si="148"/>
        <v>0.92613805642807057</v>
      </c>
      <c r="S95">
        <f t="shared" si="148"/>
        <v>0.68759887864391567</v>
      </c>
      <c r="T95">
        <f t="shared" si="148"/>
        <v>0.99464775361262259</v>
      </c>
      <c r="U95">
        <f t="shared" si="148"/>
        <v>0.83908683007641771</v>
      </c>
      <c r="V95" s="1">
        <f t="shared" si="148"/>
        <v>1.5533110295049291</v>
      </c>
      <c r="W95">
        <f t="shared" si="148"/>
        <v>1.0760748883185562</v>
      </c>
      <c r="X95">
        <f t="shared" si="148"/>
        <v>0.65314574627303246</v>
      </c>
      <c r="Y95">
        <f t="shared" si="148"/>
        <v>1.0931587445693156</v>
      </c>
      <c r="Z95">
        <f t="shared" si="148"/>
        <v>0.93617375960450144</v>
      </c>
      <c r="AA95">
        <f t="shared" si="148"/>
        <v>0.84846613001380278</v>
      </c>
      <c r="AB95">
        <f t="shared" si="148"/>
        <v>0.64091113816489353</v>
      </c>
      <c r="AC95" s="1">
        <f t="shared" si="148"/>
        <v>0.56069955067715194</v>
      </c>
      <c r="AD95">
        <f t="shared" si="148"/>
        <v>1.7015768910156364</v>
      </c>
      <c r="AE95">
        <f t="shared" si="148"/>
        <v>1.2085072055749535</v>
      </c>
      <c r="AF95">
        <f t="shared" si="148"/>
        <v>0.98160544387935533</v>
      </c>
      <c r="AG95">
        <f t="shared" si="148"/>
        <v>0.93929774319249004</v>
      </c>
      <c r="AH95">
        <f t="shared" si="148"/>
        <v>0.80689973310777452</v>
      </c>
      <c r="AI95">
        <f t="shared" si="148"/>
        <v>0.97851201472824745</v>
      </c>
      <c r="AJ95" s="1">
        <f t="shared" si="148"/>
        <v>0.83299720403979194</v>
      </c>
      <c r="AK95">
        <f t="shared" si="148"/>
        <v>1.0503425319105859</v>
      </c>
      <c r="AL95">
        <f t="shared" si="148"/>
        <v>0.68113609440186795</v>
      </c>
      <c r="AM95">
        <f t="shared" si="148"/>
        <v>0.78925569221638558</v>
      </c>
      <c r="AN95">
        <f t="shared" si="148"/>
        <v>0.76096896818190074</v>
      </c>
      <c r="AO95">
        <f t="shared" si="148"/>
        <v>1.0344073975070434</v>
      </c>
      <c r="AP95">
        <f t="shared" si="148"/>
        <v>0.2605111890231594</v>
      </c>
      <c r="AQ95" s="1">
        <f t="shared" si="148"/>
        <v>0.81285423678344393</v>
      </c>
      <c r="AR95">
        <f t="shared" si="148"/>
        <v>0.79820312041809016</v>
      </c>
      <c r="AS95">
        <f t="shared" si="148"/>
        <v>1.0109387084742709</v>
      </c>
      <c r="AT95">
        <f t="shared" si="148"/>
        <v>1.1347385283907634</v>
      </c>
      <c r="AU95">
        <f t="shared" si="148"/>
        <v>0.90659974011285882</v>
      </c>
      <c r="AV95">
        <f t="shared" si="148"/>
        <v>1.3165619379140836</v>
      </c>
      <c r="AW95">
        <f t="shared" si="148"/>
        <v>0.55405943885266917</v>
      </c>
      <c r="AX95" s="1">
        <f t="shared" si="148"/>
        <v>0.961633044662486</v>
      </c>
      <c r="AY95">
        <f t="shared" si="148"/>
        <v>1.2689919209538996</v>
      </c>
      <c r="AZ95">
        <f t="shared" si="148"/>
        <v>1.0575508220878524</v>
      </c>
      <c r="BA95">
        <f t="shared" si="148"/>
        <v>1.0908685095808084</v>
      </c>
      <c r="BB95">
        <f t="shared" si="148"/>
        <v>0.89390900195955059</v>
      </c>
      <c r="BC95">
        <f t="shared" si="148"/>
        <v>0.83155559153429115</v>
      </c>
      <c r="BD95" s="1">
        <f t="shared" si="148"/>
        <v>0.37141812141347597</v>
      </c>
      <c r="BI95" s="50">
        <f t="shared" si="122"/>
        <v>0.97989675475255711</v>
      </c>
      <c r="BJ95" s="50">
        <f t="shared" si="123"/>
        <v>0.20191398853147227</v>
      </c>
      <c r="BK95" s="50">
        <f t="shared" si="124"/>
        <v>0.99783382242483143</v>
      </c>
      <c r="BL95" s="50">
        <f t="shared" si="125"/>
        <v>0.47810442534465547</v>
      </c>
      <c r="BM95" s="50">
        <f t="shared" si="126"/>
        <v>1.0541945648619635</v>
      </c>
      <c r="BN95" s="50">
        <f t="shared" si="127"/>
        <v>0.32333513800601549</v>
      </c>
      <c r="BO95" s="50">
        <f t="shared" si="128"/>
        <v>0.829804279660179</v>
      </c>
      <c r="BP95" s="50">
        <f t="shared" si="129"/>
        <v>0.21639998817093187</v>
      </c>
      <c r="BQ95" s="50">
        <f t="shared" si="130"/>
        <v>1.0641994622197501</v>
      </c>
      <c r="BR95" s="50">
        <f t="shared" si="131"/>
        <v>0.30997228270135152</v>
      </c>
      <c r="BS95" s="50">
        <f t="shared" si="132"/>
        <v>0.76992515857491239</v>
      </c>
      <c r="BT95" s="50">
        <f t="shared" si="133"/>
        <v>0.26402892420569002</v>
      </c>
      <c r="BU95" s="50">
        <f t="shared" si="134"/>
        <v>0.95467635983217469</v>
      </c>
      <c r="BV95" s="50">
        <f t="shared" si="135"/>
        <v>0.24286023309018778</v>
      </c>
      <c r="BW95" s="50">
        <f t="shared" si="136"/>
        <v>0.91904899458831302</v>
      </c>
      <c r="BX95" s="50">
        <f t="shared" si="137"/>
        <v>0.3096292756597353</v>
      </c>
      <c r="BY95" s="76"/>
      <c r="BZ95" s="50" t="str">
        <f t="shared" si="138"/>
        <v>0.98±0.2</v>
      </c>
      <c r="CA95" s="50" t="str">
        <f t="shared" si="139"/>
        <v>1±0.48</v>
      </c>
      <c r="CB95" s="50" t="str">
        <f t="shared" si="140"/>
        <v>1.05±0.32</v>
      </c>
      <c r="CC95" s="50" t="str">
        <f t="shared" si="141"/>
        <v>0.83±0.22</v>
      </c>
      <c r="CD95" s="50" t="str">
        <f t="shared" si="142"/>
        <v>1.06±0.31</v>
      </c>
      <c r="CE95" s="50" t="str">
        <f t="shared" si="143"/>
        <v>0.77±0.26</v>
      </c>
      <c r="CF95" s="50" t="str">
        <f t="shared" si="144"/>
        <v>0.95±0.24</v>
      </c>
      <c r="CG95" s="50" t="str">
        <f t="shared" si="145"/>
        <v>0.92±0.31</v>
      </c>
    </row>
    <row r="96" spans="1:95">
      <c r="A96" s="80" t="s">
        <v>172</v>
      </c>
      <c r="B96"/>
      <c r="C96">
        <f>C50/C87*100</f>
        <v>2.2698116059278082</v>
      </c>
      <c r="D96">
        <f t="shared" ref="D96:BD96" si="149">D50/D87*100</f>
        <v>2.1074288341213383</v>
      </c>
      <c r="E96">
        <f t="shared" si="149"/>
        <v>1.9872272702127609</v>
      </c>
      <c r="F96">
        <f t="shared" si="149"/>
        <v>1.3906708519977786</v>
      </c>
      <c r="G96">
        <f t="shared" si="149"/>
        <v>2.6426558926062942</v>
      </c>
      <c r="H96">
        <f t="shared" si="149"/>
        <v>1.4299073657238859</v>
      </c>
      <c r="I96" s="1">
        <f t="shared" si="149"/>
        <v>1.609503308658693</v>
      </c>
      <c r="J96">
        <f t="shared" si="149"/>
        <v>2.6242100399416191</v>
      </c>
      <c r="K96">
        <f t="shared" si="149"/>
        <v>3.4904583498386681</v>
      </c>
      <c r="L96">
        <f t="shared" si="149"/>
        <v>1.3074531456596516</v>
      </c>
      <c r="M96">
        <f t="shared" si="149"/>
        <v>0.3755551094752439</v>
      </c>
      <c r="N96">
        <f t="shared" si="149"/>
        <v>0.59234026835556763</v>
      </c>
      <c r="O96">
        <f t="shared" si="149"/>
        <v>1.4953185068636281</v>
      </c>
      <c r="P96" s="1">
        <f t="shared" si="149"/>
        <v>1.5667351545157755</v>
      </c>
      <c r="Q96">
        <f t="shared" si="149"/>
        <v>2.7042261199899094</v>
      </c>
      <c r="R96">
        <f t="shared" si="149"/>
        <v>2.2413762383193241</v>
      </c>
      <c r="S96">
        <f t="shared" si="149"/>
        <v>1.6523232811532413</v>
      </c>
      <c r="T96">
        <f t="shared" si="149"/>
        <v>1.8439575402684718</v>
      </c>
      <c r="U96">
        <f t="shared" si="149"/>
        <v>0.54907727092622982</v>
      </c>
      <c r="V96" s="1">
        <f t="shared" si="149"/>
        <v>2.7916110794507047</v>
      </c>
      <c r="W96">
        <f t="shared" si="149"/>
        <v>2.8475516951985536</v>
      </c>
      <c r="X96">
        <f t="shared" si="149"/>
        <v>0.813966763758741</v>
      </c>
      <c r="Y96">
        <f t="shared" si="149"/>
        <v>0.53792155581660117</v>
      </c>
      <c r="Z96">
        <f t="shared" si="149"/>
        <v>3.2999280560783202</v>
      </c>
      <c r="AA96">
        <f t="shared" si="149"/>
        <v>1.3492038880027721</v>
      </c>
      <c r="AB96">
        <f t="shared" si="149"/>
        <v>1.0358744870419963</v>
      </c>
      <c r="AC96" s="1">
        <f t="shared" si="149"/>
        <v>0.85987454960267851</v>
      </c>
      <c r="AD96">
        <f t="shared" si="149"/>
        <v>2.1313349229500331</v>
      </c>
      <c r="AE96">
        <f t="shared" si="149"/>
        <v>1.8440899148124719</v>
      </c>
      <c r="AF96">
        <f t="shared" si="149"/>
        <v>2.0293306637154354</v>
      </c>
      <c r="AG96">
        <f t="shared" si="149"/>
        <v>2.9083749786655537</v>
      </c>
      <c r="AH96">
        <f t="shared" si="149"/>
        <v>0.79913883121195706</v>
      </c>
      <c r="AI96">
        <f t="shared" si="149"/>
        <v>2.1232594748991507</v>
      </c>
      <c r="AJ96" s="1">
        <f t="shared" si="149"/>
        <v>0.72772940622282734</v>
      </c>
      <c r="AK96">
        <f t="shared" si="149"/>
        <v>1.1533197646826325</v>
      </c>
      <c r="AL96">
        <f t="shared" si="149"/>
        <v>0.36121101130351596</v>
      </c>
      <c r="AM96">
        <f t="shared" si="149"/>
        <v>1.6848114061347865</v>
      </c>
      <c r="AN96">
        <f t="shared" si="149"/>
        <v>1.1249980128817501</v>
      </c>
      <c r="AO96">
        <f t="shared" si="149"/>
        <v>1.3909871888981127</v>
      </c>
      <c r="AP96">
        <f t="shared" si="149"/>
        <v>0.5236707664823228</v>
      </c>
      <c r="AQ96" s="1">
        <f t="shared" si="149"/>
        <v>1.9749473045552617</v>
      </c>
      <c r="AR96">
        <f t="shared" si="149"/>
        <v>1.3702612437721517</v>
      </c>
      <c r="AS96">
        <f t="shared" si="149"/>
        <v>2.5201564103836529</v>
      </c>
      <c r="AT96">
        <f t="shared" si="149"/>
        <v>2.0322228366200545</v>
      </c>
      <c r="AU96">
        <f t="shared" si="149"/>
        <v>1.1997893158436299</v>
      </c>
      <c r="AV96">
        <f t="shared" si="149"/>
        <v>1.1563939965824306</v>
      </c>
      <c r="AW96">
        <f t="shared" si="149"/>
        <v>1.7463877291137135</v>
      </c>
      <c r="AX96" s="1">
        <f t="shared" si="149"/>
        <v>1.917831568825535</v>
      </c>
      <c r="AY96">
        <f t="shared" si="149"/>
        <v>1.0256710153106035</v>
      </c>
      <c r="AZ96">
        <f t="shared" si="149"/>
        <v>2.2200925393051145</v>
      </c>
      <c r="BA96">
        <f t="shared" si="149"/>
        <v>2.3156210578587939</v>
      </c>
      <c r="BB96">
        <f t="shared" si="149"/>
        <v>0.40863464743881872</v>
      </c>
      <c r="BC96">
        <f t="shared" si="149"/>
        <v>1.6259832810751824</v>
      </c>
      <c r="BD96" s="1">
        <f t="shared" si="149"/>
        <v>1.1878523054358614</v>
      </c>
      <c r="BI96" s="50">
        <f t="shared" si="122"/>
        <v>1.9196007327497941</v>
      </c>
      <c r="BJ96" s="50">
        <f t="shared" si="123"/>
        <v>0.46566010297403537</v>
      </c>
      <c r="BK96" s="50">
        <f t="shared" si="124"/>
        <v>1.6360100820928791</v>
      </c>
      <c r="BL96" s="50">
        <f t="shared" si="125"/>
        <v>1.0974253010228299</v>
      </c>
      <c r="BM96" s="50">
        <f t="shared" si="126"/>
        <v>1.9637619216846469</v>
      </c>
      <c r="BN96" s="50">
        <f t="shared" si="127"/>
        <v>0.82745041464735358</v>
      </c>
      <c r="BO96" s="50">
        <f t="shared" si="128"/>
        <v>1.5349029993570948</v>
      </c>
      <c r="BP96" s="50">
        <f t="shared" si="129"/>
        <v>1.0871413683103284</v>
      </c>
      <c r="BQ96" s="50">
        <f t="shared" si="130"/>
        <v>1.7947511703539185</v>
      </c>
      <c r="BR96" s="50">
        <f t="shared" si="131"/>
        <v>0.77980826067448816</v>
      </c>
      <c r="BS96" s="50">
        <f t="shared" si="132"/>
        <v>1.1734207792769118</v>
      </c>
      <c r="BT96" s="50">
        <f t="shared" si="133"/>
        <v>0.58251021278162762</v>
      </c>
      <c r="BU96" s="50">
        <f t="shared" si="134"/>
        <v>1.7061490144487383</v>
      </c>
      <c r="BV96" s="50">
        <f t="shared" si="135"/>
        <v>0.49779717333104262</v>
      </c>
      <c r="BW96" s="50">
        <f t="shared" si="136"/>
        <v>1.4639758077373957</v>
      </c>
      <c r="BX96" s="50">
        <f t="shared" si="137"/>
        <v>0.73557580295115577</v>
      </c>
      <c r="BY96" s="76"/>
      <c r="BZ96" s="50" t="str">
        <f t="shared" si="138"/>
        <v>1.92±0.47</v>
      </c>
      <c r="CA96" s="50" t="str">
        <f t="shared" si="139"/>
        <v>1.64±1.1</v>
      </c>
      <c r="CB96" s="50" t="str">
        <f t="shared" si="140"/>
        <v>1.96±0.83</v>
      </c>
      <c r="CC96" s="50" t="str">
        <f t="shared" si="141"/>
        <v>1.53±1.09</v>
      </c>
      <c r="CD96" s="50" t="str">
        <f t="shared" si="142"/>
        <v>1.79±0.78</v>
      </c>
      <c r="CE96" s="50" t="str">
        <f t="shared" si="143"/>
        <v>1.17±0.58</v>
      </c>
      <c r="CF96" s="50" t="str">
        <f t="shared" si="144"/>
        <v>1.71±0.5</v>
      </c>
      <c r="CG96" s="50" t="str">
        <f t="shared" si="145"/>
        <v>1.46±0.74</v>
      </c>
    </row>
    <row r="97" spans="1:85">
      <c r="A97" s="80" t="s">
        <v>173</v>
      </c>
      <c r="B97"/>
      <c r="C97">
        <f>C55/C88*100</f>
        <v>2.9900710484939546</v>
      </c>
      <c r="D97">
        <f t="shared" ref="D97:BD97" si="150">D55/D88*100</f>
        <v>5.1878794796288954</v>
      </c>
      <c r="E97">
        <f t="shared" si="150"/>
        <v>2.5072361796037281</v>
      </c>
      <c r="F97">
        <f t="shared" si="150"/>
        <v>2.3140043164332069</v>
      </c>
      <c r="G97">
        <f t="shared" si="150"/>
        <v>2.1159702838145962</v>
      </c>
      <c r="H97">
        <f t="shared" si="150"/>
        <v>2.6617519028002299</v>
      </c>
      <c r="I97" s="1">
        <f t="shared" si="150"/>
        <v>10.331361225030982</v>
      </c>
      <c r="J97">
        <f t="shared" si="150"/>
        <v>4.4794699274079868</v>
      </c>
      <c r="K97">
        <f t="shared" si="150"/>
        <v>3.6237174861660679</v>
      </c>
      <c r="L97">
        <f t="shared" si="150"/>
        <v>2.4344013186988129</v>
      </c>
      <c r="M97">
        <f t="shared" si="150"/>
        <v>1.9598693718061209</v>
      </c>
      <c r="N97">
        <f t="shared" si="150"/>
        <v>2.5316031898635663</v>
      </c>
      <c r="O97">
        <f t="shared" si="150"/>
        <v>9.713486438378693</v>
      </c>
      <c r="P97" s="1">
        <f t="shared" si="150"/>
        <v>3.8143462456758432</v>
      </c>
      <c r="Q97">
        <f t="shared" si="150"/>
        <v>3.6319735622453728</v>
      </c>
      <c r="R97">
        <f t="shared" si="150"/>
        <v>2.4193035797266447</v>
      </c>
      <c r="S97">
        <f t="shared" si="150"/>
        <v>2.7846780671053413</v>
      </c>
      <c r="T97">
        <f t="shared" si="150"/>
        <v>2.7602963557867719</v>
      </c>
      <c r="U97">
        <f t="shared" si="150"/>
        <v>2.1164418336824262</v>
      </c>
      <c r="V97" s="1">
        <f t="shared" si="150"/>
        <v>3.2245907956776905</v>
      </c>
      <c r="W97">
        <f t="shared" si="150"/>
        <v>4.0123947013450731</v>
      </c>
      <c r="X97">
        <f t="shared" si="150"/>
        <v>2.2660672186892103</v>
      </c>
      <c r="Y97">
        <f t="shared" si="150"/>
        <v>5.1233096603392179</v>
      </c>
      <c r="Z97">
        <f t="shared" si="150"/>
        <v>2.3390429660276086</v>
      </c>
      <c r="AA97">
        <f t="shared" si="150"/>
        <v>1.842198013031338</v>
      </c>
      <c r="AB97">
        <f t="shared" si="150"/>
        <v>3.4761522365587183</v>
      </c>
      <c r="AC97" s="1">
        <f t="shared" si="150"/>
        <v>1.7071159418940478</v>
      </c>
      <c r="AD97">
        <f t="shared" si="150"/>
        <v>3.9025016986960965</v>
      </c>
      <c r="AE97">
        <f t="shared" si="150"/>
        <v>3.6285538110485751</v>
      </c>
      <c r="AF97">
        <f t="shared" si="150"/>
        <v>3.5139334021988642</v>
      </c>
      <c r="AG97">
        <f t="shared" si="150"/>
        <v>3.4194717514007191</v>
      </c>
      <c r="AH97">
        <f t="shared" si="150"/>
        <v>2.7753983748734528</v>
      </c>
      <c r="AI97">
        <f t="shared" si="150"/>
        <v>3.3772910343400251</v>
      </c>
      <c r="AJ97" s="1">
        <f t="shared" si="150"/>
        <v>2.6792600332642409</v>
      </c>
      <c r="AK97">
        <f t="shared" si="150"/>
        <v>2.5693197222865871</v>
      </c>
      <c r="AL97">
        <f t="shared" si="150"/>
        <v>1.4907361362541756</v>
      </c>
      <c r="AM97">
        <f t="shared" si="150"/>
        <v>3.7374698297998692</v>
      </c>
      <c r="AN97">
        <f t="shared" si="150"/>
        <v>2.7189221012532729</v>
      </c>
      <c r="AO97">
        <f t="shared" si="150"/>
        <v>6.1122367241598567</v>
      </c>
      <c r="AP97">
        <f t="shared" si="150"/>
        <v>2.8565750617083605</v>
      </c>
      <c r="AQ97" s="1">
        <f t="shared" si="150"/>
        <v>7.6815624058298253</v>
      </c>
      <c r="AR97">
        <f t="shared" si="150"/>
        <v>2.8935992458371866</v>
      </c>
      <c r="AS97">
        <f t="shared" si="150"/>
        <v>2.8073457063937224</v>
      </c>
      <c r="AT97">
        <f t="shared" si="150"/>
        <v>4.9869525086126787</v>
      </c>
      <c r="AU97">
        <f t="shared" si="150"/>
        <v>3.1688718774356577</v>
      </c>
      <c r="AV97">
        <f t="shared" si="150"/>
        <v>4.4635761402837408</v>
      </c>
      <c r="AW97">
        <f t="shared" si="150"/>
        <v>2.3630904911462034</v>
      </c>
      <c r="AX97" s="1">
        <f t="shared" si="150"/>
        <v>3.1481980923162309</v>
      </c>
      <c r="AY97">
        <f t="shared" si="150"/>
        <v>7.9724364078048335</v>
      </c>
      <c r="AZ97">
        <f t="shared" si="150"/>
        <v>3.1192379543901279</v>
      </c>
      <c r="BA97">
        <f t="shared" si="150"/>
        <v>3.7087089861497087</v>
      </c>
      <c r="BB97">
        <f t="shared" si="150"/>
        <v>3.4541351799970754</v>
      </c>
      <c r="BC97">
        <f t="shared" si="150"/>
        <v>2.8527504030365201</v>
      </c>
      <c r="BD97" s="1">
        <f t="shared" si="150"/>
        <v>1.9710635627075046</v>
      </c>
      <c r="BI97" s="50">
        <f t="shared" si="122"/>
        <v>4.0154677765436562</v>
      </c>
      <c r="BJ97" s="50">
        <f t="shared" si="123"/>
        <v>2.9700414012793184</v>
      </c>
      <c r="BK97" s="50">
        <f t="shared" si="124"/>
        <v>4.079556282571013</v>
      </c>
      <c r="BL97" s="50">
        <f t="shared" si="125"/>
        <v>2.6386546928269996</v>
      </c>
      <c r="BM97" s="50">
        <f t="shared" si="126"/>
        <v>2.8228806990373747</v>
      </c>
      <c r="BN97" s="50">
        <f t="shared" si="127"/>
        <v>0.54466666243835316</v>
      </c>
      <c r="BO97" s="50">
        <f t="shared" si="128"/>
        <v>2.9666115339836021</v>
      </c>
      <c r="BP97" s="50">
        <f t="shared" si="129"/>
        <v>1.2740931759957785</v>
      </c>
      <c r="BQ97" s="50">
        <f t="shared" si="130"/>
        <v>3.3280585865459966</v>
      </c>
      <c r="BR97" s="50">
        <f t="shared" si="131"/>
        <v>0.4457175467846794</v>
      </c>
      <c r="BS97" s="50">
        <f t="shared" si="132"/>
        <v>3.8809745687559927</v>
      </c>
      <c r="BT97" s="50">
        <f t="shared" si="133"/>
        <v>2.2089601932167819</v>
      </c>
      <c r="BU97" s="50">
        <f t="shared" si="134"/>
        <v>3.404519151717917</v>
      </c>
      <c r="BV97" s="50">
        <f t="shared" si="135"/>
        <v>0.95299143809537268</v>
      </c>
      <c r="BW97" s="50">
        <f t="shared" si="136"/>
        <v>3.8463887490142952</v>
      </c>
      <c r="BX97" s="50">
        <f t="shared" si="137"/>
        <v>2.1085539052742615</v>
      </c>
      <c r="BY97" s="76"/>
      <c r="BZ97" s="50" t="str">
        <f t="shared" si="138"/>
        <v>4.02±2.97</v>
      </c>
      <c r="CA97" s="50" t="str">
        <f t="shared" si="139"/>
        <v>4.08±2.64</v>
      </c>
      <c r="CB97" s="50" t="str">
        <f t="shared" si="140"/>
        <v>2.82±0.54</v>
      </c>
      <c r="CC97" s="50" t="str">
        <f t="shared" si="141"/>
        <v>2.97±1.27</v>
      </c>
      <c r="CD97" s="50" t="str">
        <f t="shared" si="142"/>
        <v>3.33±0.45</v>
      </c>
      <c r="CE97" s="50" t="str">
        <f t="shared" si="143"/>
        <v>3.88±2.21</v>
      </c>
      <c r="CF97" s="50" t="str">
        <f t="shared" si="144"/>
        <v>3.4±0.95</v>
      </c>
      <c r="CG97" s="50" t="str">
        <f t="shared" si="145"/>
        <v>3.85±2.11</v>
      </c>
    </row>
    <row r="98" spans="1:85">
      <c r="A98" s="80" t="s">
        <v>174</v>
      </c>
      <c r="B98"/>
      <c r="C98" t="s">
        <v>175</v>
      </c>
      <c r="D98" t="s">
        <v>175</v>
      </c>
      <c r="E98" t="s">
        <v>175</v>
      </c>
      <c r="F98" t="s">
        <v>175</v>
      </c>
      <c r="G98" t="s">
        <v>175</v>
      </c>
      <c r="H98" t="s">
        <v>175</v>
      </c>
      <c r="I98" s="1" t="s">
        <v>175</v>
      </c>
      <c r="J98" t="s">
        <v>175</v>
      </c>
      <c r="K98" t="s">
        <v>175</v>
      </c>
      <c r="L98" t="s">
        <v>175</v>
      </c>
      <c r="M98" t="s">
        <v>175</v>
      </c>
      <c r="N98" t="s">
        <v>175</v>
      </c>
      <c r="O98" t="s">
        <v>175</v>
      </c>
      <c r="P98" s="1" t="s">
        <v>175</v>
      </c>
      <c r="Q98" t="s">
        <v>175</v>
      </c>
      <c r="R98" t="s">
        <v>175</v>
      </c>
      <c r="S98" t="s">
        <v>175</v>
      </c>
      <c r="T98" t="s">
        <v>175</v>
      </c>
      <c r="U98" t="s">
        <v>175</v>
      </c>
      <c r="V98" s="1" t="s">
        <v>175</v>
      </c>
      <c r="W98" t="s">
        <v>175</v>
      </c>
      <c r="X98" t="s">
        <v>175</v>
      </c>
      <c r="Y98" t="s">
        <v>175</v>
      </c>
      <c r="Z98" t="s">
        <v>175</v>
      </c>
      <c r="AA98" t="s">
        <v>175</v>
      </c>
      <c r="AB98" t="s">
        <v>175</v>
      </c>
      <c r="AC98" s="1" t="s">
        <v>175</v>
      </c>
      <c r="AD98" t="s">
        <v>175</v>
      </c>
      <c r="AE98" t="s">
        <v>175</v>
      </c>
      <c r="AF98" t="s">
        <v>175</v>
      </c>
      <c r="AG98" t="s">
        <v>175</v>
      </c>
      <c r="AH98" t="s">
        <v>175</v>
      </c>
      <c r="AI98" t="s">
        <v>175</v>
      </c>
      <c r="AJ98" s="1" t="s">
        <v>175</v>
      </c>
      <c r="AK98" t="s">
        <v>175</v>
      </c>
      <c r="AL98" t="s">
        <v>175</v>
      </c>
      <c r="AM98" t="s">
        <v>175</v>
      </c>
      <c r="AN98" t="s">
        <v>175</v>
      </c>
      <c r="AO98" t="s">
        <v>175</v>
      </c>
      <c r="AP98" t="s">
        <v>175</v>
      </c>
      <c r="AQ98" s="1" t="s">
        <v>175</v>
      </c>
      <c r="AR98" t="s">
        <v>175</v>
      </c>
      <c r="AS98" t="s">
        <v>175</v>
      </c>
      <c r="AT98" t="s">
        <v>175</v>
      </c>
      <c r="AU98" t="s">
        <v>175</v>
      </c>
      <c r="AV98" t="s">
        <v>175</v>
      </c>
      <c r="AW98" t="s">
        <v>175</v>
      </c>
      <c r="AX98" s="1" t="s">
        <v>175</v>
      </c>
      <c r="AY98" t="s">
        <v>175</v>
      </c>
      <c r="AZ98" t="s">
        <v>175</v>
      </c>
      <c r="BA98" t="s">
        <v>175</v>
      </c>
      <c r="BB98" t="s">
        <v>175</v>
      </c>
      <c r="BC98" t="s">
        <v>175</v>
      </c>
      <c r="BD98" s="1" t="s">
        <v>175</v>
      </c>
      <c r="BI98" s="50"/>
      <c r="BJ98" s="50"/>
      <c r="BK98" s="50"/>
      <c r="BL98" s="50"/>
      <c r="BM98" s="50"/>
      <c r="BN98" s="50"/>
      <c r="BO98" s="50"/>
      <c r="BP98" s="50"/>
      <c r="BQ98" s="50"/>
      <c r="BR98" s="50"/>
      <c r="BS98" s="50"/>
      <c r="BT98" s="50"/>
      <c r="BU98" s="50"/>
      <c r="BV98" s="50"/>
      <c r="BW98" s="50"/>
      <c r="BX98" s="50"/>
      <c r="BY98" s="76"/>
      <c r="BZ98" s="50"/>
      <c r="CA98" s="50"/>
      <c r="CB98" s="50"/>
      <c r="CC98" s="50"/>
      <c r="CD98" s="50"/>
      <c r="CE98" s="50"/>
      <c r="CF98" s="50"/>
      <c r="CG98" s="50"/>
    </row>
    <row r="99" spans="1:85">
      <c r="A99" s="80" t="s">
        <v>176</v>
      </c>
      <c r="B99"/>
      <c r="C99" t="s">
        <v>175</v>
      </c>
      <c r="D99" t="s">
        <v>175</v>
      </c>
      <c r="E99" t="s">
        <v>175</v>
      </c>
      <c r="F99" t="s">
        <v>175</v>
      </c>
      <c r="G99" t="s">
        <v>175</v>
      </c>
      <c r="H99" t="s">
        <v>175</v>
      </c>
      <c r="I99" s="1" t="s">
        <v>175</v>
      </c>
      <c r="J99" t="s">
        <v>175</v>
      </c>
      <c r="K99" t="s">
        <v>175</v>
      </c>
      <c r="L99" t="s">
        <v>175</v>
      </c>
      <c r="M99" t="s">
        <v>175</v>
      </c>
      <c r="N99" t="s">
        <v>175</v>
      </c>
      <c r="O99" t="s">
        <v>175</v>
      </c>
      <c r="P99" s="1" t="s">
        <v>175</v>
      </c>
      <c r="Q99" t="s">
        <v>175</v>
      </c>
      <c r="R99" t="s">
        <v>175</v>
      </c>
      <c r="S99" t="s">
        <v>175</v>
      </c>
      <c r="T99" t="s">
        <v>175</v>
      </c>
      <c r="U99" t="s">
        <v>175</v>
      </c>
      <c r="V99" s="1" t="s">
        <v>175</v>
      </c>
      <c r="W99" t="s">
        <v>175</v>
      </c>
      <c r="X99" t="s">
        <v>175</v>
      </c>
      <c r="Y99" t="s">
        <v>175</v>
      </c>
      <c r="Z99" t="s">
        <v>175</v>
      </c>
      <c r="AA99" t="s">
        <v>175</v>
      </c>
      <c r="AB99" t="s">
        <v>175</v>
      </c>
      <c r="AC99" s="1" t="s">
        <v>175</v>
      </c>
      <c r="AD99" t="s">
        <v>175</v>
      </c>
      <c r="AE99" t="s">
        <v>175</v>
      </c>
      <c r="AF99" t="s">
        <v>175</v>
      </c>
      <c r="AG99" t="s">
        <v>175</v>
      </c>
      <c r="AH99" t="s">
        <v>175</v>
      </c>
      <c r="AI99" t="s">
        <v>175</v>
      </c>
      <c r="AJ99" s="1" t="s">
        <v>175</v>
      </c>
      <c r="AK99" t="s">
        <v>175</v>
      </c>
      <c r="AL99" t="s">
        <v>175</v>
      </c>
      <c r="AM99" t="s">
        <v>175</v>
      </c>
      <c r="AN99" t="s">
        <v>175</v>
      </c>
      <c r="AO99" t="s">
        <v>175</v>
      </c>
      <c r="AP99" t="s">
        <v>175</v>
      </c>
      <c r="AQ99" s="1" t="s">
        <v>175</v>
      </c>
      <c r="AR99" t="s">
        <v>175</v>
      </c>
      <c r="AS99" t="s">
        <v>175</v>
      </c>
      <c r="AT99" t="s">
        <v>175</v>
      </c>
      <c r="AU99" t="s">
        <v>175</v>
      </c>
      <c r="AV99" t="s">
        <v>175</v>
      </c>
      <c r="AW99" t="s">
        <v>175</v>
      </c>
      <c r="AX99" s="1" t="s">
        <v>175</v>
      </c>
      <c r="AY99" t="s">
        <v>175</v>
      </c>
      <c r="AZ99" t="s">
        <v>175</v>
      </c>
      <c r="BA99" t="s">
        <v>175</v>
      </c>
      <c r="BB99" t="s">
        <v>175</v>
      </c>
      <c r="BC99" t="s">
        <v>175</v>
      </c>
      <c r="BD99" s="1" t="s">
        <v>175</v>
      </c>
      <c r="BI99" s="50"/>
      <c r="BJ99" s="50"/>
      <c r="BK99" s="50"/>
      <c r="BL99" s="50"/>
      <c r="BM99" s="50"/>
      <c r="BN99" s="50"/>
      <c r="BO99" s="50"/>
      <c r="BP99" s="50"/>
      <c r="BQ99" s="50"/>
      <c r="BR99" s="50"/>
      <c r="BS99" s="50"/>
      <c r="BT99" s="50"/>
      <c r="BU99" s="50"/>
      <c r="BV99" s="50"/>
      <c r="BW99" s="50"/>
      <c r="BX99" s="50"/>
      <c r="BY99" s="76"/>
      <c r="BZ99" s="50"/>
      <c r="CA99" s="50"/>
      <c r="CB99" s="50"/>
      <c r="CC99" s="50"/>
      <c r="CD99" s="50"/>
      <c r="CE99" s="50"/>
      <c r="CF99" s="50"/>
      <c r="CG99" s="50"/>
    </row>
    <row r="100" spans="1:85">
      <c r="A100" s="80" t="s">
        <v>177</v>
      </c>
      <c r="B100"/>
      <c r="C100" t="s">
        <v>175</v>
      </c>
      <c r="D100" t="s">
        <v>175</v>
      </c>
      <c r="E100" t="s">
        <v>175</v>
      </c>
      <c r="F100" t="s">
        <v>175</v>
      </c>
      <c r="G100" t="s">
        <v>175</v>
      </c>
      <c r="H100" t="s">
        <v>175</v>
      </c>
      <c r="I100" s="1" t="s">
        <v>175</v>
      </c>
      <c r="J100" t="s">
        <v>175</v>
      </c>
      <c r="K100" t="s">
        <v>175</v>
      </c>
      <c r="L100" t="s">
        <v>175</v>
      </c>
      <c r="M100" t="s">
        <v>175</v>
      </c>
      <c r="N100" t="s">
        <v>175</v>
      </c>
      <c r="O100" t="s">
        <v>175</v>
      </c>
      <c r="P100" s="1" t="s">
        <v>175</v>
      </c>
      <c r="Q100" t="s">
        <v>175</v>
      </c>
      <c r="R100" t="s">
        <v>175</v>
      </c>
      <c r="S100" t="s">
        <v>175</v>
      </c>
      <c r="T100" t="s">
        <v>175</v>
      </c>
      <c r="U100" t="s">
        <v>175</v>
      </c>
      <c r="V100" s="1" t="s">
        <v>175</v>
      </c>
      <c r="W100" t="s">
        <v>175</v>
      </c>
      <c r="X100" t="s">
        <v>175</v>
      </c>
      <c r="Y100" t="s">
        <v>175</v>
      </c>
      <c r="Z100" t="s">
        <v>175</v>
      </c>
      <c r="AA100" t="s">
        <v>175</v>
      </c>
      <c r="AB100" t="s">
        <v>175</v>
      </c>
      <c r="AC100" s="1" t="s">
        <v>175</v>
      </c>
      <c r="AD100" t="s">
        <v>175</v>
      </c>
      <c r="AE100" t="s">
        <v>175</v>
      </c>
      <c r="AF100" t="s">
        <v>175</v>
      </c>
      <c r="AG100" t="s">
        <v>175</v>
      </c>
      <c r="AH100" t="s">
        <v>175</v>
      </c>
      <c r="AI100" t="s">
        <v>175</v>
      </c>
      <c r="AJ100" s="1" t="s">
        <v>175</v>
      </c>
      <c r="AK100" t="s">
        <v>175</v>
      </c>
      <c r="AL100" t="s">
        <v>175</v>
      </c>
      <c r="AM100" t="s">
        <v>175</v>
      </c>
      <c r="AN100" t="s">
        <v>175</v>
      </c>
      <c r="AO100" t="s">
        <v>175</v>
      </c>
      <c r="AP100" t="s">
        <v>175</v>
      </c>
      <c r="AQ100" s="1" t="s">
        <v>175</v>
      </c>
      <c r="AR100" t="s">
        <v>175</v>
      </c>
      <c r="AS100" t="s">
        <v>175</v>
      </c>
      <c r="AT100" t="s">
        <v>175</v>
      </c>
      <c r="AU100" t="s">
        <v>175</v>
      </c>
      <c r="AV100" t="s">
        <v>175</v>
      </c>
      <c r="AW100" t="s">
        <v>175</v>
      </c>
      <c r="AX100" s="1" t="s">
        <v>175</v>
      </c>
      <c r="AY100" t="s">
        <v>175</v>
      </c>
      <c r="AZ100" t="s">
        <v>175</v>
      </c>
      <c r="BA100" t="s">
        <v>175</v>
      </c>
      <c r="BB100" t="s">
        <v>175</v>
      </c>
      <c r="BC100" t="s">
        <v>175</v>
      </c>
      <c r="BD100" s="1" t="s">
        <v>175</v>
      </c>
      <c r="BI100" s="50"/>
      <c r="BJ100" s="50"/>
      <c r="BK100" s="50"/>
      <c r="BL100" s="50"/>
      <c r="BM100" s="50"/>
      <c r="BN100" s="50"/>
      <c r="BO100" s="50"/>
      <c r="BP100" s="50"/>
      <c r="BQ100" s="50"/>
      <c r="BR100" s="50"/>
      <c r="BS100" s="50"/>
      <c r="BT100" s="50"/>
      <c r="BU100" s="50"/>
      <c r="BV100" s="50"/>
      <c r="BW100" s="50"/>
      <c r="BX100" s="50"/>
      <c r="BY100" s="76"/>
      <c r="BZ100" s="50"/>
      <c r="CA100" s="50"/>
      <c r="CB100" s="50"/>
      <c r="CC100" s="50"/>
      <c r="CD100" s="50"/>
      <c r="CE100" s="50"/>
      <c r="CF100" s="50"/>
      <c r="CG100" s="50"/>
    </row>
    <row r="101" spans="1:85">
      <c r="A101" s="80" t="s">
        <v>178</v>
      </c>
      <c r="B101"/>
      <c r="C101" t="s">
        <v>175</v>
      </c>
      <c r="D101" t="s">
        <v>175</v>
      </c>
      <c r="E101" t="s">
        <v>175</v>
      </c>
      <c r="F101" t="s">
        <v>175</v>
      </c>
      <c r="G101" t="s">
        <v>175</v>
      </c>
      <c r="H101" t="s">
        <v>175</v>
      </c>
      <c r="I101" s="1" t="s">
        <v>175</v>
      </c>
      <c r="J101" t="s">
        <v>175</v>
      </c>
      <c r="K101" t="s">
        <v>175</v>
      </c>
      <c r="L101" t="s">
        <v>175</v>
      </c>
      <c r="M101" t="s">
        <v>175</v>
      </c>
      <c r="N101" t="s">
        <v>175</v>
      </c>
      <c r="O101" t="s">
        <v>175</v>
      </c>
      <c r="P101" s="1" t="s">
        <v>175</v>
      </c>
      <c r="Q101" t="s">
        <v>175</v>
      </c>
      <c r="R101" t="s">
        <v>175</v>
      </c>
      <c r="S101" t="s">
        <v>175</v>
      </c>
      <c r="T101" t="s">
        <v>175</v>
      </c>
      <c r="U101" t="s">
        <v>175</v>
      </c>
      <c r="V101" s="1" t="s">
        <v>175</v>
      </c>
      <c r="W101" t="s">
        <v>175</v>
      </c>
      <c r="X101" t="s">
        <v>175</v>
      </c>
      <c r="Y101" t="s">
        <v>175</v>
      </c>
      <c r="Z101" t="s">
        <v>175</v>
      </c>
      <c r="AA101" t="s">
        <v>175</v>
      </c>
      <c r="AB101" t="s">
        <v>175</v>
      </c>
      <c r="AC101" s="1" t="s">
        <v>175</v>
      </c>
      <c r="AD101" t="s">
        <v>175</v>
      </c>
      <c r="AE101" t="s">
        <v>175</v>
      </c>
      <c r="AF101" t="s">
        <v>175</v>
      </c>
      <c r="AG101" t="s">
        <v>175</v>
      </c>
      <c r="AH101" t="s">
        <v>175</v>
      </c>
      <c r="AI101" t="s">
        <v>175</v>
      </c>
      <c r="AJ101" s="1" t="s">
        <v>175</v>
      </c>
      <c r="AK101" t="s">
        <v>175</v>
      </c>
      <c r="AL101" t="s">
        <v>175</v>
      </c>
      <c r="AM101" t="s">
        <v>175</v>
      </c>
      <c r="AN101" t="s">
        <v>175</v>
      </c>
      <c r="AO101" t="s">
        <v>175</v>
      </c>
      <c r="AP101" t="s">
        <v>175</v>
      </c>
      <c r="AQ101" s="1" t="s">
        <v>175</v>
      </c>
      <c r="AR101" t="s">
        <v>175</v>
      </c>
      <c r="AS101" t="s">
        <v>175</v>
      </c>
      <c r="AT101" t="s">
        <v>175</v>
      </c>
      <c r="AU101" t="s">
        <v>175</v>
      </c>
      <c r="AV101" t="s">
        <v>175</v>
      </c>
      <c r="AW101" t="s">
        <v>175</v>
      </c>
      <c r="AX101" s="1" t="s">
        <v>175</v>
      </c>
      <c r="AY101" t="s">
        <v>175</v>
      </c>
      <c r="AZ101" t="s">
        <v>175</v>
      </c>
      <c r="BA101" t="s">
        <v>175</v>
      </c>
      <c r="BB101" t="s">
        <v>175</v>
      </c>
      <c r="BC101" t="s">
        <v>175</v>
      </c>
      <c r="BD101" s="1" t="s">
        <v>175</v>
      </c>
      <c r="BI101" s="50"/>
      <c r="BJ101" s="50"/>
      <c r="BK101" s="50"/>
      <c r="BL101" s="50"/>
      <c r="BM101" s="50"/>
      <c r="BN101" s="50"/>
      <c r="BO101" s="50"/>
      <c r="BP101" s="50"/>
      <c r="BQ101" s="50"/>
      <c r="BR101" s="50"/>
      <c r="BS101" s="50"/>
      <c r="BT101" s="50"/>
      <c r="BU101" s="50"/>
      <c r="BV101" s="50"/>
      <c r="BW101" s="50"/>
      <c r="BX101" s="50"/>
      <c r="BY101" s="76"/>
      <c r="BZ101" s="50"/>
      <c r="CA101" s="50"/>
      <c r="CB101" s="50"/>
      <c r="CC101" s="50"/>
      <c r="CD101" s="50"/>
      <c r="CE101" s="50"/>
      <c r="CF101" s="50"/>
      <c r="CG101" s="50"/>
    </row>
    <row r="102" spans="1:85">
      <c r="A102" s="80" t="s">
        <v>179</v>
      </c>
      <c r="B102"/>
      <c r="C102">
        <f>C44/C77*100</f>
        <v>1.5591057365035266</v>
      </c>
      <c r="D102">
        <f t="shared" ref="D102:BD102" si="151">D44/D77*100</f>
        <v>1.1293019304418059</v>
      </c>
      <c r="E102">
        <f t="shared" si="151"/>
        <v>1.1732493836473705</v>
      </c>
      <c r="F102">
        <f t="shared" si="151"/>
        <v>0.98208130214039213</v>
      </c>
      <c r="G102">
        <f t="shared" si="151"/>
        <v>1.072513913871515</v>
      </c>
      <c r="H102">
        <f t="shared" si="151"/>
        <v>1.4351710824967627</v>
      </c>
      <c r="I102" s="1">
        <f t="shared" si="151"/>
        <v>1.2766251903784058</v>
      </c>
      <c r="J102">
        <f t="shared" si="151"/>
        <v>0.82763043244172274</v>
      </c>
      <c r="K102">
        <f t="shared" si="151"/>
        <v>1.7068600254243962</v>
      </c>
      <c r="L102">
        <f t="shared" si="151"/>
        <v>1.2440458857958834</v>
      </c>
      <c r="M102">
        <f t="shared" si="151"/>
        <v>0.48749522648488242</v>
      </c>
      <c r="N102">
        <f t="shared" si="151"/>
        <v>0.9967019672616787</v>
      </c>
      <c r="O102">
        <f t="shared" si="151"/>
        <v>1.2794129736624558</v>
      </c>
      <c r="P102" s="1">
        <f t="shared" si="151"/>
        <v>1.3170569976283868</v>
      </c>
      <c r="Q102">
        <f t="shared" si="151"/>
        <v>1.7013398580182117</v>
      </c>
      <c r="R102">
        <f t="shared" si="151"/>
        <v>1.0733332108089464</v>
      </c>
      <c r="S102">
        <f t="shared" si="151"/>
        <v>0.99451848792135844</v>
      </c>
      <c r="T102">
        <f t="shared" si="151"/>
        <v>0.63632393456928971</v>
      </c>
      <c r="U102">
        <f t="shared" si="151"/>
        <v>0.99729716899712784</v>
      </c>
      <c r="V102" s="1">
        <f t="shared" si="151"/>
        <v>1.390417529420338</v>
      </c>
      <c r="W102">
        <f t="shared" si="151"/>
        <v>1.028171030771551</v>
      </c>
      <c r="X102">
        <f t="shared" si="151"/>
        <v>1.3842294577676144</v>
      </c>
      <c r="Y102">
        <f t="shared" si="151"/>
        <v>1.4046723318295362</v>
      </c>
      <c r="Z102">
        <f t="shared" si="151"/>
        <v>0.62135899914323511</v>
      </c>
      <c r="AA102">
        <f t="shared" si="151"/>
        <v>0.98400796636967713</v>
      </c>
      <c r="AB102">
        <f t="shared" si="151"/>
        <v>0.69527752242855578</v>
      </c>
      <c r="AC102" s="1">
        <f t="shared" si="151"/>
        <v>0.96612042565066969</v>
      </c>
      <c r="AD102">
        <f t="shared" si="151"/>
        <v>1.1798141816604057</v>
      </c>
      <c r="AE102">
        <f t="shared" si="151"/>
        <v>1.9386196706390535</v>
      </c>
      <c r="AF102">
        <f t="shared" si="151"/>
        <v>1.2520104641564982</v>
      </c>
      <c r="AG102">
        <f t="shared" si="151"/>
        <v>1.8920306765752903</v>
      </c>
      <c r="AH102">
        <f t="shared" si="151"/>
        <v>1.0411573848715896</v>
      </c>
      <c r="AI102">
        <f t="shared" si="151"/>
        <v>1.027681441485202</v>
      </c>
      <c r="AJ102" s="1">
        <f t="shared" si="151"/>
        <v>1.2705145564566205</v>
      </c>
      <c r="AK102">
        <f t="shared" si="151"/>
        <v>1.3264817873855945</v>
      </c>
      <c r="AL102">
        <f t="shared" si="151"/>
        <v>1.5784426196123438</v>
      </c>
      <c r="AM102">
        <f t="shared" si="151"/>
        <v>1.1178579783221594</v>
      </c>
      <c r="AN102">
        <f t="shared" si="151"/>
        <v>1.7837141455335808</v>
      </c>
      <c r="AO102">
        <f t="shared" si="151"/>
        <v>0.63281819824177798</v>
      </c>
      <c r="AP102">
        <f t="shared" si="151"/>
        <v>2.877824599845257</v>
      </c>
      <c r="AQ102" s="1">
        <f t="shared" si="151"/>
        <v>1.4369440521917032</v>
      </c>
      <c r="AR102">
        <f t="shared" si="151"/>
        <v>0.76680654838702123</v>
      </c>
      <c r="AS102">
        <f t="shared" si="151"/>
        <v>1.5091615161779524</v>
      </c>
      <c r="AT102">
        <f t="shared" si="151"/>
        <v>1.4303388871384586</v>
      </c>
      <c r="AU102">
        <f t="shared" si="151"/>
        <v>1.543575287150271</v>
      </c>
      <c r="AV102">
        <f t="shared" si="151"/>
        <v>2.2242763963408385</v>
      </c>
      <c r="AW102">
        <f t="shared" si="151"/>
        <v>0.81959826402320268</v>
      </c>
      <c r="AX102" s="1">
        <f t="shared" si="151"/>
        <v>0.85059464238062366</v>
      </c>
      <c r="AY102">
        <f t="shared" si="151"/>
        <v>3.0188172958716426</v>
      </c>
      <c r="AZ102">
        <f t="shared" si="151"/>
        <v>0.76322699077162826</v>
      </c>
      <c r="BA102">
        <f t="shared" si="151"/>
        <v>2.8395220080283559</v>
      </c>
      <c r="BB102">
        <f t="shared" si="151"/>
        <v>0.23593534425039531</v>
      </c>
      <c r="BC102">
        <f t="shared" si="151"/>
        <v>1.7279026108278885</v>
      </c>
      <c r="BD102" s="1">
        <f t="shared" si="151"/>
        <v>0.82516199049689976</v>
      </c>
      <c r="BI102" s="50">
        <f t="shared" si="122"/>
        <v>1.2325783627828257</v>
      </c>
      <c r="BJ102" s="50">
        <f t="shared" si="123"/>
        <v>0.20500382652094726</v>
      </c>
      <c r="BK102" s="50">
        <f t="shared" si="124"/>
        <v>1.1227433583856294</v>
      </c>
      <c r="BL102" s="50">
        <f t="shared" si="125"/>
        <v>0.39258290059433504</v>
      </c>
      <c r="BM102" s="50">
        <f t="shared" si="126"/>
        <v>1.1322050316225454</v>
      </c>
      <c r="BN102" s="50">
        <f t="shared" si="127"/>
        <v>0.36799723206855395</v>
      </c>
      <c r="BO102" s="50">
        <f t="shared" si="128"/>
        <v>1.0119768191372627</v>
      </c>
      <c r="BP102" s="50">
        <f t="shared" si="129"/>
        <v>0.3024372762871041</v>
      </c>
      <c r="BQ102" s="50">
        <f t="shared" si="130"/>
        <v>1.3716897679778086</v>
      </c>
      <c r="BR102" s="50">
        <f t="shared" si="131"/>
        <v>0.38321737966934222</v>
      </c>
      <c r="BS102" s="50">
        <f t="shared" si="132"/>
        <v>1.5362976258760597</v>
      </c>
      <c r="BT102" s="50">
        <f t="shared" si="133"/>
        <v>0.69617363615601557</v>
      </c>
      <c r="BU102" s="50">
        <f t="shared" si="134"/>
        <v>1.3063359345140526</v>
      </c>
      <c r="BV102" s="50">
        <f t="shared" si="135"/>
        <v>0.53089826308182841</v>
      </c>
      <c r="BW102" s="50">
        <f t="shared" si="136"/>
        <v>1.5684277067078016</v>
      </c>
      <c r="BX102" s="50">
        <f t="shared" si="137"/>
        <v>1.1594025135469135</v>
      </c>
      <c r="BY102" s="76"/>
      <c r="BZ102" s="50" t="str">
        <f t="shared" si="138"/>
        <v>1.23±0.21</v>
      </c>
      <c r="CA102" s="50" t="str">
        <f t="shared" si="139"/>
        <v>1.12±0.39</v>
      </c>
      <c r="CB102" s="50" t="str">
        <f t="shared" si="140"/>
        <v>1.13±0.37</v>
      </c>
      <c r="CC102" s="50" t="str">
        <f t="shared" si="141"/>
        <v>1.01±0.3</v>
      </c>
      <c r="CD102" s="50" t="str">
        <f t="shared" si="142"/>
        <v>1.37±0.38</v>
      </c>
      <c r="CE102" s="50" t="str">
        <f t="shared" si="143"/>
        <v>1.54±0.7</v>
      </c>
      <c r="CF102" s="50" t="str">
        <f t="shared" si="144"/>
        <v>1.31±0.53</v>
      </c>
      <c r="CG102" s="50" t="str">
        <f t="shared" si="145"/>
        <v>1.57±1.16</v>
      </c>
    </row>
    <row r="103" spans="1:85">
      <c r="A103" s="80" t="s">
        <v>180</v>
      </c>
      <c r="B103"/>
      <c r="C103">
        <f>C47/C80*100</f>
        <v>0.96348508211627315</v>
      </c>
      <c r="D103">
        <f t="shared" ref="D103:BD103" si="152">D47/D80*100</f>
        <v>0.78112688826306731</v>
      </c>
      <c r="E103">
        <f t="shared" si="152"/>
        <v>1.0026030292626549</v>
      </c>
      <c r="F103">
        <f t="shared" si="152"/>
        <v>0.7674020184485203</v>
      </c>
      <c r="G103">
        <f t="shared" si="152"/>
        <v>0.79603777167318968</v>
      </c>
      <c r="H103">
        <f t="shared" si="152"/>
        <v>0.92230270666515313</v>
      </c>
      <c r="I103" s="1">
        <f t="shared" si="152"/>
        <v>1.190735531615831</v>
      </c>
      <c r="J103">
        <f t="shared" si="152"/>
        <v>1.0956830781642519</v>
      </c>
      <c r="K103">
        <f t="shared" si="152"/>
        <v>1.775786945841332</v>
      </c>
      <c r="L103">
        <f t="shared" si="152"/>
        <v>0.74269897588099143</v>
      </c>
      <c r="M103">
        <f t="shared" si="152"/>
        <v>0.75625088161898668</v>
      </c>
      <c r="N103">
        <f t="shared" si="152"/>
        <v>0.9135848053715151</v>
      </c>
      <c r="O103">
        <f t="shared" si="152"/>
        <v>0.91435831256771327</v>
      </c>
      <c r="P103" s="1">
        <f t="shared" si="152"/>
        <v>1.7650284474532145</v>
      </c>
      <c r="Q103">
        <f t="shared" si="152"/>
        <v>1.05222391469623</v>
      </c>
      <c r="R103">
        <f t="shared" si="152"/>
        <v>1.2082916264566084</v>
      </c>
      <c r="S103">
        <f t="shared" si="152"/>
        <v>0.52854961501862541</v>
      </c>
      <c r="T103">
        <f t="shared" si="152"/>
        <v>0.77926274010008079</v>
      </c>
      <c r="U103">
        <f t="shared" si="152"/>
        <v>0.74907463909887717</v>
      </c>
      <c r="V103" s="1">
        <f t="shared" si="152"/>
        <v>1.353060213368211</v>
      </c>
      <c r="W103">
        <f t="shared" si="152"/>
        <v>0.73908882641262319</v>
      </c>
      <c r="X103">
        <f t="shared" si="152"/>
        <v>0.66980934255780955</v>
      </c>
      <c r="Y103">
        <f t="shared" si="152"/>
        <v>1.2163593059488904</v>
      </c>
      <c r="Z103">
        <f t="shared" si="152"/>
        <v>0.69084428135732145</v>
      </c>
      <c r="AA103">
        <f t="shared" si="152"/>
        <v>0.87925549893609012</v>
      </c>
      <c r="AB103">
        <f t="shared" si="152"/>
        <v>1.0973086667434995</v>
      </c>
      <c r="AC103" s="1">
        <f t="shared" si="152"/>
        <v>0.89544433249315936</v>
      </c>
      <c r="AD103">
        <f t="shared" si="152"/>
        <v>1.2023673960819274</v>
      </c>
      <c r="AE103">
        <f t="shared" si="152"/>
        <v>1.1421558926928306</v>
      </c>
      <c r="AF103">
        <f t="shared" si="152"/>
        <v>0.99856490743105297</v>
      </c>
      <c r="AG103">
        <f t="shared" si="152"/>
        <v>0.87596623604959611</v>
      </c>
      <c r="AH103">
        <f t="shared" si="152"/>
        <v>0.50612778978314721</v>
      </c>
      <c r="AI103">
        <f t="shared" si="152"/>
        <v>0.90672139754830683</v>
      </c>
      <c r="AJ103" s="1">
        <f t="shared" si="152"/>
        <v>0.79321665606019132</v>
      </c>
      <c r="AK103">
        <f t="shared" si="152"/>
        <v>0.75124829797337656</v>
      </c>
      <c r="AL103">
        <f t="shared" si="152"/>
        <v>0.58865897993116323</v>
      </c>
      <c r="AM103">
        <f t="shared" si="152"/>
        <v>0.5445390232211802</v>
      </c>
      <c r="AN103">
        <f t="shared" si="152"/>
        <v>0.3456675129864355</v>
      </c>
      <c r="AO103">
        <f t="shared" si="152"/>
        <v>0.71466112488382172</v>
      </c>
      <c r="AP103">
        <f t="shared" si="152"/>
        <v>1.4247875994013603</v>
      </c>
      <c r="AQ103" s="1">
        <f t="shared" si="152"/>
        <v>0.5176027853598828</v>
      </c>
      <c r="AR103">
        <f t="shared" si="152"/>
        <v>0.90384313488750789</v>
      </c>
      <c r="AS103">
        <f t="shared" si="152"/>
        <v>0.7710801535610341</v>
      </c>
      <c r="AT103">
        <f t="shared" si="152"/>
        <v>1.1973100830422754</v>
      </c>
      <c r="AU103">
        <f t="shared" si="152"/>
        <v>1.2087913961280667</v>
      </c>
      <c r="AV103">
        <f t="shared" si="152"/>
        <v>1.949917311482563</v>
      </c>
      <c r="AW103">
        <f t="shared" si="152"/>
        <v>0.28728504949322409</v>
      </c>
      <c r="AX103" s="1">
        <f t="shared" si="152"/>
        <v>0.94296406538347843</v>
      </c>
      <c r="AY103">
        <f t="shared" si="152"/>
        <v>0.87913670300587243</v>
      </c>
      <c r="AZ103">
        <f t="shared" si="152"/>
        <v>0.88637312009378821</v>
      </c>
      <c r="BA103">
        <f t="shared" si="152"/>
        <v>1.4609537094196967</v>
      </c>
      <c r="BB103">
        <f t="shared" si="152"/>
        <v>1.1218120513454051</v>
      </c>
      <c r="BC103">
        <f t="shared" si="152"/>
        <v>0.75019928358057342</v>
      </c>
      <c r="BD103" s="1">
        <f t="shared" si="152"/>
        <v>0.72083505385157387</v>
      </c>
      <c r="BI103" s="50">
        <f t="shared" si="122"/>
        <v>0.91767043257781289</v>
      </c>
      <c r="BJ103" s="50">
        <f t="shared" si="123"/>
        <v>0.15270765880461909</v>
      </c>
      <c r="BK103" s="50">
        <f t="shared" si="124"/>
        <v>1.1376273495568578</v>
      </c>
      <c r="BL103" s="50">
        <f t="shared" si="125"/>
        <v>0.44797687533106501</v>
      </c>
      <c r="BM103" s="50">
        <f t="shared" si="126"/>
        <v>0.94507712478977213</v>
      </c>
      <c r="BN103" s="50">
        <f t="shared" si="127"/>
        <v>0.3119676457596734</v>
      </c>
      <c r="BO103" s="50">
        <f t="shared" si="128"/>
        <v>0.88401575063562776</v>
      </c>
      <c r="BP103" s="50">
        <f t="shared" si="129"/>
        <v>0.20828777947391997</v>
      </c>
      <c r="BQ103" s="50">
        <f t="shared" si="130"/>
        <v>0.91787432509243605</v>
      </c>
      <c r="BR103" s="50">
        <f t="shared" si="131"/>
        <v>0.23263165397692939</v>
      </c>
      <c r="BS103" s="50">
        <f t="shared" si="132"/>
        <v>0.69816647482246008</v>
      </c>
      <c r="BT103" s="50">
        <f t="shared" si="133"/>
        <v>0.3472559242318411</v>
      </c>
      <c r="BU103" s="50">
        <f t="shared" si="134"/>
        <v>1.0373130277111642</v>
      </c>
      <c r="BV103" s="50">
        <f t="shared" si="135"/>
        <v>0.507935087335324</v>
      </c>
      <c r="BW103" s="50">
        <f t="shared" si="136"/>
        <v>0.96988498688281821</v>
      </c>
      <c r="BX103" s="50">
        <f t="shared" si="137"/>
        <v>0.2791872072533732</v>
      </c>
      <c r="BY103" s="76"/>
      <c r="BZ103" s="50" t="str">
        <f t="shared" si="138"/>
        <v>0.92±0.15</v>
      </c>
      <c r="CA103" s="50" t="str">
        <f t="shared" si="139"/>
        <v>1.14±0.45</v>
      </c>
      <c r="CB103" s="50" t="str">
        <f t="shared" si="140"/>
        <v>0.95±0.31</v>
      </c>
      <c r="CC103" s="50" t="str">
        <f t="shared" si="141"/>
        <v>0.88±0.21</v>
      </c>
      <c r="CD103" s="50" t="str">
        <f t="shared" si="142"/>
        <v>0.92±0.23</v>
      </c>
      <c r="CE103" s="50" t="str">
        <f t="shared" si="143"/>
        <v>0.7±0.35</v>
      </c>
      <c r="CF103" s="50" t="str">
        <f t="shared" si="144"/>
        <v>1.04±0.51</v>
      </c>
      <c r="CG103" s="50" t="str">
        <f t="shared" si="145"/>
        <v>0.97±0.28</v>
      </c>
    </row>
    <row r="104" spans="1:85">
      <c r="B104"/>
    </row>
    <row r="105" spans="1:85">
      <c r="A105" s="81" t="s">
        <v>181</v>
      </c>
      <c r="B105"/>
      <c r="C105">
        <f>(C41+C43+C45+C48+C50+C55+C44+C47)/(C78+C81+C79+C85+C87+C88+C77+C80)*100</f>
        <v>1.9773692858135909</v>
      </c>
      <c r="D105">
        <f t="shared" ref="D105:BD105" si="153">(D41+D43+D45+D48+D50+D55+D44+D47)/(D78+D81+D79+D85+D87+D88+D77+D80)*100</f>
        <v>1.940669664985279</v>
      </c>
      <c r="E105">
        <f t="shared" si="153"/>
        <v>1.5737490997505765</v>
      </c>
      <c r="F105">
        <f t="shared" si="153"/>
        <v>1.2327350867108522</v>
      </c>
      <c r="G105">
        <f t="shared" si="153"/>
        <v>1.6263208833690583</v>
      </c>
      <c r="H105">
        <f t="shared" si="153"/>
        <v>1.5229562412506574</v>
      </c>
      <c r="I105">
        <f t="shared" si="153"/>
        <v>2.7012094404098859</v>
      </c>
      <c r="J105">
        <f t="shared" si="153"/>
        <v>2.0775428158340308</v>
      </c>
      <c r="K105">
        <f t="shared" si="153"/>
        <v>2.4228728161516964</v>
      </c>
      <c r="L105">
        <f t="shared" si="153"/>
        <v>1.5347692673837068</v>
      </c>
      <c r="M105">
        <f t="shared" si="153"/>
        <v>1.3619454870289829</v>
      </c>
      <c r="N105">
        <f t="shared" si="153"/>
        <v>1.2248819286920267</v>
      </c>
      <c r="O105">
        <f t="shared" si="153"/>
        <v>2.3680430007351974</v>
      </c>
      <c r="P105">
        <f t="shared" si="153"/>
        <v>1.8547535867008227</v>
      </c>
      <c r="Q105">
        <f t="shared" si="153"/>
        <v>2.7904399716568018</v>
      </c>
      <c r="R105">
        <f t="shared" si="153"/>
        <v>1.8742397967421831</v>
      </c>
      <c r="S105">
        <f t="shared" si="153"/>
        <v>1.1232018468731999</v>
      </c>
      <c r="T105">
        <f t="shared" si="153"/>
        <v>1.222472379982706</v>
      </c>
      <c r="U105">
        <f t="shared" si="153"/>
        <v>1.6193597910976705</v>
      </c>
      <c r="V105">
        <f t="shared" si="153"/>
        <v>1.628379308762377</v>
      </c>
      <c r="W105">
        <f t="shared" si="153"/>
        <v>2.1011419698142482</v>
      </c>
      <c r="X105">
        <f t="shared" si="153"/>
        <v>1.2812621264463868</v>
      </c>
      <c r="Y105">
        <f t="shared" si="153"/>
        <v>4.0526469582014029</v>
      </c>
      <c r="Z105">
        <f t="shared" si="153"/>
        <v>2.0923007505108133</v>
      </c>
      <c r="AA105">
        <f t="shared" si="153"/>
        <v>1.8561745956307294</v>
      </c>
      <c r="AB105">
        <f t="shared" si="153"/>
        <v>1.5573429495407896</v>
      </c>
      <c r="AC105">
        <f t="shared" si="153"/>
        <v>1.0905682089699609</v>
      </c>
      <c r="AD105">
        <f t="shared" si="153"/>
        <v>2.0628449871470234</v>
      </c>
      <c r="AE105">
        <f t="shared" si="153"/>
        <v>3.5720376387298072</v>
      </c>
      <c r="AF105">
        <f t="shared" si="153"/>
        <v>3.4222563902845304</v>
      </c>
      <c r="AG105">
        <f t="shared" si="153"/>
        <v>1.7895040447694479</v>
      </c>
      <c r="AH105">
        <f t="shared" si="153"/>
        <v>1.6859997740536932</v>
      </c>
      <c r="AI105">
        <f t="shared" si="153"/>
        <v>1.5645767960700712</v>
      </c>
      <c r="AJ105">
        <f t="shared" si="153"/>
        <v>1.2180610758678834</v>
      </c>
      <c r="AK105">
        <f t="shared" si="153"/>
        <v>2.4607307848547091</v>
      </c>
      <c r="AL105">
        <f t="shared" si="153"/>
        <v>1.8866640652891751</v>
      </c>
      <c r="AM105">
        <f t="shared" si="153"/>
        <v>1.3923633030076896</v>
      </c>
      <c r="AN105">
        <f t="shared" si="153"/>
        <v>1.4281219626462487</v>
      </c>
      <c r="AO105">
        <f t="shared" si="153"/>
        <v>2.1049020444921172</v>
      </c>
      <c r="AP105">
        <f t="shared" si="153"/>
        <v>2.4991293992175709</v>
      </c>
      <c r="AQ105">
        <f t="shared" si="153"/>
        <v>2.2054921998210992</v>
      </c>
      <c r="AR105">
        <f t="shared" si="153"/>
        <v>1.4873076208565827</v>
      </c>
      <c r="AS105">
        <f t="shared" si="153"/>
        <v>1.6212986327140573</v>
      </c>
      <c r="AT105">
        <f t="shared" si="153"/>
        <v>2.2725745817010923</v>
      </c>
      <c r="AU105">
        <f t="shared" si="153"/>
        <v>2.0835376160634227</v>
      </c>
      <c r="AV105">
        <f t="shared" si="153"/>
        <v>3.098633342413275</v>
      </c>
      <c r="AW105">
        <f t="shared" si="153"/>
        <v>1.4113815639107359</v>
      </c>
      <c r="AX105">
        <f t="shared" si="153"/>
        <v>1.6256506380206921</v>
      </c>
      <c r="AY105">
        <f t="shared" si="153"/>
        <v>6.4933798167555024</v>
      </c>
      <c r="AZ105">
        <f t="shared" si="153"/>
        <v>1.4975121918278531</v>
      </c>
      <c r="BA105">
        <f t="shared" si="153"/>
        <v>2.2449975631590671</v>
      </c>
      <c r="BB105">
        <f t="shared" si="153"/>
        <v>2.0310443542851995</v>
      </c>
      <c r="BC105">
        <f t="shared" si="153"/>
        <v>2.1430579125249327</v>
      </c>
      <c r="BD105">
        <f t="shared" si="153"/>
        <v>0.98894835828886374</v>
      </c>
      <c r="BI105" s="50">
        <f t="shared" ref="BI105:BI106" si="154">AVERAGE(C105:I105)</f>
        <v>1.7964299574699858</v>
      </c>
      <c r="BJ105" s="50">
        <f t="shared" ref="BJ105:BJ106" si="155">STDEVA(C105:I105)</f>
        <v>0.47315143607933335</v>
      </c>
      <c r="BK105" s="50">
        <f t="shared" ref="BK105:BK106" si="156">AVERAGE(J105:P105)</f>
        <v>1.8349727003609233</v>
      </c>
      <c r="BL105" s="50">
        <f t="shared" ref="BL105:BL106" si="157">STDEVA(J105:P105)</f>
        <v>0.47873263781788028</v>
      </c>
      <c r="BM105" s="50">
        <f t="shared" ref="BM105:BM106" si="158">AVERAGE(Q105:V105)</f>
        <v>1.7096821825191562</v>
      </c>
      <c r="BN105" s="50">
        <f t="shared" ref="BN105:BN106" si="159">STDEVA(Q105:V105)</f>
        <v>0.5985344559239133</v>
      </c>
      <c r="BO105" s="50">
        <f t="shared" ref="BO105:BO106" si="160">AVERAGE(W105:AC105)</f>
        <v>2.0044910798734761</v>
      </c>
      <c r="BP105" s="50">
        <f t="shared" ref="BP105:BP106" si="161">STDEVA(W105:AC105)</f>
        <v>0.98253488468238215</v>
      </c>
      <c r="BQ105" s="50">
        <f t="shared" ref="BQ105:BQ106" si="162">AVERAGE(AD105:AJ105)</f>
        <v>2.1878972438460651</v>
      </c>
      <c r="BR105" s="50">
        <f t="shared" ref="BR105:BR106" si="163">STDEVA(AD105:AJ105)</f>
        <v>0.93048858014123359</v>
      </c>
      <c r="BS105" s="50">
        <f t="shared" ref="BS105:BS106" si="164">AVERAGE(AK105:AQ105)</f>
        <v>1.9967719656183729</v>
      </c>
      <c r="BT105" s="50">
        <f t="shared" ref="BT105:BT106" si="165">STDEVA(AK105:AQ105)</f>
        <v>0.45160333520254392</v>
      </c>
      <c r="BU105" s="50">
        <f t="shared" ref="BU105:BU106" si="166">AVERAGE(AR105:AX105)</f>
        <v>1.942911999382837</v>
      </c>
      <c r="BV105" s="50">
        <f t="shared" ref="BV105:BV106" si="167">STDEVA(AR105:AX105)</f>
        <v>0.59976866201095302</v>
      </c>
      <c r="BW105" s="50">
        <f t="shared" ref="BW105:BW106" si="168">AVERAGE(AY105:BD105)</f>
        <v>2.5664900328069034</v>
      </c>
      <c r="BX105" s="50">
        <f t="shared" ref="BX105:BX106" si="169">STDEVA(AY105:BD105)</f>
        <v>1.9809678936216815</v>
      </c>
      <c r="BZ105" s="50" t="str">
        <f t="shared" ref="BZ105:BZ106" si="170">ROUND(BI105,2)&amp;"±"&amp;ROUND(BJ105,2)</f>
        <v>1.8±0.47</v>
      </c>
      <c r="CA105" s="50" t="str">
        <f t="shared" ref="CA105:CA106" si="171">ROUND(BK105,2)&amp;"±"&amp;ROUND(BL105,2)</f>
        <v>1.83±0.48</v>
      </c>
      <c r="CB105" s="50" t="str">
        <f t="shared" ref="CB105:CB106" si="172">ROUND(BM105,2)&amp;"±"&amp;ROUND(BN105,2)</f>
        <v>1.71±0.6</v>
      </c>
      <c r="CC105" s="50" t="str">
        <f t="shared" ref="CC105:CC106" si="173">ROUND(BO105,2)&amp;"±"&amp;ROUND(BP105,2)</f>
        <v>2±0.98</v>
      </c>
      <c r="CD105" s="50" t="str">
        <f t="shared" ref="CD105:CD106" si="174">ROUND(BQ105,2)&amp;"±"&amp;ROUND(BR105,2)</f>
        <v>2.19±0.93</v>
      </c>
      <c r="CE105" s="50" t="str">
        <f t="shared" ref="CE105:CE106" si="175">ROUND(BS105,2)&amp;"±"&amp;ROUND(BT105,2)</f>
        <v>2±0.45</v>
      </c>
      <c r="CF105" s="50" t="str">
        <f t="shared" ref="CF105:CF106" si="176">ROUND(BU105,2)&amp;"±"&amp;ROUND(BV105,2)</f>
        <v>1.94±0.6</v>
      </c>
      <c r="CG105" s="50" t="str">
        <f t="shared" ref="CG105:CG106" si="177">ROUND(BW105,2)&amp;"±"&amp;ROUND(BX105,2)</f>
        <v>2.57±1.98</v>
      </c>
    </row>
    <row r="106" spans="1:85">
      <c r="A106" s="81" t="s">
        <v>182</v>
      </c>
      <c r="B106"/>
      <c r="C106">
        <f>(C41+C43+C44+C45+C47+C48+C50+C55)/(C63+C68+C72+C73+C77+C78+C79+C80+C81+C82+C83+C85+C86+C87+C88)*100</f>
        <v>1.7250872527908852</v>
      </c>
      <c r="D106">
        <f t="shared" ref="D106:BD106" si="178">(D41+D43+D44+D45+D47+D48+D50+D55)/(D63+D68+D72+D73+D77+D78+D79+D80+D81+D82+D83+D85+D86+D87+D88)*100</f>
        <v>1.651959147237414</v>
      </c>
      <c r="E106">
        <f t="shared" si="178"/>
        <v>1.361920566206799</v>
      </c>
      <c r="F106">
        <f t="shared" si="178"/>
        <v>1.0566861099718015</v>
      </c>
      <c r="G106">
        <f t="shared" si="178"/>
        <v>1.4418927814869194</v>
      </c>
      <c r="H106">
        <f t="shared" si="178"/>
        <v>1.3208917181644277</v>
      </c>
      <c r="I106">
        <f t="shared" si="178"/>
        <v>2.3247389543988475</v>
      </c>
      <c r="J106">
        <f t="shared" si="178"/>
        <v>1.7423090632324623</v>
      </c>
      <c r="K106">
        <f t="shared" si="178"/>
        <v>2.1484863197346713</v>
      </c>
      <c r="L106">
        <f t="shared" si="178"/>
        <v>1.3193013191870804</v>
      </c>
      <c r="M106">
        <f t="shared" si="178"/>
        <v>1.2157413024034642</v>
      </c>
      <c r="N106">
        <f t="shared" si="178"/>
        <v>1.0864078032619431</v>
      </c>
      <c r="O106">
        <f t="shared" si="178"/>
        <v>2.1079270254419749</v>
      </c>
      <c r="P106">
        <f t="shared" si="178"/>
        <v>1.6611057233206832</v>
      </c>
      <c r="Q106">
        <f t="shared" si="178"/>
        <v>2.488586845540143</v>
      </c>
      <c r="R106">
        <f t="shared" si="178"/>
        <v>1.631155000388431</v>
      </c>
      <c r="S106">
        <f t="shared" si="178"/>
        <v>0.9858185274428235</v>
      </c>
      <c r="T106">
        <f t="shared" si="178"/>
        <v>1.0752207496700119</v>
      </c>
      <c r="U106">
        <f t="shared" si="178"/>
        <v>1.4158228985089671</v>
      </c>
      <c r="V106">
        <f t="shared" si="178"/>
        <v>1.4451932948568782</v>
      </c>
      <c r="W106">
        <f t="shared" si="178"/>
        <v>1.7904520840281464</v>
      </c>
      <c r="X106">
        <f t="shared" si="178"/>
        <v>1.102441881366504</v>
      </c>
      <c r="Y106">
        <f t="shared" si="178"/>
        <v>3.544248320060734</v>
      </c>
      <c r="Z106">
        <f t="shared" si="178"/>
        <v>1.8400945150142993</v>
      </c>
      <c r="AA106">
        <f t="shared" si="178"/>
        <v>1.6331531554886429</v>
      </c>
      <c r="AB106">
        <f t="shared" si="178"/>
        <v>1.3642269453632183</v>
      </c>
      <c r="AC106">
        <f t="shared" si="178"/>
        <v>0.96192038191903573</v>
      </c>
      <c r="AD106">
        <f t="shared" si="178"/>
        <v>1.7622259666384272</v>
      </c>
      <c r="AE106">
        <f t="shared" si="178"/>
        <v>3.2127360639270375</v>
      </c>
      <c r="AF106">
        <f t="shared" si="178"/>
        <v>3.02411718118895</v>
      </c>
      <c r="AG106">
        <f t="shared" si="178"/>
        <v>1.5939726196455495</v>
      </c>
      <c r="AH106">
        <f t="shared" si="178"/>
        <v>1.5089271610476724</v>
      </c>
      <c r="AI106">
        <f t="shared" si="178"/>
        <v>1.3911819302603055</v>
      </c>
      <c r="AJ106">
        <f t="shared" si="178"/>
        <v>1.0629784334906347</v>
      </c>
      <c r="AK106">
        <f t="shared" si="178"/>
        <v>2.1305597301175405</v>
      </c>
      <c r="AL106">
        <f t="shared" si="178"/>
        <v>1.7206238552794753</v>
      </c>
      <c r="AM106">
        <f t="shared" si="178"/>
        <v>1.2246434546144209</v>
      </c>
      <c r="AN106">
        <f t="shared" si="178"/>
        <v>1.2547412983493986</v>
      </c>
      <c r="AO106">
        <f t="shared" si="178"/>
        <v>1.8239263864610598</v>
      </c>
      <c r="AP106">
        <f t="shared" si="178"/>
        <v>2.2707090997701354</v>
      </c>
      <c r="AQ106">
        <f t="shared" si="178"/>
        <v>1.9735040657651561</v>
      </c>
      <c r="AR106">
        <f t="shared" si="178"/>
        <v>1.2858930545464085</v>
      </c>
      <c r="AS106">
        <f t="shared" si="178"/>
        <v>1.4456769731656858</v>
      </c>
      <c r="AT106">
        <f t="shared" si="178"/>
        <v>1.9415838234960892</v>
      </c>
      <c r="AU106">
        <f t="shared" si="178"/>
        <v>1.8625476216411312</v>
      </c>
      <c r="AV106">
        <f t="shared" si="178"/>
        <v>2.7384759022242346</v>
      </c>
      <c r="AW106">
        <f t="shared" si="178"/>
        <v>1.2534224616641794</v>
      </c>
      <c r="AX106">
        <f t="shared" si="178"/>
        <v>1.4387952720034707</v>
      </c>
      <c r="AY106">
        <f t="shared" si="178"/>
        <v>5.9645106390999381</v>
      </c>
      <c r="AZ106">
        <f t="shared" si="178"/>
        <v>1.2936323924122926</v>
      </c>
      <c r="BA106">
        <f t="shared" si="178"/>
        <v>2.0046435356178058</v>
      </c>
      <c r="BB106">
        <f t="shared" si="178"/>
        <v>1.8026317543856758</v>
      </c>
      <c r="BC106">
        <f t="shared" si="178"/>
        <v>1.89457965195024</v>
      </c>
      <c r="BD106">
        <f t="shared" si="178"/>
        <v>0.88937395336641378</v>
      </c>
      <c r="BI106" s="50">
        <f t="shared" si="154"/>
        <v>1.5547395043224419</v>
      </c>
      <c r="BJ106" s="50">
        <f t="shared" si="155"/>
        <v>0.40497420987035576</v>
      </c>
      <c r="BK106" s="50">
        <f t="shared" si="156"/>
        <v>1.6116112223688968</v>
      </c>
      <c r="BL106" s="50">
        <f t="shared" si="157"/>
        <v>0.42270805178351567</v>
      </c>
      <c r="BM106" s="50">
        <f t="shared" si="158"/>
        <v>1.5069662194012092</v>
      </c>
      <c r="BN106" s="50">
        <f t="shared" si="159"/>
        <v>0.53835378211757279</v>
      </c>
      <c r="BO106" s="50">
        <f t="shared" si="160"/>
        <v>1.7480767547486542</v>
      </c>
      <c r="BP106" s="50">
        <f t="shared" si="161"/>
        <v>0.85945036417385401</v>
      </c>
      <c r="BQ106" s="50">
        <f t="shared" si="162"/>
        <v>1.9365913365997969</v>
      </c>
      <c r="BR106" s="50">
        <f t="shared" si="163"/>
        <v>0.83692057241977824</v>
      </c>
      <c r="BS106" s="50">
        <f t="shared" si="164"/>
        <v>1.7712439843367409</v>
      </c>
      <c r="BT106" s="50">
        <f t="shared" si="165"/>
        <v>0.40627727476124753</v>
      </c>
      <c r="BU106" s="50">
        <f t="shared" si="166"/>
        <v>1.709485015534457</v>
      </c>
      <c r="BV106" s="50">
        <f t="shared" si="167"/>
        <v>0.52700586427219231</v>
      </c>
      <c r="BW106" s="50">
        <f t="shared" si="168"/>
        <v>2.3082286544720607</v>
      </c>
      <c r="BX106" s="50">
        <f t="shared" si="169"/>
        <v>1.8401005318190435</v>
      </c>
      <c r="BZ106" s="50" t="str">
        <f t="shared" si="170"/>
        <v>1.55±0.4</v>
      </c>
      <c r="CA106" s="50" t="str">
        <f t="shared" si="171"/>
        <v>1.61±0.42</v>
      </c>
      <c r="CB106" s="50" t="str">
        <f t="shared" si="172"/>
        <v>1.51±0.54</v>
      </c>
      <c r="CC106" s="50" t="str">
        <f t="shared" si="173"/>
        <v>1.75±0.86</v>
      </c>
      <c r="CD106" s="50" t="str">
        <f t="shared" si="174"/>
        <v>1.94±0.84</v>
      </c>
      <c r="CE106" s="50" t="str">
        <f t="shared" si="175"/>
        <v>1.77±0.41</v>
      </c>
      <c r="CF106" s="50" t="str">
        <f t="shared" si="176"/>
        <v>1.71±0.53</v>
      </c>
      <c r="CG106" s="50" t="str">
        <f t="shared" si="177"/>
        <v>2.31±1.84</v>
      </c>
    </row>
    <row r="107" spans="1:85">
      <c r="B107"/>
    </row>
    <row r="108" spans="1:85">
      <c r="B108"/>
    </row>
    <row r="109" spans="1:85">
      <c r="B109"/>
    </row>
    <row r="110" spans="1:85">
      <c r="B110"/>
    </row>
    <row r="111" spans="1:85">
      <c r="B111"/>
    </row>
    <row r="112" spans="1:85">
      <c r="B112"/>
    </row>
    <row r="113" spans="2:2">
      <c r="B113"/>
    </row>
    <row r="114" spans="2:2">
      <c r="B114"/>
    </row>
    <row r="115" spans="2:2">
      <c r="B115"/>
    </row>
    <row r="116" spans="2:2">
      <c r="B116"/>
    </row>
    <row r="117" spans="2:2">
      <c r="B117"/>
    </row>
    <row r="118" spans="2:2">
      <c r="B118"/>
    </row>
    <row r="119" spans="2:2">
      <c r="B119"/>
    </row>
    <row r="120" spans="2:2">
      <c r="B120"/>
    </row>
    <row r="121" spans="2:2">
      <c r="B121"/>
    </row>
    <row r="122" spans="2:2">
      <c r="B122"/>
    </row>
    <row r="123" spans="2:2">
      <c r="B123"/>
    </row>
    <row r="124" spans="2:2">
      <c r="B124"/>
    </row>
    <row r="125" spans="2:2">
      <c r="B125"/>
    </row>
    <row r="126" spans="2:2">
      <c r="B126"/>
    </row>
    <row r="127" spans="2:2">
      <c r="B127"/>
    </row>
    <row r="128" spans="2:2">
      <c r="B128"/>
    </row>
    <row r="129" spans="2:2">
      <c r="B129"/>
    </row>
    <row r="130" spans="2:2">
      <c r="B130"/>
    </row>
    <row r="131" spans="2:2">
      <c r="B131"/>
    </row>
    <row r="132" spans="2:2">
      <c r="B132"/>
    </row>
    <row r="133" spans="2:2">
      <c r="B133"/>
    </row>
    <row r="134" spans="2:2">
      <c r="B134"/>
    </row>
    <row r="135" spans="2:2">
      <c r="B135"/>
    </row>
    <row r="136" spans="2:2">
      <c r="B136"/>
    </row>
    <row r="137" spans="2:2">
      <c r="B137"/>
    </row>
    <row r="138" spans="2:2">
      <c r="B138"/>
    </row>
    <row r="139" spans="2:2">
      <c r="B139"/>
    </row>
    <row r="140" spans="2:2">
      <c r="B140"/>
    </row>
    <row r="141" spans="2:2">
      <c r="B141"/>
    </row>
    <row r="142" spans="2:2">
      <c r="B142"/>
    </row>
    <row r="143" spans="2:2">
      <c r="B143"/>
    </row>
    <row r="144" spans="2:2">
      <c r="B144"/>
    </row>
    <row r="145" spans="2:2">
      <c r="B145"/>
    </row>
    <row r="146" spans="2:2">
      <c r="B146"/>
    </row>
    <row r="147" spans="2:2">
      <c r="B147"/>
    </row>
    <row r="148" spans="2:2">
      <c r="B148"/>
    </row>
    <row r="149" spans="2:2">
      <c r="B149"/>
    </row>
    <row r="150" spans="2:2">
      <c r="B150"/>
    </row>
    <row r="151" spans="2:2">
      <c r="B151"/>
    </row>
    <row r="152" spans="2:2">
      <c r="B152"/>
    </row>
    <row r="153" spans="2:2">
      <c r="B153"/>
    </row>
    <row r="154" spans="2:2">
      <c r="B154"/>
    </row>
    <row r="155" spans="2:2">
      <c r="B155"/>
    </row>
    <row r="156" spans="2:2">
      <c r="B156"/>
    </row>
    <row r="157" spans="2:2">
      <c r="B157"/>
    </row>
    <row r="158" spans="2:2">
      <c r="B158"/>
    </row>
    <row r="159" spans="2:2">
      <c r="B159"/>
    </row>
    <row r="160" spans="2:2">
      <c r="B160"/>
    </row>
    <row r="161" spans="2:2">
      <c r="B161"/>
    </row>
    <row r="162" spans="2:2">
      <c r="B162"/>
    </row>
    <row r="163" spans="2:2">
      <c r="B163"/>
    </row>
    <row r="164" spans="2:2">
      <c r="B164"/>
    </row>
    <row r="165" spans="2:2">
      <c r="B165"/>
    </row>
    <row r="166" spans="2:2">
      <c r="B166"/>
    </row>
    <row r="167" spans="2:2">
      <c r="B167"/>
    </row>
    <row r="168" spans="2:2">
      <c r="B168"/>
    </row>
    <row r="169" spans="2:2">
      <c r="B169"/>
    </row>
    <row r="170" spans="2:2">
      <c r="B170"/>
    </row>
    <row r="171" spans="2:2">
      <c r="B171"/>
    </row>
    <row r="172" spans="2:2">
      <c r="B172"/>
    </row>
    <row r="173" spans="2:2">
      <c r="B173"/>
    </row>
    <row r="174" spans="2:2">
      <c r="B174"/>
    </row>
    <row r="175" spans="2:2">
      <c r="B175"/>
    </row>
    <row r="176" spans="2:2">
      <c r="B176"/>
    </row>
    <row r="177" spans="2:2">
      <c r="B177"/>
    </row>
    <row r="178" spans="2:2">
      <c r="B178"/>
    </row>
    <row r="179" spans="2:2">
      <c r="B179"/>
    </row>
    <row r="180" spans="2:2">
      <c r="B180"/>
    </row>
    <row r="181" spans="2:2">
      <c r="B181"/>
    </row>
    <row r="182" spans="2:2">
      <c r="B182"/>
    </row>
    <row r="183" spans="2:2">
      <c r="B183"/>
    </row>
    <row r="184" spans="2:2">
      <c r="B184"/>
    </row>
    <row r="185" spans="2:2">
      <c r="B185"/>
    </row>
    <row r="186" spans="2:2">
      <c r="B186"/>
    </row>
    <row r="187" spans="2:2">
      <c r="B187"/>
    </row>
    <row r="188" spans="2:2">
      <c r="B188"/>
    </row>
    <row r="189" spans="2:2">
      <c r="B189"/>
    </row>
    <row r="190" spans="2:2">
      <c r="B190"/>
    </row>
    <row r="191" spans="2:2">
      <c r="B191"/>
    </row>
    <row r="192" spans="2:2">
      <c r="B192"/>
    </row>
    <row r="193" spans="2:2">
      <c r="B193"/>
    </row>
    <row r="194" spans="2:2">
      <c r="B194"/>
    </row>
    <row r="195" spans="2:2">
      <c r="B195"/>
    </row>
    <row r="196" spans="2:2">
      <c r="B196"/>
    </row>
    <row r="197" spans="2:2">
      <c r="B197"/>
    </row>
    <row r="198" spans="2:2">
      <c r="B198"/>
    </row>
    <row r="199" spans="2:2">
      <c r="B199"/>
    </row>
    <row r="200" spans="2:2">
      <c r="B200"/>
    </row>
    <row r="201" spans="2:2">
      <c r="B201"/>
    </row>
    <row r="202" spans="2:2">
      <c r="B202"/>
    </row>
    <row r="203" spans="2:2">
      <c r="B203"/>
    </row>
    <row r="204" spans="2:2">
      <c r="B204"/>
    </row>
    <row r="205" spans="2:2">
      <c r="B205"/>
    </row>
    <row r="206" spans="2:2">
      <c r="B206"/>
    </row>
    <row r="207" spans="2:2">
      <c r="B207"/>
    </row>
    <row r="208" spans="2:2">
      <c r="B208"/>
    </row>
    <row r="209" spans="2:2">
      <c r="B209"/>
    </row>
    <row r="210" spans="2:2">
      <c r="B210"/>
    </row>
    <row r="211" spans="2:2">
      <c r="B211"/>
    </row>
    <row r="212" spans="2:2">
      <c r="B212"/>
    </row>
    <row r="213" spans="2:2">
      <c r="B213"/>
    </row>
    <row r="214" spans="2:2">
      <c r="B214"/>
    </row>
    <row r="215" spans="2:2">
      <c r="B215"/>
    </row>
    <row r="216" spans="2:2">
      <c r="B216"/>
    </row>
    <row r="217" spans="2:2">
      <c r="B217"/>
    </row>
    <row r="218" spans="2:2">
      <c r="B218"/>
    </row>
    <row r="219" spans="2:2">
      <c r="B219"/>
    </row>
    <row r="220" spans="2:2">
      <c r="B220"/>
    </row>
    <row r="221" spans="2:2">
      <c r="B221"/>
    </row>
    <row r="222" spans="2:2">
      <c r="B222"/>
    </row>
    <row r="223" spans="2:2">
      <c r="B223"/>
    </row>
    <row r="224" spans="2:2">
      <c r="B224"/>
    </row>
    <row r="225" spans="2:2">
      <c r="B225"/>
    </row>
    <row r="226" spans="2:2">
      <c r="B226"/>
    </row>
    <row r="227" spans="2:2">
      <c r="B227"/>
    </row>
    <row r="228" spans="2:2">
      <c r="B228"/>
    </row>
    <row r="229" spans="2:2">
      <c r="B229"/>
    </row>
    <row r="230" spans="2:2">
      <c r="B230"/>
    </row>
    <row r="231" spans="2:2">
      <c r="B231"/>
    </row>
    <row r="232" spans="2:2">
      <c r="B232"/>
    </row>
    <row r="233" spans="2:2">
      <c r="B233"/>
    </row>
    <row r="234" spans="2:2">
      <c r="B234"/>
    </row>
    <row r="235" spans="2:2">
      <c r="B235"/>
    </row>
    <row r="236" spans="2:2">
      <c r="B236"/>
    </row>
    <row r="237" spans="2:2">
      <c r="B237"/>
    </row>
    <row r="238" spans="2:2">
      <c r="B238"/>
    </row>
    <row r="239" spans="2:2">
      <c r="B239"/>
    </row>
    <row r="240" spans="2:2">
      <c r="B240"/>
    </row>
    <row r="241" spans="2:2">
      <c r="B241"/>
    </row>
    <row r="242" spans="2:2">
      <c r="B242"/>
    </row>
    <row r="243" spans="2:2">
      <c r="B243"/>
    </row>
    <row r="244" spans="2:2">
      <c r="B244"/>
    </row>
    <row r="245" spans="2:2">
      <c r="B245"/>
    </row>
    <row r="246" spans="2:2">
      <c r="B246"/>
    </row>
    <row r="247" spans="2:2">
      <c r="B247"/>
    </row>
    <row r="248" spans="2:2">
      <c r="B248"/>
    </row>
    <row r="249" spans="2:2">
      <c r="B249"/>
    </row>
    <row r="250" spans="2:2">
      <c r="B250"/>
    </row>
    <row r="251" spans="2:2">
      <c r="B251"/>
    </row>
    <row r="252" spans="2:2">
      <c r="B252"/>
    </row>
    <row r="253" spans="2:2">
      <c r="B253"/>
    </row>
    <row r="254" spans="2:2">
      <c r="B254"/>
    </row>
    <row r="255" spans="2:2">
      <c r="B255"/>
    </row>
    <row r="256" spans="2:2">
      <c r="B256"/>
    </row>
    <row r="257" spans="2:2">
      <c r="B257"/>
    </row>
    <row r="258" spans="2:2">
      <c r="B258"/>
    </row>
    <row r="259" spans="2:2">
      <c r="B259"/>
    </row>
    <row r="260" spans="2:2">
      <c r="B260"/>
    </row>
    <row r="261" spans="2:2">
      <c r="B261"/>
    </row>
    <row r="262" spans="2:2">
      <c r="B262"/>
    </row>
    <row r="263" spans="2:2">
      <c r="B263"/>
    </row>
    <row r="264" spans="2:2">
      <c r="B264"/>
    </row>
    <row r="265" spans="2:2">
      <c r="B265"/>
    </row>
    <row r="266" spans="2:2">
      <c r="B266"/>
    </row>
    <row r="267" spans="2:2">
      <c r="B267"/>
    </row>
    <row r="268" spans="2:2">
      <c r="B268"/>
    </row>
    <row r="269" spans="2:2">
      <c r="B269"/>
    </row>
    <row r="270" spans="2:2">
      <c r="B270"/>
    </row>
    <row r="271" spans="2:2">
      <c r="B271"/>
    </row>
    <row r="272" spans="2:2">
      <c r="B272"/>
    </row>
    <row r="273" spans="2:2">
      <c r="B273"/>
    </row>
    <row r="274" spans="2:2">
      <c r="B274"/>
    </row>
    <row r="275" spans="2:2">
      <c r="B275"/>
    </row>
    <row r="276" spans="2:2">
      <c r="B276"/>
    </row>
    <row r="277" spans="2:2">
      <c r="B277"/>
    </row>
    <row r="278" spans="2:2">
      <c r="B278"/>
    </row>
    <row r="279" spans="2:2">
      <c r="B279"/>
    </row>
    <row r="280" spans="2:2">
      <c r="B280"/>
    </row>
    <row r="281" spans="2:2">
      <c r="B281"/>
    </row>
    <row r="282" spans="2:2">
      <c r="B282"/>
    </row>
    <row r="283" spans="2:2">
      <c r="B283"/>
    </row>
    <row r="284" spans="2:2">
      <c r="B284"/>
    </row>
    <row r="285" spans="2:2">
      <c r="B285"/>
    </row>
    <row r="286" spans="2:2">
      <c r="B286"/>
    </row>
    <row r="287" spans="2:2">
      <c r="B287"/>
    </row>
    <row r="288" spans="2:2">
      <c r="B288"/>
    </row>
    <row r="289" spans="2:2">
      <c r="B289"/>
    </row>
    <row r="290" spans="2:2">
      <c r="B290"/>
    </row>
    <row r="291" spans="2:2">
      <c r="B291"/>
    </row>
    <row r="292" spans="2:2">
      <c r="B292"/>
    </row>
    <row r="293" spans="2:2">
      <c r="B293"/>
    </row>
    <row r="294" spans="2:2">
      <c r="B294"/>
    </row>
    <row r="295" spans="2:2">
      <c r="B295"/>
    </row>
    <row r="296" spans="2:2">
      <c r="B296"/>
    </row>
    <row r="297" spans="2:2">
      <c r="B297"/>
    </row>
    <row r="298" spans="2:2">
      <c r="B298"/>
    </row>
    <row r="299" spans="2:2">
      <c r="B299"/>
    </row>
    <row r="300" spans="2:2">
      <c r="B300"/>
    </row>
    <row r="301" spans="2:2">
      <c r="B301"/>
    </row>
    <row r="302" spans="2:2">
      <c r="B302"/>
    </row>
    <row r="303" spans="2:2">
      <c r="B303"/>
    </row>
    <row r="304" spans="2:2">
      <c r="B304"/>
    </row>
    <row r="305" spans="2:2">
      <c r="B305"/>
    </row>
    <row r="306" spans="2:2">
      <c r="B306"/>
    </row>
    <row r="307" spans="2:2">
      <c r="B307"/>
    </row>
    <row r="308" spans="2:2">
      <c r="B308"/>
    </row>
    <row r="309" spans="2:2">
      <c r="B309"/>
    </row>
    <row r="310" spans="2:2">
      <c r="B310"/>
    </row>
    <row r="311" spans="2:2">
      <c r="B311"/>
    </row>
    <row r="312" spans="2:2">
      <c r="B312"/>
    </row>
    <row r="313" spans="2:2">
      <c r="B313"/>
    </row>
    <row r="314" spans="2:2">
      <c r="B314"/>
    </row>
    <row r="315" spans="2:2">
      <c r="B315"/>
    </row>
    <row r="316" spans="2:2">
      <c r="B316"/>
    </row>
    <row r="317" spans="2:2">
      <c r="B317"/>
    </row>
    <row r="318" spans="2:2">
      <c r="B318"/>
    </row>
    <row r="319" spans="2:2">
      <c r="B319"/>
    </row>
    <row r="320" spans="2:2">
      <c r="B320"/>
    </row>
    <row r="321" spans="2:2">
      <c r="B321"/>
    </row>
    <row r="322" spans="2:2">
      <c r="B322"/>
    </row>
    <row r="323" spans="2:2">
      <c r="B323"/>
    </row>
    <row r="324" spans="2:2">
      <c r="B324"/>
    </row>
    <row r="325" spans="2:2">
      <c r="B325"/>
    </row>
    <row r="326" spans="2:2">
      <c r="B326"/>
    </row>
    <row r="327" spans="2:2">
      <c r="B327"/>
    </row>
    <row r="328" spans="2:2">
      <c r="B328"/>
    </row>
    <row r="329" spans="2:2">
      <c r="B329"/>
    </row>
    <row r="330" spans="2:2">
      <c r="B330"/>
    </row>
    <row r="331" spans="2:2">
      <c r="B331"/>
    </row>
    <row r="332" spans="2:2">
      <c r="B332"/>
    </row>
    <row r="333" spans="2:2">
      <c r="B333"/>
    </row>
    <row r="334" spans="2:2">
      <c r="B334"/>
    </row>
    <row r="335" spans="2:2">
      <c r="B335"/>
    </row>
    <row r="336" spans="2:2">
      <c r="B336"/>
    </row>
    <row r="337" spans="2:2">
      <c r="B337"/>
    </row>
    <row r="338" spans="2:2">
      <c r="B338"/>
    </row>
    <row r="339" spans="2:2">
      <c r="B339"/>
    </row>
    <row r="340" spans="2:2">
      <c r="B340"/>
    </row>
    <row r="341" spans="2:2">
      <c r="B341"/>
    </row>
    <row r="342" spans="2:2">
      <c r="B342"/>
    </row>
    <row r="343" spans="2:2">
      <c r="B343"/>
    </row>
    <row r="344" spans="2:2">
      <c r="B344"/>
    </row>
    <row r="345" spans="2:2">
      <c r="B345"/>
    </row>
    <row r="346" spans="2:2">
      <c r="B346"/>
    </row>
    <row r="347" spans="2:2">
      <c r="B347"/>
    </row>
    <row r="348" spans="2:2">
      <c r="B348"/>
    </row>
    <row r="349" spans="2:2">
      <c r="B349"/>
    </row>
    <row r="350" spans="2:2">
      <c r="B350"/>
    </row>
    <row r="351" spans="2:2">
      <c r="B351"/>
    </row>
    <row r="352" spans="2:2">
      <c r="B352"/>
    </row>
    <row r="353" spans="2:2">
      <c r="B353"/>
    </row>
    <row r="354" spans="2:2">
      <c r="B354"/>
    </row>
    <row r="355" spans="2:2">
      <c r="B355"/>
    </row>
    <row r="356" spans="2:2">
      <c r="B356"/>
    </row>
    <row r="357" spans="2:2">
      <c r="B357"/>
    </row>
    <row r="358" spans="2:2">
      <c r="B358"/>
    </row>
    <row r="359" spans="2:2">
      <c r="B359"/>
    </row>
    <row r="360" spans="2:2">
      <c r="B360"/>
    </row>
    <row r="361" spans="2:2">
      <c r="B361"/>
    </row>
    <row r="362" spans="2:2">
      <c r="B362"/>
    </row>
    <row r="363" spans="2:2">
      <c r="B363"/>
    </row>
    <row r="364" spans="2:2">
      <c r="B364"/>
    </row>
    <row r="365" spans="2:2">
      <c r="B365"/>
    </row>
    <row r="366" spans="2:2">
      <c r="B366"/>
    </row>
    <row r="367" spans="2:2">
      <c r="B367"/>
    </row>
    <row r="368" spans="2:2">
      <c r="B368"/>
    </row>
    <row r="369" spans="2:56">
      <c r="B369"/>
    </row>
    <row r="370" spans="2:56">
      <c r="B370"/>
    </row>
    <row r="371" spans="2:56">
      <c r="B371"/>
    </row>
    <row r="372" spans="2:56">
      <c r="B372"/>
    </row>
    <row r="373" spans="2:56">
      <c r="B373"/>
    </row>
    <row r="374" spans="2:56">
      <c r="B374"/>
    </row>
    <row r="375" spans="2:56">
      <c r="B375"/>
    </row>
    <row r="376" spans="2:56">
      <c r="B376"/>
    </row>
    <row r="377" spans="2:56">
      <c r="B377"/>
    </row>
    <row r="378" spans="2:56">
      <c r="B378"/>
    </row>
    <row r="379" spans="2:56">
      <c r="B379"/>
    </row>
    <row r="380" spans="2:56">
      <c r="I380" s="62"/>
      <c r="P380" s="62"/>
      <c r="V380" s="62"/>
      <c r="AC380" s="62"/>
      <c r="AJ380" s="62"/>
      <c r="AQ380" s="62"/>
      <c r="AX380" s="62"/>
      <c r="BD380" s="62"/>
    </row>
    <row r="381" spans="2:56">
      <c r="I381" s="62"/>
      <c r="P381" s="62"/>
      <c r="V381" s="62"/>
      <c r="AC381" s="62"/>
      <c r="AJ381" s="62"/>
      <c r="AQ381" s="62"/>
      <c r="AX381" s="62"/>
      <c r="BD381" s="62"/>
    </row>
    <row r="382" spans="2:56">
      <c r="I382" s="62"/>
      <c r="P382" s="62"/>
      <c r="V382" s="62"/>
      <c r="AC382" s="62"/>
      <c r="AJ382" s="62"/>
      <c r="AQ382" s="62"/>
      <c r="AX382" s="62"/>
      <c r="BD382" s="62"/>
    </row>
    <row r="383" spans="2:56">
      <c r="I383" s="62"/>
      <c r="P383" s="62"/>
      <c r="V383" s="62"/>
      <c r="AC383" s="62"/>
      <c r="AJ383" s="62"/>
      <c r="AQ383" s="62"/>
      <c r="AX383" s="62"/>
      <c r="BD383" s="62"/>
    </row>
    <row r="384" spans="2:56">
      <c r="I384" s="62"/>
      <c r="P384" s="62"/>
      <c r="V384" s="62"/>
      <c r="AC384" s="62"/>
      <c r="AJ384" s="62"/>
      <c r="AQ384" s="62"/>
      <c r="AX384" s="62"/>
      <c r="BD384" s="62"/>
    </row>
    <row r="385" spans="9:56">
      <c r="I385" s="62"/>
      <c r="P385" s="62"/>
      <c r="V385" s="62"/>
      <c r="AC385" s="62"/>
      <c r="AJ385" s="62"/>
      <c r="AQ385" s="62"/>
      <c r="AX385" s="62"/>
      <c r="BD385" s="62"/>
    </row>
    <row r="386" spans="9:56">
      <c r="I386" s="62"/>
      <c r="P386" s="62"/>
      <c r="V386" s="62"/>
      <c r="AC386" s="62"/>
      <c r="AJ386" s="62"/>
      <c r="AQ386" s="62"/>
      <c r="AX386" s="62"/>
      <c r="BD386" s="62"/>
    </row>
    <row r="387" spans="9:56">
      <c r="I387" s="62"/>
      <c r="P387" s="62"/>
      <c r="V387" s="62"/>
      <c r="AC387" s="62"/>
      <c r="AJ387" s="62"/>
      <c r="AQ387" s="62"/>
      <c r="AX387" s="62"/>
      <c r="BD387" s="62"/>
    </row>
    <row r="388" spans="9:56">
      <c r="I388" s="62"/>
      <c r="P388" s="62"/>
      <c r="V388" s="62"/>
      <c r="AC388" s="62"/>
      <c r="AJ388" s="62"/>
      <c r="AQ388" s="62"/>
      <c r="AX388" s="62"/>
      <c r="BD388" s="62"/>
    </row>
    <row r="389" spans="9:56">
      <c r="I389" s="62"/>
      <c r="P389" s="62"/>
      <c r="V389" s="62"/>
      <c r="AC389" s="62"/>
      <c r="AJ389" s="62"/>
      <c r="AQ389" s="62"/>
      <c r="AX389" s="62"/>
      <c r="BD389" s="62"/>
    </row>
    <row r="390" spans="9:56">
      <c r="I390" s="62"/>
      <c r="P390" s="62"/>
      <c r="V390" s="62"/>
      <c r="AC390" s="62"/>
      <c r="AJ390" s="62"/>
      <c r="AQ390" s="62"/>
      <c r="AX390" s="62"/>
      <c r="BD390" s="62"/>
    </row>
    <row r="391" spans="9:56">
      <c r="I391" s="62"/>
      <c r="P391" s="62"/>
      <c r="V391" s="62"/>
      <c r="AC391" s="62"/>
      <c r="AJ391" s="62"/>
      <c r="AQ391" s="62"/>
      <c r="AX391" s="62"/>
      <c r="BD391" s="62"/>
    </row>
    <row r="392" spans="9:56">
      <c r="I392" s="62"/>
      <c r="P392" s="62"/>
      <c r="V392" s="62"/>
      <c r="AC392" s="62"/>
      <c r="AJ392" s="62"/>
      <c r="AQ392" s="62"/>
      <c r="AX392" s="62"/>
      <c r="BD392" s="62"/>
    </row>
    <row r="393" spans="9:56">
      <c r="I393" s="62"/>
      <c r="P393" s="62"/>
      <c r="V393" s="62"/>
      <c r="AC393" s="62"/>
      <c r="AJ393" s="62"/>
      <c r="AQ393" s="62"/>
      <c r="AX393" s="62"/>
      <c r="BD393" s="62"/>
    </row>
    <row r="394" spans="9:56">
      <c r="I394" s="62"/>
      <c r="P394" s="62"/>
      <c r="V394" s="62"/>
      <c r="AC394" s="62"/>
      <c r="AJ394" s="62"/>
      <c r="AQ394" s="62"/>
      <c r="AX394" s="62"/>
      <c r="BD394" s="62"/>
    </row>
    <row r="395" spans="9:56">
      <c r="I395" s="62"/>
      <c r="P395" s="62"/>
      <c r="V395" s="62"/>
      <c r="AC395" s="62"/>
      <c r="AJ395" s="62"/>
      <c r="AQ395" s="62"/>
      <c r="AX395" s="62"/>
      <c r="BD395" s="62"/>
    </row>
    <row r="396" spans="9:56">
      <c r="I396" s="62"/>
      <c r="P396" s="62"/>
      <c r="V396" s="62"/>
      <c r="AC396" s="62"/>
      <c r="AJ396" s="62"/>
      <c r="AQ396" s="62"/>
      <c r="AX396" s="62"/>
      <c r="BD396" s="62"/>
    </row>
    <row r="397" spans="9:56">
      <c r="I397" s="62"/>
      <c r="P397" s="62"/>
      <c r="V397" s="62"/>
      <c r="AC397" s="62"/>
      <c r="AJ397" s="62"/>
      <c r="AQ397" s="62"/>
      <c r="AX397" s="62"/>
      <c r="BD397" s="62"/>
    </row>
    <row r="398" spans="9:56">
      <c r="I398" s="62"/>
      <c r="P398" s="62"/>
      <c r="V398" s="62"/>
      <c r="AC398" s="62"/>
      <c r="AJ398" s="62"/>
      <c r="AQ398" s="62"/>
      <c r="AX398" s="62"/>
      <c r="BD398" s="62"/>
    </row>
    <row r="399" spans="9:56">
      <c r="I399" s="62"/>
      <c r="P399" s="62"/>
      <c r="V399" s="62"/>
      <c r="AC399" s="62"/>
      <c r="AJ399" s="62"/>
      <c r="AQ399" s="62"/>
      <c r="AX399" s="62"/>
      <c r="BD399" s="62"/>
    </row>
    <row r="400" spans="9:56">
      <c r="I400" s="62"/>
      <c r="P400" s="62"/>
      <c r="V400" s="62"/>
      <c r="AC400" s="62"/>
      <c r="AJ400" s="62"/>
      <c r="AQ400" s="62"/>
      <c r="AX400" s="62"/>
      <c r="BD400" s="62"/>
    </row>
    <row r="401" spans="9:56">
      <c r="I401" s="62"/>
      <c r="P401" s="62"/>
      <c r="V401" s="62"/>
      <c r="AC401" s="62"/>
      <c r="AJ401" s="62"/>
      <c r="AQ401" s="62"/>
      <c r="AX401" s="62"/>
      <c r="BD401" s="62"/>
    </row>
    <row r="402" spans="9:56">
      <c r="I402" s="62"/>
      <c r="P402" s="62"/>
      <c r="V402" s="62"/>
      <c r="AC402" s="62"/>
      <c r="AJ402" s="62"/>
      <c r="AQ402" s="62"/>
      <c r="AX402" s="62"/>
      <c r="BD402" s="62"/>
    </row>
    <row r="403" spans="9:56">
      <c r="I403" s="62"/>
      <c r="P403" s="62"/>
      <c r="V403" s="62"/>
      <c r="AC403" s="62"/>
      <c r="AJ403" s="62"/>
      <c r="AQ403" s="62"/>
      <c r="AX403" s="62"/>
      <c r="BD403" s="62"/>
    </row>
    <row r="404" spans="9:56">
      <c r="I404" s="62"/>
      <c r="P404" s="62"/>
      <c r="V404" s="62"/>
      <c r="AC404" s="62"/>
      <c r="AJ404" s="62"/>
      <c r="AQ404" s="62"/>
      <c r="AX404" s="62"/>
      <c r="BD404" s="62"/>
    </row>
    <row r="405" spans="9:56">
      <c r="I405" s="62"/>
      <c r="P405" s="62"/>
      <c r="V405" s="62"/>
      <c r="AC405" s="62"/>
      <c r="AJ405" s="62"/>
      <c r="AQ405" s="62"/>
      <c r="AX405" s="62"/>
      <c r="BD405" s="62"/>
    </row>
    <row r="406" spans="9:56">
      <c r="I406" s="62"/>
      <c r="P406" s="62"/>
      <c r="V406" s="62"/>
      <c r="AC406" s="62"/>
      <c r="AJ406" s="62"/>
      <c r="AQ406" s="62"/>
      <c r="AX406" s="62"/>
      <c r="BD406" s="62"/>
    </row>
    <row r="407" spans="9:56">
      <c r="I407" s="62"/>
      <c r="P407" s="62"/>
      <c r="V407" s="62"/>
      <c r="AC407" s="62"/>
      <c r="AJ407" s="62"/>
      <c r="AQ407" s="62"/>
      <c r="AX407" s="62"/>
      <c r="BD407" s="62"/>
    </row>
    <row r="408" spans="9:56">
      <c r="I408" s="62"/>
      <c r="P408" s="62"/>
      <c r="V408" s="62"/>
      <c r="AC408" s="62"/>
      <c r="AJ408" s="62"/>
      <c r="AQ408" s="62"/>
      <c r="AX408" s="62"/>
      <c r="BD408" s="62"/>
    </row>
    <row r="409" spans="9:56">
      <c r="I409" s="62"/>
      <c r="P409" s="62"/>
      <c r="V409" s="62"/>
      <c r="AC409" s="62"/>
      <c r="AJ409" s="62"/>
      <c r="AQ409" s="62"/>
      <c r="AX409" s="62"/>
      <c r="BD409" s="62"/>
    </row>
    <row r="410" spans="9:56">
      <c r="I410" s="62"/>
      <c r="P410" s="62"/>
      <c r="V410" s="62"/>
      <c r="AC410" s="62"/>
      <c r="AJ410" s="62"/>
      <c r="AQ410" s="62"/>
      <c r="AX410" s="62"/>
      <c r="BD410" s="62"/>
    </row>
    <row r="411" spans="9:56">
      <c r="I411" s="62"/>
      <c r="P411" s="62"/>
      <c r="V411" s="62"/>
      <c r="AC411" s="62"/>
      <c r="AJ411" s="62"/>
      <c r="AQ411" s="62"/>
      <c r="AX411" s="62"/>
      <c r="BD411" s="62"/>
    </row>
    <row r="412" spans="9:56">
      <c r="I412" s="62"/>
      <c r="P412" s="62"/>
      <c r="V412" s="62"/>
      <c r="AC412" s="62"/>
      <c r="AJ412" s="62"/>
      <c r="AQ412" s="62"/>
      <c r="AX412" s="62"/>
      <c r="BD412" s="62"/>
    </row>
    <row r="413" spans="9:56">
      <c r="I413" s="62"/>
      <c r="P413" s="62"/>
      <c r="V413" s="62"/>
      <c r="AC413" s="62"/>
      <c r="AJ413" s="62"/>
      <c r="AQ413" s="62"/>
      <c r="AX413" s="62"/>
      <c r="BD413" s="62"/>
    </row>
    <row r="414" spans="9:56">
      <c r="I414" s="62"/>
      <c r="P414" s="62"/>
      <c r="V414" s="62"/>
      <c r="AC414" s="62"/>
      <c r="AJ414" s="62"/>
      <c r="AQ414" s="62"/>
      <c r="AX414" s="62"/>
      <c r="BD414" s="62"/>
    </row>
    <row r="415" spans="9:56">
      <c r="I415" s="62"/>
      <c r="P415" s="62"/>
      <c r="V415" s="62"/>
      <c r="AC415" s="62"/>
      <c r="AJ415" s="62"/>
      <c r="AQ415" s="62"/>
      <c r="AX415" s="62"/>
      <c r="BD415" s="62"/>
    </row>
    <row r="416" spans="9:56">
      <c r="I416" s="62"/>
      <c r="P416" s="62"/>
      <c r="V416" s="62"/>
      <c r="AC416" s="62"/>
      <c r="AJ416" s="62"/>
      <c r="AQ416" s="62"/>
      <c r="AX416" s="62"/>
      <c r="BD416" s="62"/>
    </row>
    <row r="417" spans="9:56">
      <c r="I417" s="62"/>
      <c r="P417" s="62"/>
      <c r="V417" s="62"/>
      <c r="AC417" s="62"/>
      <c r="AJ417" s="62"/>
      <c r="AQ417" s="62"/>
      <c r="AX417" s="62"/>
      <c r="BD417" s="62"/>
    </row>
    <row r="418" spans="9:56">
      <c r="I418" s="62"/>
      <c r="P418" s="62"/>
      <c r="V418" s="62"/>
      <c r="AC418" s="62"/>
      <c r="AJ418" s="62"/>
      <c r="AQ418" s="62"/>
      <c r="AX418" s="62"/>
      <c r="BD418" s="62"/>
    </row>
    <row r="419" spans="9:56">
      <c r="I419" s="62"/>
      <c r="P419" s="62"/>
      <c r="V419" s="62"/>
      <c r="AC419" s="62"/>
      <c r="AJ419" s="62"/>
      <c r="AQ419" s="62"/>
      <c r="AX419" s="62"/>
      <c r="BD419" s="62"/>
    </row>
    <row r="420" spans="9:56">
      <c r="I420" s="62"/>
      <c r="P420" s="62"/>
      <c r="V420" s="62"/>
      <c r="AC420" s="62"/>
      <c r="AJ420" s="62"/>
      <c r="AQ420" s="62"/>
      <c r="AX420" s="62"/>
      <c r="BD420" s="62"/>
    </row>
    <row r="421" spans="9:56">
      <c r="I421" s="62"/>
      <c r="P421" s="62"/>
      <c r="V421" s="62"/>
      <c r="AC421" s="62"/>
      <c r="AJ421" s="62"/>
      <c r="AQ421" s="62"/>
      <c r="AX421" s="62"/>
      <c r="BD421" s="62"/>
    </row>
    <row r="422" spans="9:56">
      <c r="I422" s="62"/>
      <c r="P422" s="62"/>
      <c r="V422" s="62"/>
      <c r="AC422" s="62"/>
      <c r="AJ422" s="62"/>
      <c r="AQ422" s="62"/>
      <c r="AX422" s="62"/>
      <c r="BD422" s="62"/>
    </row>
    <row r="423" spans="9:56">
      <c r="I423" s="62"/>
      <c r="P423" s="62"/>
      <c r="V423" s="62"/>
      <c r="AC423" s="62"/>
      <c r="AJ423" s="62"/>
      <c r="AQ423" s="62"/>
      <c r="AX423" s="62"/>
      <c r="BD423" s="62"/>
    </row>
    <row r="424" spans="9:56">
      <c r="I424" s="62"/>
      <c r="P424" s="62"/>
      <c r="V424" s="62"/>
      <c r="AC424" s="62"/>
      <c r="AJ424" s="62"/>
      <c r="AQ424" s="62"/>
      <c r="AX424" s="62"/>
      <c r="BD424" s="62"/>
    </row>
    <row r="425" spans="9:56">
      <c r="I425" s="62"/>
      <c r="P425" s="62"/>
      <c r="V425" s="62"/>
      <c r="AC425" s="62"/>
      <c r="AJ425" s="62"/>
      <c r="AQ425" s="62"/>
      <c r="AX425" s="62"/>
      <c r="BD425" s="62"/>
    </row>
    <row r="426" spans="9:56">
      <c r="I426" s="62"/>
      <c r="P426" s="62"/>
      <c r="V426" s="62"/>
      <c r="AC426" s="62"/>
      <c r="AJ426" s="62"/>
      <c r="AQ426" s="62"/>
      <c r="AX426" s="62"/>
      <c r="BD426" s="62"/>
    </row>
    <row r="427" spans="9:56">
      <c r="I427" s="62"/>
      <c r="P427" s="62"/>
      <c r="V427" s="62"/>
      <c r="AC427" s="62"/>
      <c r="AJ427" s="62"/>
      <c r="AQ427" s="62"/>
      <c r="AX427" s="62"/>
      <c r="BD427" s="62"/>
    </row>
    <row r="428" spans="9:56">
      <c r="I428" s="62"/>
      <c r="P428" s="62"/>
      <c r="V428" s="62"/>
      <c r="AC428" s="62"/>
      <c r="AJ428" s="62"/>
      <c r="AQ428" s="62"/>
      <c r="AX428" s="62"/>
      <c r="BD428" s="62"/>
    </row>
    <row r="429" spans="9:56">
      <c r="I429" s="62"/>
      <c r="P429" s="62"/>
      <c r="V429" s="62"/>
      <c r="AC429" s="62"/>
      <c r="AJ429" s="62"/>
      <c r="AQ429" s="62"/>
      <c r="AX429" s="62"/>
      <c r="BD429" s="62"/>
    </row>
    <row r="430" spans="9:56">
      <c r="I430" s="62"/>
      <c r="P430" s="62"/>
      <c r="V430" s="62"/>
      <c r="AC430" s="62"/>
      <c r="AJ430" s="62"/>
      <c r="AQ430" s="62"/>
      <c r="AX430" s="62"/>
      <c r="BD430" s="62"/>
    </row>
    <row r="431" spans="9:56">
      <c r="I431" s="62"/>
      <c r="P431" s="62"/>
      <c r="V431" s="62"/>
      <c r="AC431" s="62"/>
      <c r="AJ431" s="62"/>
      <c r="AQ431" s="62"/>
      <c r="AX431" s="62"/>
      <c r="BD431" s="62"/>
    </row>
    <row r="432" spans="9:56">
      <c r="I432" s="62"/>
      <c r="P432" s="62"/>
      <c r="V432" s="62"/>
      <c r="AC432" s="62"/>
      <c r="AJ432" s="62"/>
      <c r="AQ432" s="62"/>
      <c r="AX432" s="62"/>
      <c r="BD432" s="62"/>
    </row>
    <row r="433" spans="9:56">
      <c r="I433" s="62"/>
      <c r="P433" s="62"/>
      <c r="V433" s="62"/>
      <c r="AC433" s="62"/>
      <c r="AJ433" s="62"/>
      <c r="AQ433" s="62"/>
      <c r="AX433" s="62"/>
      <c r="BD433" s="62"/>
    </row>
    <row r="434" spans="9:56">
      <c r="I434" s="62"/>
      <c r="P434" s="62"/>
      <c r="V434" s="62"/>
      <c r="AC434" s="62"/>
      <c r="AJ434" s="62"/>
      <c r="AQ434" s="62"/>
      <c r="AX434" s="62"/>
      <c r="BD434" s="62"/>
    </row>
    <row r="435" spans="9:56">
      <c r="I435" s="62"/>
      <c r="P435" s="62"/>
      <c r="V435" s="62"/>
      <c r="AC435" s="62"/>
      <c r="AJ435" s="62"/>
      <c r="AQ435" s="62"/>
      <c r="AX435" s="62"/>
      <c r="BD435" s="62"/>
    </row>
    <row r="436" spans="9:56">
      <c r="I436" s="62"/>
      <c r="P436" s="62"/>
      <c r="V436" s="62"/>
      <c r="AC436" s="62"/>
      <c r="AJ436" s="62"/>
      <c r="AQ436" s="62"/>
      <c r="AX436" s="62"/>
      <c r="BD436" s="62"/>
    </row>
    <row r="437" spans="9:56">
      <c r="I437" s="62"/>
      <c r="P437" s="62"/>
      <c r="V437" s="62"/>
      <c r="AC437" s="62"/>
      <c r="AJ437" s="62"/>
      <c r="AQ437" s="62"/>
      <c r="AX437" s="62"/>
      <c r="BD437" s="62"/>
    </row>
    <row r="438" spans="9:56">
      <c r="I438" s="62"/>
      <c r="P438" s="62"/>
      <c r="V438" s="62"/>
      <c r="AC438" s="62"/>
      <c r="AJ438" s="62"/>
      <c r="AQ438" s="62"/>
      <c r="AX438" s="62"/>
      <c r="BD438" s="62"/>
    </row>
    <row r="439" spans="9:56">
      <c r="I439" s="62"/>
      <c r="P439" s="62"/>
      <c r="V439" s="62"/>
      <c r="AC439" s="62"/>
      <c r="AJ439" s="62"/>
      <c r="AQ439" s="62"/>
      <c r="AX439" s="62"/>
      <c r="BD439" s="62"/>
    </row>
    <row r="440" spans="9:56">
      <c r="I440" s="62"/>
      <c r="P440" s="62"/>
      <c r="V440" s="62"/>
      <c r="AC440" s="62"/>
      <c r="AJ440" s="62"/>
      <c r="AQ440" s="62"/>
      <c r="AX440" s="62"/>
      <c r="BD440" s="62"/>
    </row>
    <row r="441" spans="9:56">
      <c r="I441" s="62"/>
      <c r="P441" s="62"/>
      <c r="V441" s="62"/>
      <c r="AC441" s="62"/>
      <c r="AJ441" s="62"/>
      <c r="AQ441" s="62"/>
      <c r="AX441" s="62"/>
      <c r="BD441" s="62"/>
    </row>
    <row r="442" spans="9:56">
      <c r="I442" s="62"/>
      <c r="P442" s="62"/>
      <c r="V442" s="62"/>
      <c r="AC442" s="62"/>
      <c r="AJ442" s="62"/>
      <c r="AQ442" s="62"/>
      <c r="AX442" s="62"/>
      <c r="BD442" s="62"/>
    </row>
    <row r="443" spans="9:56">
      <c r="I443" s="62"/>
      <c r="P443" s="62"/>
      <c r="V443" s="62"/>
      <c r="AC443" s="62"/>
      <c r="AJ443" s="62"/>
      <c r="AQ443" s="62"/>
      <c r="AX443" s="62"/>
      <c r="BD443" s="62"/>
    </row>
    <row r="444" spans="9:56">
      <c r="I444" s="62"/>
      <c r="P444" s="62"/>
      <c r="V444" s="62"/>
      <c r="AC444" s="62"/>
      <c r="AJ444" s="62"/>
      <c r="AQ444" s="62"/>
      <c r="AX444" s="62"/>
      <c r="BD444" s="62"/>
    </row>
    <row r="445" spans="9:56">
      <c r="I445" s="62"/>
      <c r="P445" s="62"/>
      <c r="V445" s="62"/>
      <c r="AC445" s="62"/>
      <c r="AJ445" s="62"/>
      <c r="AQ445" s="62"/>
      <c r="AX445" s="62"/>
      <c r="BD445" s="62"/>
    </row>
    <row r="446" spans="9:56">
      <c r="I446" s="62"/>
      <c r="P446" s="62"/>
      <c r="V446" s="62"/>
      <c r="AC446" s="62"/>
      <c r="AJ446" s="62"/>
      <c r="AQ446" s="62"/>
      <c r="AX446" s="62"/>
      <c r="BD446" s="62"/>
    </row>
    <row r="447" spans="9:56">
      <c r="I447" s="62"/>
      <c r="P447" s="62"/>
      <c r="V447" s="62"/>
      <c r="AC447" s="62"/>
      <c r="AJ447" s="62"/>
      <c r="AQ447" s="62"/>
      <c r="AX447" s="62"/>
      <c r="BD447" s="62"/>
    </row>
    <row r="448" spans="9:56">
      <c r="I448" s="62"/>
      <c r="P448" s="62"/>
      <c r="V448" s="62"/>
      <c r="AC448" s="62"/>
      <c r="AJ448" s="62"/>
      <c r="AQ448" s="62"/>
      <c r="AX448" s="62"/>
      <c r="BD448" s="62"/>
    </row>
    <row r="449" spans="9:56">
      <c r="I449" s="62"/>
      <c r="P449" s="62"/>
      <c r="V449" s="62"/>
      <c r="AC449" s="62"/>
      <c r="AJ449" s="62"/>
      <c r="AQ449" s="62"/>
      <c r="AX449" s="62"/>
      <c r="BD449" s="62"/>
    </row>
    <row r="450" spans="9:56">
      <c r="I450" s="62"/>
      <c r="P450" s="62"/>
      <c r="V450" s="62"/>
      <c r="AC450" s="62"/>
      <c r="AJ450" s="62"/>
      <c r="AQ450" s="62"/>
      <c r="AX450" s="62"/>
      <c r="BD450" s="62"/>
    </row>
    <row r="451" spans="9:56">
      <c r="I451" s="62"/>
      <c r="P451" s="62"/>
      <c r="V451" s="62"/>
      <c r="AC451" s="62"/>
      <c r="AJ451" s="62"/>
      <c r="AQ451" s="62"/>
      <c r="AX451" s="62"/>
      <c r="BD451" s="62"/>
    </row>
    <row r="452" spans="9:56">
      <c r="I452" s="62"/>
      <c r="P452" s="62"/>
      <c r="V452" s="62"/>
      <c r="AC452" s="62"/>
      <c r="AJ452" s="62"/>
      <c r="AQ452" s="62"/>
      <c r="AX452" s="62"/>
      <c r="BD452" s="62"/>
    </row>
    <row r="453" spans="9:56">
      <c r="I453" s="62"/>
      <c r="P453" s="62"/>
      <c r="V453" s="62"/>
      <c r="AC453" s="62"/>
      <c r="AJ453" s="62"/>
      <c r="AQ453" s="62"/>
      <c r="AX453" s="62"/>
      <c r="BD453" s="62"/>
    </row>
    <row r="454" spans="9:56">
      <c r="I454" s="62"/>
      <c r="P454" s="62"/>
      <c r="V454" s="62"/>
      <c r="AC454" s="62"/>
      <c r="AJ454" s="62"/>
      <c r="AQ454" s="62"/>
      <c r="AX454" s="62"/>
      <c r="BD454" s="62"/>
    </row>
    <row r="455" spans="9:56">
      <c r="I455" s="62"/>
      <c r="P455" s="62"/>
      <c r="V455" s="62"/>
      <c r="AC455" s="62"/>
      <c r="AJ455" s="62"/>
      <c r="AQ455" s="62"/>
      <c r="AX455" s="62"/>
      <c r="BD455" s="62"/>
    </row>
    <row r="456" spans="9:56">
      <c r="I456" s="62"/>
      <c r="P456" s="62"/>
      <c r="V456" s="62"/>
      <c r="AC456" s="62"/>
      <c r="AJ456" s="62"/>
      <c r="AQ456" s="62"/>
      <c r="AX456" s="62"/>
      <c r="BD456" s="62"/>
    </row>
    <row r="457" spans="9:56">
      <c r="I457" s="62"/>
      <c r="P457" s="62"/>
      <c r="V457" s="62"/>
      <c r="AC457" s="62"/>
      <c r="AJ457" s="62"/>
      <c r="AQ457" s="62"/>
      <c r="AX457" s="62"/>
      <c r="BD457" s="62"/>
    </row>
    <row r="458" spans="9:56">
      <c r="I458" s="62"/>
      <c r="P458" s="62"/>
      <c r="V458" s="62"/>
      <c r="AC458" s="62"/>
      <c r="AJ458" s="62"/>
      <c r="AQ458" s="62"/>
      <c r="AX458" s="62"/>
      <c r="BD458" s="62"/>
    </row>
    <row r="459" spans="9:56">
      <c r="I459" s="62"/>
      <c r="P459" s="62"/>
      <c r="V459" s="62"/>
      <c r="AC459" s="62"/>
      <c r="AJ459" s="62"/>
      <c r="AQ459" s="62"/>
      <c r="AX459" s="62"/>
      <c r="BD459" s="62"/>
    </row>
    <row r="460" spans="9:56">
      <c r="I460" s="62"/>
      <c r="P460" s="62"/>
      <c r="V460" s="62"/>
      <c r="AC460" s="62"/>
      <c r="AJ460" s="62"/>
      <c r="AQ460" s="62"/>
      <c r="AX460" s="62"/>
      <c r="BD460" s="62"/>
    </row>
    <row r="461" spans="9:56">
      <c r="I461" s="62"/>
      <c r="P461" s="62"/>
      <c r="V461" s="62"/>
      <c r="AC461" s="62"/>
      <c r="AJ461" s="62"/>
      <c r="AQ461" s="62"/>
      <c r="AX461" s="62"/>
      <c r="BD461" s="62"/>
    </row>
    <row r="462" spans="9:56">
      <c r="I462" s="62"/>
      <c r="P462" s="62"/>
      <c r="V462" s="62"/>
      <c r="AC462" s="62"/>
      <c r="AJ462" s="62"/>
      <c r="AQ462" s="62"/>
      <c r="AX462" s="62"/>
      <c r="BD462" s="62"/>
    </row>
    <row r="463" spans="9:56">
      <c r="I463" s="62"/>
      <c r="P463" s="62"/>
      <c r="V463" s="62"/>
      <c r="AC463" s="62"/>
      <c r="AJ463" s="62"/>
      <c r="AQ463" s="62"/>
      <c r="AX463" s="62"/>
      <c r="BD463" s="62"/>
    </row>
    <row r="464" spans="9:56">
      <c r="I464" s="62"/>
      <c r="P464" s="62"/>
      <c r="V464" s="62"/>
      <c r="AC464" s="62"/>
      <c r="AJ464" s="62"/>
      <c r="AQ464" s="62"/>
      <c r="AX464" s="62"/>
      <c r="BD464" s="62"/>
    </row>
    <row r="465" spans="9:56">
      <c r="I465" s="62"/>
      <c r="P465" s="62"/>
      <c r="V465" s="62"/>
      <c r="AC465" s="62"/>
      <c r="AJ465" s="62"/>
      <c r="AQ465" s="62"/>
      <c r="AX465" s="62"/>
      <c r="BD465" s="62"/>
    </row>
    <row r="466" spans="9:56">
      <c r="I466" s="62"/>
      <c r="P466" s="62"/>
      <c r="V466" s="62"/>
      <c r="AC466" s="62"/>
      <c r="AJ466" s="62"/>
      <c r="AQ466" s="62"/>
      <c r="AX466" s="62"/>
      <c r="BD466" s="62"/>
    </row>
    <row r="467" spans="9:56">
      <c r="I467" s="62"/>
      <c r="P467" s="62"/>
      <c r="V467" s="62"/>
      <c r="AC467" s="62"/>
      <c r="AJ467" s="62"/>
      <c r="AQ467" s="62"/>
      <c r="AX467" s="62"/>
      <c r="BD467" s="62"/>
    </row>
    <row r="468" spans="9:56">
      <c r="I468" s="62"/>
      <c r="P468" s="62"/>
      <c r="V468" s="62"/>
      <c r="AC468" s="62"/>
      <c r="AJ468" s="62"/>
      <c r="AQ468" s="62"/>
      <c r="AX468" s="62"/>
      <c r="BD468" s="62"/>
    </row>
    <row r="469" spans="9:56">
      <c r="I469" s="62"/>
      <c r="P469" s="62"/>
      <c r="V469" s="62"/>
      <c r="AC469" s="62"/>
      <c r="AJ469" s="62"/>
      <c r="AQ469" s="62"/>
      <c r="AX469" s="62"/>
      <c r="BD469" s="62"/>
    </row>
    <row r="470" spans="9:56">
      <c r="I470" s="62"/>
      <c r="P470" s="62"/>
      <c r="V470" s="62"/>
      <c r="AC470" s="62"/>
      <c r="AJ470" s="62"/>
      <c r="AQ470" s="62"/>
      <c r="AX470" s="62"/>
      <c r="BD470" s="62"/>
    </row>
    <row r="471" spans="9:56">
      <c r="I471" s="62"/>
      <c r="P471" s="62"/>
      <c r="V471" s="62"/>
      <c r="AC471" s="62"/>
      <c r="AJ471" s="62"/>
      <c r="AQ471" s="62"/>
      <c r="AX471" s="62"/>
      <c r="BD471" s="62"/>
    </row>
    <row r="472" spans="9:56">
      <c r="I472" s="62"/>
      <c r="P472" s="62"/>
      <c r="V472" s="62"/>
      <c r="AC472" s="62"/>
      <c r="AJ472" s="62"/>
      <c r="AQ472" s="62"/>
      <c r="AX472" s="62"/>
      <c r="BD472" s="62"/>
    </row>
    <row r="473" spans="9:56">
      <c r="I473" s="62"/>
      <c r="P473" s="62"/>
      <c r="V473" s="62"/>
      <c r="AC473" s="62"/>
      <c r="AJ473" s="62"/>
      <c r="AQ473" s="62"/>
      <c r="AX473" s="62"/>
      <c r="BD473" s="62"/>
    </row>
    <row r="474" spans="9:56">
      <c r="I474" s="62"/>
      <c r="P474" s="62"/>
      <c r="V474" s="62"/>
      <c r="AC474" s="62"/>
      <c r="AJ474" s="62"/>
      <c r="AQ474" s="62"/>
      <c r="AX474" s="62"/>
      <c r="BD474" s="62"/>
    </row>
    <row r="475" spans="9:56">
      <c r="I475" s="62"/>
      <c r="P475" s="62"/>
      <c r="V475" s="62"/>
      <c r="AC475" s="62"/>
      <c r="AJ475" s="62"/>
      <c r="AQ475" s="62"/>
      <c r="AX475" s="62"/>
      <c r="BD475" s="62"/>
    </row>
    <row r="476" spans="9:56">
      <c r="I476" s="62"/>
      <c r="P476" s="62"/>
      <c r="V476" s="62"/>
      <c r="AC476" s="62"/>
      <c r="AJ476" s="62"/>
      <c r="AQ476" s="62"/>
      <c r="AX476" s="62"/>
      <c r="BD476" s="62"/>
    </row>
    <row r="477" spans="9:56">
      <c r="I477" s="62"/>
      <c r="P477" s="62"/>
      <c r="V477" s="62"/>
      <c r="AC477" s="62"/>
      <c r="AJ477" s="62"/>
      <c r="AQ477" s="62"/>
      <c r="AX477" s="62"/>
      <c r="BD477" s="62"/>
    </row>
    <row r="478" spans="9:56">
      <c r="I478" s="62"/>
      <c r="P478" s="62"/>
      <c r="V478" s="62"/>
      <c r="AC478" s="62"/>
      <c r="AJ478" s="62"/>
      <c r="AQ478" s="62"/>
      <c r="AX478" s="62"/>
      <c r="BD478" s="62"/>
    </row>
    <row r="479" spans="9:56">
      <c r="I479" s="62"/>
      <c r="P479" s="62"/>
      <c r="V479" s="62"/>
      <c r="AC479" s="62"/>
      <c r="AJ479" s="62"/>
      <c r="AQ479" s="62"/>
      <c r="AX479" s="62"/>
      <c r="BD479" s="62"/>
    </row>
    <row r="480" spans="9:56">
      <c r="I480" s="62"/>
      <c r="P480" s="62"/>
      <c r="V480" s="62"/>
      <c r="AC480" s="62"/>
      <c r="AJ480" s="62"/>
      <c r="AQ480" s="62"/>
      <c r="AX480" s="62"/>
      <c r="BD480" s="62"/>
    </row>
    <row r="481" spans="9:56">
      <c r="I481" s="62"/>
      <c r="P481" s="62"/>
      <c r="V481" s="62"/>
      <c r="AC481" s="62"/>
      <c r="AJ481" s="62"/>
      <c r="AQ481" s="62"/>
      <c r="AX481" s="62"/>
      <c r="BD481" s="62"/>
    </row>
    <row r="482" spans="9:56">
      <c r="I482" s="62"/>
      <c r="P482" s="62"/>
      <c r="V482" s="62"/>
      <c r="AC482" s="62"/>
      <c r="AJ482" s="62"/>
      <c r="AQ482" s="62"/>
      <c r="AX482" s="62"/>
      <c r="BD482" s="62"/>
    </row>
    <row r="483" spans="9:56">
      <c r="I483" s="62"/>
      <c r="P483" s="62"/>
      <c r="V483" s="62"/>
      <c r="AC483" s="62"/>
      <c r="AJ483" s="62"/>
      <c r="AQ483" s="62"/>
      <c r="AX483" s="62"/>
      <c r="BD483" s="62"/>
    </row>
    <row r="484" spans="9:56">
      <c r="I484" s="62"/>
      <c r="P484" s="62"/>
      <c r="V484" s="62"/>
      <c r="AC484" s="62"/>
      <c r="AJ484" s="62"/>
      <c r="AQ484" s="62"/>
      <c r="AX484" s="62"/>
      <c r="BD484" s="62"/>
    </row>
    <row r="485" spans="9:56">
      <c r="I485" s="62"/>
      <c r="P485" s="62"/>
      <c r="V485" s="62"/>
      <c r="AC485" s="62"/>
      <c r="AJ485" s="62"/>
      <c r="AQ485" s="62"/>
      <c r="AX485" s="62"/>
      <c r="BD485" s="62"/>
    </row>
    <row r="486" spans="9:56">
      <c r="I486" s="62"/>
      <c r="P486" s="62"/>
      <c r="V486" s="62"/>
      <c r="AC486" s="62"/>
      <c r="AJ486" s="62"/>
      <c r="AQ486" s="62"/>
      <c r="AX486" s="62"/>
      <c r="BD486" s="62"/>
    </row>
    <row r="487" spans="9:56">
      <c r="I487" s="62"/>
      <c r="P487" s="62"/>
      <c r="V487" s="62"/>
      <c r="AC487" s="62"/>
      <c r="AJ487" s="62"/>
      <c r="AQ487" s="62"/>
      <c r="AX487" s="62"/>
      <c r="BD487" s="62"/>
    </row>
    <row r="488" spans="9:56">
      <c r="I488" s="62"/>
      <c r="P488" s="62"/>
      <c r="V488" s="62"/>
      <c r="AC488" s="62"/>
      <c r="AJ488" s="62"/>
      <c r="AQ488" s="62"/>
      <c r="AX488" s="62"/>
      <c r="BD488" s="62"/>
    </row>
    <row r="489" spans="9:56">
      <c r="I489" s="62"/>
      <c r="P489" s="62"/>
      <c r="V489" s="62"/>
      <c r="AC489" s="62"/>
      <c r="AJ489" s="62"/>
      <c r="AQ489" s="62"/>
      <c r="AX489" s="62"/>
      <c r="BD489" s="62"/>
    </row>
    <row r="490" spans="9:56">
      <c r="I490" s="62"/>
      <c r="P490" s="62"/>
      <c r="V490" s="62"/>
      <c r="AC490" s="62"/>
      <c r="AJ490" s="62"/>
      <c r="AQ490" s="62"/>
      <c r="AX490" s="62"/>
      <c r="BD490" s="62"/>
    </row>
    <row r="491" spans="9:56">
      <c r="I491" s="62"/>
      <c r="P491" s="62"/>
      <c r="V491" s="62"/>
      <c r="AC491" s="62"/>
      <c r="AJ491" s="62"/>
      <c r="AQ491" s="62"/>
      <c r="AX491" s="62"/>
      <c r="BD491" s="62"/>
    </row>
    <row r="492" spans="9:56">
      <c r="I492" s="62"/>
      <c r="P492" s="62"/>
      <c r="V492" s="62"/>
      <c r="AC492" s="62"/>
      <c r="AJ492" s="62"/>
      <c r="AQ492" s="62"/>
      <c r="AX492" s="62"/>
      <c r="BD492" s="62"/>
    </row>
    <row r="493" spans="9:56">
      <c r="I493" s="62"/>
      <c r="P493" s="62"/>
      <c r="V493" s="62"/>
      <c r="AC493" s="62"/>
      <c r="AJ493" s="62"/>
      <c r="AQ493" s="62"/>
      <c r="AX493" s="62"/>
      <c r="BD493" s="62"/>
    </row>
    <row r="494" spans="9:56">
      <c r="I494" s="62"/>
      <c r="P494" s="62"/>
      <c r="V494" s="62"/>
      <c r="AC494" s="62"/>
      <c r="AJ494" s="62"/>
      <c r="AQ494" s="62"/>
      <c r="AX494" s="62"/>
      <c r="BD494" s="62"/>
    </row>
    <row r="495" spans="9:56">
      <c r="I495" s="62"/>
      <c r="P495" s="62"/>
      <c r="V495" s="62"/>
      <c r="AC495" s="62"/>
      <c r="AJ495" s="62"/>
      <c r="AQ495" s="62"/>
      <c r="AX495" s="62"/>
      <c r="BD495" s="62"/>
    </row>
    <row r="496" spans="9:56">
      <c r="I496" s="62"/>
      <c r="P496" s="62"/>
      <c r="V496" s="62"/>
      <c r="AC496" s="62"/>
      <c r="AJ496" s="62"/>
      <c r="AQ496" s="62"/>
      <c r="AX496" s="62"/>
      <c r="BD496" s="62"/>
    </row>
    <row r="497" spans="9:56">
      <c r="I497" s="62"/>
      <c r="P497" s="62"/>
      <c r="V497" s="62"/>
      <c r="AC497" s="62"/>
      <c r="AJ497" s="62"/>
      <c r="AQ497" s="62"/>
      <c r="AX497" s="62"/>
      <c r="BD497" s="62"/>
    </row>
    <row r="498" spans="9:56">
      <c r="I498" s="62"/>
      <c r="P498" s="62"/>
      <c r="V498" s="62"/>
      <c r="AC498" s="62"/>
      <c r="AJ498" s="62"/>
      <c r="AQ498" s="62"/>
      <c r="AX498" s="62"/>
      <c r="BD498" s="62"/>
    </row>
    <row r="499" spans="9:56">
      <c r="I499" s="62"/>
      <c r="P499" s="62"/>
      <c r="V499" s="62"/>
      <c r="AC499" s="62"/>
      <c r="AJ499" s="62"/>
      <c r="AQ499" s="62"/>
      <c r="AX499" s="62"/>
      <c r="BD499" s="62"/>
    </row>
    <row r="500" spans="9:56">
      <c r="I500" s="62"/>
      <c r="P500" s="62"/>
      <c r="V500" s="62"/>
      <c r="AC500" s="62"/>
      <c r="AJ500" s="62"/>
      <c r="AQ500" s="62"/>
      <c r="AX500" s="62"/>
      <c r="BD500" s="62"/>
    </row>
    <row r="501" spans="9:56">
      <c r="I501" s="62"/>
      <c r="P501" s="62"/>
      <c r="V501" s="62"/>
      <c r="AC501" s="62"/>
      <c r="AJ501" s="62"/>
      <c r="AQ501" s="62"/>
      <c r="AX501" s="62"/>
      <c r="BD501" s="62"/>
    </row>
    <row r="502" spans="9:56">
      <c r="I502" s="62"/>
      <c r="P502" s="62"/>
      <c r="V502" s="62"/>
      <c r="AC502" s="62"/>
      <c r="AJ502" s="62"/>
      <c r="AQ502" s="62"/>
      <c r="AX502" s="62"/>
      <c r="BD502" s="62"/>
    </row>
    <row r="503" spans="9:56">
      <c r="I503" s="62"/>
      <c r="P503" s="62"/>
      <c r="V503" s="62"/>
      <c r="AC503" s="62"/>
      <c r="AJ503" s="62"/>
      <c r="AQ503" s="62"/>
      <c r="AX503" s="62"/>
      <c r="BD503" s="62"/>
    </row>
    <row r="504" spans="9:56">
      <c r="I504" s="62"/>
      <c r="P504" s="62"/>
      <c r="V504" s="62"/>
      <c r="AC504" s="62"/>
      <c r="AJ504" s="62"/>
      <c r="AQ504" s="62"/>
      <c r="AX504" s="62"/>
      <c r="BD504" s="62"/>
    </row>
    <row r="505" spans="9:56">
      <c r="I505" s="62"/>
      <c r="P505" s="62"/>
      <c r="V505" s="62"/>
      <c r="AC505" s="62"/>
      <c r="AJ505" s="62"/>
      <c r="AQ505" s="62"/>
      <c r="AX505" s="62"/>
      <c r="BD505" s="62"/>
    </row>
    <row r="506" spans="9:56">
      <c r="I506" s="62"/>
      <c r="P506" s="62"/>
      <c r="V506" s="62"/>
      <c r="AC506" s="62"/>
      <c r="AJ506" s="62"/>
      <c r="AQ506" s="62"/>
      <c r="AX506" s="62"/>
      <c r="BD506" s="62"/>
    </row>
    <row r="507" spans="9:56">
      <c r="I507" s="62"/>
      <c r="P507" s="62"/>
      <c r="V507" s="62"/>
      <c r="AC507" s="62"/>
      <c r="AJ507" s="62"/>
      <c r="AQ507" s="62"/>
      <c r="AX507" s="62"/>
      <c r="BD507" s="62"/>
    </row>
    <row r="508" spans="9:56">
      <c r="I508" s="62"/>
      <c r="P508" s="62"/>
      <c r="V508" s="62"/>
      <c r="AC508" s="62"/>
      <c r="AJ508" s="62"/>
      <c r="AQ508" s="62"/>
      <c r="AX508" s="62"/>
      <c r="BD508" s="62"/>
    </row>
    <row r="509" spans="9:56">
      <c r="I509" s="62"/>
      <c r="P509" s="62"/>
      <c r="V509" s="62"/>
      <c r="AC509" s="62"/>
      <c r="AJ509" s="62"/>
      <c r="AQ509" s="62"/>
      <c r="AX509" s="62"/>
      <c r="BD509" s="62"/>
    </row>
    <row r="510" spans="9:56">
      <c r="I510" s="62"/>
      <c r="P510" s="62"/>
      <c r="V510" s="62"/>
      <c r="AC510" s="62"/>
      <c r="AJ510" s="62"/>
      <c r="AQ510" s="62"/>
      <c r="AX510" s="62"/>
      <c r="BD510" s="62"/>
    </row>
    <row r="511" spans="9:56">
      <c r="I511" s="62"/>
      <c r="P511" s="62"/>
      <c r="V511" s="62"/>
      <c r="AC511" s="62"/>
      <c r="AJ511" s="62"/>
      <c r="AQ511" s="62"/>
      <c r="AX511" s="62"/>
      <c r="BD511" s="62"/>
    </row>
    <row r="512" spans="9:56">
      <c r="I512" s="62"/>
      <c r="P512" s="62"/>
      <c r="V512" s="62"/>
      <c r="AC512" s="62"/>
      <c r="AJ512" s="62"/>
      <c r="AQ512" s="62"/>
      <c r="AX512" s="62"/>
      <c r="BD512" s="62"/>
    </row>
    <row r="513" spans="9:56">
      <c r="I513" s="62"/>
      <c r="P513" s="62"/>
      <c r="V513" s="62"/>
      <c r="AC513" s="62"/>
      <c r="AJ513" s="62"/>
      <c r="AQ513" s="62"/>
      <c r="AX513" s="62"/>
      <c r="BD513" s="62"/>
    </row>
    <row r="514" spans="9:56">
      <c r="I514" s="62"/>
      <c r="P514" s="62"/>
      <c r="V514" s="62"/>
      <c r="AC514" s="62"/>
      <c r="AJ514" s="62"/>
      <c r="AQ514" s="62"/>
      <c r="AX514" s="62"/>
      <c r="BD514" s="62"/>
    </row>
    <row r="515" spans="9:56">
      <c r="I515" s="62"/>
      <c r="P515" s="62"/>
      <c r="V515" s="62"/>
      <c r="AC515" s="62"/>
      <c r="AJ515" s="62"/>
      <c r="AQ515" s="62"/>
      <c r="AX515" s="62"/>
      <c r="BD515" s="62"/>
    </row>
    <row r="516" spans="9:56">
      <c r="I516" s="62"/>
      <c r="P516" s="62"/>
      <c r="V516" s="62"/>
      <c r="AC516" s="62"/>
      <c r="AJ516" s="62"/>
      <c r="AQ516" s="62"/>
      <c r="AX516" s="62"/>
      <c r="BD516" s="62"/>
    </row>
    <row r="517" spans="9:56">
      <c r="I517" s="62"/>
      <c r="P517" s="62"/>
      <c r="V517" s="62"/>
      <c r="AC517" s="62"/>
      <c r="AJ517" s="62"/>
      <c r="AQ517" s="62"/>
      <c r="AX517" s="62"/>
      <c r="BD517" s="62"/>
    </row>
    <row r="518" spans="9:56">
      <c r="I518" s="62"/>
      <c r="P518" s="62"/>
      <c r="V518" s="62"/>
      <c r="AC518" s="62"/>
      <c r="AJ518" s="62"/>
      <c r="AQ518" s="62"/>
      <c r="AX518" s="62"/>
      <c r="BD518" s="62"/>
    </row>
    <row r="519" spans="9:56">
      <c r="I519" s="62"/>
      <c r="P519" s="62"/>
      <c r="V519" s="62"/>
      <c r="AC519" s="62"/>
      <c r="AJ519" s="62"/>
      <c r="AQ519" s="62"/>
      <c r="AX519" s="62"/>
      <c r="BD519" s="62"/>
    </row>
    <row r="520" spans="9:56">
      <c r="I520" s="62"/>
      <c r="P520" s="62"/>
      <c r="V520" s="62"/>
      <c r="AC520" s="62"/>
      <c r="AJ520" s="62"/>
      <c r="AQ520" s="62"/>
      <c r="AX520" s="62"/>
      <c r="BD520" s="62"/>
    </row>
    <row r="521" spans="9:56">
      <c r="I521" s="62"/>
      <c r="P521" s="62"/>
      <c r="V521" s="62"/>
      <c r="AC521" s="62"/>
      <c r="AJ521" s="62"/>
      <c r="AQ521" s="62"/>
      <c r="AX521" s="62"/>
      <c r="BD521" s="62"/>
    </row>
    <row r="522" spans="9:56">
      <c r="I522" s="62"/>
      <c r="P522" s="62"/>
      <c r="V522" s="62"/>
      <c r="AC522" s="62"/>
      <c r="AJ522" s="62"/>
      <c r="AQ522" s="62"/>
      <c r="AX522" s="62"/>
      <c r="BD522" s="62"/>
    </row>
    <row r="523" spans="9:56">
      <c r="I523" s="62"/>
      <c r="P523" s="62"/>
      <c r="V523" s="62"/>
      <c r="AC523" s="62"/>
      <c r="AJ523" s="62"/>
      <c r="AQ523" s="62"/>
      <c r="AX523" s="62"/>
      <c r="BD523" s="62"/>
    </row>
    <row r="524" spans="9:56">
      <c r="I524" s="62"/>
      <c r="P524" s="62"/>
      <c r="V524" s="62"/>
      <c r="AC524" s="62"/>
      <c r="AJ524" s="62"/>
      <c r="AQ524" s="62"/>
      <c r="AX524" s="62"/>
      <c r="BD524" s="62"/>
    </row>
    <row r="525" spans="9:56">
      <c r="I525" s="62"/>
      <c r="P525" s="62"/>
      <c r="V525" s="62"/>
      <c r="AC525" s="62"/>
      <c r="AJ525" s="62"/>
      <c r="AQ525" s="62"/>
      <c r="AX525" s="62"/>
      <c r="BD525" s="62"/>
    </row>
    <row r="526" spans="9:56">
      <c r="I526" s="62"/>
      <c r="P526" s="62"/>
      <c r="V526" s="62"/>
      <c r="AC526" s="62"/>
      <c r="AJ526" s="62"/>
      <c r="AQ526" s="62"/>
      <c r="AX526" s="62"/>
      <c r="BD526" s="62"/>
    </row>
    <row r="527" spans="9:56">
      <c r="I527" s="62"/>
      <c r="P527" s="62"/>
      <c r="V527" s="62"/>
      <c r="AC527" s="62"/>
      <c r="AJ527" s="62"/>
      <c r="AQ527" s="62"/>
      <c r="AX527" s="62"/>
      <c r="BD527" s="62"/>
    </row>
    <row r="528" spans="9:56">
      <c r="I528" s="62"/>
      <c r="P528" s="62"/>
      <c r="V528" s="62"/>
      <c r="AC528" s="62"/>
      <c r="AJ528" s="62"/>
      <c r="AQ528" s="62"/>
      <c r="AX528" s="62"/>
      <c r="BD528" s="62"/>
    </row>
    <row r="529" spans="9:56">
      <c r="I529" s="62"/>
      <c r="P529" s="62"/>
      <c r="V529" s="62"/>
      <c r="AC529" s="62"/>
      <c r="AJ529" s="62"/>
      <c r="AQ529" s="62"/>
      <c r="AX529" s="62"/>
      <c r="BD529" s="62"/>
    </row>
    <row r="530" spans="9:56">
      <c r="I530" s="62"/>
      <c r="P530" s="62"/>
      <c r="V530" s="62"/>
      <c r="AC530" s="62"/>
      <c r="AJ530" s="62"/>
      <c r="AQ530" s="62"/>
      <c r="AX530" s="62"/>
      <c r="BD530" s="62"/>
    </row>
    <row r="531" spans="9:56">
      <c r="I531" s="62"/>
      <c r="P531" s="62"/>
      <c r="V531" s="62"/>
      <c r="AC531" s="62"/>
      <c r="AJ531" s="62"/>
      <c r="AQ531" s="62"/>
      <c r="AX531" s="62"/>
      <c r="BD531" s="62"/>
    </row>
    <row r="532" spans="9:56">
      <c r="I532" s="62"/>
      <c r="P532" s="62"/>
      <c r="V532" s="62"/>
      <c r="AC532" s="62"/>
      <c r="AJ532" s="62"/>
      <c r="AQ532" s="62"/>
      <c r="AX532" s="62"/>
      <c r="BD532" s="62"/>
    </row>
    <row r="533" spans="9:56">
      <c r="I533" s="62"/>
      <c r="P533" s="62"/>
      <c r="V533" s="62"/>
      <c r="AC533" s="62"/>
      <c r="AJ533" s="62"/>
      <c r="AQ533" s="62"/>
      <c r="AX533" s="62"/>
      <c r="BD533" s="62"/>
    </row>
    <row r="534" spans="9:56">
      <c r="I534" s="62"/>
      <c r="P534" s="62"/>
      <c r="V534" s="62"/>
      <c r="AC534" s="62"/>
      <c r="AJ534" s="62"/>
      <c r="AQ534" s="62"/>
      <c r="AX534" s="62"/>
      <c r="BD534" s="62"/>
    </row>
    <row r="535" spans="9:56">
      <c r="I535" s="62"/>
      <c r="P535" s="62"/>
      <c r="V535" s="62"/>
      <c r="AC535" s="62"/>
      <c r="AJ535" s="62"/>
      <c r="AQ535" s="62"/>
      <c r="AX535" s="62"/>
      <c r="BD535" s="62"/>
    </row>
    <row r="536" spans="9:56">
      <c r="I536" s="62"/>
      <c r="P536" s="62"/>
      <c r="V536" s="62"/>
      <c r="AC536" s="62"/>
      <c r="AJ536" s="62"/>
      <c r="AQ536" s="62"/>
      <c r="AX536" s="62"/>
      <c r="BD536" s="62"/>
    </row>
    <row r="537" spans="9:56">
      <c r="I537" s="62"/>
      <c r="P537" s="62"/>
      <c r="V537" s="62"/>
      <c r="AC537" s="62"/>
      <c r="AJ537" s="62"/>
      <c r="AQ537" s="62"/>
      <c r="AX537" s="62"/>
      <c r="BD537" s="62"/>
    </row>
    <row r="538" spans="9:56">
      <c r="I538" s="62"/>
      <c r="P538" s="62"/>
      <c r="V538" s="62"/>
      <c r="AC538" s="62"/>
      <c r="AJ538" s="62"/>
      <c r="AQ538" s="62"/>
      <c r="AX538" s="62"/>
      <c r="BD538" s="62"/>
    </row>
    <row r="539" spans="9:56">
      <c r="I539" s="62"/>
      <c r="P539" s="62"/>
      <c r="V539" s="62"/>
      <c r="AC539" s="62"/>
      <c r="AJ539" s="62"/>
      <c r="AQ539" s="62"/>
      <c r="AX539" s="62"/>
      <c r="BD539" s="62"/>
    </row>
    <row r="540" spans="9:56">
      <c r="I540" s="62"/>
      <c r="P540" s="62"/>
      <c r="V540" s="62"/>
      <c r="AC540" s="62"/>
      <c r="AJ540" s="62"/>
      <c r="AQ540" s="62"/>
      <c r="AX540" s="62"/>
      <c r="BD540" s="62"/>
    </row>
    <row r="541" spans="9:56">
      <c r="I541" s="62"/>
      <c r="P541" s="62"/>
      <c r="V541" s="62"/>
      <c r="AC541" s="62"/>
      <c r="AJ541" s="62"/>
      <c r="AQ541" s="62"/>
      <c r="AX541" s="62"/>
      <c r="BD541" s="62"/>
    </row>
    <row r="542" spans="9:56">
      <c r="I542" s="62"/>
      <c r="P542" s="62"/>
      <c r="V542" s="62"/>
      <c r="AC542" s="62"/>
      <c r="AJ542" s="62"/>
      <c r="AQ542" s="62"/>
      <c r="AX542" s="62"/>
      <c r="BD542" s="62"/>
    </row>
    <row r="543" spans="9:56">
      <c r="I543" s="62"/>
      <c r="P543" s="62"/>
      <c r="V543" s="62"/>
      <c r="AC543" s="62"/>
      <c r="AJ543" s="62"/>
      <c r="AQ543" s="62"/>
      <c r="AX543" s="62"/>
      <c r="BD543" s="62"/>
    </row>
    <row r="544" spans="9:56">
      <c r="I544" s="62"/>
      <c r="P544" s="62"/>
      <c r="V544" s="62"/>
      <c r="AC544" s="62"/>
      <c r="AJ544" s="62"/>
      <c r="AQ544" s="62"/>
      <c r="AX544" s="62"/>
      <c r="BD544" s="62"/>
    </row>
    <row r="545" spans="9:56">
      <c r="I545" s="62"/>
      <c r="P545" s="62"/>
      <c r="V545" s="62"/>
      <c r="AC545" s="62"/>
      <c r="AJ545" s="62"/>
      <c r="AQ545" s="62"/>
      <c r="AX545" s="62"/>
      <c r="BD545" s="62"/>
    </row>
    <row r="546" spans="9:56">
      <c r="I546" s="62"/>
      <c r="P546" s="62"/>
      <c r="V546" s="62"/>
      <c r="AC546" s="62"/>
      <c r="AJ546" s="62"/>
      <c r="AQ546" s="62"/>
      <c r="AX546" s="62"/>
      <c r="BD546" s="62"/>
    </row>
    <row r="547" spans="9:56">
      <c r="I547" s="62"/>
      <c r="P547" s="62"/>
      <c r="V547" s="62"/>
      <c r="AC547" s="62"/>
      <c r="AJ547" s="62"/>
      <c r="AQ547" s="62"/>
      <c r="AX547" s="62"/>
      <c r="BD547" s="62"/>
    </row>
    <row r="548" spans="9:56">
      <c r="I548" s="62"/>
      <c r="P548" s="62"/>
      <c r="V548" s="62"/>
      <c r="AC548" s="62"/>
      <c r="AJ548" s="62"/>
      <c r="AQ548" s="62"/>
      <c r="AX548" s="62"/>
      <c r="BD548" s="62"/>
    </row>
    <row r="549" spans="9:56">
      <c r="I549" s="62"/>
      <c r="P549" s="62"/>
      <c r="V549" s="62"/>
      <c r="AC549" s="62"/>
      <c r="AJ549" s="62"/>
      <c r="AQ549" s="62"/>
      <c r="AX549" s="62"/>
      <c r="BD549" s="62"/>
    </row>
    <row r="550" spans="9:56">
      <c r="I550" s="62"/>
      <c r="P550" s="62"/>
      <c r="V550" s="62"/>
      <c r="AC550" s="62"/>
      <c r="AJ550" s="62"/>
      <c r="AQ550" s="62"/>
      <c r="AX550" s="62"/>
      <c r="BD550" s="62"/>
    </row>
    <row r="551" spans="9:56">
      <c r="I551" s="62"/>
      <c r="P551" s="62"/>
      <c r="V551" s="62"/>
      <c r="AC551" s="62"/>
      <c r="AJ551" s="62"/>
      <c r="AQ551" s="62"/>
      <c r="AX551" s="62"/>
      <c r="BD551" s="62"/>
    </row>
    <row r="552" spans="9:56">
      <c r="I552" s="62"/>
      <c r="P552" s="62"/>
      <c r="V552" s="62"/>
      <c r="AC552" s="62"/>
      <c r="AJ552" s="62"/>
      <c r="AQ552" s="62"/>
      <c r="AX552" s="62"/>
      <c r="BD552" s="62"/>
    </row>
    <row r="553" spans="9:56">
      <c r="I553" s="62"/>
      <c r="P553" s="62"/>
      <c r="V553" s="62"/>
      <c r="AC553" s="62"/>
      <c r="AJ553" s="62"/>
      <c r="AQ553" s="62"/>
      <c r="AX553" s="62"/>
      <c r="BD553" s="62"/>
    </row>
    <row r="554" spans="9:56">
      <c r="I554" s="62"/>
      <c r="P554" s="62"/>
      <c r="V554" s="62"/>
      <c r="AC554" s="62"/>
      <c r="AJ554" s="62"/>
      <c r="AQ554" s="62"/>
      <c r="AX554" s="62"/>
      <c r="BD554" s="62"/>
    </row>
    <row r="555" spans="9:56">
      <c r="I555" s="62"/>
      <c r="P555" s="62"/>
      <c r="V555" s="62"/>
      <c r="AC555" s="62"/>
      <c r="AJ555" s="62"/>
      <c r="AQ555" s="62"/>
      <c r="AX555" s="62"/>
      <c r="BD555" s="62"/>
    </row>
    <row r="556" spans="9:56">
      <c r="I556" s="62"/>
      <c r="P556" s="62"/>
      <c r="V556" s="62"/>
      <c r="AC556" s="62"/>
      <c r="AJ556" s="62"/>
      <c r="AQ556" s="62"/>
      <c r="AX556" s="62"/>
      <c r="BD556" s="62"/>
    </row>
    <row r="557" spans="9:56">
      <c r="I557" s="62"/>
      <c r="P557" s="62"/>
      <c r="V557" s="62"/>
      <c r="AC557" s="62"/>
      <c r="AJ557" s="62"/>
      <c r="AQ557" s="62"/>
      <c r="AX557" s="62"/>
      <c r="BD557" s="62"/>
    </row>
    <row r="558" spans="9:56">
      <c r="I558" s="62"/>
      <c r="P558" s="62"/>
      <c r="V558" s="62"/>
      <c r="AC558" s="62"/>
      <c r="AJ558" s="62"/>
      <c r="AQ558" s="62"/>
      <c r="AX558" s="62"/>
      <c r="BD558" s="62"/>
    </row>
    <row r="559" spans="9:56">
      <c r="I559" s="62"/>
      <c r="P559" s="62"/>
      <c r="V559" s="62"/>
      <c r="AC559" s="62"/>
      <c r="AJ559" s="62"/>
      <c r="AQ559" s="62"/>
      <c r="AX559" s="62"/>
      <c r="BD559" s="62"/>
    </row>
    <row r="560" spans="9:56">
      <c r="I560" s="62"/>
      <c r="P560" s="62"/>
      <c r="V560" s="62"/>
      <c r="AC560" s="62"/>
      <c r="AJ560" s="62"/>
      <c r="AQ560" s="62"/>
      <c r="AX560" s="62"/>
      <c r="BD560" s="62"/>
    </row>
    <row r="561" spans="9:56">
      <c r="I561" s="62"/>
      <c r="P561" s="62"/>
      <c r="V561" s="62"/>
      <c r="AC561" s="62"/>
      <c r="AJ561" s="62"/>
      <c r="AQ561" s="62"/>
      <c r="AX561" s="62"/>
      <c r="BD561" s="62"/>
    </row>
    <row r="562" spans="9:56">
      <c r="I562" s="62"/>
      <c r="P562" s="62"/>
      <c r="V562" s="62"/>
      <c r="AC562" s="62"/>
      <c r="AJ562" s="62"/>
      <c r="AQ562" s="62"/>
      <c r="AX562" s="62"/>
      <c r="BD562" s="62"/>
    </row>
    <row r="563" spans="9:56">
      <c r="I563" s="62"/>
      <c r="P563" s="62"/>
      <c r="V563" s="62"/>
      <c r="AC563" s="62"/>
      <c r="AJ563" s="62"/>
      <c r="AQ563" s="62"/>
      <c r="AX563" s="62"/>
      <c r="BD563" s="62"/>
    </row>
    <row r="564" spans="9:56">
      <c r="I564" s="62"/>
      <c r="P564" s="62"/>
      <c r="V564" s="62"/>
      <c r="AC564" s="62"/>
      <c r="AJ564" s="62"/>
      <c r="AQ564" s="62"/>
      <c r="AX564" s="62"/>
      <c r="BD564" s="62"/>
    </row>
    <row r="565" spans="9:56">
      <c r="I565" s="62"/>
      <c r="P565" s="62"/>
      <c r="V565" s="62"/>
      <c r="AC565" s="62"/>
      <c r="AJ565" s="62"/>
      <c r="AQ565" s="62"/>
      <c r="AX565" s="62"/>
      <c r="BD565" s="62"/>
    </row>
    <row r="566" spans="9:56">
      <c r="I566" s="62"/>
      <c r="P566" s="62"/>
      <c r="V566" s="62"/>
      <c r="AC566" s="62"/>
      <c r="AJ566" s="62"/>
      <c r="AQ566" s="62"/>
      <c r="AX566" s="62"/>
      <c r="BD566" s="62"/>
    </row>
    <row r="567" spans="9:56">
      <c r="I567" s="62"/>
      <c r="P567" s="62"/>
      <c r="V567" s="62"/>
      <c r="AC567" s="62"/>
      <c r="AJ567" s="62"/>
      <c r="AQ567" s="62"/>
      <c r="AX567" s="62"/>
      <c r="BD567" s="62"/>
    </row>
    <row r="568" spans="9:56">
      <c r="I568" s="62"/>
      <c r="P568" s="62"/>
      <c r="V568" s="62"/>
      <c r="AC568" s="62"/>
      <c r="AJ568" s="62"/>
      <c r="AQ568" s="62"/>
      <c r="AX568" s="62"/>
      <c r="BD568" s="62"/>
    </row>
    <row r="569" spans="9:56">
      <c r="I569" s="62"/>
      <c r="P569" s="62"/>
      <c r="V569" s="62"/>
      <c r="AC569" s="62"/>
      <c r="AJ569" s="62"/>
      <c r="AQ569" s="62"/>
      <c r="AX569" s="62"/>
      <c r="BD569" s="62"/>
    </row>
    <row r="570" spans="9:56">
      <c r="I570" s="62"/>
      <c r="P570" s="62"/>
      <c r="V570" s="62"/>
      <c r="AC570" s="62"/>
      <c r="AJ570" s="62"/>
      <c r="AQ570" s="62"/>
      <c r="AX570" s="62"/>
      <c r="BD570" s="62"/>
    </row>
    <row r="571" spans="9:56">
      <c r="I571" s="62"/>
      <c r="P571" s="62"/>
      <c r="V571" s="62"/>
      <c r="AC571" s="62"/>
      <c r="AJ571" s="62"/>
      <c r="AQ571" s="62"/>
      <c r="AX571" s="62"/>
      <c r="BD571" s="62"/>
    </row>
    <row r="572" spans="9:56">
      <c r="I572" s="62"/>
      <c r="P572" s="62"/>
      <c r="V572" s="62"/>
      <c r="AC572" s="62"/>
      <c r="AJ572" s="62"/>
      <c r="AQ572" s="62"/>
      <c r="AX572" s="62"/>
      <c r="BD572" s="62"/>
    </row>
    <row r="573" spans="9:56">
      <c r="I573" s="62"/>
      <c r="P573" s="62"/>
      <c r="V573" s="62"/>
      <c r="AC573" s="62"/>
      <c r="AJ573" s="62"/>
      <c r="AQ573" s="62"/>
      <c r="AX573" s="62"/>
      <c r="BD573" s="62"/>
    </row>
    <row r="574" spans="9:56">
      <c r="I574" s="62"/>
      <c r="P574" s="62"/>
      <c r="V574" s="62"/>
      <c r="AC574" s="62"/>
      <c r="AJ574" s="62"/>
      <c r="AQ574" s="62"/>
      <c r="AX574" s="62"/>
      <c r="BD574" s="62"/>
    </row>
    <row r="575" spans="9:56">
      <c r="I575" s="62"/>
      <c r="P575" s="62"/>
      <c r="V575" s="62"/>
      <c r="AC575" s="62"/>
      <c r="AJ575" s="62"/>
      <c r="AQ575" s="62"/>
      <c r="AX575" s="62"/>
      <c r="BD575" s="62"/>
    </row>
    <row r="576" spans="9:56">
      <c r="I576" s="62"/>
      <c r="P576" s="62"/>
      <c r="V576" s="62"/>
      <c r="AC576" s="62"/>
      <c r="AJ576" s="62"/>
      <c r="AQ576" s="62"/>
      <c r="AX576" s="62"/>
      <c r="BD576" s="62"/>
    </row>
    <row r="577" spans="9:56">
      <c r="I577" s="62"/>
      <c r="P577" s="62"/>
      <c r="V577" s="62"/>
      <c r="AC577" s="62"/>
      <c r="AJ577" s="62"/>
      <c r="AQ577" s="62"/>
      <c r="AX577" s="62"/>
      <c r="BD577" s="62"/>
    </row>
    <row r="578" spans="9:56">
      <c r="I578" s="62"/>
      <c r="P578" s="62"/>
      <c r="V578" s="62"/>
      <c r="AC578" s="62"/>
      <c r="AJ578" s="62"/>
      <c r="AQ578" s="62"/>
      <c r="AX578" s="62"/>
      <c r="BD578" s="62"/>
    </row>
    <row r="579" spans="9:56">
      <c r="I579" s="62"/>
      <c r="P579" s="62"/>
      <c r="V579" s="62"/>
      <c r="AC579" s="62"/>
      <c r="AJ579" s="62"/>
      <c r="AQ579" s="62"/>
      <c r="AX579" s="62"/>
      <c r="BD579" s="62"/>
    </row>
    <row r="580" spans="9:56">
      <c r="I580" s="62"/>
      <c r="P580" s="62"/>
      <c r="V580" s="62"/>
      <c r="AC580" s="62"/>
      <c r="AJ580" s="62"/>
      <c r="AQ580" s="62"/>
      <c r="AX580" s="62"/>
      <c r="BD580" s="62"/>
    </row>
    <row r="581" spans="9:56">
      <c r="I581" s="62"/>
      <c r="P581" s="62"/>
      <c r="V581" s="62"/>
      <c r="AC581" s="62"/>
      <c r="AJ581" s="62"/>
      <c r="AQ581" s="62"/>
      <c r="AX581" s="62"/>
      <c r="BD581" s="62"/>
    </row>
    <row r="582" spans="9:56">
      <c r="I582" s="62"/>
      <c r="P582" s="62"/>
      <c r="V582" s="62"/>
      <c r="AC582" s="62"/>
      <c r="AJ582" s="62"/>
      <c r="AQ582" s="62"/>
      <c r="AX582" s="62"/>
      <c r="BD582" s="62"/>
    </row>
    <row r="583" spans="9:56">
      <c r="I583" s="62"/>
      <c r="P583" s="62"/>
      <c r="V583" s="62"/>
      <c r="AC583" s="62"/>
      <c r="AJ583" s="62"/>
      <c r="AQ583" s="62"/>
      <c r="AX583" s="62"/>
      <c r="BD583" s="62"/>
    </row>
    <row r="584" spans="9:56">
      <c r="I584" s="62"/>
      <c r="P584" s="62"/>
      <c r="V584" s="62"/>
      <c r="AC584" s="62"/>
      <c r="AJ584" s="62"/>
      <c r="AQ584" s="62"/>
      <c r="AX584" s="62"/>
      <c r="BD584" s="62"/>
    </row>
    <row r="585" spans="9:56">
      <c r="I585" s="62"/>
      <c r="P585" s="62"/>
      <c r="V585" s="62"/>
      <c r="AC585" s="62"/>
      <c r="AJ585" s="62"/>
      <c r="AQ585" s="62"/>
      <c r="AX585" s="62"/>
      <c r="BD585" s="62"/>
    </row>
    <row r="586" spans="9:56">
      <c r="I586" s="62"/>
      <c r="P586" s="62"/>
      <c r="V586" s="62"/>
      <c r="AC586" s="62"/>
      <c r="AJ586" s="62"/>
      <c r="AQ586" s="62"/>
      <c r="AX586" s="62"/>
      <c r="BD586" s="62"/>
    </row>
    <row r="587" spans="9:56">
      <c r="I587" s="62"/>
      <c r="P587" s="62"/>
      <c r="V587" s="62"/>
      <c r="AC587" s="62"/>
      <c r="AJ587" s="62"/>
      <c r="AQ587" s="62"/>
      <c r="AX587" s="62"/>
      <c r="BD587" s="62"/>
    </row>
    <row r="588" spans="9:56">
      <c r="I588" s="62"/>
      <c r="P588" s="62"/>
      <c r="V588" s="62"/>
      <c r="AC588" s="62"/>
      <c r="AJ588" s="62"/>
      <c r="AQ588" s="62"/>
      <c r="AX588" s="62"/>
      <c r="BD588" s="62"/>
    </row>
    <row r="589" spans="9:56">
      <c r="I589" s="62"/>
      <c r="P589" s="62"/>
      <c r="V589" s="62"/>
      <c r="AC589" s="62"/>
      <c r="AJ589" s="62"/>
      <c r="AQ589" s="62"/>
      <c r="AX589" s="62"/>
      <c r="BD589" s="62"/>
    </row>
    <row r="590" spans="9:56">
      <c r="I590" s="62"/>
      <c r="P590" s="62"/>
      <c r="V590" s="62"/>
      <c r="AC590" s="62"/>
      <c r="AJ590" s="62"/>
      <c r="AQ590" s="62"/>
      <c r="AX590" s="62"/>
      <c r="BD590" s="62"/>
    </row>
    <row r="591" spans="9:56">
      <c r="I591" s="62"/>
      <c r="P591" s="62"/>
      <c r="V591" s="62"/>
      <c r="AC591" s="62"/>
      <c r="AJ591" s="62"/>
      <c r="AQ591" s="62"/>
      <c r="AX591" s="62"/>
      <c r="BD591" s="62"/>
    </row>
    <row r="592" spans="9:56">
      <c r="I592" s="62"/>
      <c r="P592" s="62"/>
      <c r="V592" s="62"/>
      <c r="AC592" s="62"/>
      <c r="AJ592" s="62"/>
      <c r="AQ592" s="62"/>
      <c r="AX592" s="62"/>
      <c r="BD592" s="62"/>
    </row>
    <row r="593" spans="9:56">
      <c r="I593" s="62"/>
      <c r="P593" s="62"/>
      <c r="V593" s="62"/>
      <c r="AC593" s="62"/>
      <c r="AJ593" s="62"/>
      <c r="AQ593" s="62"/>
      <c r="AX593" s="62"/>
      <c r="BD593" s="62"/>
    </row>
    <row r="594" spans="9:56">
      <c r="I594" s="62"/>
      <c r="P594" s="62"/>
      <c r="V594" s="62"/>
      <c r="AC594" s="62"/>
      <c r="AJ594" s="62"/>
      <c r="AQ594" s="62"/>
      <c r="AX594" s="62"/>
      <c r="BD594" s="62"/>
    </row>
    <row r="595" spans="9:56">
      <c r="I595" s="62"/>
      <c r="P595" s="62"/>
      <c r="V595" s="62"/>
      <c r="AC595" s="62"/>
      <c r="AJ595" s="62"/>
      <c r="AQ595" s="62"/>
      <c r="AX595" s="62"/>
      <c r="BD595" s="62"/>
    </row>
    <row r="596" spans="9:56">
      <c r="I596" s="62"/>
      <c r="P596" s="62"/>
      <c r="V596" s="62"/>
      <c r="AC596" s="62"/>
      <c r="AJ596" s="62"/>
      <c r="AQ596" s="62"/>
      <c r="AX596" s="62"/>
      <c r="BD596" s="62"/>
    </row>
    <row r="597" spans="9:56">
      <c r="I597" s="62"/>
      <c r="P597" s="62"/>
      <c r="V597" s="62"/>
      <c r="AC597" s="62"/>
      <c r="AJ597" s="62"/>
      <c r="AQ597" s="62"/>
      <c r="AX597" s="62"/>
      <c r="BD597" s="62"/>
    </row>
    <row r="598" spans="9:56">
      <c r="I598" s="62"/>
      <c r="P598" s="62"/>
      <c r="V598" s="62"/>
      <c r="AC598" s="62"/>
      <c r="AJ598" s="62"/>
      <c r="AQ598" s="62"/>
      <c r="AX598" s="62"/>
      <c r="BD598" s="62"/>
    </row>
    <row r="599" spans="9:56">
      <c r="I599" s="62"/>
      <c r="P599" s="62"/>
      <c r="V599" s="62"/>
      <c r="AC599" s="62"/>
      <c r="AJ599" s="62"/>
      <c r="AQ599" s="62"/>
      <c r="AX599" s="62"/>
      <c r="BD599" s="62"/>
    </row>
    <row r="600" spans="9:56">
      <c r="I600" s="62"/>
      <c r="P600" s="62"/>
      <c r="V600" s="62"/>
      <c r="AC600" s="62"/>
      <c r="AJ600" s="62"/>
      <c r="AQ600" s="62"/>
      <c r="AX600" s="62"/>
      <c r="BD600" s="62"/>
    </row>
    <row r="601" spans="9:56">
      <c r="I601" s="62"/>
      <c r="P601" s="62"/>
      <c r="V601" s="62"/>
      <c r="AC601" s="62"/>
      <c r="AJ601" s="62"/>
      <c r="AQ601" s="62"/>
      <c r="AX601" s="62"/>
      <c r="BD601" s="62"/>
    </row>
    <row r="602" spans="9:56">
      <c r="I602" s="62"/>
      <c r="P602" s="62"/>
      <c r="V602" s="62"/>
      <c r="AC602" s="62"/>
      <c r="AJ602" s="62"/>
      <c r="AQ602" s="62"/>
      <c r="AX602" s="62"/>
      <c r="BD602" s="62"/>
    </row>
    <row r="603" spans="9:56">
      <c r="I603" s="62"/>
      <c r="P603" s="62"/>
      <c r="V603" s="62"/>
      <c r="AC603" s="62"/>
      <c r="AJ603" s="62"/>
      <c r="AQ603" s="62"/>
      <c r="AX603" s="62"/>
      <c r="BD603" s="62"/>
    </row>
    <row r="604" spans="9:56">
      <c r="I604" s="62"/>
      <c r="P604" s="62"/>
      <c r="V604" s="62"/>
      <c r="AC604" s="62"/>
      <c r="AJ604" s="62"/>
      <c r="AQ604" s="62"/>
      <c r="AX604" s="62"/>
      <c r="BD604" s="62"/>
    </row>
    <row r="605" spans="9:56">
      <c r="I605" s="62"/>
      <c r="P605" s="62"/>
      <c r="V605" s="62"/>
      <c r="AC605" s="62"/>
      <c r="AJ605" s="62"/>
      <c r="AQ605" s="62"/>
      <c r="AX605" s="62"/>
      <c r="BD605" s="62"/>
    </row>
    <row r="606" spans="9:56">
      <c r="I606" s="62"/>
      <c r="P606" s="62"/>
      <c r="V606" s="62"/>
      <c r="AC606" s="62"/>
      <c r="AJ606" s="62"/>
      <c r="AQ606" s="62"/>
      <c r="AX606" s="62"/>
      <c r="BD606" s="62"/>
    </row>
    <row r="607" spans="9:56">
      <c r="I607" s="62"/>
      <c r="P607" s="62"/>
      <c r="V607" s="62"/>
      <c r="AC607" s="62"/>
      <c r="AJ607" s="62"/>
      <c r="AQ607" s="62"/>
      <c r="AX607" s="62"/>
      <c r="BD607" s="62"/>
    </row>
    <row r="608" spans="9:56">
      <c r="I608" s="62"/>
      <c r="P608" s="62"/>
      <c r="V608" s="62"/>
      <c r="AC608" s="62"/>
      <c r="AJ608" s="62"/>
      <c r="AQ608" s="62"/>
      <c r="AX608" s="62"/>
      <c r="BD608" s="62"/>
    </row>
    <row r="609" spans="9:56">
      <c r="I609" s="62"/>
      <c r="P609" s="62"/>
      <c r="V609" s="62"/>
      <c r="AC609" s="62"/>
      <c r="AJ609" s="62"/>
      <c r="AQ609" s="62"/>
      <c r="AX609" s="62"/>
      <c r="BD609" s="62"/>
    </row>
    <row r="610" spans="9:56">
      <c r="I610" s="62"/>
      <c r="P610" s="62"/>
      <c r="V610" s="62"/>
      <c r="AC610" s="62"/>
      <c r="AJ610" s="62"/>
      <c r="AQ610" s="62"/>
      <c r="AX610" s="62"/>
      <c r="BD610" s="62"/>
    </row>
    <row r="611" spans="9:56">
      <c r="I611" s="62"/>
      <c r="P611" s="62"/>
      <c r="V611" s="62"/>
      <c r="AC611" s="62"/>
      <c r="AJ611" s="62"/>
      <c r="AQ611" s="62"/>
      <c r="AX611" s="62"/>
      <c r="BD611" s="62"/>
    </row>
    <row r="612" spans="9:56">
      <c r="I612" s="62"/>
      <c r="P612" s="62"/>
      <c r="V612" s="62"/>
      <c r="AC612" s="62"/>
      <c r="AJ612" s="62"/>
      <c r="AQ612" s="62"/>
      <c r="AX612" s="62"/>
      <c r="BD612" s="62"/>
    </row>
    <row r="613" spans="9:56">
      <c r="I613" s="62"/>
      <c r="P613" s="62"/>
      <c r="V613" s="62"/>
      <c r="AC613" s="62"/>
      <c r="AJ613" s="62"/>
      <c r="AQ613" s="62"/>
      <c r="AX613" s="62"/>
      <c r="BD613" s="62"/>
    </row>
    <row r="614" spans="9:56">
      <c r="I614" s="62"/>
      <c r="P614" s="62"/>
      <c r="V614" s="62"/>
      <c r="AC614" s="62"/>
      <c r="AJ614" s="62"/>
      <c r="AQ614" s="62"/>
      <c r="AX614" s="62"/>
      <c r="BD614" s="62"/>
    </row>
    <row r="615" spans="9:56">
      <c r="I615" s="62"/>
      <c r="P615" s="62"/>
      <c r="V615" s="62"/>
      <c r="AC615" s="62"/>
      <c r="AJ615" s="62"/>
      <c r="AQ615" s="62"/>
      <c r="AX615" s="62"/>
      <c r="BD615" s="62"/>
    </row>
    <row r="616" spans="9:56">
      <c r="I616" s="62"/>
      <c r="P616" s="62"/>
      <c r="V616" s="62"/>
      <c r="AC616" s="62"/>
      <c r="AJ616" s="62"/>
      <c r="AQ616" s="62"/>
      <c r="AX616" s="62"/>
      <c r="BD616" s="62"/>
    </row>
    <row r="617" spans="9:56">
      <c r="I617" s="62"/>
      <c r="P617" s="62"/>
      <c r="V617" s="62"/>
      <c r="AC617" s="62"/>
      <c r="AJ617" s="62"/>
      <c r="AQ617" s="62"/>
      <c r="AX617" s="62"/>
      <c r="BD617" s="62"/>
    </row>
    <row r="618" spans="9:56">
      <c r="I618" s="62"/>
      <c r="P618" s="62"/>
      <c r="V618" s="62"/>
      <c r="AC618" s="62"/>
      <c r="AJ618" s="62"/>
      <c r="AQ618" s="62"/>
      <c r="AX618" s="62"/>
      <c r="BD618" s="62"/>
    </row>
    <row r="619" spans="9:56">
      <c r="I619" s="62"/>
      <c r="P619" s="62"/>
      <c r="V619" s="62"/>
      <c r="AC619" s="62"/>
      <c r="AJ619" s="62"/>
      <c r="AQ619" s="62"/>
      <c r="AX619" s="62"/>
      <c r="BD619" s="62"/>
    </row>
    <row r="620" spans="9:56">
      <c r="I620" s="62"/>
      <c r="P620" s="62"/>
      <c r="V620" s="62"/>
      <c r="AC620" s="62"/>
      <c r="AJ620" s="62"/>
      <c r="AQ620" s="62"/>
      <c r="AX620" s="62"/>
      <c r="BD620" s="62"/>
    </row>
    <row r="621" spans="9:56">
      <c r="I621" s="62"/>
      <c r="P621" s="62"/>
      <c r="V621" s="62"/>
      <c r="AC621" s="62"/>
      <c r="AJ621" s="62"/>
      <c r="AQ621" s="62"/>
      <c r="AX621" s="62"/>
      <c r="BD621" s="62"/>
    </row>
    <row r="622" spans="9:56">
      <c r="I622" s="62"/>
      <c r="P622" s="62"/>
      <c r="V622" s="62"/>
      <c r="AC622" s="62"/>
      <c r="AJ622" s="62"/>
      <c r="AQ622" s="62"/>
      <c r="AX622" s="62"/>
      <c r="BD622" s="62"/>
    </row>
    <row r="623" spans="9:56">
      <c r="I623" s="62"/>
      <c r="P623" s="62"/>
      <c r="V623" s="62"/>
      <c r="AC623" s="62"/>
      <c r="AJ623" s="62"/>
      <c r="AQ623" s="62"/>
      <c r="AX623" s="62"/>
      <c r="BD623" s="62"/>
    </row>
    <row r="624" spans="9:56">
      <c r="I624" s="62"/>
      <c r="P624" s="62"/>
      <c r="V624" s="62"/>
      <c r="AC624" s="62"/>
      <c r="AJ624" s="62"/>
      <c r="AQ624" s="62"/>
      <c r="AX624" s="62"/>
      <c r="BD624" s="62"/>
    </row>
    <row r="625" spans="9:56">
      <c r="I625" s="62"/>
      <c r="P625" s="62"/>
      <c r="V625" s="62"/>
      <c r="AC625" s="62"/>
      <c r="AJ625" s="62"/>
      <c r="AQ625" s="62"/>
      <c r="AX625" s="62"/>
      <c r="BD625" s="62"/>
    </row>
    <row r="626" spans="9:56">
      <c r="I626" s="62"/>
      <c r="P626" s="62"/>
      <c r="V626" s="62"/>
      <c r="AC626" s="62"/>
      <c r="AJ626" s="62"/>
      <c r="AQ626" s="62"/>
      <c r="AX626" s="62"/>
      <c r="BD626" s="62"/>
    </row>
    <row r="627" spans="9:56">
      <c r="I627" s="62"/>
      <c r="P627" s="62"/>
      <c r="V627" s="62"/>
      <c r="AC627" s="62"/>
      <c r="AJ627" s="62"/>
      <c r="AQ627" s="62"/>
      <c r="AX627" s="62"/>
      <c r="BD627" s="62"/>
    </row>
    <row r="628" spans="9:56">
      <c r="I628" s="62"/>
      <c r="P628" s="62"/>
      <c r="V628" s="62"/>
      <c r="AC628" s="62"/>
      <c r="AJ628" s="62"/>
      <c r="AQ628" s="62"/>
      <c r="AX628" s="62"/>
      <c r="BD628" s="62"/>
    </row>
    <row r="629" spans="9:56">
      <c r="I629" s="62"/>
      <c r="P629" s="62"/>
      <c r="V629" s="62"/>
      <c r="AC629" s="62"/>
      <c r="AJ629" s="62"/>
      <c r="AQ629" s="62"/>
      <c r="AX629" s="62"/>
      <c r="BD629" s="62"/>
    </row>
    <row r="630" spans="9:56">
      <c r="I630" s="62"/>
      <c r="P630" s="62"/>
      <c r="V630" s="62"/>
      <c r="AC630" s="62"/>
      <c r="AJ630" s="62"/>
      <c r="AQ630" s="62"/>
      <c r="AX630" s="62"/>
      <c r="BD630" s="62"/>
    </row>
    <row r="631" spans="9:56">
      <c r="I631" s="62"/>
      <c r="P631" s="62"/>
      <c r="V631" s="62"/>
      <c r="AC631" s="62"/>
      <c r="AJ631" s="62"/>
      <c r="AQ631" s="62"/>
      <c r="AX631" s="62"/>
      <c r="BD631" s="62"/>
    </row>
    <row r="632" spans="9:56">
      <c r="I632" s="62"/>
      <c r="P632" s="62"/>
      <c r="V632" s="62"/>
      <c r="AC632" s="62"/>
      <c r="AJ632" s="62"/>
      <c r="AQ632" s="62"/>
      <c r="AX632" s="62"/>
      <c r="BD632" s="62"/>
    </row>
    <row r="633" spans="9:56">
      <c r="I633" s="62"/>
      <c r="P633" s="62"/>
      <c r="V633" s="62"/>
      <c r="AC633" s="62"/>
      <c r="AJ633" s="62"/>
      <c r="AQ633" s="62"/>
      <c r="AX633" s="62"/>
      <c r="BD633" s="62"/>
    </row>
    <row r="634" spans="9:56">
      <c r="I634" s="62"/>
      <c r="P634" s="62"/>
      <c r="V634" s="62"/>
      <c r="AC634" s="62"/>
      <c r="AJ634" s="62"/>
      <c r="AQ634" s="62"/>
      <c r="AX634" s="62"/>
      <c r="BD634" s="62"/>
    </row>
    <row r="635" spans="9:56">
      <c r="I635" s="62"/>
      <c r="P635" s="62"/>
      <c r="V635" s="62"/>
      <c r="AC635" s="62"/>
      <c r="AJ635" s="62"/>
      <c r="AQ635" s="62"/>
      <c r="AX635" s="62"/>
      <c r="BD635" s="62"/>
    </row>
    <row r="636" spans="9:56">
      <c r="I636" s="62"/>
      <c r="P636" s="62"/>
      <c r="V636" s="62"/>
      <c r="AC636" s="62"/>
      <c r="AJ636" s="62"/>
      <c r="AQ636" s="62"/>
      <c r="AX636" s="62"/>
      <c r="BD636" s="62"/>
    </row>
    <row r="637" spans="9:56">
      <c r="I637" s="62"/>
      <c r="P637" s="62"/>
      <c r="V637" s="62"/>
      <c r="AC637" s="62"/>
      <c r="AJ637" s="62"/>
      <c r="AQ637" s="62"/>
      <c r="AX637" s="62"/>
      <c r="BD637" s="62"/>
    </row>
    <row r="638" spans="9:56">
      <c r="I638" s="62"/>
      <c r="P638" s="62"/>
      <c r="V638" s="62"/>
      <c r="AC638" s="62"/>
      <c r="AJ638" s="62"/>
      <c r="AQ638" s="62"/>
      <c r="AX638" s="62"/>
      <c r="BD638" s="62"/>
    </row>
    <row r="639" spans="9:56">
      <c r="I639" s="62"/>
      <c r="P639" s="62"/>
      <c r="V639" s="62"/>
      <c r="AC639" s="62"/>
      <c r="AJ639" s="62"/>
      <c r="AQ639" s="62"/>
      <c r="AX639" s="62"/>
      <c r="BD639" s="62"/>
    </row>
    <row r="640" spans="9:56">
      <c r="I640" s="62"/>
      <c r="P640" s="62"/>
      <c r="V640" s="62"/>
      <c r="AC640" s="62"/>
      <c r="AJ640" s="62"/>
      <c r="AQ640" s="62"/>
      <c r="AX640" s="62"/>
      <c r="BD640" s="62"/>
    </row>
    <row r="641" spans="9:56">
      <c r="I641" s="62"/>
      <c r="P641" s="62"/>
      <c r="V641" s="62"/>
      <c r="AC641" s="62"/>
      <c r="AJ641" s="62"/>
      <c r="AQ641" s="62"/>
      <c r="AX641" s="62"/>
      <c r="BD641" s="62"/>
    </row>
    <row r="642" spans="9:56">
      <c r="I642" s="62"/>
      <c r="P642" s="62"/>
      <c r="V642" s="62"/>
      <c r="AC642" s="62"/>
      <c r="AJ642" s="62"/>
      <c r="AQ642" s="62"/>
      <c r="AX642" s="62"/>
      <c r="BD642" s="62"/>
    </row>
    <row r="643" spans="9:56">
      <c r="I643" s="62"/>
      <c r="P643" s="62"/>
      <c r="V643" s="62"/>
      <c r="AC643" s="62"/>
      <c r="AJ643" s="62"/>
      <c r="AQ643" s="62"/>
      <c r="AX643" s="62"/>
      <c r="BD643" s="62"/>
    </row>
    <row r="644" spans="9:56">
      <c r="I644" s="62"/>
      <c r="P644" s="62"/>
      <c r="V644" s="62"/>
      <c r="AC644" s="62"/>
      <c r="AJ644" s="62"/>
      <c r="AQ644" s="62"/>
      <c r="AX644" s="62"/>
      <c r="BD644" s="62"/>
    </row>
    <row r="645" spans="9:56">
      <c r="I645" s="62"/>
      <c r="P645" s="62"/>
      <c r="V645" s="62"/>
      <c r="AC645" s="62"/>
      <c r="AJ645" s="62"/>
      <c r="AQ645" s="62"/>
      <c r="AX645" s="62"/>
      <c r="BD645" s="62"/>
    </row>
    <row r="646" spans="9:56">
      <c r="I646" s="62"/>
      <c r="P646" s="62"/>
      <c r="V646" s="62"/>
      <c r="AC646" s="62"/>
      <c r="AJ646" s="62"/>
      <c r="AQ646" s="62"/>
      <c r="AX646" s="62"/>
      <c r="BD646" s="62"/>
    </row>
    <row r="647" spans="9:56">
      <c r="I647" s="62"/>
      <c r="P647" s="62"/>
      <c r="V647" s="62"/>
      <c r="AC647" s="62"/>
      <c r="AJ647" s="62"/>
      <c r="AQ647" s="62"/>
      <c r="AX647" s="62"/>
      <c r="BD647" s="62"/>
    </row>
    <row r="648" spans="9:56">
      <c r="I648" s="62"/>
      <c r="P648" s="62"/>
      <c r="V648" s="62"/>
      <c r="AC648" s="62"/>
      <c r="AJ648" s="62"/>
      <c r="AQ648" s="62"/>
      <c r="AX648" s="62"/>
      <c r="BD648" s="62"/>
    </row>
    <row r="649" spans="9:56">
      <c r="I649" s="62"/>
      <c r="P649" s="62"/>
      <c r="V649" s="62"/>
      <c r="AC649" s="62"/>
      <c r="AJ649" s="62"/>
      <c r="AQ649" s="62"/>
      <c r="AX649" s="62"/>
      <c r="BD649" s="62"/>
    </row>
    <row r="650" spans="9:56">
      <c r="I650" s="62"/>
      <c r="P650" s="62"/>
      <c r="V650" s="62"/>
      <c r="AC650" s="62"/>
      <c r="AJ650" s="62"/>
      <c r="AQ650" s="62"/>
      <c r="AX650" s="62"/>
      <c r="BD650" s="62"/>
    </row>
    <row r="651" spans="9:56">
      <c r="I651" s="62"/>
      <c r="P651" s="62"/>
      <c r="V651" s="62"/>
      <c r="AC651" s="62"/>
      <c r="AJ651" s="62"/>
      <c r="AQ651" s="62"/>
      <c r="AX651" s="62"/>
      <c r="BD651" s="62"/>
    </row>
    <row r="652" spans="9:56">
      <c r="I652" s="62"/>
      <c r="P652" s="62"/>
      <c r="V652" s="62"/>
      <c r="AC652" s="62"/>
      <c r="AJ652" s="62"/>
      <c r="AQ652" s="62"/>
      <c r="AX652" s="62"/>
      <c r="BD652" s="62"/>
    </row>
    <row r="653" spans="9:56">
      <c r="I653" s="62"/>
      <c r="P653" s="62"/>
      <c r="V653" s="62"/>
      <c r="AC653" s="62"/>
      <c r="AJ653" s="62"/>
      <c r="AQ653" s="62"/>
      <c r="AX653" s="62"/>
      <c r="BD653" s="62"/>
    </row>
    <row r="654" spans="9:56">
      <c r="I654" s="62"/>
      <c r="P654" s="62"/>
      <c r="V654" s="62"/>
      <c r="AC654" s="62"/>
      <c r="AJ654" s="62"/>
      <c r="AQ654" s="62"/>
      <c r="AX654" s="62"/>
      <c r="BD654" s="62"/>
    </row>
    <row r="655" spans="9:56">
      <c r="I655" s="62"/>
      <c r="P655" s="62"/>
      <c r="V655" s="62"/>
      <c r="AC655" s="62"/>
      <c r="AJ655" s="62"/>
      <c r="AQ655" s="62"/>
      <c r="AX655" s="62"/>
      <c r="BD655" s="62"/>
    </row>
    <row r="656" spans="9:56">
      <c r="I656" s="62"/>
      <c r="P656" s="62"/>
      <c r="V656" s="62"/>
      <c r="AC656" s="62"/>
      <c r="AJ656" s="62"/>
      <c r="AQ656" s="62"/>
      <c r="AX656" s="62"/>
      <c r="BD656" s="62"/>
    </row>
    <row r="657" spans="9:56">
      <c r="I657" s="62"/>
      <c r="P657" s="62"/>
      <c r="V657" s="62"/>
      <c r="AC657" s="62"/>
      <c r="AJ657" s="62"/>
      <c r="AQ657" s="62"/>
      <c r="AX657" s="62"/>
      <c r="BD657" s="62"/>
    </row>
    <row r="658" spans="9:56">
      <c r="I658" s="62"/>
      <c r="P658" s="62"/>
      <c r="V658" s="62"/>
      <c r="AC658" s="62"/>
      <c r="AJ658" s="62"/>
      <c r="AQ658" s="62"/>
      <c r="AX658" s="62"/>
      <c r="BD658" s="62"/>
    </row>
    <row r="659" spans="9:56">
      <c r="I659" s="62"/>
      <c r="P659" s="62"/>
      <c r="V659" s="62"/>
      <c r="AC659" s="62"/>
      <c r="AJ659" s="62"/>
      <c r="AQ659" s="62"/>
      <c r="AX659" s="62"/>
      <c r="BD659" s="62"/>
    </row>
    <row r="660" spans="9:56">
      <c r="I660" s="62"/>
      <c r="P660" s="62"/>
      <c r="V660" s="62"/>
      <c r="AC660" s="62"/>
      <c r="AJ660" s="62"/>
      <c r="AQ660" s="62"/>
      <c r="AX660" s="62"/>
      <c r="BD660" s="62"/>
    </row>
    <row r="661" spans="9:56">
      <c r="I661" s="62"/>
      <c r="P661" s="62"/>
      <c r="V661" s="62"/>
      <c r="AC661" s="62"/>
      <c r="AJ661" s="62"/>
      <c r="AQ661" s="62"/>
      <c r="AX661" s="62"/>
      <c r="BD661" s="62"/>
    </row>
    <row r="662" spans="9:56">
      <c r="I662" s="62"/>
      <c r="P662" s="62"/>
      <c r="V662" s="62"/>
      <c r="AC662" s="62"/>
      <c r="AJ662" s="62"/>
      <c r="AQ662" s="62"/>
      <c r="AX662" s="62"/>
      <c r="BD662" s="62"/>
    </row>
    <row r="663" spans="9:56">
      <c r="I663" s="62"/>
      <c r="P663" s="62"/>
      <c r="V663" s="62"/>
      <c r="AC663" s="62"/>
      <c r="AJ663" s="62"/>
      <c r="AQ663" s="62"/>
      <c r="AX663" s="62"/>
      <c r="BD663" s="62"/>
    </row>
    <row r="664" spans="9:56">
      <c r="I664" s="62"/>
      <c r="P664" s="62"/>
      <c r="V664" s="62"/>
      <c r="AC664" s="62"/>
      <c r="AJ664" s="62"/>
      <c r="AQ664" s="62"/>
      <c r="AX664" s="62"/>
      <c r="BD664" s="62"/>
    </row>
    <row r="665" spans="9:56">
      <c r="I665" s="62"/>
      <c r="P665" s="62"/>
      <c r="V665" s="62"/>
      <c r="AC665" s="62"/>
      <c r="AJ665" s="62"/>
      <c r="AQ665" s="62"/>
      <c r="AX665" s="62"/>
      <c r="BD665" s="62"/>
    </row>
    <row r="666" spans="9:56">
      <c r="I666" s="62"/>
      <c r="P666" s="62"/>
      <c r="V666" s="62"/>
      <c r="AC666" s="62"/>
      <c r="AJ666" s="62"/>
      <c r="AQ666" s="62"/>
      <c r="AX666" s="62"/>
      <c r="BD666" s="62"/>
    </row>
    <row r="667" spans="9:56">
      <c r="I667" s="62"/>
      <c r="P667" s="62"/>
      <c r="V667" s="62"/>
      <c r="AC667" s="62"/>
      <c r="AJ667" s="62"/>
      <c r="AQ667" s="62"/>
      <c r="AX667" s="62"/>
      <c r="BD667" s="62"/>
    </row>
    <row r="668" spans="9:56">
      <c r="I668" s="62"/>
      <c r="P668" s="62"/>
      <c r="V668" s="62"/>
      <c r="AC668" s="62"/>
      <c r="AJ668" s="62"/>
      <c r="AQ668" s="62"/>
      <c r="AX668" s="62"/>
      <c r="BD668" s="62"/>
    </row>
    <row r="669" spans="9:56">
      <c r="I669" s="62"/>
      <c r="P669" s="62"/>
      <c r="V669" s="62"/>
      <c r="AC669" s="62"/>
      <c r="AJ669" s="62"/>
      <c r="AQ669" s="62"/>
      <c r="AX669" s="62"/>
      <c r="BD669" s="62"/>
    </row>
    <row r="670" spans="9:56">
      <c r="I670" s="62"/>
      <c r="P670" s="62"/>
      <c r="V670" s="62"/>
      <c r="AC670" s="62"/>
      <c r="AJ670" s="62"/>
      <c r="AQ670" s="62"/>
      <c r="AX670" s="62"/>
      <c r="BD670" s="62"/>
    </row>
    <row r="671" spans="9:56">
      <c r="I671" s="62"/>
      <c r="P671" s="62"/>
      <c r="V671" s="62"/>
      <c r="AC671" s="62"/>
      <c r="AJ671" s="62"/>
      <c r="AQ671" s="62"/>
      <c r="AX671" s="62"/>
      <c r="BD671" s="62"/>
    </row>
    <row r="672" spans="9:56">
      <c r="I672" s="62"/>
      <c r="P672" s="62"/>
      <c r="V672" s="62"/>
      <c r="AC672" s="62"/>
      <c r="AJ672" s="62"/>
      <c r="AQ672" s="62"/>
      <c r="AX672" s="62"/>
      <c r="BD672" s="62"/>
    </row>
    <row r="673" spans="9:56">
      <c r="I673" s="62"/>
      <c r="P673" s="62"/>
      <c r="V673" s="62"/>
      <c r="AC673" s="62"/>
      <c r="AJ673" s="62"/>
      <c r="AQ673" s="62"/>
      <c r="AX673" s="62"/>
      <c r="BD673" s="62"/>
    </row>
    <row r="674" spans="9:56">
      <c r="I674" s="62"/>
      <c r="P674" s="62"/>
      <c r="V674" s="62"/>
      <c r="AC674" s="62"/>
      <c r="AJ674" s="62"/>
      <c r="AQ674" s="62"/>
      <c r="AX674" s="62"/>
      <c r="BD674" s="62"/>
    </row>
    <row r="675" spans="9:56">
      <c r="I675" s="62"/>
      <c r="P675" s="62"/>
      <c r="V675" s="62"/>
      <c r="AC675" s="62"/>
      <c r="AJ675" s="62"/>
      <c r="AQ675" s="62"/>
      <c r="AX675" s="62"/>
      <c r="BD675" s="62"/>
    </row>
    <row r="676" spans="9:56">
      <c r="I676" s="62"/>
      <c r="P676" s="62"/>
      <c r="V676" s="62"/>
      <c r="AC676" s="62"/>
      <c r="AJ676" s="62"/>
      <c r="AQ676" s="62"/>
      <c r="AX676" s="62"/>
      <c r="BD676" s="62"/>
    </row>
    <row r="677" spans="9:56">
      <c r="I677" s="62"/>
      <c r="P677" s="62"/>
      <c r="V677" s="62"/>
      <c r="AC677" s="62"/>
      <c r="AJ677" s="62"/>
      <c r="AQ677" s="62"/>
      <c r="AX677" s="62"/>
      <c r="BD677" s="62"/>
    </row>
    <row r="678" spans="9:56">
      <c r="I678" s="62"/>
      <c r="P678" s="62"/>
      <c r="V678" s="62"/>
      <c r="AC678" s="62"/>
      <c r="AJ678" s="62"/>
      <c r="AQ678" s="62"/>
      <c r="AX678" s="62"/>
      <c r="BD678" s="62"/>
    </row>
    <row r="679" spans="9:56">
      <c r="I679" s="62"/>
      <c r="P679" s="62"/>
      <c r="V679" s="62"/>
      <c r="AC679" s="62"/>
      <c r="AJ679" s="62"/>
      <c r="AQ679" s="62"/>
      <c r="AX679" s="62"/>
      <c r="BD679" s="62"/>
    </row>
    <row r="680" spans="9:56">
      <c r="I680" s="62"/>
      <c r="P680" s="62"/>
      <c r="V680" s="62"/>
      <c r="AC680" s="62"/>
      <c r="AJ680" s="62"/>
      <c r="AQ680" s="62"/>
      <c r="AX680" s="62"/>
      <c r="BD680" s="62"/>
    </row>
    <row r="681" spans="9:56">
      <c r="I681" s="62"/>
      <c r="P681" s="62"/>
      <c r="V681" s="62"/>
      <c r="AC681" s="62"/>
      <c r="AJ681" s="62"/>
      <c r="AQ681" s="62"/>
      <c r="AX681" s="62"/>
      <c r="BD681" s="62"/>
    </row>
    <row r="682" spans="9:56">
      <c r="I682" s="62"/>
      <c r="P682" s="62"/>
      <c r="V682" s="62"/>
      <c r="AC682" s="62"/>
      <c r="AJ682" s="62"/>
      <c r="AQ682" s="62"/>
      <c r="AX682" s="62"/>
      <c r="BD682" s="62"/>
    </row>
    <row r="683" spans="9:56">
      <c r="I683" s="62"/>
      <c r="P683" s="62"/>
      <c r="V683" s="62"/>
      <c r="AC683" s="62"/>
      <c r="AJ683" s="62"/>
      <c r="AQ683" s="62"/>
      <c r="AX683" s="62"/>
      <c r="BD683" s="62"/>
    </row>
    <row r="684" spans="9:56">
      <c r="I684" s="62"/>
      <c r="P684" s="62"/>
      <c r="V684" s="62"/>
      <c r="AC684" s="62"/>
      <c r="AJ684" s="62"/>
      <c r="AQ684" s="62"/>
      <c r="AX684" s="62"/>
      <c r="BD684" s="62"/>
    </row>
    <row r="685" spans="9:56">
      <c r="I685" s="62"/>
      <c r="P685" s="62"/>
      <c r="V685" s="62"/>
      <c r="AC685" s="62"/>
      <c r="AJ685" s="62"/>
      <c r="AQ685" s="62"/>
      <c r="AX685" s="62"/>
      <c r="BD685" s="62"/>
    </row>
    <row r="686" spans="9:56">
      <c r="I686" s="62"/>
      <c r="P686" s="62"/>
      <c r="V686" s="62"/>
      <c r="AC686" s="62"/>
      <c r="AJ686" s="62"/>
      <c r="AQ686" s="62"/>
      <c r="AX686" s="62"/>
      <c r="BD686" s="62"/>
    </row>
    <row r="687" spans="9:56">
      <c r="I687" s="62"/>
      <c r="P687" s="62"/>
      <c r="V687" s="62"/>
      <c r="AC687" s="62"/>
      <c r="AJ687" s="62"/>
      <c r="AQ687" s="62"/>
      <c r="AX687" s="62"/>
      <c r="BD687" s="62"/>
    </row>
    <row r="688" spans="9:56">
      <c r="I688" s="62"/>
      <c r="P688" s="62"/>
      <c r="V688" s="62"/>
      <c r="AC688" s="62"/>
      <c r="AJ688" s="62"/>
      <c r="AQ688" s="62"/>
      <c r="AX688" s="62"/>
      <c r="BD688" s="62"/>
    </row>
    <row r="689" spans="9:56">
      <c r="I689" s="62"/>
      <c r="P689" s="62"/>
      <c r="V689" s="62"/>
      <c r="AC689" s="62"/>
      <c r="AJ689" s="62"/>
      <c r="AQ689" s="62"/>
      <c r="AX689" s="62"/>
      <c r="BD689" s="62"/>
    </row>
    <row r="690" spans="9:56">
      <c r="I690" s="62"/>
      <c r="P690" s="62"/>
      <c r="V690" s="62"/>
      <c r="AC690" s="62"/>
      <c r="AJ690" s="62"/>
      <c r="AQ690" s="62"/>
      <c r="AX690" s="62"/>
      <c r="BD690" s="62"/>
    </row>
    <row r="691" spans="9:56">
      <c r="I691" s="62"/>
      <c r="P691" s="62"/>
      <c r="V691" s="62"/>
      <c r="AC691" s="62"/>
      <c r="AJ691" s="62"/>
      <c r="AQ691" s="62"/>
      <c r="AX691" s="62"/>
      <c r="BD691" s="62"/>
    </row>
    <row r="692" spans="9:56">
      <c r="I692" s="62"/>
      <c r="P692" s="62"/>
      <c r="V692" s="62"/>
      <c r="AC692" s="62"/>
      <c r="AJ692" s="62"/>
      <c r="AQ692" s="62"/>
      <c r="AX692" s="62"/>
      <c r="BD692" s="62"/>
    </row>
    <row r="693" spans="9:56">
      <c r="I693" s="62"/>
      <c r="P693" s="62"/>
      <c r="V693" s="62"/>
      <c r="AC693" s="62"/>
      <c r="AJ693" s="62"/>
      <c r="AQ693" s="62"/>
      <c r="AX693" s="62"/>
      <c r="BD693" s="62"/>
    </row>
    <row r="694" spans="9:56">
      <c r="I694" s="62"/>
      <c r="P694" s="62"/>
      <c r="V694" s="62"/>
      <c r="AC694" s="62"/>
      <c r="AJ694" s="62"/>
      <c r="AQ694" s="62"/>
      <c r="AX694" s="62"/>
      <c r="BD694" s="62"/>
    </row>
    <row r="695" spans="9:56">
      <c r="I695" s="62"/>
      <c r="P695" s="62"/>
      <c r="V695" s="62"/>
      <c r="AC695" s="62"/>
      <c r="AJ695" s="62"/>
      <c r="AQ695" s="62"/>
      <c r="AX695" s="62"/>
      <c r="BD695" s="62"/>
    </row>
    <row r="696" spans="9:56">
      <c r="I696" s="62"/>
      <c r="P696" s="62"/>
      <c r="V696" s="62"/>
      <c r="AC696" s="62"/>
      <c r="AJ696" s="62"/>
      <c r="AQ696" s="62"/>
      <c r="AX696" s="62"/>
      <c r="BD696" s="62"/>
    </row>
    <row r="697" spans="9:56">
      <c r="I697" s="62"/>
      <c r="P697" s="62"/>
      <c r="V697" s="62"/>
      <c r="AC697" s="62"/>
      <c r="AJ697" s="62"/>
      <c r="AQ697" s="62"/>
      <c r="AX697" s="62"/>
      <c r="BD697" s="62"/>
    </row>
    <row r="698" spans="9:56">
      <c r="I698" s="62"/>
      <c r="P698" s="62"/>
      <c r="V698" s="62"/>
      <c r="AC698" s="62"/>
      <c r="AJ698" s="62"/>
      <c r="AQ698" s="62"/>
      <c r="AX698" s="62"/>
      <c r="BD698" s="62"/>
    </row>
    <row r="699" spans="9:56">
      <c r="I699" s="62"/>
      <c r="P699" s="62"/>
      <c r="V699" s="62"/>
      <c r="AC699" s="62"/>
      <c r="AJ699" s="62"/>
      <c r="AQ699" s="62"/>
      <c r="AX699" s="62"/>
      <c r="BD699" s="62"/>
    </row>
    <row r="700" spans="9:56">
      <c r="I700" s="62"/>
      <c r="P700" s="62"/>
      <c r="V700" s="62"/>
      <c r="AC700" s="62"/>
      <c r="AJ700" s="62"/>
      <c r="AQ700" s="62"/>
      <c r="AX700" s="62"/>
      <c r="BD700" s="62"/>
    </row>
    <row r="701" spans="9:56">
      <c r="I701" s="62"/>
      <c r="P701" s="62"/>
      <c r="V701" s="62"/>
      <c r="AC701" s="62"/>
      <c r="AJ701" s="62"/>
      <c r="AQ701" s="62"/>
      <c r="AX701" s="62"/>
      <c r="BD701" s="62"/>
    </row>
    <row r="702" spans="9:56">
      <c r="I702" s="62"/>
      <c r="P702" s="62"/>
      <c r="V702" s="62"/>
      <c r="AC702" s="62"/>
      <c r="AJ702" s="62"/>
      <c r="AQ702" s="62"/>
      <c r="AX702" s="62"/>
      <c r="BD702" s="62"/>
    </row>
    <row r="703" spans="9:56">
      <c r="I703" s="62"/>
      <c r="P703" s="62"/>
      <c r="V703" s="62"/>
      <c r="AC703" s="62"/>
      <c r="AJ703" s="62"/>
      <c r="AQ703" s="62"/>
      <c r="AX703" s="62"/>
      <c r="BD703" s="62"/>
    </row>
    <row r="704" spans="9:56">
      <c r="I704" s="62"/>
      <c r="P704" s="62"/>
      <c r="V704" s="62"/>
      <c r="AC704" s="62"/>
      <c r="AJ704" s="62"/>
      <c r="AQ704" s="62"/>
      <c r="AX704" s="62"/>
      <c r="BD704" s="62"/>
    </row>
    <row r="705" spans="9:56">
      <c r="I705" s="62"/>
      <c r="P705" s="62"/>
      <c r="V705" s="62"/>
      <c r="AC705" s="62"/>
      <c r="AJ705" s="62"/>
      <c r="AQ705" s="62"/>
      <c r="AX705" s="62"/>
      <c r="BD705" s="62"/>
    </row>
    <row r="706" spans="9:56">
      <c r="I706" s="62"/>
      <c r="P706" s="62"/>
      <c r="V706" s="62"/>
      <c r="AC706" s="62"/>
      <c r="AJ706" s="62"/>
      <c r="AQ706" s="62"/>
      <c r="AX706" s="62"/>
      <c r="BD706" s="62"/>
    </row>
    <row r="707" spans="9:56">
      <c r="I707" s="62"/>
      <c r="P707" s="62"/>
      <c r="V707" s="62"/>
      <c r="AC707" s="62"/>
      <c r="AJ707" s="62"/>
      <c r="AQ707" s="62"/>
      <c r="AX707" s="62"/>
      <c r="BD707" s="62"/>
    </row>
    <row r="708" spans="9:56">
      <c r="I708" s="62"/>
      <c r="P708" s="62"/>
      <c r="V708" s="62"/>
      <c r="AC708" s="62"/>
      <c r="AJ708" s="62"/>
      <c r="AQ708" s="62"/>
      <c r="AX708" s="62"/>
      <c r="BD708" s="62"/>
    </row>
    <row r="709" spans="9:56">
      <c r="I709" s="62"/>
      <c r="P709" s="62"/>
      <c r="V709" s="62"/>
      <c r="AC709" s="62"/>
      <c r="AJ709" s="62"/>
      <c r="AQ709" s="62"/>
      <c r="AX709" s="62"/>
      <c r="BD709" s="62"/>
    </row>
    <row r="710" spans="9:56">
      <c r="I710" s="62"/>
      <c r="P710" s="62"/>
      <c r="V710" s="62"/>
      <c r="AC710" s="62"/>
      <c r="AJ710" s="62"/>
      <c r="AQ710" s="62"/>
      <c r="AX710" s="62"/>
      <c r="BD710" s="62"/>
    </row>
    <row r="711" spans="9:56">
      <c r="I711" s="62"/>
      <c r="P711" s="62"/>
      <c r="V711" s="62"/>
      <c r="AC711" s="62"/>
      <c r="AJ711" s="62"/>
      <c r="AQ711" s="62"/>
      <c r="AX711" s="62"/>
      <c r="BD711" s="62"/>
    </row>
    <row r="712" spans="9:56">
      <c r="I712" s="62"/>
      <c r="P712" s="62"/>
      <c r="V712" s="62"/>
      <c r="AC712" s="62"/>
      <c r="AJ712" s="62"/>
      <c r="AQ712" s="62"/>
      <c r="AX712" s="62"/>
      <c r="BD712" s="62"/>
    </row>
    <row r="713" spans="9:56">
      <c r="I713" s="62"/>
      <c r="P713" s="62"/>
      <c r="V713" s="62"/>
      <c r="AC713" s="62"/>
      <c r="AJ713" s="62"/>
      <c r="AQ713" s="62"/>
      <c r="AX713" s="62"/>
      <c r="BD713" s="62"/>
    </row>
    <row r="714" spans="9:56">
      <c r="I714" s="62"/>
      <c r="P714" s="62"/>
      <c r="V714" s="62"/>
      <c r="AC714" s="62"/>
      <c r="AJ714" s="62"/>
      <c r="AQ714" s="62"/>
      <c r="AX714" s="62"/>
      <c r="BD714" s="62"/>
    </row>
    <row r="715" spans="9:56">
      <c r="I715" s="62"/>
      <c r="P715" s="62"/>
      <c r="V715" s="62"/>
      <c r="AC715" s="62"/>
      <c r="AJ715" s="62"/>
      <c r="AQ715" s="62"/>
      <c r="AX715" s="62"/>
      <c r="BD715" s="62"/>
    </row>
    <row r="716" spans="9:56">
      <c r="I716" s="62"/>
      <c r="P716" s="62"/>
      <c r="V716" s="62"/>
      <c r="AC716" s="62"/>
      <c r="AJ716" s="62"/>
      <c r="AQ716" s="62"/>
      <c r="AX716" s="62"/>
      <c r="BD716" s="62"/>
    </row>
    <row r="717" spans="9:56">
      <c r="I717" s="62"/>
      <c r="P717" s="62"/>
      <c r="V717" s="62"/>
      <c r="AC717" s="62"/>
      <c r="AJ717" s="62"/>
      <c r="AQ717" s="62"/>
      <c r="AX717" s="62"/>
      <c r="BD717" s="62"/>
    </row>
    <row r="718" spans="9:56">
      <c r="I718" s="62"/>
      <c r="P718" s="62"/>
      <c r="V718" s="62"/>
      <c r="AC718" s="62"/>
      <c r="AJ718" s="62"/>
      <c r="AQ718" s="62"/>
      <c r="AX718" s="62"/>
      <c r="BD718" s="62"/>
    </row>
    <row r="719" spans="9:56">
      <c r="I719" s="62"/>
      <c r="P719" s="62"/>
      <c r="V719" s="62"/>
      <c r="AC719" s="62"/>
      <c r="AJ719" s="62"/>
      <c r="AQ719" s="62"/>
      <c r="AX719" s="62"/>
      <c r="BD719" s="62"/>
    </row>
    <row r="720" spans="9:56">
      <c r="I720" s="62"/>
      <c r="P720" s="62"/>
      <c r="V720" s="62"/>
      <c r="AC720" s="62"/>
      <c r="AJ720" s="62"/>
      <c r="AQ720" s="62"/>
      <c r="AX720" s="62"/>
      <c r="BD720" s="62"/>
    </row>
    <row r="721" spans="9:56">
      <c r="I721" s="62"/>
      <c r="P721" s="62"/>
      <c r="V721" s="62"/>
      <c r="AC721" s="62"/>
      <c r="AJ721" s="62"/>
      <c r="AQ721" s="62"/>
      <c r="AX721" s="62"/>
      <c r="BD721" s="62"/>
    </row>
    <row r="722" spans="9:56">
      <c r="I722" s="62"/>
      <c r="P722" s="62"/>
      <c r="V722" s="62"/>
      <c r="AC722" s="62"/>
      <c r="AJ722" s="62"/>
      <c r="AQ722" s="62"/>
      <c r="AX722" s="62"/>
      <c r="BD722" s="62"/>
    </row>
    <row r="723" spans="9:56">
      <c r="I723" s="62"/>
      <c r="P723" s="62"/>
      <c r="V723" s="62"/>
      <c r="AC723" s="62"/>
      <c r="AJ723" s="62"/>
      <c r="AQ723" s="62"/>
      <c r="AX723" s="62"/>
      <c r="BD723" s="62"/>
    </row>
    <row r="724" spans="9:56">
      <c r="I724" s="62"/>
      <c r="P724" s="62"/>
      <c r="V724" s="62"/>
      <c r="AC724" s="62"/>
      <c r="AJ724" s="62"/>
      <c r="AQ724" s="62"/>
      <c r="AX724" s="62"/>
      <c r="BD724" s="62"/>
    </row>
    <row r="725" spans="9:56">
      <c r="I725" s="62"/>
      <c r="P725" s="62"/>
      <c r="V725" s="62"/>
      <c r="AC725" s="62"/>
      <c r="AJ725" s="62"/>
      <c r="AQ725" s="62"/>
      <c r="AX725" s="62"/>
      <c r="BD725" s="62"/>
    </row>
    <row r="726" spans="9:56">
      <c r="I726" s="62"/>
      <c r="P726" s="62"/>
      <c r="V726" s="62"/>
      <c r="AC726" s="62"/>
      <c r="AJ726" s="62"/>
      <c r="AQ726" s="62"/>
      <c r="AX726" s="62"/>
      <c r="BD726" s="62"/>
    </row>
    <row r="727" spans="9:56">
      <c r="I727" s="62"/>
      <c r="P727" s="62"/>
      <c r="V727" s="62"/>
      <c r="AC727" s="62"/>
      <c r="AJ727" s="62"/>
      <c r="AQ727" s="62"/>
      <c r="AX727" s="62"/>
      <c r="BD727" s="62"/>
    </row>
    <row r="728" spans="9:56">
      <c r="I728" s="62"/>
      <c r="P728" s="62"/>
      <c r="V728" s="62"/>
      <c r="AC728" s="62"/>
      <c r="AJ728" s="62"/>
      <c r="AQ728" s="62"/>
      <c r="AX728" s="62"/>
      <c r="BD728" s="62"/>
    </row>
    <row r="729" spans="9:56">
      <c r="I729" s="62"/>
      <c r="P729" s="62"/>
      <c r="V729" s="62"/>
      <c r="AC729" s="62"/>
      <c r="AJ729" s="62"/>
      <c r="AQ729" s="62"/>
      <c r="AX729" s="62"/>
      <c r="BD729" s="62"/>
    </row>
    <row r="730" spans="9:56">
      <c r="I730" s="62"/>
      <c r="P730" s="62"/>
      <c r="V730" s="62"/>
      <c r="AC730" s="62"/>
      <c r="AJ730" s="62"/>
      <c r="AQ730" s="62"/>
      <c r="AX730" s="62"/>
      <c r="BD730" s="62"/>
    </row>
    <row r="731" spans="9:56">
      <c r="I731" s="62"/>
      <c r="P731" s="62"/>
      <c r="V731" s="62"/>
      <c r="AC731" s="62"/>
      <c r="AJ731" s="62"/>
      <c r="AQ731" s="62"/>
      <c r="AX731" s="62"/>
      <c r="BD731" s="62"/>
    </row>
    <row r="732" spans="9:56">
      <c r="I732" s="62"/>
      <c r="P732" s="62"/>
      <c r="V732" s="62"/>
      <c r="AC732" s="62"/>
      <c r="AJ732" s="62"/>
      <c r="AQ732" s="62"/>
      <c r="AX732" s="62"/>
      <c r="BD732" s="62"/>
    </row>
    <row r="733" spans="9:56">
      <c r="I733" s="62"/>
      <c r="P733" s="62"/>
      <c r="V733" s="62"/>
      <c r="AC733" s="62"/>
      <c r="AJ733" s="62"/>
      <c r="AQ733" s="62"/>
      <c r="AX733" s="62"/>
      <c r="BD733" s="62"/>
    </row>
    <row r="734" spans="9:56">
      <c r="I734" s="62"/>
      <c r="P734" s="62"/>
      <c r="V734" s="62"/>
      <c r="AC734" s="62"/>
      <c r="AJ734" s="62"/>
      <c r="AQ734" s="62"/>
      <c r="AX734" s="62"/>
      <c r="BD734" s="62"/>
    </row>
    <row r="735" spans="9:56">
      <c r="I735" s="62"/>
      <c r="P735" s="62"/>
      <c r="V735" s="62"/>
      <c r="AC735" s="62"/>
      <c r="AJ735" s="62"/>
      <c r="AQ735" s="62"/>
      <c r="AX735" s="62"/>
      <c r="BD735" s="62"/>
    </row>
    <row r="736" spans="9:56">
      <c r="I736" s="62"/>
      <c r="P736" s="62"/>
      <c r="V736" s="62"/>
      <c r="AC736" s="62"/>
      <c r="AJ736" s="62"/>
      <c r="AQ736" s="62"/>
      <c r="AX736" s="62"/>
      <c r="BD736" s="62"/>
    </row>
    <row r="737" spans="9:56">
      <c r="I737" s="62"/>
      <c r="P737" s="62"/>
      <c r="V737" s="62"/>
      <c r="AC737" s="62"/>
      <c r="AJ737" s="62"/>
      <c r="AQ737" s="62"/>
      <c r="AX737" s="62"/>
      <c r="BD737" s="62"/>
    </row>
    <row r="738" spans="9:56">
      <c r="I738" s="62"/>
      <c r="P738" s="62"/>
      <c r="V738" s="62"/>
      <c r="AC738" s="62"/>
      <c r="AJ738" s="62"/>
      <c r="AQ738" s="62"/>
      <c r="AX738" s="62"/>
      <c r="BD738" s="62"/>
    </row>
    <row r="739" spans="9:56">
      <c r="I739" s="62"/>
      <c r="P739" s="62"/>
      <c r="V739" s="62"/>
      <c r="AC739" s="62"/>
      <c r="AJ739" s="62"/>
      <c r="AQ739" s="62"/>
      <c r="AX739" s="62"/>
      <c r="BD739" s="62"/>
    </row>
    <row r="740" spans="9:56">
      <c r="I740" s="62"/>
      <c r="P740" s="62"/>
      <c r="V740" s="62"/>
      <c r="AC740" s="62"/>
      <c r="AJ740" s="62"/>
      <c r="AQ740" s="62"/>
      <c r="AX740" s="62"/>
      <c r="BD740" s="62"/>
    </row>
    <row r="741" spans="9:56">
      <c r="I741" s="62"/>
      <c r="P741" s="62"/>
      <c r="V741" s="62"/>
      <c r="AC741" s="62"/>
      <c r="AJ741" s="62"/>
      <c r="AQ741" s="62"/>
      <c r="AX741" s="62"/>
      <c r="BD741" s="62"/>
    </row>
    <row r="742" spans="9:56">
      <c r="I742" s="62"/>
      <c r="P742" s="62"/>
      <c r="V742" s="62"/>
      <c r="AC742" s="62"/>
      <c r="AJ742" s="62"/>
      <c r="AQ742" s="62"/>
      <c r="AX742" s="62"/>
      <c r="BD742" s="62"/>
    </row>
    <row r="743" spans="9:56">
      <c r="I743" s="62"/>
      <c r="P743" s="62"/>
      <c r="V743" s="62"/>
      <c r="AC743" s="62"/>
      <c r="AJ743" s="62"/>
      <c r="AQ743" s="62"/>
      <c r="AX743" s="62"/>
      <c r="BD743" s="62"/>
    </row>
    <row r="744" spans="9:56">
      <c r="I744" s="62"/>
      <c r="P744" s="62"/>
      <c r="V744" s="62"/>
      <c r="AC744" s="62"/>
      <c r="AJ744" s="62"/>
      <c r="AQ744" s="62"/>
      <c r="AX744" s="62"/>
      <c r="BD744" s="62"/>
    </row>
    <row r="745" spans="9:56">
      <c r="I745" s="62"/>
      <c r="P745" s="62"/>
      <c r="V745" s="62"/>
      <c r="AC745" s="62"/>
      <c r="AJ745" s="62"/>
      <c r="AQ745" s="62"/>
      <c r="AX745" s="62"/>
      <c r="BD745" s="62"/>
    </row>
    <row r="746" spans="9:56">
      <c r="I746" s="62"/>
      <c r="P746" s="62"/>
      <c r="V746" s="62"/>
      <c r="AC746" s="62"/>
      <c r="AJ746" s="62"/>
      <c r="AQ746" s="62"/>
      <c r="AX746" s="62"/>
      <c r="BD746" s="62"/>
    </row>
    <row r="747" spans="9:56">
      <c r="I747" s="62"/>
      <c r="P747" s="62"/>
      <c r="V747" s="62"/>
      <c r="AC747" s="62"/>
      <c r="AJ747" s="62"/>
      <c r="AQ747" s="62"/>
      <c r="AX747" s="62"/>
      <c r="BD747" s="62"/>
    </row>
    <row r="748" spans="9:56">
      <c r="I748" s="62"/>
      <c r="P748" s="62"/>
      <c r="V748" s="62"/>
      <c r="AC748" s="62"/>
      <c r="AJ748" s="62"/>
      <c r="AQ748" s="62"/>
      <c r="AX748" s="62"/>
      <c r="BD748" s="62"/>
    </row>
    <row r="749" spans="9:56">
      <c r="I749" s="62"/>
      <c r="P749" s="62"/>
      <c r="V749" s="62"/>
      <c r="AC749" s="62"/>
      <c r="AJ749" s="62"/>
      <c r="AQ749" s="62"/>
      <c r="AX749" s="62"/>
      <c r="BD749" s="62"/>
    </row>
    <row r="750" spans="9:56">
      <c r="I750" s="62"/>
      <c r="P750" s="62"/>
      <c r="V750" s="62"/>
      <c r="AC750" s="62"/>
      <c r="AJ750" s="62"/>
      <c r="AQ750" s="62"/>
      <c r="AX750" s="62"/>
      <c r="BD750" s="62"/>
    </row>
    <row r="751" spans="9:56">
      <c r="I751" s="62"/>
      <c r="P751" s="62"/>
      <c r="V751" s="62"/>
      <c r="AC751" s="62"/>
      <c r="AJ751" s="62"/>
      <c r="AQ751" s="62"/>
      <c r="AX751" s="62"/>
      <c r="BD751" s="62"/>
    </row>
    <row r="752" spans="9:56">
      <c r="I752" s="62"/>
      <c r="P752" s="62"/>
      <c r="V752" s="62"/>
      <c r="AC752" s="62"/>
      <c r="AJ752" s="62"/>
      <c r="AQ752" s="62"/>
      <c r="AX752" s="62"/>
      <c r="BD752" s="62"/>
    </row>
    <row r="753" spans="9:56">
      <c r="I753" s="62"/>
      <c r="P753" s="62"/>
      <c r="V753" s="62"/>
      <c r="AC753" s="62"/>
      <c r="AJ753" s="62"/>
      <c r="AQ753" s="62"/>
      <c r="AX753" s="62"/>
      <c r="BD753" s="62"/>
    </row>
    <row r="754" spans="9:56">
      <c r="I754" s="62"/>
      <c r="P754" s="62"/>
      <c r="V754" s="62"/>
      <c r="AC754" s="62"/>
      <c r="AJ754" s="62"/>
      <c r="AQ754" s="62"/>
      <c r="AX754" s="62"/>
      <c r="BD754" s="62"/>
    </row>
    <row r="755" spans="9:56">
      <c r="I755" s="62"/>
      <c r="P755" s="62"/>
      <c r="V755" s="62"/>
      <c r="AC755" s="62"/>
      <c r="AJ755" s="62"/>
      <c r="AQ755" s="62"/>
      <c r="AX755" s="62"/>
      <c r="BD755" s="62"/>
    </row>
    <row r="756" spans="9:56">
      <c r="I756" s="62"/>
      <c r="P756" s="62"/>
      <c r="V756" s="62"/>
      <c r="AC756" s="62"/>
      <c r="AJ756" s="62"/>
      <c r="AQ756" s="62"/>
      <c r="AX756" s="62"/>
      <c r="BD756" s="62"/>
    </row>
    <row r="757" spans="9:56">
      <c r="I757" s="62"/>
      <c r="P757" s="62"/>
      <c r="V757" s="62"/>
      <c r="AC757" s="62"/>
      <c r="AJ757" s="62"/>
      <c r="AQ757" s="62"/>
      <c r="AX757" s="62"/>
      <c r="BD757" s="62"/>
    </row>
    <row r="758" spans="9:56">
      <c r="I758" s="62"/>
      <c r="P758" s="62"/>
      <c r="V758" s="62"/>
      <c r="AC758" s="62"/>
      <c r="AJ758" s="62"/>
      <c r="AQ758" s="62"/>
      <c r="AX758" s="62"/>
      <c r="BD758" s="62"/>
    </row>
    <row r="759" spans="9:56">
      <c r="I759" s="62"/>
      <c r="P759" s="62"/>
      <c r="V759" s="62"/>
      <c r="AC759" s="62"/>
      <c r="AJ759" s="62"/>
      <c r="AQ759" s="62"/>
      <c r="AX759" s="62"/>
      <c r="BD759" s="62"/>
    </row>
    <row r="760" spans="9:56">
      <c r="I760" s="62"/>
      <c r="P760" s="62"/>
      <c r="V760" s="62"/>
      <c r="AC760" s="62"/>
      <c r="AJ760" s="62"/>
      <c r="AQ760" s="62"/>
      <c r="AX760" s="62"/>
      <c r="BD760" s="62"/>
    </row>
    <row r="761" spans="9:56">
      <c r="I761" s="62"/>
      <c r="P761" s="62"/>
      <c r="V761" s="62"/>
      <c r="AC761" s="62"/>
      <c r="AJ761" s="62"/>
      <c r="AQ761" s="62"/>
      <c r="AX761" s="62"/>
      <c r="BD761" s="62"/>
    </row>
    <row r="762" spans="9:56">
      <c r="I762" s="62"/>
      <c r="P762" s="62"/>
      <c r="V762" s="62"/>
      <c r="AC762" s="62"/>
      <c r="AJ762" s="62"/>
      <c r="AQ762" s="62"/>
      <c r="AX762" s="62"/>
      <c r="BD762" s="62"/>
    </row>
    <row r="763" spans="9:56">
      <c r="I763" s="62"/>
      <c r="P763" s="62"/>
      <c r="V763" s="62"/>
      <c r="AC763" s="62"/>
      <c r="AJ763" s="62"/>
      <c r="AQ763" s="62"/>
      <c r="AX763" s="62"/>
      <c r="BD763" s="62"/>
    </row>
    <row r="764" spans="9:56">
      <c r="I764" s="62"/>
      <c r="P764" s="62"/>
      <c r="V764" s="62"/>
      <c r="AC764" s="62"/>
      <c r="AJ764" s="62"/>
      <c r="AQ764" s="62"/>
      <c r="AX764" s="62"/>
      <c r="BD764" s="62"/>
    </row>
    <row r="765" spans="9:56">
      <c r="I765" s="62"/>
      <c r="P765" s="62"/>
      <c r="V765" s="62"/>
      <c r="AC765" s="62"/>
      <c r="AJ765" s="62"/>
      <c r="AQ765" s="62"/>
      <c r="AX765" s="62"/>
      <c r="BD765" s="62"/>
    </row>
    <row r="766" spans="9:56">
      <c r="I766" s="62"/>
      <c r="P766" s="62"/>
      <c r="V766" s="62"/>
      <c r="AC766" s="62"/>
      <c r="AJ766" s="62"/>
      <c r="AQ766" s="62"/>
      <c r="AX766" s="62"/>
      <c r="BD766" s="62"/>
    </row>
    <row r="767" spans="9:56">
      <c r="I767" s="62"/>
      <c r="P767" s="62"/>
      <c r="V767" s="62"/>
      <c r="AC767" s="62"/>
      <c r="AJ767" s="62"/>
      <c r="AQ767" s="62"/>
      <c r="AX767" s="62"/>
      <c r="BD767" s="62"/>
    </row>
    <row r="768" spans="9:56">
      <c r="I768" s="62"/>
      <c r="P768" s="62"/>
      <c r="V768" s="62"/>
      <c r="AC768" s="62"/>
      <c r="AJ768" s="62"/>
      <c r="AQ768" s="62"/>
      <c r="AX768" s="62"/>
      <c r="BD768" s="62"/>
    </row>
    <row r="769" spans="9:56">
      <c r="I769" s="62"/>
      <c r="P769" s="62"/>
      <c r="V769" s="62"/>
      <c r="AC769" s="62"/>
      <c r="AJ769" s="62"/>
      <c r="AQ769" s="62"/>
      <c r="AX769" s="62"/>
      <c r="BD769" s="62"/>
    </row>
    <row r="770" spans="9:56">
      <c r="I770" s="62"/>
      <c r="P770" s="62"/>
      <c r="V770" s="62"/>
      <c r="AC770" s="62"/>
      <c r="AJ770" s="62"/>
      <c r="AQ770" s="62"/>
      <c r="AX770" s="62"/>
      <c r="BD770" s="62"/>
    </row>
    <row r="771" spans="9:56">
      <c r="I771" s="62"/>
      <c r="P771" s="62"/>
      <c r="V771" s="62"/>
      <c r="AC771" s="62"/>
      <c r="AJ771" s="62"/>
      <c r="AQ771" s="62"/>
      <c r="AX771" s="62"/>
      <c r="BD771" s="62"/>
    </row>
    <row r="772" spans="9:56">
      <c r="I772" s="62"/>
      <c r="P772" s="62"/>
      <c r="V772" s="62"/>
      <c r="AC772" s="62"/>
      <c r="AJ772" s="62"/>
      <c r="AQ772" s="62"/>
      <c r="AX772" s="62"/>
      <c r="BD772" s="62"/>
    </row>
    <row r="773" spans="9:56">
      <c r="I773" s="62"/>
      <c r="P773" s="62"/>
      <c r="V773" s="62"/>
      <c r="AC773" s="62"/>
      <c r="AJ773" s="62"/>
      <c r="AQ773" s="62"/>
      <c r="AX773" s="62"/>
      <c r="BD773" s="62"/>
    </row>
    <row r="774" spans="9:56">
      <c r="I774" s="62"/>
      <c r="P774" s="62"/>
      <c r="V774" s="62"/>
      <c r="AC774" s="62"/>
      <c r="AJ774" s="62"/>
      <c r="AQ774" s="62"/>
      <c r="AX774" s="62"/>
      <c r="BD774" s="62"/>
    </row>
    <row r="775" spans="9:56">
      <c r="I775" s="62"/>
      <c r="P775" s="62"/>
      <c r="V775" s="62"/>
      <c r="AC775" s="62"/>
      <c r="AJ775" s="62"/>
      <c r="AQ775" s="62"/>
      <c r="AX775" s="62"/>
      <c r="BD775" s="62"/>
    </row>
    <row r="776" spans="9:56">
      <c r="I776" s="62"/>
      <c r="P776" s="62"/>
      <c r="V776" s="62"/>
      <c r="AC776" s="62"/>
      <c r="AJ776" s="62"/>
      <c r="AQ776" s="62"/>
      <c r="AX776" s="62"/>
      <c r="BD776" s="62"/>
    </row>
    <row r="777" spans="9:56">
      <c r="I777" s="62"/>
      <c r="P777" s="62"/>
      <c r="V777" s="62"/>
      <c r="AC777" s="62"/>
      <c r="AJ777" s="62"/>
      <c r="AQ777" s="62"/>
      <c r="AX777" s="62"/>
      <c r="BD777" s="62"/>
    </row>
    <row r="778" spans="9:56">
      <c r="I778" s="62"/>
      <c r="P778" s="62"/>
      <c r="V778" s="62"/>
      <c r="AC778" s="62"/>
      <c r="AJ778" s="62"/>
      <c r="AQ778" s="62"/>
      <c r="AX778" s="62"/>
      <c r="BD778" s="62"/>
    </row>
    <row r="779" spans="9:56">
      <c r="I779" s="62"/>
      <c r="P779" s="62"/>
      <c r="V779" s="62"/>
      <c r="AC779" s="62"/>
      <c r="AJ779" s="62"/>
      <c r="AQ779" s="62"/>
      <c r="AX779" s="62"/>
      <c r="BD779" s="62"/>
    </row>
    <row r="780" spans="9:56">
      <c r="I780" s="62"/>
      <c r="P780" s="62"/>
      <c r="V780" s="62"/>
      <c r="AC780" s="62"/>
      <c r="AJ780" s="62"/>
      <c r="AQ780" s="62"/>
      <c r="AX780" s="62"/>
      <c r="BD780" s="62"/>
    </row>
    <row r="781" spans="9:56">
      <c r="I781" s="62"/>
      <c r="P781" s="62"/>
      <c r="V781" s="62"/>
      <c r="AC781" s="62"/>
      <c r="AJ781" s="62"/>
      <c r="AQ781" s="62"/>
      <c r="AX781" s="62"/>
      <c r="BD781" s="62"/>
    </row>
    <row r="782" spans="9:56">
      <c r="I782" s="62"/>
      <c r="P782" s="62"/>
      <c r="V782" s="62"/>
      <c r="AC782" s="62"/>
      <c r="AJ782" s="62"/>
      <c r="AQ782" s="62"/>
      <c r="AX782" s="62"/>
      <c r="BD782" s="62"/>
    </row>
    <row r="783" spans="9:56">
      <c r="I783" s="62"/>
      <c r="P783" s="62"/>
      <c r="V783" s="62"/>
      <c r="AC783" s="62"/>
      <c r="AJ783" s="62"/>
      <c r="AQ783" s="62"/>
      <c r="AX783" s="62"/>
      <c r="BD783" s="62"/>
    </row>
    <row r="784" spans="9:56">
      <c r="I784" s="62"/>
      <c r="P784" s="62"/>
      <c r="V784" s="62"/>
      <c r="AC784" s="62"/>
      <c r="AJ784" s="62"/>
      <c r="AQ784" s="62"/>
      <c r="AX784" s="62"/>
      <c r="BD784" s="62"/>
    </row>
    <row r="785" spans="9:56">
      <c r="I785" s="62"/>
      <c r="P785" s="62"/>
      <c r="V785" s="62"/>
      <c r="AC785" s="62"/>
      <c r="AJ785" s="62"/>
      <c r="AQ785" s="62"/>
      <c r="AX785" s="62"/>
      <c r="BD785" s="62"/>
    </row>
    <row r="786" spans="9:56">
      <c r="I786" s="62"/>
      <c r="P786" s="62"/>
      <c r="V786" s="62"/>
      <c r="AC786" s="62"/>
      <c r="AJ786" s="62"/>
      <c r="AQ786" s="62"/>
      <c r="AX786" s="62"/>
      <c r="BD786" s="62"/>
    </row>
    <row r="787" spans="9:56">
      <c r="I787" s="62"/>
      <c r="P787" s="62"/>
      <c r="V787" s="62"/>
      <c r="AC787" s="62"/>
      <c r="AJ787" s="62"/>
      <c r="AQ787" s="62"/>
      <c r="AX787" s="62"/>
      <c r="BD787" s="62"/>
    </row>
    <row r="788" spans="9:56">
      <c r="I788" s="62"/>
      <c r="P788" s="62"/>
      <c r="V788" s="62"/>
      <c r="AC788" s="62"/>
      <c r="AJ788" s="62"/>
      <c r="AQ788" s="62"/>
      <c r="AX788" s="62"/>
      <c r="BD788" s="62"/>
    </row>
    <row r="789" spans="9:56">
      <c r="I789" s="62"/>
      <c r="P789" s="62"/>
      <c r="V789" s="62"/>
      <c r="AC789" s="62"/>
      <c r="AJ789" s="62"/>
      <c r="AQ789" s="62"/>
      <c r="AX789" s="62"/>
      <c r="BD789" s="62"/>
    </row>
    <row r="790" spans="9:56">
      <c r="I790" s="62"/>
      <c r="P790" s="62"/>
      <c r="V790" s="62"/>
      <c r="AC790" s="62"/>
      <c r="AJ790" s="62"/>
      <c r="AQ790" s="62"/>
      <c r="AX790" s="62"/>
      <c r="BD790" s="62"/>
    </row>
    <row r="791" spans="9:56">
      <c r="I791" s="62"/>
      <c r="P791" s="62"/>
      <c r="V791" s="62"/>
      <c r="AC791" s="62"/>
      <c r="AJ791" s="62"/>
      <c r="AQ791" s="62"/>
      <c r="AX791" s="62"/>
      <c r="BD791" s="62"/>
    </row>
    <row r="792" spans="9:56">
      <c r="I792" s="62"/>
      <c r="P792" s="62"/>
      <c r="V792" s="62"/>
      <c r="AC792" s="62"/>
      <c r="AJ792" s="62"/>
      <c r="AQ792" s="62"/>
      <c r="AX792" s="62"/>
      <c r="BD792" s="62"/>
    </row>
    <row r="793" spans="9:56">
      <c r="I793" s="62"/>
      <c r="P793" s="62"/>
      <c r="V793" s="62"/>
      <c r="AC793" s="62"/>
      <c r="AJ793" s="62"/>
      <c r="AQ793" s="62"/>
      <c r="AX793" s="62"/>
      <c r="BD793" s="62"/>
    </row>
    <row r="794" spans="9:56">
      <c r="I794" s="62"/>
      <c r="P794" s="62"/>
      <c r="V794" s="62"/>
      <c r="AC794" s="62"/>
      <c r="AJ794" s="62"/>
      <c r="AQ794" s="62"/>
      <c r="AX794" s="62"/>
      <c r="BD794" s="62"/>
    </row>
    <row r="795" spans="9:56">
      <c r="I795" s="62"/>
      <c r="P795" s="62"/>
      <c r="V795" s="62"/>
      <c r="AC795" s="62"/>
      <c r="AJ795" s="62"/>
      <c r="AQ795" s="62"/>
      <c r="AX795" s="62"/>
      <c r="BD795" s="62"/>
    </row>
    <row r="796" spans="9:56">
      <c r="I796" s="62"/>
      <c r="P796" s="62"/>
      <c r="V796" s="62"/>
      <c r="AC796" s="62"/>
      <c r="AJ796" s="62"/>
      <c r="AQ796" s="62"/>
      <c r="AX796" s="62"/>
      <c r="BD796" s="62"/>
    </row>
    <row r="797" spans="9:56">
      <c r="I797" s="62"/>
      <c r="P797" s="62"/>
      <c r="V797" s="62"/>
      <c r="AC797" s="62"/>
      <c r="AJ797" s="62"/>
      <c r="AQ797" s="62"/>
      <c r="AX797" s="62"/>
      <c r="BD797" s="62"/>
    </row>
    <row r="798" spans="9:56">
      <c r="I798" s="62"/>
      <c r="P798" s="62"/>
      <c r="V798" s="62"/>
      <c r="AC798" s="62"/>
      <c r="AJ798" s="62"/>
      <c r="AQ798" s="62"/>
      <c r="AX798" s="62"/>
      <c r="BD798" s="62"/>
    </row>
    <row r="799" spans="9:56">
      <c r="I799" s="62"/>
      <c r="P799" s="62"/>
      <c r="V799" s="62"/>
      <c r="AC799" s="62"/>
      <c r="AJ799" s="62"/>
      <c r="AQ799" s="62"/>
      <c r="AX799" s="62"/>
      <c r="BD799" s="62"/>
    </row>
    <row r="800" spans="9:56">
      <c r="I800" s="62"/>
      <c r="P800" s="62"/>
      <c r="V800" s="62"/>
      <c r="AC800" s="62"/>
      <c r="AJ800" s="62"/>
      <c r="AQ800" s="62"/>
      <c r="AX800" s="62"/>
      <c r="BD800" s="62"/>
    </row>
    <row r="801" spans="9:56">
      <c r="I801" s="62"/>
      <c r="P801" s="62"/>
      <c r="V801" s="62"/>
      <c r="AC801" s="62"/>
      <c r="AJ801" s="62"/>
      <c r="AQ801" s="62"/>
      <c r="AX801" s="62"/>
      <c r="BD801" s="62"/>
    </row>
    <row r="802" spans="9:56">
      <c r="I802" s="62"/>
      <c r="P802" s="62"/>
      <c r="V802" s="62"/>
      <c r="AC802" s="62"/>
      <c r="AJ802" s="62"/>
      <c r="AQ802" s="62"/>
      <c r="AX802" s="62"/>
      <c r="BD802" s="62"/>
    </row>
    <row r="803" spans="9:56">
      <c r="I803" s="62"/>
      <c r="P803" s="62"/>
      <c r="V803" s="62"/>
      <c r="AC803" s="62"/>
      <c r="AJ803" s="62"/>
      <c r="AQ803" s="62"/>
      <c r="AX803" s="62"/>
      <c r="BD803" s="62"/>
    </row>
    <row r="804" spans="9:56">
      <c r="I804" s="62"/>
      <c r="P804" s="62"/>
      <c r="V804" s="62"/>
      <c r="AC804" s="62"/>
      <c r="AJ804" s="62"/>
      <c r="AQ804" s="62"/>
      <c r="AX804" s="62"/>
      <c r="BD804" s="62"/>
    </row>
    <row r="805" spans="9:56">
      <c r="I805" s="62"/>
      <c r="P805" s="62"/>
      <c r="V805" s="62"/>
      <c r="AC805" s="62"/>
      <c r="AJ805" s="62"/>
      <c r="AQ805" s="62"/>
      <c r="AX805" s="62"/>
      <c r="BD805" s="62"/>
    </row>
    <row r="806" spans="9:56">
      <c r="I806" s="62"/>
      <c r="P806" s="62"/>
      <c r="V806" s="62"/>
      <c r="AC806" s="62"/>
      <c r="AJ806" s="62"/>
      <c r="AQ806" s="62"/>
      <c r="AX806" s="62"/>
      <c r="BD806" s="62"/>
    </row>
    <row r="807" spans="9:56">
      <c r="I807" s="62"/>
      <c r="P807" s="62"/>
      <c r="V807" s="62"/>
      <c r="AC807" s="62"/>
      <c r="AJ807" s="62"/>
      <c r="AQ807" s="62"/>
      <c r="AX807" s="62"/>
      <c r="BD807" s="62"/>
    </row>
    <row r="808" spans="9:56">
      <c r="I808" s="62"/>
      <c r="P808" s="62"/>
      <c r="V808" s="62"/>
      <c r="AC808" s="62"/>
      <c r="AJ808" s="62"/>
      <c r="AQ808" s="62"/>
      <c r="AX808" s="62"/>
      <c r="BD808" s="62"/>
    </row>
    <row r="809" spans="9:56">
      <c r="I809" s="62"/>
      <c r="P809" s="62"/>
      <c r="V809" s="62"/>
      <c r="AC809" s="62"/>
      <c r="AJ809" s="62"/>
      <c r="AQ809" s="62"/>
      <c r="AX809" s="62"/>
      <c r="BD809" s="62"/>
    </row>
    <row r="810" spans="9:56">
      <c r="I810" s="62"/>
      <c r="P810" s="62"/>
      <c r="V810" s="62"/>
      <c r="AC810" s="62"/>
      <c r="AJ810" s="62"/>
      <c r="AQ810" s="62"/>
      <c r="AX810" s="62"/>
      <c r="BD810" s="62"/>
    </row>
    <row r="811" spans="9:56">
      <c r="I811" s="62"/>
      <c r="P811" s="62"/>
      <c r="V811" s="62"/>
      <c r="AC811" s="62"/>
      <c r="AJ811" s="62"/>
      <c r="AQ811" s="62"/>
      <c r="AX811" s="62"/>
      <c r="BD811" s="62"/>
    </row>
    <row r="812" spans="9:56">
      <c r="I812" s="62"/>
      <c r="P812" s="62"/>
      <c r="V812" s="62"/>
      <c r="AC812" s="62"/>
      <c r="AJ812" s="62"/>
      <c r="AQ812" s="62"/>
      <c r="AX812" s="62"/>
      <c r="BD812" s="62"/>
    </row>
    <row r="813" spans="9:56">
      <c r="I813" s="62"/>
      <c r="P813" s="62"/>
      <c r="V813" s="62"/>
      <c r="AC813" s="62"/>
      <c r="AJ813" s="62"/>
      <c r="AQ813" s="62"/>
      <c r="AX813" s="62"/>
      <c r="BD813" s="62"/>
    </row>
    <row r="814" spans="9:56">
      <c r="I814" s="62"/>
      <c r="P814" s="62"/>
      <c r="V814" s="62"/>
      <c r="AC814" s="62"/>
      <c r="AJ814" s="62"/>
      <c r="AQ814" s="62"/>
      <c r="AX814" s="62"/>
      <c r="BD814" s="62"/>
    </row>
    <row r="815" spans="9:56">
      <c r="I815" s="62"/>
      <c r="P815" s="62"/>
      <c r="V815" s="62"/>
      <c r="AC815" s="62"/>
      <c r="AJ815" s="62"/>
      <c r="AQ815" s="62"/>
      <c r="AX815" s="62"/>
      <c r="BD815" s="62"/>
    </row>
    <row r="816" spans="9:56">
      <c r="I816" s="62"/>
      <c r="P816" s="62"/>
      <c r="V816" s="62"/>
      <c r="AC816" s="62"/>
      <c r="AJ816" s="62"/>
      <c r="AQ816" s="62"/>
      <c r="AX816" s="62"/>
      <c r="BD816" s="62"/>
    </row>
    <row r="817" spans="9:56">
      <c r="I817" s="62"/>
      <c r="P817" s="62"/>
      <c r="V817" s="62"/>
      <c r="AC817" s="62"/>
      <c r="AJ817" s="62"/>
      <c r="AQ817" s="62"/>
      <c r="AX817" s="62"/>
      <c r="BD817" s="62"/>
    </row>
    <row r="818" spans="9:56">
      <c r="I818" s="62"/>
      <c r="P818" s="62"/>
      <c r="V818" s="62"/>
      <c r="AC818" s="62"/>
      <c r="AJ818" s="62"/>
      <c r="AQ818" s="62"/>
      <c r="AX818" s="62"/>
      <c r="BD818" s="62"/>
    </row>
    <row r="819" spans="9:56">
      <c r="I819" s="62"/>
      <c r="P819" s="62"/>
      <c r="V819" s="62"/>
      <c r="AC819" s="62"/>
      <c r="AJ819" s="62"/>
      <c r="AQ819" s="62"/>
      <c r="AX819" s="62"/>
      <c r="BD819" s="62"/>
    </row>
    <row r="820" spans="9:56">
      <c r="I820" s="62"/>
      <c r="P820" s="62"/>
      <c r="V820" s="62"/>
      <c r="AC820" s="62"/>
      <c r="AJ820" s="62"/>
      <c r="AQ820" s="62"/>
      <c r="AX820" s="62"/>
      <c r="BD820" s="62"/>
    </row>
    <row r="821" spans="9:56">
      <c r="I821" s="62"/>
      <c r="P821" s="62"/>
      <c r="V821" s="62"/>
      <c r="AC821" s="62"/>
      <c r="AJ821" s="62"/>
      <c r="AQ821" s="62"/>
      <c r="AX821" s="62"/>
      <c r="BD821" s="62"/>
    </row>
    <row r="822" spans="9:56">
      <c r="I822" s="62"/>
      <c r="P822" s="62"/>
      <c r="V822" s="62"/>
      <c r="AC822" s="62"/>
      <c r="AJ822" s="62"/>
      <c r="AQ822" s="62"/>
      <c r="AX822" s="62"/>
      <c r="BD822" s="62"/>
    </row>
    <row r="823" spans="9:56">
      <c r="I823" s="62"/>
      <c r="P823" s="62"/>
      <c r="V823" s="62"/>
      <c r="AC823" s="62"/>
      <c r="AJ823" s="62"/>
      <c r="AQ823" s="62"/>
      <c r="AX823" s="62"/>
      <c r="BD823" s="62"/>
    </row>
    <row r="824" spans="9:56">
      <c r="I824" s="62"/>
      <c r="P824" s="62"/>
      <c r="V824" s="62"/>
      <c r="AC824" s="62"/>
      <c r="AJ824" s="62"/>
      <c r="AQ824" s="62"/>
      <c r="AX824" s="62"/>
      <c r="BD824" s="62"/>
    </row>
    <row r="825" spans="9:56">
      <c r="I825" s="62"/>
      <c r="P825" s="62"/>
      <c r="V825" s="62"/>
      <c r="AC825" s="62"/>
      <c r="AJ825" s="62"/>
      <c r="AQ825" s="62"/>
      <c r="AX825" s="62"/>
      <c r="BD825" s="62"/>
    </row>
    <row r="826" spans="9:56">
      <c r="I826" s="62"/>
      <c r="P826" s="62"/>
      <c r="V826" s="62"/>
      <c r="AC826" s="62"/>
      <c r="AJ826" s="62"/>
      <c r="AQ826" s="62"/>
      <c r="AX826" s="62"/>
      <c r="BD826" s="62"/>
    </row>
    <row r="827" spans="9:56">
      <c r="I827" s="62"/>
      <c r="P827" s="62"/>
      <c r="V827" s="62"/>
      <c r="AC827" s="62"/>
      <c r="AJ827" s="62"/>
      <c r="AQ827" s="62"/>
      <c r="AX827" s="62"/>
      <c r="BD827" s="62"/>
    </row>
    <row r="828" spans="9:56">
      <c r="I828" s="62"/>
      <c r="P828" s="62"/>
      <c r="V828" s="62"/>
      <c r="AC828" s="62"/>
      <c r="AJ828" s="62"/>
      <c r="AQ828" s="62"/>
      <c r="AX828" s="62"/>
      <c r="BD828" s="62"/>
    </row>
    <row r="829" spans="9:56">
      <c r="I829" s="62"/>
      <c r="P829" s="62"/>
      <c r="V829" s="62"/>
      <c r="AC829" s="62"/>
      <c r="AJ829" s="62"/>
      <c r="AQ829" s="62"/>
      <c r="AX829" s="62"/>
      <c r="BD829" s="62"/>
    </row>
    <row r="830" spans="9:56">
      <c r="I830" s="62"/>
      <c r="P830" s="62"/>
      <c r="V830" s="62"/>
      <c r="AC830" s="62"/>
      <c r="AJ830" s="62"/>
      <c r="AQ830" s="62"/>
      <c r="AX830" s="62"/>
      <c r="BD830" s="62"/>
    </row>
    <row r="831" spans="9:56">
      <c r="I831" s="62"/>
      <c r="P831" s="62"/>
      <c r="V831" s="62"/>
      <c r="AC831" s="62"/>
      <c r="AJ831" s="62"/>
      <c r="AQ831" s="62"/>
      <c r="AX831" s="62"/>
      <c r="BD831" s="62"/>
    </row>
    <row r="832" spans="9:56">
      <c r="I832" s="62"/>
      <c r="P832" s="62"/>
      <c r="V832" s="62"/>
      <c r="AC832" s="62"/>
      <c r="AJ832" s="62"/>
      <c r="AQ832" s="62"/>
      <c r="AX832" s="62"/>
      <c r="BD832" s="62"/>
    </row>
    <row r="833" spans="9:56">
      <c r="I833" s="62"/>
      <c r="P833" s="62"/>
      <c r="V833" s="62"/>
      <c r="AC833" s="62"/>
      <c r="AJ833" s="62"/>
      <c r="AQ833" s="62"/>
      <c r="AX833" s="62"/>
      <c r="BD833" s="62"/>
    </row>
    <row r="834" spans="9:56">
      <c r="I834" s="62"/>
      <c r="P834" s="62"/>
      <c r="V834" s="62"/>
      <c r="AC834" s="62"/>
      <c r="AJ834" s="62"/>
      <c r="AQ834" s="62"/>
      <c r="AX834" s="62"/>
      <c r="BD834" s="62"/>
    </row>
    <row r="835" spans="9:56">
      <c r="I835" s="62"/>
      <c r="P835" s="62"/>
      <c r="V835" s="62"/>
      <c r="AC835" s="62"/>
      <c r="AJ835" s="62"/>
      <c r="AQ835" s="62"/>
      <c r="AX835" s="62"/>
      <c r="BD835" s="62"/>
    </row>
    <row r="836" spans="9:56">
      <c r="I836" s="62"/>
      <c r="P836" s="62"/>
      <c r="V836" s="62"/>
      <c r="AC836" s="62"/>
      <c r="AJ836" s="62"/>
      <c r="AQ836" s="62"/>
      <c r="AX836" s="62"/>
      <c r="BD836" s="62"/>
    </row>
    <row r="837" spans="9:56">
      <c r="I837" s="62"/>
      <c r="P837" s="62"/>
      <c r="V837" s="62"/>
      <c r="AC837" s="62"/>
      <c r="AJ837" s="62"/>
      <c r="AQ837" s="62"/>
      <c r="AX837" s="62"/>
      <c r="BD837" s="62"/>
    </row>
    <row r="838" spans="9:56">
      <c r="I838" s="62"/>
      <c r="P838" s="62"/>
      <c r="V838" s="62"/>
      <c r="AC838" s="62"/>
      <c r="AJ838" s="62"/>
      <c r="AQ838" s="62"/>
      <c r="AX838" s="62"/>
      <c r="BD838" s="62"/>
    </row>
    <row r="839" spans="9:56">
      <c r="I839" s="62"/>
      <c r="P839" s="62"/>
      <c r="V839" s="62"/>
      <c r="AC839" s="62"/>
      <c r="AJ839" s="62"/>
      <c r="AQ839" s="62"/>
      <c r="AX839" s="62"/>
      <c r="BD839" s="62"/>
    </row>
    <row r="840" spans="9:56">
      <c r="I840" s="62"/>
      <c r="P840" s="62"/>
      <c r="V840" s="62"/>
      <c r="AC840" s="62"/>
      <c r="AJ840" s="62"/>
      <c r="AQ840" s="62"/>
      <c r="AX840" s="62"/>
      <c r="BD840" s="62"/>
    </row>
    <row r="841" spans="9:56">
      <c r="I841" s="62"/>
      <c r="P841" s="62"/>
      <c r="V841" s="62"/>
      <c r="AC841" s="62"/>
      <c r="AJ841" s="62"/>
      <c r="AQ841" s="62"/>
      <c r="AX841" s="62"/>
      <c r="BD841" s="62"/>
    </row>
    <row r="842" spans="9:56">
      <c r="I842" s="62"/>
      <c r="P842" s="62"/>
      <c r="V842" s="62"/>
      <c r="AC842" s="62"/>
      <c r="AJ842" s="62"/>
      <c r="AQ842" s="62"/>
      <c r="AX842" s="62"/>
      <c r="BD842" s="62"/>
    </row>
    <row r="843" spans="9:56">
      <c r="I843" s="62"/>
      <c r="P843" s="62"/>
      <c r="V843" s="62"/>
      <c r="AC843" s="62"/>
      <c r="AJ843" s="62"/>
      <c r="AQ843" s="62"/>
      <c r="AX843" s="62"/>
      <c r="BD843" s="62"/>
    </row>
    <row r="844" spans="9:56">
      <c r="I844" s="62"/>
      <c r="P844" s="62"/>
      <c r="V844" s="62"/>
      <c r="AC844" s="62"/>
      <c r="AJ844" s="62"/>
      <c r="AQ844" s="62"/>
      <c r="AX844" s="62"/>
      <c r="BD844" s="62"/>
    </row>
    <row r="845" spans="9:56">
      <c r="I845" s="62"/>
      <c r="P845" s="62"/>
      <c r="V845" s="62"/>
      <c r="AC845" s="62"/>
      <c r="AJ845" s="62"/>
      <c r="AQ845" s="62"/>
      <c r="AX845" s="62"/>
      <c r="BD845" s="62"/>
    </row>
    <row r="846" spans="9:56">
      <c r="I846" s="62"/>
      <c r="P846" s="62"/>
      <c r="V846" s="62"/>
      <c r="AC846" s="62"/>
      <c r="AJ846" s="62"/>
      <c r="AQ846" s="62"/>
      <c r="AX846" s="62"/>
      <c r="BD846" s="62"/>
    </row>
    <row r="847" spans="9:56">
      <c r="I847" s="62"/>
      <c r="P847" s="62"/>
      <c r="V847" s="62"/>
      <c r="AC847" s="62"/>
      <c r="AJ847" s="62"/>
      <c r="AQ847" s="62"/>
      <c r="AX847" s="62"/>
      <c r="BD847" s="62"/>
    </row>
    <row r="848" spans="9:56">
      <c r="I848" s="62"/>
      <c r="P848" s="62"/>
      <c r="V848" s="62"/>
      <c r="AC848" s="62"/>
      <c r="AJ848" s="62"/>
      <c r="AQ848" s="62"/>
      <c r="AX848" s="62"/>
      <c r="BD848" s="62"/>
    </row>
    <row r="849" spans="9:56">
      <c r="I849" s="62"/>
      <c r="P849" s="62"/>
      <c r="V849" s="62"/>
      <c r="AC849" s="62"/>
      <c r="AJ849" s="62"/>
      <c r="AQ849" s="62"/>
      <c r="AX849" s="62"/>
      <c r="BD849" s="62"/>
    </row>
    <row r="850" spans="9:56">
      <c r="I850" s="62"/>
      <c r="P850" s="62"/>
      <c r="V850" s="62"/>
      <c r="AC850" s="62"/>
      <c r="AJ850" s="62"/>
      <c r="AQ850" s="62"/>
      <c r="AX850" s="62"/>
      <c r="BD850" s="62"/>
    </row>
    <row r="851" spans="9:56">
      <c r="I851" s="62"/>
      <c r="P851" s="62"/>
      <c r="V851" s="62"/>
      <c r="AC851" s="62"/>
      <c r="AJ851" s="62"/>
      <c r="AQ851" s="62"/>
      <c r="AX851" s="62"/>
      <c r="BD851" s="62"/>
    </row>
    <row r="852" spans="9:56">
      <c r="I852" s="62"/>
      <c r="P852" s="62"/>
      <c r="V852" s="62"/>
      <c r="AC852" s="62"/>
      <c r="AJ852" s="62"/>
      <c r="AQ852" s="62"/>
      <c r="AX852" s="62"/>
      <c r="BD852" s="62"/>
    </row>
    <row r="853" spans="9:56">
      <c r="I853" s="62"/>
      <c r="P853" s="62"/>
      <c r="V853" s="62"/>
      <c r="AC853" s="62"/>
      <c r="AJ853" s="62"/>
      <c r="AQ853" s="62"/>
      <c r="AX853" s="62"/>
      <c r="BD853" s="62"/>
    </row>
    <row r="854" spans="9:56">
      <c r="I854" s="62"/>
      <c r="P854" s="62"/>
      <c r="V854" s="62"/>
      <c r="AC854" s="62"/>
      <c r="AJ854" s="62"/>
      <c r="AQ854" s="62"/>
      <c r="AX854" s="62"/>
      <c r="BD854" s="62"/>
    </row>
    <row r="855" spans="9:56">
      <c r="I855" s="62"/>
      <c r="P855" s="62"/>
      <c r="V855" s="62"/>
      <c r="AC855" s="62"/>
      <c r="AJ855" s="62"/>
      <c r="AQ855" s="62"/>
      <c r="AX855" s="62"/>
      <c r="BD855" s="62"/>
    </row>
    <row r="856" spans="9:56">
      <c r="I856" s="62"/>
      <c r="P856" s="62"/>
      <c r="V856" s="62"/>
      <c r="AC856" s="62"/>
      <c r="AJ856" s="62"/>
      <c r="AQ856" s="62"/>
      <c r="AX856" s="62"/>
      <c r="BD856" s="62"/>
    </row>
    <row r="857" spans="9:56">
      <c r="I857" s="62"/>
      <c r="P857" s="62"/>
      <c r="V857" s="62"/>
      <c r="AC857" s="62"/>
      <c r="AJ857" s="62"/>
      <c r="AQ857" s="62"/>
      <c r="AX857" s="62"/>
      <c r="BD857" s="62"/>
    </row>
    <row r="858" spans="9:56">
      <c r="I858" s="62"/>
      <c r="P858" s="62"/>
      <c r="V858" s="62"/>
      <c r="AC858" s="62"/>
      <c r="AJ858" s="62"/>
      <c r="AQ858" s="62"/>
      <c r="AX858" s="62"/>
      <c r="BD858" s="62"/>
    </row>
    <row r="859" spans="9:56">
      <c r="I859" s="62"/>
      <c r="P859" s="62"/>
      <c r="V859" s="62"/>
      <c r="AC859" s="62"/>
      <c r="AJ859" s="62"/>
      <c r="AQ859" s="62"/>
      <c r="AX859" s="62"/>
      <c r="BD859" s="62"/>
    </row>
    <row r="860" spans="9:56">
      <c r="I860" s="62"/>
      <c r="P860" s="62"/>
      <c r="V860" s="62"/>
      <c r="AC860" s="62"/>
      <c r="AJ860" s="62"/>
      <c r="AQ860" s="62"/>
      <c r="AX860" s="62"/>
      <c r="BD860" s="62"/>
    </row>
    <row r="861" spans="9:56">
      <c r="I861" s="62"/>
      <c r="P861" s="62"/>
      <c r="V861" s="62"/>
      <c r="AC861" s="62"/>
      <c r="AJ861" s="62"/>
      <c r="AQ861" s="62"/>
      <c r="AX861" s="62"/>
      <c r="BD861" s="62"/>
    </row>
    <row r="862" spans="9:56">
      <c r="I862" s="62"/>
      <c r="P862" s="62"/>
      <c r="V862" s="62"/>
      <c r="AC862" s="62"/>
      <c r="AJ862" s="62"/>
      <c r="AQ862" s="62"/>
      <c r="AX862" s="62"/>
      <c r="BD862" s="62"/>
    </row>
    <row r="863" spans="9:56">
      <c r="I863" s="62"/>
      <c r="P863" s="62"/>
      <c r="V863" s="62"/>
      <c r="AC863" s="62"/>
      <c r="AJ863" s="62"/>
      <c r="AQ863" s="62"/>
      <c r="AX863" s="62"/>
      <c r="BD863" s="62"/>
    </row>
    <row r="864" spans="9:56">
      <c r="I864" s="62"/>
      <c r="P864" s="62"/>
      <c r="V864" s="62"/>
      <c r="AC864" s="62"/>
      <c r="AJ864" s="62"/>
      <c r="AQ864" s="62"/>
      <c r="AX864" s="62"/>
      <c r="BD864" s="62"/>
    </row>
    <row r="865" spans="9:56">
      <c r="I865" s="62"/>
      <c r="P865" s="62"/>
      <c r="V865" s="62"/>
      <c r="AC865" s="62"/>
      <c r="AJ865" s="62"/>
      <c r="AQ865" s="62"/>
      <c r="AX865" s="62"/>
      <c r="BD865" s="62"/>
    </row>
    <row r="866" spans="9:56">
      <c r="I866" s="62"/>
      <c r="P866" s="62"/>
      <c r="V866" s="62"/>
      <c r="AC866" s="62"/>
      <c r="AJ866" s="62"/>
      <c r="AQ866" s="62"/>
      <c r="AX866" s="62"/>
      <c r="BD866" s="62"/>
    </row>
    <row r="867" spans="9:56">
      <c r="I867" s="62"/>
      <c r="P867" s="62"/>
      <c r="V867" s="62"/>
      <c r="AC867" s="62"/>
      <c r="AJ867" s="62"/>
      <c r="AQ867" s="62"/>
      <c r="AX867" s="62"/>
      <c r="BD867" s="62"/>
    </row>
    <row r="868" spans="9:56">
      <c r="I868" s="62"/>
      <c r="P868" s="62"/>
      <c r="V868" s="62"/>
      <c r="AC868" s="62"/>
      <c r="AJ868" s="62"/>
      <c r="AQ868" s="62"/>
      <c r="AX868" s="62"/>
      <c r="BD868" s="62"/>
    </row>
    <row r="869" spans="9:56">
      <c r="I869" s="62"/>
      <c r="P869" s="62"/>
      <c r="V869" s="62"/>
      <c r="AC869" s="62"/>
      <c r="AJ869" s="62"/>
      <c r="AQ869" s="62"/>
      <c r="AX869" s="62"/>
      <c r="BD869" s="62"/>
    </row>
    <row r="870" spans="9:56">
      <c r="I870" s="62"/>
      <c r="P870" s="62"/>
      <c r="V870" s="62"/>
      <c r="AC870" s="62"/>
      <c r="AJ870" s="62"/>
      <c r="AQ870" s="62"/>
      <c r="AX870" s="62"/>
      <c r="BD870" s="62"/>
    </row>
    <row r="871" spans="9:56">
      <c r="I871" s="62"/>
      <c r="P871" s="62"/>
      <c r="V871" s="62"/>
      <c r="AC871" s="62"/>
      <c r="AJ871" s="62"/>
      <c r="AQ871" s="62"/>
      <c r="AX871" s="62"/>
      <c r="BD871" s="62"/>
    </row>
    <row r="872" spans="9:56">
      <c r="I872" s="62"/>
      <c r="P872" s="62"/>
      <c r="V872" s="62"/>
      <c r="AC872" s="62"/>
      <c r="AJ872" s="62"/>
      <c r="AQ872" s="62"/>
      <c r="AX872" s="62"/>
      <c r="BD872" s="62"/>
    </row>
    <row r="873" spans="9:56">
      <c r="I873" s="62"/>
      <c r="P873" s="62"/>
      <c r="V873" s="62"/>
      <c r="AC873" s="62"/>
      <c r="AJ873" s="62"/>
      <c r="AQ873" s="62"/>
      <c r="AX873" s="62"/>
      <c r="BD873" s="62"/>
    </row>
    <row r="874" spans="9:56">
      <c r="I874" s="62"/>
      <c r="P874" s="62"/>
      <c r="V874" s="62"/>
      <c r="AC874" s="62"/>
      <c r="AJ874" s="62"/>
      <c r="AQ874" s="62"/>
      <c r="AX874" s="62"/>
      <c r="BD874" s="62"/>
    </row>
    <row r="875" spans="9:56">
      <c r="I875" s="62"/>
      <c r="P875" s="62"/>
      <c r="V875" s="62"/>
      <c r="AC875" s="62"/>
      <c r="AJ875" s="62"/>
      <c r="AQ875" s="62"/>
      <c r="AX875" s="62"/>
      <c r="BD875" s="62"/>
    </row>
    <row r="876" spans="9:56">
      <c r="I876" s="62"/>
      <c r="P876" s="62"/>
      <c r="V876" s="62"/>
      <c r="AC876" s="62"/>
      <c r="AJ876" s="62"/>
      <c r="AQ876" s="62"/>
      <c r="AX876" s="62"/>
      <c r="BD876" s="62"/>
    </row>
    <row r="877" spans="9:56">
      <c r="I877" s="62"/>
      <c r="P877" s="62"/>
      <c r="V877" s="62"/>
      <c r="AC877" s="62"/>
      <c r="AJ877" s="62"/>
      <c r="AQ877" s="62"/>
      <c r="AX877" s="62"/>
      <c r="BD877" s="62"/>
    </row>
    <row r="878" spans="9:56">
      <c r="I878" s="62"/>
      <c r="P878" s="62"/>
      <c r="V878" s="62"/>
      <c r="AC878" s="62"/>
      <c r="AJ878" s="62"/>
      <c r="AQ878" s="62"/>
      <c r="AX878" s="62"/>
      <c r="BD878" s="62"/>
    </row>
    <row r="879" spans="9:56">
      <c r="I879" s="62"/>
      <c r="P879" s="62"/>
      <c r="V879" s="62"/>
      <c r="AC879" s="62"/>
      <c r="AJ879" s="62"/>
      <c r="AQ879" s="62"/>
      <c r="AX879" s="62"/>
      <c r="BD879" s="62"/>
    </row>
    <row r="880" spans="9:56">
      <c r="I880" s="62"/>
      <c r="P880" s="62"/>
      <c r="V880" s="62"/>
      <c r="AC880" s="62"/>
      <c r="AJ880" s="62"/>
      <c r="AQ880" s="62"/>
      <c r="AX880" s="62"/>
      <c r="BD880" s="62"/>
    </row>
    <row r="881" spans="9:56">
      <c r="I881" s="62"/>
      <c r="P881" s="62"/>
      <c r="V881" s="62"/>
      <c r="AC881" s="62"/>
      <c r="AJ881" s="62"/>
      <c r="AQ881" s="62"/>
      <c r="AX881" s="62"/>
      <c r="BD881" s="62"/>
    </row>
    <row r="882" spans="9:56">
      <c r="I882" s="62"/>
      <c r="P882" s="62"/>
      <c r="V882" s="62"/>
      <c r="AC882" s="62"/>
      <c r="AJ882" s="62"/>
      <c r="AQ882" s="62"/>
      <c r="AX882" s="62"/>
      <c r="BD882" s="62"/>
    </row>
    <row r="883" spans="9:56">
      <c r="I883" s="62"/>
      <c r="P883" s="62"/>
      <c r="V883" s="62"/>
      <c r="AC883" s="62"/>
      <c r="AJ883" s="62"/>
      <c r="AQ883" s="62"/>
      <c r="AX883" s="62"/>
      <c r="BD883" s="62"/>
    </row>
    <row r="884" spans="9:56">
      <c r="I884" s="62"/>
      <c r="P884" s="62"/>
      <c r="V884" s="62"/>
      <c r="AC884" s="62"/>
      <c r="AJ884" s="62"/>
      <c r="AQ884" s="62"/>
      <c r="AX884" s="62"/>
      <c r="BD884" s="62"/>
    </row>
    <row r="885" spans="9:56">
      <c r="I885" s="62"/>
      <c r="P885" s="62"/>
      <c r="V885" s="62"/>
      <c r="AC885" s="62"/>
      <c r="AJ885" s="62"/>
      <c r="AQ885" s="62"/>
      <c r="AX885" s="62"/>
      <c r="BD885" s="62"/>
    </row>
    <row r="886" spans="9:56">
      <c r="I886" s="62"/>
      <c r="P886" s="62"/>
      <c r="V886" s="62"/>
      <c r="AC886" s="62"/>
      <c r="AJ886" s="62"/>
      <c r="AQ886" s="62"/>
      <c r="AX886" s="62"/>
      <c r="BD886" s="62"/>
    </row>
    <row r="887" spans="9:56">
      <c r="I887" s="62"/>
      <c r="P887" s="62"/>
      <c r="V887" s="62"/>
      <c r="AC887" s="62"/>
      <c r="AJ887" s="62"/>
      <c r="AQ887" s="62"/>
      <c r="AX887" s="62"/>
      <c r="BD887" s="62"/>
    </row>
    <row r="888" spans="9:56">
      <c r="I888" s="62"/>
      <c r="P888" s="62"/>
      <c r="V888" s="62"/>
      <c r="AC888" s="62"/>
      <c r="AJ888" s="62"/>
      <c r="AQ888" s="62"/>
      <c r="AX888" s="62"/>
      <c r="BD888" s="62"/>
    </row>
    <row r="889" spans="9:56">
      <c r="I889" s="62"/>
      <c r="P889" s="62"/>
      <c r="V889" s="62"/>
      <c r="AC889" s="62"/>
      <c r="AJ889" s="62"/>
      <c r="AQ889" s="62"/>
      <c r="AX889" s="62"/>
      <c r="BD889" s="62"/>
    </row>
    <row r="890" spans="9:56">
      <c r="I890" s="62"/>
      <c r="P890" s="62"/>
      <c r="V890" s="62"/>
      <c r="AC890" s="62"/>
      <c r="AJ890" s="62"/>
      <c r="AQ890" s="62"/>
      <c r="AX890" s="62"/>
      <c r="BD890" s="62"/>
    </row>
    <row r="891" spans="9:56">
      <c r="I891" s="62"/>
      <c r="P891" s="62"/>
      <c r="V891" s="62"/>
      <c r="AC891" s="62"/>
      <c r="AJ891" s="62"/>
      <c r="AQ891" s="62"/>
      <c r="AX891" s="62"/>
      <c r="BD891" s="62"/>
    </row>
    <row r="892" spans="9:56">
      <c r="I892" s="62"/>
      <c r="P892" s="62"/>
      <c r="V892" s="62"/>
      <c r="AC892" s="62"/>
      <c r="AJ892" s="62"/>
      <c r="AQ892" s="62"/>
      <c r="AX892" s="62"/>
      <c r="BD892" s="62"/>
    </row>
    <row r="893" spans="9:56">
      <c r="I893" s="62"/>
      <c r="P893" s="62"/>
      <c r="V893" s="62"/>
      <c r="AC893" s="62"/>
      <c r="AJ893" s="62"/>
      <c r="AQ893" s="62"/>
      <c r="AX893" s="62"/>
      <c r="BD893" s="62"/>
    </row>
    <row r="894" spans="9:56">
      <c r="I894" s="62"/>
      <c r="P894" s="62"/>
      <c r="V894" s="62"/>
      <c r="AC894" s="62"/>
      <c r="AJ894" s="62"/>
      <c r="AQ894" s="62"/>
      <c r="AX894" s="62"/>
      <c r="BD894" s="62"/>
    </row>
    <row r="895" spans="9:56">
      <c r="I895" s="62"/>
      <c r="P895" s="62"/>
      <c r="V895" s="62"/>
      <c r="AC895" s="62"/>
      <c r="AJ895" s="62"/>
      <c r="AQ895" s="62"/>
      <c r="AX895" s="62"/>
      <c r="BD895" s="62"/>
    </row>
    <row r="896" spans="9:56">
      <c r="I896" s="62"/>
      <c r="P896" s="62"/>
      <c r="V896" s="62"/>
      <c r="AC896" s="62"/>
      <c r="AJ896" s="62"/>
      <c r="AQ896" s="62"/>
      <c r="AX896" s="62"/>
      <c r="BD896" s="62"/>
    </row>
    <row r="897" spans="9:56">
      <c r="I897" s="62"/>
      <c r="P897" s="62"/>
      <c r="V897" s="62"/>
      <c r="AC897" s="62"/>
      <c r="AJ897" s="62"/>
      <c r="AQ897" s="62"/>
      <c r="AX897" s="62"/>
      <c r="BD897" s="62"/>
    </row>
    <row r="898" spans="9:56">
      <c r="I898" s="62"/>
      <c r="P898" s="62"/>
      <c r="V898" s="62"/>
      <c r="AC898" s="62"/>
      <c r="AJ898" s="62"/>
      <c r="AQ898" s="62"/>
      <c r="AX898" s="62"/>
      <c r="BD898" s="62"/>
    </row>
    <row r="899" spans="9:56">
      <c r="I899" s="62"/>
      <c r="P899" s="62"/>
      <c r="V899" s="62"/>
      <c r="AC899" s="62"/>
      <c r="AJ899" s="62"/>
      <c r="AQ899" s="62"/>
      <c r="AX899" s="62"/>
      <c r="BD899" s="62"/>
    </row>
    <row r="900" spans="9:56">
      <c r="I900" s="62"/>
      <c r="P900" s="62"/>
      <c r="V900" s="62"/>
      <c r="AC900" s="62"/>
      <c r="AJ900" s="62"/>
      <c r="AQ900" s="62"/>
      <c r="AX900" s="62"/>
      <c r="BD900" s="62"/>
    </row>
    <row r="901" spans="9:56">
      <c r="I901" s="62"/>
      <c r="P901" s="62"/>
      <c r="V901" s="62"/>
      <c r="AC901" s="62"/>
      <c r="AJ901" s="62"/>
      <c r="AQ901" s="62"/>
      <c r="AX901" s="62"/>
      <c r="BD901" s="62"/>
    </row>
    <row r="902" spans="9:56">
      <c r="I902" s="62"/>
      <c r="P902" s="62"/>
      <c r="V902" s="62"/>
      <c r="AC902" s="62"/>
      <c r="AJ902" s="62"/>
      <c r="AQ902" s="62"/>
      <c r="AX902" s="62"/>
      <c r="BD902" s="62"/>
    </row>
    <row r="903" spans="9:56">
      <c r="I903" s="62"/>
      <c r="P903" s="62"/>
      <c r="V903" s="62"/>
      <c r="AC903" s="62"/>
      <c r="AJ903" s="62"/>
      <c r="AQ903" s="62"/>
      <c r="AX903" s="62"/>
      <c r="BD903" s="62"/>
    </row>
    <row r="904" spans="9:56">
      <c r="I904" s="62"/>
      <c r="P904" s="62"/>
      <c r="V904" s="62"/>
      <c r="AC904" s="62"/>
      <c r="AJ904" s="62"/>
      <c r="AQ904" s="62"/>
      <c r="AX904" s="62"/>
      <c r="BD904" s="62"/>
    </row>
    <row r="905" spans="9:56">
      <c r="I905" s="62"/>
      <c r="P905" s="62"/>
      <c r="V905" s="62"/>
      <c r="AC905" s="62"/>
      <c r="AJ905" s="62"/>
      <c r="AQ905" s="62"/>
      <c r="AX905" s="62"/>
      <c r="BD905" s="62"/>
    </row>
    <row r="906" spans="9:56">
      <c r="I906" s="62"/>
      <c r="P906" s="62"/>
      <c r="V906" s="62"/>
      <c r="AC906" s="62"/>
      <c r="AJ906" s="62"/>
      <c r="AQ906" s="62"/>
      <c r="AX906" s="62"/>
      <c r="BD906" s="62"/>
    </row>
    <row r="907" spans="9:56">
      <c r="I907" s="62"/>
      <c r="P907" s="62"/>
      <c r="V907" s="62"/>
      <c r="AC907" s="62"/>
      <c r="AJ907" s="62"/>
      <c r="AQ907" s="62"/>
      <c r="AX907" s="62"/>
      <c r="BD907" s="62"/>
    </row>
    <row r="908" spans="9:56">
      <c r="I908" s="62"/>
      <c r="P908" s="62"/>
      <c r="V908" s="62"/>
      <c r="AC908" s="62"/>
      <c r="AJ908" s="62"/>
      <c r="AQ908" s="62"/>
      <c r="AX908" s="62"/>
      <c r="BD908" s="62"/>
    </row>
    <row r="909" spans="9:56">
      <c r="I909" s="62"/>
      <c r="P909" s="62"/>
      <c r="V909" s="62"/>
      <c r="AC909" s="62"/>
      <c r="AJ909" s="62"/>
      <c r="AQ909" s="62"/>
      <c r="AX909" s="62"/>
      <c r="BD909" s="62"/>
    </row>
    <row r="910" spans="9:56">
      <c r="I910" s="62"/>
      <c r="P910" s="62"/>
      <c r="V910" s="62"/>
      <c r="AC910" s="62"/>
      <c r="AJ910" s="62"/>
      <c r="AQ910" s="62"/>
      <c r="AX910" s="62"/>
      <c r="BD910" s="62"/>
    </row>
    <row r="911" spans="9:56">
      <c r="I911" s="62"/>
      <c r="P911" s="62"/>
      <c r="V911" s="62"/>
      <c r="AC911" s="62"/>
      <c r="AJ911" s="62"/>
      <c r="AQ911" s="62"/>
      <c r="AX911" s="62"/>
      <c r="BD911" s="62"/>
    </row>
    <row r="912" spans="9:56">
      <c r="I912" s="62"/>
      <c r="P912" s="62"/>
      <c r="V912" s="62"/>
      <c r="AC912" s="62"/>
      <c r="AJ912" s="62"/>
      <c r="AQ912" s="62"/>
      <c r="AX912" s="62"/>
      <c r="BD912" s="62"/>
    </row>
    <row r="913" spans="9:56">
      <c r="I913" s="62"/>
      <c r="P913" s="62"/>
      <c r="V913" s="62"/>
      <c r="AC913" s="62"/>
      <c r="AJ913" s="62"/>
      <c r="AQ913" s="62"/>
      <c r="AX913" s="62"/>
      <c r="BD913" s="62"/>
    </row>
    <row r="914" spans="9:56">
      <c r="I914" s="62"/>
      <c r="P914" s="62"/>
      <c r="V914" s="62"/>
      <c r="AC914" s="62"/>
      <c r="AJ914" s="62"/>
      <c r="AQ914" s="62"/>
      <c r="AX914" s="62"/>
      <c r="BD914" s="62"/>
    </row>
    <row r="915" spans="9:56">
      <c r="I915" s="62"/>
      <c r="P915" s="62"/>
      <c r="V915" s="62"/>
      <c r="AC915" s="62"/>
      <c r="AJ915" s="62"/>
      <c r="AQ915" s="62"/>
      <c r="AX915" s="62"/>
      <c r="BD915" s="62"/>
    </row>
    <row r="916" spans="9:56">
      <c r="I916" s="62"/>
      <c r="P916" s="62"/>
      <c r="V916" s="62"/>
      <c r="AC916" s="62"/>
      <c r="AJ916" s="62"/>
      <c r="AQ916" s="62"/>
      <c r="AX916" s="62"/>
      <c r="BD916" s="62"/>
    </row>
    <row r="917" spans="9:56">
      <c r="I917" s="62"/>
      <c r="P917" s="62"/>
      <c r="V917" s="62"/>
      <c r="AC917" s="62"/>
      <c r="AJ917" s="62"/>
      <c r="AQ917" s="62"/>
      <c r="AX917" s="62"/>
      <c r="BD917" s="62"/>
    </row>
    <row r="918" spans="9:56">
      <c r="I918" s="62"/>
      <c r="P918" s="62"/>
      <c r="V918" s="62"/>
      <c r="AC918" s="62"/>
      <c r="AJ918" s="62"/>
      <c r="AQ918" s="62"/>
      <c r="AX918" s="62"/>
      <c r="BD918" s="62"/>
    </row>
    <row r="919" spans="9:56">
      <c r="I919" s="62"/>
      <c r="P919" s="62"/>
      <c r="V919" s="62"/>
      <c r="AC919" s="62"/>
      <c r="AJ919" s="62"/>
      <c r="AQ919" s="62"/>
      <c r="AX919" s="62"/>
      <c r="BD919" s="62"/>
    </row>
    <row r="920" spans="9:56">
      <c r="I920" s="62"/>
      <c r="P920" s="62"/>
      <c r="V920" s="62"/>
      <c r="AC920" s="62"/>
      <c r="AJ920" s="62"/>
      <c r="AQ920" s="62"/>
      <c r="AX920" s="62"/>
      <c r="BD920" s="62"/>
    </row>
    <row r="921" spans="9:56">
      <c r="I921" s="62"/>
      <c r="P921" s="62"/>
      <c r="V921" s="62"/>
      <c r="AC921" s="62"/>
      <c r="AJ921" s="62"/>
      <c r="AQ921" s="62"/>
      <c r="AX921" s="62"/>
      <c r="BD921" s="62"/>
    </row>
    <row r="922" spans="9:56">
      <c r="I922" s="62"/>
      <c r="P922" s="62"/>
      <c r="V922" s="62"/>
      <c r="AC922" s="62"/>
      <c r="AJ922" s="62"/>
      <c r="AQ922" s="62"/>
      <c r="AX922" s="62"/>
      <c r="BD922" s="62"/>
    </row>
    <row r="923" spans="9:56">
      <c r="I923" s="62"/>
      <c r="P923" s="62"/>
      <c r="V923" s="62"/>
      <c r="AC923" s="62"/>
      <c r="AJ923" s="62"/>
      <c r="AQ923" s="62"/>
      <c r="AX923" s="62"/>
      <c r="BD923" s="62"/>
    </row>
    <row r="924" spans="9:56">
      <c r="I924" s="62"/>
      <c r="P924" s="62"/>
      <c r="V924" s="62"/>
      <c r="AC924" s="62"/>
      <c r="AJ924" s="62"/>
      <c r="AQ924" s="62"/>
      <c r="AX924" s="62"/>
      <c r="BD924" s="62"/>
    </row>
    <row r="925" spans="9:56">
      <c r="I925" s="62"/>
      <c r="P925" s="62"/>
      <c r="V925" s="62"/>
      <c r="AC925" s="62"/>
      <c r="AJ925" s="62"/>
      <c r="AQ925" s="62"/>
      <c r="AX925" s="62"/>
      <c r="BD925" s="62"/>
    </row>
    <row r="926" spans="9:56">
      <c r="I926" s="62"/>
      <c r="P926" s="62"/>
      <c r="V926" s="62"/>
      <c r="AC926" s="62"/>
      <c r="AJ926" s="62"/>
      <c r="AQ926" s="62"/>
      <c r="AX926" s="62"/>
      <c r="BD926" s="62"/>
    </row>
    <row r="927" spans="9:56">
      <c r="I927" s="62"/>
      <c r="P927" s="62"/>
      <c r="V927" s="62"/>
      <c r="AC927" s="62"/>
      <c r="AJ927" s="62"/>
      <c r="AQ927" s="62"/>
      <c r="AX927" s="62"/>
      <c r="BD927" s="62"/>
    </row>
    <row r="928" spans="9:56">
      <c r="I928" s="62"/>
      <c r="P928" s="62"/>
      <c r="V928" s="62"/>
      <c r="AC928" s="62"/>
      <c r="AJ928" s="62"/>
      <c r="AQ928" s="62"/>
      <c r="AX928" s="62"/>
      <c r="BD928" s="62"/>
    </row>
    <row r="929" spans="9:56">
      <c r="I929" s="62"/>
      <c r="P929" s="62"/>
      <c r="V929" s="62"/>
      <c r="AC929" s="62"/>
      <c r="AJ929" s="62"/>
      <c r="AQ929" s="62"/>
      <c r="AX929" s="62"/>
      <c r="BD929" s="62"/>
    </row>
    <row r="930" spans="9:56">
      <c r="I930" s="62"/>
      <c r="P930" s="62"/>
      <c r="V930" s="62"/>
      <c r="AC930" s="62"/>
      <c r="AJ930" s="62"/>
      <c r="AQ930" s="62"/>
      <c r="AX930" s="62"/>
      <c r="BD930" s="62"/>
    </row>
    <row r="931" spans="9:56">
      <c r="I931" s="62"/>
      <c r="P931" s="62"/>
      <c r="V931" s="62"/>
      <c r="AC931" s="62"/>
      <c r="AJ931" s="62"/>
      <c r="AQ931" s="62"/>
      <c r="AX931" s="62"/>
      <c r="BD931" s="62"/>
    </row>
    <row r="932" spans="9:56">
      <c r="I932" s="62"/>
      <c r="P932" s="62"/>
      <c r="V932" s="62"/>
      <c r="AC932" s="62"/>
      <c r="AJ932" s="62"/>
      <c r="AQ932" s="62"/>
      <c r="AX932" s="62"/>
      <c r="BD932" s="62"/>
    </row>
    <row r="933" spans="9:56">
      <c r="I933" s="62"/>
      <c r="P933" s="62"/>
      <c r="V933" s="62"/>
      <c r="AC933" s="62"/>
      <c r="AJ933" s="62"/>
      <c r="AQ933" s="62"/>
      <c r="AX933" s="62"/>
      <c r="BD933" s="62"/>
    </row>
    <row r="934" spans="9:56">
      <c r="I934" s="62"/>
      <c r="P934" s="62"/>
      <c r="V934" s="62"/>
      <c r="AC934" s="62"/>
      <c r="AJ934" s="62"/>
      <c r="AQ934" s="62"/>
      <c r="AX934" s="62"/>
      <c r="BD934" s="62"/>
    </row>
    <row r="935" spans="9:56">
      <c r="I935" s="62"/>
      <c r="P935" s="62"/>
      <c r="V935" s="62"/>
      <c r="AC935" s="62"/>
      <c r="AJ935" s="62"/>
      <c r="AQ935" s="62"/>
      <c r="AX935" s="62"/>
      <c r="BD935" s="62"/>
    </row>
    <row r="936" spans="9:56">
      <c r="I936" s="62"/>
      <c r="P936" s="62"/>
      <c r="V936" s="62"/>
      <c r="AC936" s="62"/>
      <c r="AJ936" s="62"/>
      <c r="AQ936" s="62"/>
      <c r="AX936" s="62"/>
      <c r="BD936" s="62"/>
    </row>
    <row r="937" spans="9:56">
      <c r="I937" s="62"/>
      <c r="P937" s="62"/>
      <c r="V937" s="62"/>
      <c r="AC937" s="62"/>
      <c r="AJ937" s="62"/>
      <c r="AQ937" s="62"/>
      <c r="AX937" s="62"/>
      <c r="BD937" s="62"/>
    </row>
    <row r="938" spans="9:56">
      <c r="I938" s="62"/>
      <c r="P938" s="62"/>
      <c r="V938" s="62"/>
      <c r="AC938" s="62"/>
      <c r="AJ938" s="62"/>
      <c r="AQ938" s="62"/>
      <c r="AX938" s="62"/>
      <c r="BD938" s="62"/>
    </row>
    <row r="939" spans="9:56">
      <c r="I939" s="62"/>
      <c r="P939" s="62"/>
      <c r="V939" s="62"/>
      <c r="AC939" s="62"/>
      <c r="AJ939" s="62"/>
      <c r="AQ939" s="62"/>
      <c r="AX939" s="62"/>
      <c r="BD939" s="62"/>
    </row>
    <row r="940" spans="9:56">
      <c r="I940" s="62"/>
      <c r="P940" s="62"/>
      <c r="V940" s="62"/>
      <c r="AC940" s="62"/>
      <c r="AJ940" s="62"/>
      <c r="AQ940" s="62"/>
      <c r="AX940" s="62"/>
      <c r="BD940" s="62"/>
    </row>
    <row r="941" spans="9:56">
      <c r="I941" s="62"/>
      <c r="P941" s="62"/>
      <c r="V941" s="62"/>
      <c r="AC941" s="62"/>
      <c r="AJ941" s="62"/>
      <c r="AQ941" s="62"/>
      <c r="AX941" s="62"/>
      <c r="BD941" s="62"/>
    </row>
    <row r="942" spans="9:56">
      <c r="I942" s="62"/>
      <c r="P942" s="62"/>
      <c r="V942" s="62"/>
      <c r="AC942" s="62"/>
      <c r="AJ942" s="62"/>
      <c r="AQ942" s="62"/>
      <c r="AX942" s="62"/>
      <c r="BD942" s="62"/>
    </row>
    <row r="943" spans="9:56">
      <c r="I943" s="62"/>
      <c r="P943" s="62"/>
      <c r="V943" s="62"/>
      <c r="AC943" s="62"/>
      <c r="AJ943" s="62"/>
      <c r="AQ943" s="62"/>
      <c r="AX943" s="62"/>
      <c r="BD943" s="62"/>
    </row>
    <row r="944" spans="9:56">
      <c r="I944" s="62"/>
      <c r="P944" s="62"/>
      <c r="V944" s="62"/>
      <c r="AC944" s="62"/>
      <c r="AJ944" s="62"/>
      <c r="AQ944" s="62"/>
      <c r="AX944" s="62"/>
      <c r="BD944" s="62"/>
    </row>
    <row r="945" spans="9:56">
      <c r="I945" s="62"/>
      <c r="P945" s="62"/>
      <c r="V945" s="62"/>
      <c r="AC945" s="62"/>
      <c r="AJ945" s="62"/>
      <c r="AQ945" s="62"/>
      <c r="AX945" s="62"/>
      <c r="BD945" s="62"/>
    </row>
    <row r="946" spans="9:56">
      <c r="I946" s="62"/>
      <c r="P946" s="62"/>
      <c r="V946" s="62"/>
      <c r="AC946" s="62"/>
      <c r="AJ946" s="62"/>
      <c r="AQ946" s="62"/>
      <c r="AX946" s="62"/>
      <c r="BD946" s="62"/>
    </row>
    <row r="947" spans="9:56">
      <c r="I947" s="62"/>
      <c r="P947" s="62"/>
      <c r="V947" s="62"/>
      <c r="AC947" s="62"/>
      <c r="AJ947" s="62"/>
      <c r="AQ947" s="62"/>
      <c r="AX947" s="62"/>
      <c r="BD947" s="62"/>
    </row>
    <row r="948" spans="9:56">
      <c r="I948" s="62"/>
      <c r="P948" s="62"/>
      <c r="V948" s="62"/>
      <c r="AC948" s="62"/>
      <c r="AJ948" s="62"/>
      <c r="AQ948" s="62"/>
      <c r="AX948" s="62"/>
      <c r="BD948" s="62"/>
    </row>
    <row r="949" spans="9:56">
      <c r="I949" s="62"/>
      <c r="P949" s="62"/>
      <c r="V949" s="62"/>
      <c r="AC949" s="62"/>
      <c r="AJ949" s="62"/>
      <c r="AQ949" s="62"/>
      <c r="AX949" s="62"/>
      <c r="BD949" s="62"/>
    </row>
    <row r="950" spans="9:56">
      <c r="I950" s="62"/>
      <c r="P950" s="62"/>
      <c r="V950" s="62"/>
      <c r="AC950" s="62"/>
      <c r="AJ950" s="62"/>
      <c r="AQ950" s="62"/>
      <c r="AX950" s="62"/>
      <c r="BD950" s="62"/>
    </row>
    <row r="951" spans="9:56">
      <c r="I951" s="62"/>
      <c r="P951" s="62"/>
      <c r="V951" s="62"/>
      <c r="AC951" s="62"/>
      <c r="AJ951" s="62"/>
      <c r="AQ951" s="62"/>
      <c r="AX951" s="62"/>
      <c r="BD951" s="62"/>
    </row>
    <row r="952" spans="9:56">
      <c r="I952" s="62"/>
      <c r="P952" s="62"/>
      <c r="V952" s="62"/>
      <c r="AC952" s="62"/>
      <c r="AJ952" s="62"/>
      <c r="AQ952" s="62"/>
      <c r="AX952" s="62"/>
      <c r="BD952" s="62"/>
    </row>
    <row r="953" spans="9:56">
      <c r="I953" s="62"/>
      <c r="P953" s="62"/>
      <c r="V953" s="62"/>
      <c r="AC953" s="62"/>
      <c r="AJ953" s="62"/>
      <c r="AQ953" s="62"/>
      <c r="AX953" s="62"/>
      <c r="BD953" s="62"/>
    </row>
    <row r="954" spans="9:56">
      <c r="I954" s="62"/>
      <c r="P954" s="62"/>
      <c r="V954" s="62"/>
      <c r="AC954" s="62"/>
      <c r="AJ954" s="62"/>
      <c r="AQ954" s="62"/>
      <c r="AX954" s="62"/>
      <c r="BD954" s="62"/>
    </row>
    <row r="955" spans="9:56">
      <c r="I955" s="62"/>
      <c r="P955" s="62"/>
      <c r="V955" s="62"/>
      <c r="AC955" s="62"/>
      <c r="AJ955" s="62"/>
      <c r="AQ955" s="62"/>
      <c r="AX955" s="62"/>
      <c r="BD955" s="62"/>
    </row>
    <row r="956" spans="9:56">
      <c r="I956" s="62"/>
      <c r="P956" s="62"/>
      <c r="V956" s="62"/>
      <c r="AC956" s="62"/>
      <c r="AJ956" s="62"/>
      <c r="AQ956" s="62"/>
      <c r="AX956" s="62"/>
      <c r="BD956" s="62"/>
    </row>
    <row r="957" spans="9:56">
      <c r="I957" s="62"/>
      <c r="P957" s="62"/>
      <c r="V957" s="62"/>
      <c r="AC957" s="62"/>
      <c r="AJ957" s="62"/>
      <c r="AQ957" s="62"/>
      <c r="AX957" s="62"/>
      <c r="BD957" s="62"/>
    </row>
    <row r="958" spans="9:56">
      <c r="I958" s="62"/>
      <c r="P958" s="62"/>
      <c r="V958" s="62"/>
      <c r="AC958" s="62"/>
      <c r="AJ958" s="62"/>
      <c r="AQ958" s="62"/>
      <c r="AX958" s="62"/>
      <c r="BD958" s="62"/>
    </row>
    <row r="959" spans="9:56">
      <c r="I959" s="62"/>
      <c r="P959" s="62"/>
      <c r="V959" s="62"/>
      <c r="AC959" s="62"/>
      <c r="AJ959" s="62"/>
      <c r="AQ959" s="62"/>
      <c r="AX959" s="62"/>
      <c r="BD959" s="62"/>
    </row>
    <row r="960" spans="9:56">
      <c r="I960" s="62"/>
      <c r="P960" s="62"/>
      <c r="V960" s="62"/>
      <c r="AC960" s="62"/>
      <c r="AJ960" s="62"/>
      <c r="AQ960" s="62"/>
      <c r="AX960" s="62"/>
      <c r="BD960" s="62"/>
    </row>
    <row r="961" spans="9:56">
      <c r="I961" s="62"/>
      <c r="P961" s="62"/>
      <c r="V961" s="62"/>
      <c r="AC961" s="62"/>
      <c r="AJ961" s="62"/>
      <c r="AQ961" s="62"/>
      <c r="AX961" s="62"/>
      <c r="BD961" s="62"/>
    </row>
    <row r="962" spans="9:56">
      <c r="I962" s="62"/>
      <c r="P962" s="62"/>
      <c r="V962" s="62"/>
      <c r="AC962" s="62"/>
      <c r="AJ962" s="62"/>
      <c r="AQ962" s="62"/>
      <c r="AX962" s="62"/>
      <c r="BD962" s="62"/>
    </row>
    <row r="963" spans="9:56">
      <c r="I963" s="62"/>
      <c r="P963" s="62"/>
      <c r="V963" s="62"/>
      <c r="AC963" s="62"/>
      <c r="AJ963" s="62"/>
      <c r="AQ963" s="62"/>
      <c r="AX963" s="62"/>
      <c r="BD963" s="62"/>
    </row>
    <row r="964" spans="9:56">
      <c r="I964" s="62"/>
      <c r="P964" s="62"/>
      <c r="V964" s="62"/>
      <c r="AC964" s="62"/>
      <c r="AJ964" s="62"/>
      <c r="AQ964" s="62"/>
      <c r="AX964" s="62"/>
      <c r="BD964" s="62"/>
    </row>
    <row r="965" spans="9:56">
      <c r="I965" s="62"/>
      <c r="P965" s="62"/>
      <c r="V965" s="62"/>
      <c r="AC965" s="62"/>
      <c r="AJ965" s="62"/>
      <c r="AQ965" s="62"/>
      <c r="AX965" s="62"/>
      <c r="BD965" s="62"/>
    </row>
    <row r="966" spans="9:56">
      <c r="I966" s="62"/>
      <c r="P966" s="62"/>
      <c r="V966" s="62"/>
      <c r="AC966" s="62"/>
      <c r="AJ966" s="62"/>
      <c r="AQ966" s="62"/>
      <c r="AX966" s="62"/>
      <c r="BD966" s="62"/>
    </row>
    <row r="967" spans="9:56">
      <c r="I967" s="62"/>
      <c r="P967" s="62"/>
      <c r="V967" s="62"/>
      <c r="AC967" s="62"/>
      <c r="AJ967" s="62"/>
      <c r="AQ967" s="62"/>
      <c r="AX967" s="62"/>
      <c r="BD967" s="62"/>
    </row>
    <row r="968" spans="9:56">
      <c r="I968" s="62"/>
      <c r="P968" s="62"/>
      <c r="V968" s="62"/>
      <c r="AC968" s="62"/>
      <c r="AJ968" s="62"/>
      <c r="AQ968" s="62"/>
      <c r="AX968" s="62"/>
      <c r="BD968" s="62"/>
    </row>
    <row r="969" spans="9:56">
      <c r="I969" s="62"/>
      <c r="P969" s="62"/>
      <c r="V969" s="62"/>
      <c r="AC969" s="62"/>
      <c r="AJ969" s="62"/>
      <c r="AQ969" s="62"/>
      <c r="AX969" s="62"/>
      <c r="BD969" s="62"/>
    </row>
    <row r="970" spans="9:56">
      <c r="I970" s="62"/>
      <c r="P970" s="62"/>
      <c r="V970" s="62"/>
      <c r="AC970" s="62"/>
      <c r="AJ970" s="62"/>
      <c r="AQ970" s="62"/>
      <c r="AX970" s="62"/>
      <c r="BD970" s="62"/>
    </row>
    <row r="971" spans="9:56">
      <c r="I971" s="62"/>
      <c r="P971" s="62"/>
      <c r="V971" s="62"/>
      <c r="AC971" s="62"/>
      <c r="AJ971" s="62"/>
      <c r="AQ971" s="62"/>
      <c r="AX971" s="62"/>
      <c r="BD971" s="62"/>
    </row>
    <row r="972" spans="9:56">
      <c r="I972" s="62"/>
      <c r="P972" s="62"/>
      <c r="V972" s="62"/>
      <c r="AC972" s="62"/>
      <c r="AJ972" s="62"/>
      <c r="AQ972" s="62"/>
      <c r="AX972" s="62"/>
      <c r="BD972" s="62"/>
    </row>
    <row r="973" spans="9:56">
      <c r="I973" s="62"/>
      <c r="P973" s="62"/>
      <c r="V973" s="62"/>
      <c r="AC973" s="62"/>
      <c r="AJ973" s="62"/>
      <c r="AQ973" s="62"/>
      <c r="AX973" s="62"/>
      <c r="BD973" s="62"/>
    </row>
    <row r="974" spans="9:56">
      <c r="I974" s="62"/>
      <c r="P974" s="62"/>
      <c r="V974" s="62"/>
      <c r="AC974" s="62"/>
      <c r="AJ974" s="62"/>
      <c r="AQ974" s="62"/>
      <c r="AX974" s="62"/>
      <c r="BD974" s="62"/>
    </row>
    <row r="975" spans="9:56">
      <c r="I975" s="62"/>
      <c r="P975" s="62"/>
      <c r="V975" s="62"/>
      <c r="AC975" s="62"/>
      <c r="AJ975" s="62"/>
      <c r="AQ975" s="62"/>
      <c r="AX975" s="62"/>
      <c r="BD975" s="62"/>
    </row>
    <row r="976" spans="9:56">
      <c r="I976" s="62"/>
      <c r="P976" s="62"/>
      <c r="V976" s="62"/>
      <c r="AC976" s="62"/>
      <c r="AJ976" s="62"/>
      <c r="AQ976" s="62"/>
      <c r="AX976" s="62"/>
      <c r="BD976" s="62"/>
    </row>
    <row r="977" spans="9:56">
      <c r="I977" s="62"/>
      <c r="P977" s="62"/>
      <c r="V977" s="62"/>
      <c r="AC977" s="62"/>
      <c r="AJ977" s="62"/>
      <c r="AQ977" s="62"/>
      <c r="AX977" s="62"/>
      <c r="BD977" s="62"/>
    </row>
    <row r="978" spans="9:56">
      <c r="I978" s="62"/>
      <c r="P978" s="62"/>
      <c r="V978" s="62"/>
      <c r="AC978" s="62"/>
      <c r="AJ978" s="62"/>
      <c r="AQ978" s="62"/>
      <c r="AX978" s="62"/>
      <c r="BD978" s="62"/>
    </row>
    <row r="979" spans="9:56">
      <c r="I979" s="62"/>
      <c r="P979" s="62"/>
      <c r="V979" s="62"/>
      <c r="AC979" s="62"/>
      <c r="AJ979" s="62"/>
      <c r="AQ979" s="62"/>
      <c r="AX979" s="62"/>
      <c r="BD979" s="62"/>
    </row>
    <row r="980" spans="9:56">
      <c r="I980" s="62"/>
      <c r="P980" s="62"/>
      <c r="V980" s="62"/>
      <c r="AC980" s="62"/>
      <c r="AJ980" s="62"/>
      <c r="AQ980" s="62"/>
      <c r="AX980" s="62"/>
      <c r="BD980" s="62"/>
    </row>
    <row r="981" spans="9:56">
      <c r="I981" s="62"/>
      <c r="P981" s="62"/>
      <c r="V981" s="62"/>
      <c r="AC981" s="62"/>
      <c r="AJ981" s="62"/>
      <c r="AQ981" s="62"/>
      <c r="AX981" s="62"/>
      <c r="BD981" s="62"/>
    </row>
    <row r="982" spans="9:56">
      <c r="I982" s="62"/>
      <c r="P982" s="62"/>
      <c r="V982" s="62"/>
      <c r="AC982" s="62"/>
      <c r="AJ982" s="62"/>
      <c r="AQ982" s="62"/>
      <c r="AX982" s="62"/>
      <c r="BD982" s="62"/>
    </row>
    <row r="983" spans="9:56">
      <c r="I983" s="62"/>
      <c r="P983" s="62"/>
      <c r="V983" s="62"/>
      <c r="AC983" s="62"/>
      <c r="AJ983" s="62"/>
      <c r="AQ983" s="62"/>
      <c r="AX983" s="62"/>
      <c r="BD983" s="62"/>
    </row>
    <row r="984" spans="9:56">
      <c r="I984" s="62"/>
      <c r="P984" s="62"/>
      <c r="V984" s="62"/>
      <c r="AC984" s="62"/>
      <c r="AJ984" s="62"/>
      <c r="AQ984" s="62"/>
      <c r="AX984" s="62"/>
      <c r="BD984" s="62"/>
    </row>
    <row r="985" spans="9:56">
      <c r="I985" s="62"/>
      <c r="P985" s="62"/>
      <c r="V985" s="62"/>
      <c r="AC985" s="62"/>
      <c r="AJ985" s="62"/>
      <c r="AQ985" s="62"/>
      <c r="AX985" s="62"/>
      <c r="BD985" s="62"/>
    </row>
    <row r="986" spans="9:56">
      <c r="I986" s="62"/>
      <c r="P986" s="62"/>
      <c r="V986" s="62"/>
      <c r="AC986" s="62"/>
      <c r="AJ986" s="62"/>
      <c r="AQ986" s="62"/>
      <c r="AX986" s="62"/>
      <c r="BD986" s="62"/>
    </row>
    <row r="987" spans="9:56">
      <c r="I987" s="62"/>
      <c r="P987" s="62"/>
      <c r="V987" s="62"/>
      <c r="AC987" s="62"/>
      <c r="AJ987" s="62"/>
      <c r="AQ987" s="62"/>
      <c r="AX987" s="62"/>
      <c r="BD987" s="62"/>
    </row>
    <row r="988" spans="9:56">
      <c r="I988" s="62"/>
      <c r="P988" s="62"/>
      <c r="V988" s="62"/>
      <c r="AC988" s="62"/>
      <c r="AJ988" s="62"/>
      <c r="AQ988" s="62"/>
      <c r="AX988" s="62"/>
      <c r="BD988" s="62"/>
    </row>
    <row r="989" spans="9:56">
      <c r="I989" s="62"/>
      <c r="P989" s="62"/>
      <c r="V989" s="62"/>
      <c r="AC989" s="62"/>
      <c r="AJ989" s="62"/>
      <c r="AQ989" s="62"/>
      <c r="AX989" s="62"/>
      <c r="BD989" s="62"/>
    </row>
    <row r="990" spans="9:56">
      <c r="I990" s="62"/>
      <c r="P990" s="62"/>
      <c r="V990" s="62"/>
      <c r="AC990" s="62"/>
      <c r="AJ990" s="62"/>
      <c r="AQ990" s="62"/>
      <c r="AX990" s="62"/>
      <c r="BD990" s="62"/>
    </row>
    <row r="991" spans="9:56">
      <c r="I991" s="62"/>
      <c r="P991" s="62"/>
      <c r="V991" s="62"/>
      <c r="AC991" s="62"/>
      <c r="AJ991" s="62"/>
      <c r="AQ991" s="62"/>
      <c r="AX991" s="62"/>
      <c r="BD991" s="62"/>
    </row>
    <row r="992" spans="9:56">
      <c r="I992" s="62"/>
      <c r="P992" s="62"/>
      <c r="V992" s="62"/>
      <c r="AC992" s="62"/>
      <c r="AJ992" s="62"/>
      <c r="AQ992" s="62"/>
      <c r="AX992" s="62"/>
      <c r="BD992" s="62"/>
    </row>
    <row r="993" spans="9:56">
      <c r="I993" s="62"/>
      <c r="P993" s="62"/>
      <c r="V993" s="62"/>
      <c r="AC993" s="62"/>
      <c r="AJ993" s="62"/>
      <c r="AQ993" s="62"/>
      <c r="AX993" s="62"/>
      <c r="BD993" s="62"/>
    </row>
    <row r="994" spans="9:56">
      <c r="I994" s="62"/>
      <c r="P994" s="62"/>
      <c r="V994" s="62"/>
      <c r="AC994" s="62"/>
      <c r="AJ994" s="62"/>
      <c r="AQ994" s="62"/>
      <c r="AX994" s="62"/>
      <c r="BD994" s="62"/>
    </row>
    <row r="995" spans="9:56">
      <c r="I995" s="62"/>
      <c r="P995" s="62"/>
      <c r="V995" s="62"/>
      <c r="AC995" s="62"/>
      <c r="AJ995" s="62"/>
      <c r="AQ995" s="62"/>
      <c r="AX995" s="62"/>
      <c r="BD995" s="62"/>
    </row>
    <row r="996" spans="9:56">
      <c r="I996" s="62"/>
      <c r="P996" s="62"/>
      <c r="V996" s="62"/>
      <c r="AC996" s="62"/>
      <c r="AJ996" s="62"/>
      <c r="AQ996" s="62"/>
      <c r="AX996" s="62"/>
      <c r="BD996" s="62"/>
    </row>
    <row r="997" spans="9:56">
      <c r="I997" s="62"/>
      <c r="P997" s="62"/>
      <c r="V997" s="62"/>
      <c r="AC997" s="62"/>
      <c r="AJ997" s="62"/>
      <c r="AQ997" s="62"/>
      <c r="AX997" s="62"/>
      <c r="BD997" s="62"/>
    </row>
    <row r="998" spans="9:56">
      <c r="I998" s="62"/>
      <c r="P998" s="62"/>
      <c r="V998" s="62"/>
      <c r="AC998" s="62"/>
      <c r="AJ998" s="62"/>
      <c r="AQ998" s="62"/>
      <c r="AX998" s="62"/>
      <c r="BD998" s="62"/>
    </row>
    <row r="999" spans="9:56">
      <c r="I999" s="62"/>
      <c r="P999" s="62"/>
      <c r="V999" s="62"/>
      <c r="AC999" s="62"/>
      <c r="AJ999" s="62"/>
      <c r="AQ999" s="62"/>
      <c r="AX999" s="62"/>
      <c r="BD999" s="62"/>
    </row>
    <row r="1000" spans="9:56">
      <c r="I1000" s="62"/>
      <c r="P1000" s="62"/>
      <c r="V1000" s="62"/>
      <c r="AC1000" s="62"/>
      <c r="AJ1000" s="62"/>
      <c r="AQ1000" s="62"/>
      <c r="AX1000" s="62"/>
      <c r="BD1000" s="62"/>
    </row>
    <row r="1001" spans="9:56">
      <c r="I1001" s="62"/>
      <c r="P1001" s="62"/>
      <c r="V1001" s="62"/>
      <c r="AC1001" s="62"/>
      <c r="AJ1001" s="62"/>
      <c r="AQ1001" s="62"/>
      <c r="AX1001" s="62"/>
      <c r="BD1001" s="62"/>
    </row>
    <row r="1002" spans="9:56">
      <c r="I1002" s="62"/>
      <c r="P1002" s="62"/>
      <c r="V1002" s="62"/>
      <c r="AC1002" s="62"/>
      <c r="AJ1002" s="62"/>
      <c r="AQ1002" s="62"/>
      <c r="AX1002" s="62"/>
      <c r="BD1002" s="62"/>
    </row>
    <row r="1003" spans="9:56">
      <c r="I1003" s="62"/>
      <c r="P1003" s="62"/>
      <c r="V1003" s="62"/>
      <c r="AC1003" s="62"/>
      <c r="AJ1003" s="62"/>
      <c r="AQ1003" s="62"/>
      <c r="AX1003" s="62"/>
      <c r="BD1003" s="62"/>
    </row>
    <row r="1004" spans="9:56">
      <c r="I1004" s="62"/>
      <c r="P1004" s="62"/>
      <c r="V1004" s="62"/>
      <c r="AC1004" s="62"/>
      <c r="AJ1004" s="62"/>
      <c r="AQ1004" s="62"/>
      <c r="AX1004" s="62"/>
      <c r="BD1004" s="62"/>
    </row>
    <row r="1005" spans="9:56">
      <c r="I1005" s="62"/>
      <c r="P1005" s="62"/>
      <c r="V1005" s="62"/>
      <c r="AC1005" s="62"/>
      <c r="AJ1005" s="62"/>
      <c r="AQ1005" s="62"/>
      <c r="AX1005" s="62"/>
      <c r="BD1005" s="62"/>
    </row>
    <row r="1006" spans="9:56">
      <c r="I1006" s="62"/>
      <c r="P1006" s="62"/>
      <c r="V1006" s="62"/>
      <c r="AC1006" s="62"/>
      <c r="AJ1006" s="62"/>
      <c r="AQ1006" s="62"/>
      <c r="AX1006" s="62"/>
      <c r="BD1006" s="62"/>
    </row>
    <row r="1007" spans="9:56">
      <c r="I1007" s="62"/>
      <c r="P1007" s="62"/>
      <c r="V1007" s="62"/>
      <c r="AC1007" s="62"/>
      <c r="AJ1007" s="62"/>
      <c r="AQ1007" s="62"/>
      <c r="AX1007" s="62"/>
      <c r="BD1007" s="62"/>
    </row>
    <row r="1008" spans="9:56">
      <c r="I1008" s="62"/>
      <c r="P1008" s="62"/>
      <c r="V1008" s="62"/>
      <c r="AC1008" s="62"/>
      <c r="AJ1008" s="62"/>
      <c r="AQ1008" s="62"/>
      <c r="AX1008" s="62"/>
      <c r="BD1008" s="62"/>
    </row>
    <row r="1009" spans="9:56">
      <c r="I1009" s="62"/>
      <c r="P1009" s="62"/>
      <c r="V1009" s="62"/>
      <c r="AC1009" s="62"/>
      <c r="AJ1009" s="62"/>
      <c r="AQ1009" s="62"/>
      <c r="AX1009" s="62"/>
      <c r="BD1009" s="62"/>
    </row>
    <row r="1010" spans="9:56">
      <c r="I1010" s="62"/>
      <c r="P1010" s="62"/>
      <c r="V1010" s="62"/>
      <c r="AC1010" s="62"/>
      <c r="AJ1010" s="62"/>
      <c r="AQ1010" s="62"/>
      <c r="AX1010" s="62"/>
      <c r="BD1010" s="62"/>
    </row>
    <row r="1011" spans="9:56">
      <c r="I1011" s="62"/>
      <c r="P1011" s="62"/>
      <c r="V1011" s="62"/>
      <c r="AC1011" s="62"/>
      <c r="AJ1011" s="62"/>
      <c r="AQ1011" s="62"/>
      <c r="AX1011" s="62"/>
      <c r="BD1011" s="62"/>
    </row>
    <row r="1012" spans="9:56">
      <c r="I1012" s="62"/>
      <c r="P1012" s="62"/>
      <c r="V1012" s="62"/>
      <c r="AC1012" s="62"/>
      <c r="AJ1012" s="62"/>
      <c r="AQ1012" s="62"/>
      <c r="AX1012" s="62"/>
      <c r="BD1012" s="62"/>
    </row>
    <row r="1013" spans="9:56">
      <c r="I1013" s="62"/>
      <c r="P1013" s="62"/>
      <c r="V1013" s="62"/>
      <c r="AC1013" s="62"/>
      <c r="AJ1013" s="62"/>
      <c r="AQ1013" s="62"/>
      <c r="AX1013" s="62"/>
      <c r="BD1013" s="62"/>
    </row>
    <row r="1014" spans="9:56">
      <c r="I1014" s="62"/>
      <c r="P1014" s="62"/>
      <c r="V1014" s="62"/>
      <c r="AC1014" s="62"/>
      <c r="AJ1014" s="62"/>
      <c r="AQ1014" s="62"/>
      <c r="AX1014" s="62"/>
      <c r="BD1014" s="62"/>
    </row>
    <row r="1015" spans="9:56">
      <c r="I1015" s="62"/>
      <c r="P1015" s="62"/>
      <c r="V1015" s="62"/>
      <c r="AC1015" s="62"/>
      <c r="AJ1015" s="62"/>
      <c r="AQ1015" s="62"/>
      <c r="AX1015" s="62"/>
      <c r="BD1015" s="62"/>
    </row>
    <row r="1016" spans="9:56">
      <c r="I1016" s="62"/>
      <c r="P1016" s="62"/>
      <c r="V1016" s="62"/>
      <c r="AC1016" s="62"/>
      <c r="AJ1016" s="62"/>
      <c r="AQ1016" s="62"/>
      <c r="AX1016" s="62"/>
      <c r="BD1016" s="62"/>
    </row>
    <row r="1017" spans="9:56">
      <c r="I1017" s="62"/>
      <c r="P1017" s="62"/>
      <c r="V1017" s="62"/>
      <c r="AC1017" s="62"/>
      <c r="AJ1017" s="62"/>
      <c r="AQ1017" s="62"/>
      <c r="AX1017" s="62"/>
      <c r="BD1017" s="62"/>
    </row>
    <row r="1018" spans="9:56">
      <c r="I1018" s="62"/>
      <c r="P1018" s="62"/>
      <c r="V1018" s="62"/>
      <c r="AC1018" s="62"/>
      <c r="AJ1018" s="62"/>
      <c r="AQ1018" s="62"/>
      <c r="AX1018" s="62"/>
      <c r="BD1018" s="62"/>
    </row>
    <row r="1019" spans="9:56">
      <c r="I1019" s="62"/>
      <c r="P1019" s="62"/>
      <c r="V1019" s="62"/>
      <c r="AC1019" s="62"/>
      <c r="AJ1019" s="62"/>
      <c r="AQ1019" s="62"/>
      <c r="AX1019" s="62"/>
      <c r="BD1019" s="62"/>
    </row>
    <row r="1020" spans="9:56">
      <c r="I1020" s="62"/>
      <c r="P1020" s="62"/>
      <c r="V1020" s="62"/>
      <c r="AC1020" s="62"/>
      <c r="AJ1020" s="62"/>
      <c r="AQ1020" s="62"/>
      <c r="AX1020" s="62"/>
      <c r="BD1020" s="62"/>
    </row>
    <row r="1021" spans="9:56">
      <c r="I1021" s="62"/>
      <c r="P1021" s="62"/>
      <c r="V1021" s="62"/>
      <c r="AC1021" s="62"/>
      <c r="AJ1021" s="62"/>
      <c r="AQ1021" s="62"/>
      <c r="AX1021" s="62"/>
      <c r="BD1021" s="62"/>
    </row>
    <row r="1022" spans="9:56">
      <c r="I1022" s="62"/>
      <c r="P1022" s="62"/>
      <c r="V1022" s="62"/>
      <c r="AC1022" s="62"/>
      <c r="AJ1022" s="62"/>
      <c r="AQ1022" s="62"/>
      <c r="AX1022" s="62"/>
      <c r="BD1022" s="62"/>
    </row>
    <row r="1023" spans="9:56">
      <c r="I1023" s="62"/>
      <c r="P1023" s="62"/>
      <c r="V1023" s="62"/>
      <c r="AC1023" s="62"/>
      <c r="AJ1023" s="62"/>
      <c r="AQ1023" s="62"/>
      <c r="AX1023" s="62"/>
      <c r="BD1023" s="62"/>
    </row>
    <row r="1024" spans="9:56">
      <c r="I1024" s="62"/>
      <c r="P1024" s="62"/>
      <c r="V1024" s="62"/>
      <c r="AC1024" s="62"/>
      <c r="AJ1024" s="62"/>
      <c r="AQ1024" s="62"/>
      <c r="AX1024" s="62"/>
      <c r="BD1024" s="62"/>
    </row>
    <row r="1025" spans="9:56">
      <c r="I1025" s="62"/>
      <c r="P1025" s="62"/>
      <c r="V1025" s="62"/>
      <c r="AC1025" s="62"/>
      <c r="AJ1025" s="62"/>
      <c r="AQ1025" s="62"/>
      <c r="AX1025" s="62"/>
      <c r="BD1025" s="62"/>
    </row>
    <row r="1026" spans="9:56">
      <c r="I1026" s="62"/>
      <c r="P1026" s="62"/>
      <c r="V1026" s="62"/>
      <c r="AC1026" s="62"/>
      <c r="AJ1026" s="62"/>
      <c r="AQ1026" s="62"/>
      <c r="AX1026" s="62"/>
      <c r="BD1026" s="62"/>
    </row>
    <row r="1027" spans="9:56">
      <c r="I1027" s="62"/>
      <c r="P1027" s="62"/>
      <c r="V1027" s="62"/>
      <c r="AC1027" s="62"/>
      <c r="AJ1027" s="62"/>
      <c r="AQ1027" s="62"/>
      <c r="AX1027" s="62"/>
      <c r="BD1027" s="62"/>
    </row>
    <row r="1028" spans="9:56">
      <c r="I1028" s="62"/>
      <c r="P1028" s="62"/>
      <c r="V1028" s="62"/>
      <c r="AC1028" s="62"/>
      <c r="AJ1028" s="62"/>
      <c r="AQ1028" s="62"/>
      <c r="AX1028" s="62"/>
      <c r="BD1028" s="62"/>
    </row>
    <row r="1029" spans="9:56">
      <c r="I1029" s="62"/>
      <c r="P1029" s="62"/>
      <c r="V1029" s="62"/>
      <c r="AC1029" s="62"/>
      <c r="AJ1029" s="62"/>
      <c r="AQ1029" s="62"/>
      <c r="AX1029" s="62"/>
      <c r="BD1029" s="62"/>
    </row>
    <row r="1030" spans="9:56">
      <c r="I1030" s="62"/>
      <c r="P1030" s="62"/>
      <c r="V1030" s="62"/>
      <c r="AC1030" s="62"/>
      <c r="AJ1030" s="62"/>
      <c r="AQ1030" s="62"/>
      <c r="AX1030" s="62"/>
      <c r="BD1030" s="62"/>
    </row>
    <row r="1031" spans="9:56">
      <c r="I1031" s="62"/>
      <c r="P1031" s="62"/>
      <c r="V1031" s="62"/>
      <c r="AC1031" s="62"/>
      <c r="AJ1031" s="62"/>
      <c r="AQ1031" s="62"/>
      <c r="AX1031" s="62"/>
      <c r="BD1031" s="62"/>
    </row>
    <row r="1032" spans="9:56">
      <c r="I1032" s="62"/>
      <c r="P1032" s="62"/>
      <c r="V1032" s="62"/>
      <c r="AC1032" s="62"/>
      <c r="AJ1032" s="62"/>
      <c r="AQ1032" s="62"/>
      <c r="AX1032" s="62"/>
      <c r="BD1032" s="62"/>
    </row>
    <row r="1033" spans="9:56">
      <c r="I1033" s="62"/>
      <c r="P1033" s="62"/>
      <c r="V1033" s="62"/>
      <c r="AC1033" s="62"/>
      <c r="AJ1033" s="62"/>
      <c r="AQ1033" s="62"/>
      <c r="AX1033" s="62"/>
      <c r="BD1033" s="62"/>
    </row>
    <row r="1034" spans="9:56">
      <c r="I1034" s="62"/>
      <c r="P1034" s="62"/>
      <c r="V1034" s="62"/>
      <c r="AC1034" s="62"/>
      <c r="AJ1034" s="62"/>
      <c r="AQ1034" s="62"/>
      <c r="AX1034" s="62"/>
      <c r="BD1034" s="62"/>
    </row>
    <row r="1035" spans="9:56">
      <c r="I1035" s="62"/>
      <c r="P1035" s="62"/>
      <c r="V1035" s="62"/>
      <c r="AC1035" s="62"/>
      <c r="AJ1035" s="62"/>
      <c r="AQ1035" s="62"/>
      <c r="AX1035" s="62"/>
      <c r="BD1035" s="62"/>
    </row>
    <row r="1036" spans="9:56">
      <c r="I1036" s="62"/>
      <c r="P1036" s="62"/>
      <c r="V1036" s="62"/>
      <c r="AC1036" s="62"/>
      <c r="AJ1036" s="62"/>
      <c r="AQ1036" s="62"/>
      <c r="AX1036" s="62"/>
      <c r="BD1036" s="62"/>
    </row>
    <row r="1037" spans="9:56">
      <c r="I1037" s="62"/>
      <c r="P1037" s="62"/>
      <c r="V1037" s="62"/>
      <c r="AC1037" s="62"/>
      <c r="AJ1037" s="62"/>
      <c r="AQ1037" s="62"/>
      <c r="AX1037" s="62"/>
      <c r="BD1037" s="62"/>
    </row>
    <row r="1038" spans="9:56">
      <c r="I1038" s="62"/>
      <c r="P1038" s="62"/>
      <c r="V1038" s="62"/>
      <c r="AC1038" s="62"/>
      <c r="AJ1038" s="62"/>
      <c r="AQ1038" s="62"/>
      <c r="AX1038" s="62"/>
      <c r="BD1038" s="62"/>
    </row>
    <row r="1039" spans="9:56">
      <c r="I1039" s="62"/>
      <c r="P1039" s="62"/>
      <c r="V1039" s="62"/>
      <c r="AC1039" s="62"/>
      <c r="AJ1039" s="62"/>
      <c r="AQ1039" s="62"/>
      <c r="AX1039" s="62"/>
      <c r="BD1039" s="62"/>
    </row>
    <row r="1040" spans="9:56">
      <c r="I1040" s="62"/>
      <c r="P1040" s="62"/>
      <c r="V1040" s="62"/>
      <c r="AC1040" s="62"/>
      <c r="AJ1040" s="62"/>
      <c r="AQ1040" s="62"/>
      <c r="AX1040" s="62"/>
      <c r="BD1040" s="62"/>
    </row>
    <row r="1041" spans="9:56">
      <c r="I1041" s="62"/>
      <c r="P1041" s="62"/>
      <c r="V1041" s="62"/>
      <c r="AC1041" s="62"/>
      <c r="AJ1041" s="62"/>
      <c r="AQ1041" s="62"/>
      <c r="AX1041" s="62"/>
      <c r="BD1041" s="62"/>
    </row>
    <row r="1042" spans="9:56">
      <c r="I1042" s="62"/>
      <c r="P1042" s="62"/>
      <c r="V1042" s="62"/>
      <c r="AC1042" s="62"/>
      <c r="AJ1042" s="62"/>
      <c r="AQ1042" s="62"/>
      <c r="AX1042" s="62"/>
      <c r="BD1042" s="62"/>
    </row>
    <row r="1043" spans="9:56">
      <c r="I1043" s="62"/>
      <c r="P1043" s="62"/>
      <c r="V1043" s="62"/>
      <c r="AC1043" s="62"/>
      <c r="AJ1043" s="62"/>
      <c r="AQ1043" s="62"/>
      <c r="AX1043" s="62"/>
      <c r="BD1043" s="62"/>
    </row>
    <row r="1044" spans="9:56">
      <c r="I1044" s="62"/>
      <c r="P1044" s="62"/>
      <c r="V1044" s="62"/>
      <c r="AC1044" s="62"/>
      <c r="AJ1044" s="62"/>
      <c r="AQ1044" s="62"/>
      <c r="AX1044" s="62"/>
      <c r="BD1044" s="62"/>
    </row>
    <row r="1045" spans="9:56">
      <c r="I1045" s="62"/>
      <c r="P1045" s="62"/>
      <c r="V1045" s="62"/>
      <c r="AC1045" s="62"/>
      <c r="AJ1045" s="62"/>
      <c r="AQ1045" s="62"/>
      <c r="AX1045" s="62"/>
      <c r="BD1045" s="62"/>
    </row>
    <row r="1046" spans="9:56">
      <c r="I1046" s="62"/>
      <c r="P1046" s="62"/>
      <c r="V1046" s="62"/>
      <c r="AC1046" s="62"/>
      <c r="AJ1046" s="62"/>
      <c r="AQ1046" s="62"/>
      <c r="AX1046" s="62"/>
      <c r="BD1046" s="62"/>
    </row>
    <row r="1047" spans="9:56">
      <c r="I1047" s="62"/>
      <c r="P1047" s="62"/>
      <c r="V1047" s="62"/>
      <c r="AC1047" s="62"/>
      <c r="AJ1047" s="62"/>
      <c r="AQ1047" s="62"/>
      <c r="AX1047" s="62"/>
      <c r="BD1047" s="62"/>
    </row>
    <row r="1048" spans="9:56">
      <c r="I1048" s="62"/>
      <c r="P1048" s="62"/>
      <c r="V1048" s="62"/>
      <c r="AC1048" s="62"/>
      <c r="AJ1048" s="62"/>
      <c r="AQ1048" s="62"/>
      <c r="AX1048" s="62"/>
      <c r="BD1048" s="62"/>
    </row>
    <row r="1049" spans="9:56">
      <c r="I1049" s="62"/>
      <c r="P1049" s="62"/>
      <c r="V1049" s="62"/>
      <c r="AC1049" s="62"/>
      <c r="AJ1049" s="62"/>
      <c r="AQ1049" s="62"/>
      <c r="AX1049" s="62"/>
      <c r="BD1049" s="62"/>
    </row>
    <row r="1050" spans="9:56">
      <c r="I1050" s="62"/>
      <c r="P1050" s="62"/>
      <c r="V1050" s="62"/>
      <c r="AC1050" s="62"/>
      <c r="AJ1050" s="62"/>
      <c r="AQ1050" s="62"/>
      <c r="AX1050" s="62"/>
      <c r="BD1050" s="62"/>
    </row>
    <row r="1051" spans="9:56">
      <c r="I1051" s="62"/>
      <c r="P1051" s="62"/>
      <c r="V1051" s="62"/>
      <c r="AC1051" s="62"/>
      <c r="AJ1051" s="62"/>
      <c r="AQ1051" s="62"/>
      <c r="AX1051" s="62"/>
      <c r="BD1051" s="62"/>
    </row>
    <row r="1052" spans="9:56">
      <c r="I1052" s="62"/>
      <c r="P1052" s="62"/>
      <c r="V1052" s="62"/>
      <c r="AC1052" s="62"/>
      <c r="AJ1052" s="62"/>
      <c r="AQ1052" s="62"/>
      <c r="AX1052" s="62"/>
      <c r="BD1052" s="62"/>
    </row>
    <row r="1053" spans="9:56">
      <c r="I1053" s="62"/>
      <c r="P1053" s="62"/>
      <c r="V1053" s="62"/>
      <c r="AC1053" s="62"/>
      <c r="AJ1053" s="62"/>
      <c r="AQ1053" s="62"/>
      <c r="AX1053" s="62"/>
      <c r="BD1053" s="62"/>
    </row>
    <row r="1054" spans="9:56">
      <c r="I1054" s="62"/>
      <c r="P1054" s="62"/>
      <c r="V1054" s="62"/>
      <c r="AC1054" s="62"/>
      <c r="AJ1054" s="62"/>
      <c r="AQ1054" s="62"/>
      <c r="AX1054" s="62"/>
      <c r="BD1054" s="62"/>
    </row>
    <row r="1055" spans="9:56">
      <c r="I1055" s="62"/>
      <c r="P1055" s="62"/>
      <c r="V1055" s="62"/>
      <c r="AC1055" s="62"/>
      <c r="AJ1055" s="62"/>
      <c r="AQ1055" s="62"/>
      <c r="AX1055" s="62"/>
      <c r="BD1055" s="62"/>
    </row>
    <row r="1056" spans="9:56">
      <c r="I1056" s="62"/>
      <c r="P1056" s="62"/>
      <c r="V1056" s="62"/>
      <c r="AC1056" s="62"/>
      <c r="AJ1056" s="62"/>
      <c r="AQ1056" s="62"/>
      <c r="AX1056" s="62"/>
      <c r="BD1056" s="62"/>
    </row>
    <row r="1057" spans="9:56">
      <c r="I1057" s="62"/>
      <c r="P1057" s="62"/>
      <c r="V1057" s="62"/>
      <c r="AC1057" s="62"/>
      <c r="AJ1057" s="62"/>
      <c r="AQ1057" s="62"/>
      <c r="AX1057" s="62"/>
      <c r="BD1057" s="62"/>
    </row>
    <row r="1058" spans="9:56">
      <c r="I1058" s="62"/>
      <c r="P1058" s="62"/>
      <c r="V1058" s="62"/>
      <c r="AC1058" s="62"/>
      <c r="AJ1058" s="62"/>
      <c r="AQ1058" s="62"/>
      <c r="AX1058" s="62"/>
      <c r="BD1058" s="62"/>
    </row>
    <row r="1059" spans="9:56">
      <c r="I1059" s="62"/>
      <c r="P1059" s="62"/>
      <c r="V1059" s="62"/>
      <c r="AC1059" s="62"/>
      <c r="AJ1059" s="62"/>
      <c r="AQ1059" s="62"/>
      <c r="AX1059" s="62"/>
      <c r="BD1059" s="62"/>
    </row>
    <row r="1060" spans="9:56">
      <c r="I1060" s="62"/>
      <c r="P1060" s="62"/>
      <c r="V1060" s="62"/>
      <c r="AC1060" s="62"/>
      <c r="AJ1060" s="62"/>
      <c r="AQ1060" s="62"/>
      <c r="AX1060" s="62"/>
      <c r="BD1060" s="62"/>
    </row>
    <row r="1061" spans="9:56">
      <c r="I1061" s="62"/>
      <c r="P1061" s="62"/>
      <c r="V1061" s="62"/>
      <c r="AC1061" s="62"/>
      <c r="AJ1061" s="62"/>
      <c r="AQ1061" s="62"/>
      <c r="AX1061" s="62"/>
      <c r="BD1061" s="62"/>
    </row>
    <row r="1062" spans="9:56">
      <c r="I1062" s="62"/>
      <c r="P1062" s="62"/>
      <c r="V1062" s="62"/>
      <c r="AC1062" s="62"/>
      <c r="AJ1062" s="62"/>
      <c r="AQ1062" s="62"/>
      <c r="AX1062" s="62"/>
      <c r="BD1062" s="62"/>
    </row>
    <row r="1063" spans="9:56">
      <c r="I1063" s="62"/>
      <c r="P1063" s="62"/>
      <c r="V1063" s="62"/>
      <c r="AC1063" s="62"/>
      <c r="AJ1063" s="62"/>
      <c r="AQ1063" s="62"/>
      <c r="AX1063" s="62"/>
      <c r="BD1063" s="62"/>
    </row>
    <row r="1064" spans="9:56">
      <c r="I1064" s="62"/>
      <c r="P1064" s="62"/>
      <c r="V1064" s="62"/>
      <c r="AC1064" s="62"/>
      <c r="AJ1064" s="62"/>
      <c r="AQ1064" s="62"/>
      <c r="AX1064" s="62"/>
      <c r="BD1064" s="62"/>
    </row>
    <row r="1065" spans="9:56">
      <c r="I1065" s="62"/>
      <c r="P1065" s="62"/>
      <c r="V1065" s="62"/>
      <c r="AC1065" s="62"/>
      <c r="AJ1065" s="62"/>
      <c r="AQ1065" s="62"/>
      <c r="AX1065" s="62"/>
      <c r="BD1065" s="62"/>
    </row>
    <row r="1066" spans="9:56">
      <c r="I1066" s="62"/>
      <c r="P1066" s="62"/>
      <c r="V1066" s="62"/>
      <c r="AC1066" s="62"/>
      <c r="AJ1066" s="62"/>
      <c r="AQ1066" s="62"/>
      <c r="AX1066" s="62"/>
      <c r="BD1066" s="62"/>
    </row>
    <row r="1067" spans="9:56">
      <c r="I1067" s="62"/>
      <c r="P1067" s="62"/>
      <c r="V1067" s="62"/>
      <c r="AC1067" s="62"/>
      <c r="AJ1067" s="62"/>
      <c r="AQ1067" s="62"/>
      <c r="AX1067" s="62"/>
      <c r="BD1067" s="62"/>
    </row>
    <row r="1068" spans="9:56">
      <c r="I1068" s="62"/>
      <c r="P1068" s="62"/>
      <c r="V1068" s="62"/>
      <c r="AC1068" s="62"/>
      <c r="AJ1068" s="62"/>
      <c r="AQ1068" s="62"/>
      <c r="AX1068" s="62"/>
      <c r="BD1068" s="62"/>
    </row>
    <row r="1069" spans="9:56">
      <c r="I1069" s="62"/>
      <c r="P1069" s="62"/>
      <c r="V1069" s="62"/>
      <c r="AC1069" s="62"/>
      <c r="AJ1069" s="62"/>
      <c r="AQ1069" s="62"/>
      <c r="AX1069" s="62"/>
      <c r="BD1069" s="62"/>
    </row>
    <row r="1070" spans="9:56">
      <c r="I1070" s="62"/>
      <c r="P1070" s="62"/>
      <c r="V1070" s="62"/>
      <c r="AC1070" s="62"/>
      <c r="AJ1070" s="62"/>
      <c r="AQ1070" s="62"/>
      <c r="AX1070" s="62"/>
      <c r="BD1070" s="62"/>
    </row>
    <row r="1071" spans="9:56">
      <c r="I1071" s="62"/>
      <c r="P1071" s="62"/>
      <c r="V1071" s="62"/>
      <c r="AC1071" s="62"/>
      <c r="AJ1071" s="62"/>
      <c r="AQ1071" s="62"/>
      <c r="AX1071" s="62"/>
      <c r="BD1071" s="62"/>
    </row>
    <row r="1072" spans="9:56">
      <c r="I1072" s="62"/>
      <c r="P1072" s="62"/>
      <c r="V1072" s="62"/>
      <c r="AC1072" s="62"/>
      <c r="AJ1072" s="62"/>
      <c r="AQ1072" s="62"/>
      <c r="AX1072" s="62"/>
      <c r="BD1072" s="62"/>
    </row>
    <row r="1073" spans="9:56">
      <c r="I1073" s="62"/>
      <c r="P1073" s="62"/>
      <c r="V1073" s="62"/>
      <c r="AC1073" s="62"/>
      <c r="AJ1073" s="62"/>
      <c r="AQ1073" s="62"/>
      <c r="AX1073" s="62"/>
      <c r="BD1073" s="62"/>
    </row>
    <row r="1074" spans="9:56">
      <c r="I1074" s="62"/>
      <c r="P1074" s="62"/>
      <c r="V1074" s="62"/>
      <c r="AC1074" s="62"/>
      <c r="AJ1074" s="62"/>
      <c r="AQ1074" s="62"/>
      <c r="AX1074" s="62"/>
      <c r="BD1074" s="62"/>
    </row>
    <row r="1075" spans="9:56">
      <c r="I1075" s="62"/>
      <c r="P1075" s="62"/>
      <c r="V1075" s="62"/>
      <c r="AC1075" s="62"/>
      <c r="AJ1075" s="62"/>
      <c r="AQ1075" s="62"/>
      <c r="AX1075" s="62"/>
      <c r="BD1075" s="62"/>
    </row>
    <row r="1076" spans="9:56">
      <c r="I1076" s="62"/>
      <c r="P1076" s="62"/>
      <c r="V1076" s="62"/>
      <c r="AC1076" s="62"/>
      <c r="AJ1076" s="62"/>
      <c r="AQ1076" s="62"/>
      <c r="AX1076" s="62"/>
      <c r="BD1076" s="62"/>
    </row>
    <row r="1077" spans="9:56">
      <c r="I1077" s="62"/>
      <c r="P1077" s="62"/>
      <c r="V1077" s="62"/>
      <c r="AC1077" s="62"/>
      <c r="AJ1077" s="62"/>
      <c r="AQ1077" s="62"/>
      <c r="AX1077" s="62"/>
      <c r="BD1077" s="62"/>
    </row>
    <row r="1078" spans="9:56">
      <c r="I1078" s="62"/>
      <c r="P1078" s="62"/>
      <c r="V1078" s="62"/>
      <c r="AC1078" s="62"/>
      <c r="AJ1078" s="62"/>
      <c r="AQ1078" s="62"/>
      <c r="AX1078" s="62"/>
      <c r="BD1078" s="62"/>
    </row>
    <row r="1079" spans="9:56">
      <c r="I1079" s="62"/>
      <c r="P1079" s="62"/>
      <c r="V1079" s="62"/>
      <c r="AC1079" s="62"/>
      <c r="AJ1079" s="62"/>
      <c r="AQ1079" s="62"/>
      <c r="AX1079" s="62"/>
      <c r="BD1079" s="62"/>
    </row>
    <row r="1080" spans="9:56">
      <c r="I1080" s="62"/>
      <c r="P1080" s="62"/>
      <c r="V1080" s="62"/>
      <c r="AC1080" s="62"/>
      <c r="AJ1080" s="62"/>
      <c r="AQ1080" s="62"/>
      <c r="AX1080" s="62"/>
      <c r="BD1080" s="62"/>
    </row>
    <row r="1081" spans="9:56">
      <c r="I1081" s="62"/>
      <c r="P1081" s="62"/>
      <c r="V1081" s="62"/>
      <c r="AC1081" s="62"/>
      <c r="AJ1081" s="62"/>
      <c r="AQ1081" s="62"/>
      <c r="AX1081" s="62"/>
      <c r="BD1081" s="62"/>
    </row>
    <row r="1082" spans="9:56">
      <c r="I1082" s="62"/>
      <c r="P1082" s="62"/>
      <c r="V1082" s="62"/>
      <c r="AC1082" s="62"/>
      <c r="AJ1082" s="62"/>
      <c r="AQ1082" s="62"/>
      <c r="AX1082" s="62"/>
      <c r="BD1082" s="62"/>
    </row>
    <row r="1083" spans="9:56">
      <c r="I1083" s="62"/>
      <c r="P1083" s="62"/>
      <c r="V1083" s="62"/>
      <c r="AC1083" s="62"/>
      <c r="AJ1083" s="62"/>
      <c r="AQ1083" s="62"/>
      <c r="AX1083" s="62"/>
      <c r="BD1083" s="62"/>
    </row>
    <row r="1084" spans="9:56">
      <c r="I1084" s="62"/>
      <c r="P1084" s="62"/>
      <c r="V1084" s="62"/>
      <c r="AC1084" s="62"/>
      <c r="AJ1084" s="62"/>
      <c r="AQ1084" s="62"/>
      <c r="AX1084" s="62"/>
      <c r="BD1084" s="62"/>
    </row>
    <row r="1085" spans="9:56">
      <c r="I1085" s="62"/>
      <c r="P1085" s="62"/>
      <c r="V1085" s="62"/>
      <c r="AC1085" s="62"/>
      <c r="AJ1085" s="62"/>
      <c r="AQ1085" s="62"/>
      <c r="AX1085" s="62"/>
      <c r="BD1085" s="62"/>
    </row>
    <row r="1086" spans="9:56">
      <c r="I1086" s="62"/>
      <c r="P1086" s="62"/>
      <c r="V1086" s="62"/>
      <c r="AC1086" s="62"/>
      <c r="AJ1086" s="62"/>
      <c r="AQ1086" s="62"/>
      <c r="AX1086" s="62"/>
      <c r="BD1086" s="62"/>
    </row>
    <row r="1087" spans="9:56">
      <c r="I1087" s="62"/>
      <c r="P1087" s="62"/>
      <c r="V1087" s="62"/>
      <c r="AC1087" s="62"/>
      <c r="AJ1087" s="62"/>
      <c r="AQ1087" s="62"/>
      <c r="AX1087" s="62"/>
      <c r="BD1087" s="62"/>
    </row>
    <row r="1088" spans="9:56">
      <c r="I1088" s="62"/>
      <c r="P1088" s="62"/>
      <c r="V1088" s="62"/>
      <c r="AC1088" s="62"/>
      <c r="AJ1088" s="62"/>
      <c r="AQ1088" s="62"/>
      <c r="AX1088" s="62"/>
      <c r="BD1088" s="62"/>
    </row>
    <row r="1089" spans="9:56">
      <c r="I1089" s="62"/>
      <c r="P1089" s="62"/>
      <c r="V1089" s="62"/>
      <c r="AC1089" s="62"/>
      <c r="AJ1089" s="62"/>
      <c r="AQ1089" s="62"/>
      <c r="AX1089" s="62"/>
      <c r="BD1089" s="62"/>
    </row>
    <row r="1090" spans="9:56">
      <c r="I1090" s="62"/>
      <c r="P1090" s="62"/>
      <c r="V1090" s="62"/>
      <c r="AC1090" s="62"/>
      <c r="AJ1090" s="62"/>
      <c r="AQ1090" s="62"/>
      <c r="AX1090" s="62"/>
      <c r="BD1090" s="62"/>
    </row>
    <row r="1091" spans="9:56">
      <c r="I1091" s="62"/>
      <c r="P1091" s="62"/>
      <c r="V1091" s="62"/>
      <c r="AC1091" s="62"/>
      <c r="AJ1091" s="62"/>
      <c r="AQ1091" s="62"/>
      <c r="AX1091" s="62"/>
      <c r="BD1091" s="62"/>
    </row>
    <row r="1092" spans="9:56">
      <c r="I1092" s="62"/>
      <c r="P1092" s="62"/>
      <c r="V1092" s="62"/>
      <c r="AC1092" s="62"/>
      <c r="AJ1092" s="62"/>
      <c r="AQ1092" s="62"/>
      <c r="AX1092" s="62"/>
      <c r="BD1092" s="62"/>
    </row>
    <row r="1093" spans="9:56">
      <c r="I1093" s="62"/>
      <c r="P1093" s="62"/>
      <c r="V1093" s="62"/>
      <c r="AC1093" s="62"/>
      <c r="AJ1093" s="62"/>
      <c r="AQ1093" s="62"/>
      <c r="AX1093" s="62"/>
      <c r="BD1093" s="62"/>
    </row>
    <row r="1094" spans="9:56">
      <c r="I1094" s="62"/>
      <c r="P1094" s="62"/>
      <c r="V1094" s="62"/>
      <c r="AC1094" s="62"/>
      <c r="AJ1094" s="62"/>
      <c r="AQ1094" s="62"/>
      <c r="AX1094" s="62"/>
      <c r="BD1094" s="62"/>
    </row>
    <row r="1095" spans="9:56">
      <c r="I1095" s="62"/>
      <c r="P1095" s="62"/>
      <c r="V1095" s="62"/>
      <c r="AC1095" s="62"/>
      <c r="AJ1095" s="62"/>
      <c r="AQ1095" s="62"/>
      <c r="AX1095" s="62"/>
      <c r="BD1095" s="62"/>
    </row>
    <row r="1096" spans="9:56">
      <c r="I1096" s="62"/>
      <c r="P1096" s="62"/>
      <c r="V1096" s="62"/>
      <c r="AC1096" s="62"/>
      <c r="AJ1096" s="62"/>
      <c r="AQ1096" s="62"/>
      <c r="AX1096" s="62"/>
      <c r="BD1096" s="62"/>
    </row>
    <row r="1097" spans="9:56">
      <c r="I1097" s="62"/>
      <c r="P1097" s="62"/>
      <c r="V1097" s="62"/>
      <c r="AC1097" s="62"/>
      <c r="AJ1097" s="62"/>
      <c r="AQ1097" s="62"/>
      <c r="AX1097" s="62"/>
      <c r="BD1097" s="62"/>
    </row>
    <row r="1098" spans="9:56">
      <c r="I1098" s="62"/>
      <c r="P1098" s="62"/>
      <c r="V1098" s="62"/>
      <c r="AC1098" s="62"/>
      <c r="AJ1098" s="62"/>
      <c r="AQ1098" s="62"/>
      <c r="AX1098" s="62"/>
      <c r="BD1098" s="62"/>
    </row>
    <row r="1099" spans="9:56">
      <c r="I1099" s="62"/>
      <c r="P1099" s="62"/>
      <c r="V1099" s="62"/>
      <c r="AC1099" s="62"/>
      <c r="AJ1099" s="62"/>
      <c r="AQ1099" s="62"/>
      <c r="AX1099" s="62"/>
      <c r="BD1099" s="62"/>
    </row>
    <row r="1100" spans="9:56">
      <c r="I1100" s="62"/>
      <c r="P1100" s="62"/>
      <c r="V1100" s="62"/>
      <c r="AC1100" s="62"/>
      <c r="AJ1100" s="62"/>
      <c r="AQ1100" s="62"/>
      <c r="AX1100" s="62"/>
      <c r="BD1100" s="62"/>
    </row>
    <row r="1101" spans="9:56">
      <c r="I1101" s="62"/>
      <c r="P1101" s="62"/>
      <c r="V1101" s="62"/>
      <c r="AC1101" s="62"/>
      <c r="AJ1101" s="62"/>
      <c r="AQ1101" s="62"/>
      <c r="AX1101" s="62"/>
      <c r="BD1101" s="62"/>
    </row>
    <row r="1102" spans="9:56">
      <c r="I1102" s="62"/>
      <c r="P1102" s="62"/>
      <c r="V1102" s="62"/>
      <c r="AC1102" s="62"/>
      <c r="AJ1102" s="62"/>
      <c r="AQ1102" s="62"/>
      <c r="AX1102" s="62"/>
      <c r="BD1102" s="62"/>
    </row>
    <row r="1103" spans="9:56">
      <c r="I1103" s="62"/>
      <c r="P1103" s="62"/>
      <c r="V1103" s="62"/>
      <c r="AC1103" s="62"/>
      <c r="AJ1103" s="62"/>
      <c r="AQ1103" s="62"/>
      <c r="AX1103" s="62"/>
      <c r="BD1103" s="62"/>
    </row>
    <row r="1104" spans="9:56">
      <c r="I1104" s="62"/>
      <c r="P1104" s="62"/>
      <c r="V1104" s="62"/>
      <c r="AC1104" s="62"/>
      <c r="AJ1104" s="62"/>
      <c r="AQ1104" s="62"/>
      <c r="AX1104" s="62"/>
      <c r="BD1104" s="62"/>
    </row>
    <row r="1105" spans="9:56">
      <c r="I1105" s="62"/>
      <c r="P1105" s="62"/>
      <c r="V1105" s="62"/>
      <c r="AC1105" s="62"/>
      <c r="AJ1105" s="62"/>
      <c r="AQ1105" s="62"/>
      <c r="AX1105" s="62"/>
      <c r="BD1105" s="62"/>
    </row>
    <row r="1106" spans="9:56">
      <c r="I1106" s="62"/>
      <c r="P1106" s="62"/>
      <c r="V1106" s="62"/>
      <c r="AC1106" s="62"/>
      <c r="AJ1106" s="62"/>
      <c r="AQ1106" s="62"/>
      <c r="AX1106" s="62"/>
      <c r="BD1106" s="62"/>
    </row>
    <row r="1107" spans="9:56">
      <c r="I1107" s="62"/>
      <c r="P1107" s="62"/>
      <c r="V1107" s="62"/>
      <c r="AC1107" s="62"/>
      <c r="AJ1107" s="62"/>
      <c r="AQ1107" s="62"/>
      <c r="AX1107" s="62"/>
      <c r="BD1107" s="62"/>
    </row>
    <row r="1108" spans="9:56">
      <c r="I1108" s="62"/>
      <c r="P1108" s="62"/>
      <c r="V1108" s="62"/>
      <c r="AC1108" s="62"/>
      <c r="AJ1108" s="62"/>
      <c r="AQ1108" s="62"/>
      <c r="AX1108" s="62"/>
      <c r="BD1108" s="62"/>
    </row>
    <row r="1109" spans="9:56">
      <c r="I1109" s="62"/>
      <c r="P1109" s="62"/>
      <c r="V1109" s="62"/>
      <c r="AC1109" s="62"/>
      <c r="AJ1109" s="62"/>
      <c r="AQ1109" s="62"/>
      <c r="AX1109" s="62"/>
      <c r="BD1109" s="62"/>
    </row>
    <row r="1110" spans="9:56">
      <c r="I1110" s="62"/>
      <c r="P1110" s="62"/>
      <c r="V1110" s="62"/>
      <c r="AC1110" s="62"/>
      <c r="AJ1110" s="62"/>
      <c r="AQ1110" s="62"/>
      <c r="AX1110" s="62"/>
      <c r="BD1110" s="62"/>
    </row>
    <row r="1111" spans="9:56">
      <c r="I1111" s="62"/>
      <c r="P1111" s="62"/>
      <c r="V1111" s="62"/>
      <c r="AC1111" s="62"/>
      <c r="AJ1111" s="62"/>
      <c r="AQ1111" s="62"/>
      <c r="AX1111" s="62"/>
      <c r="BD1111" s="62"/>
    </row>
    <row r="1112" spans="9:56">
      <c r="I1112" s="62"/>
      <c r="P1112" s="62"/>
      <c r="V1112" s="62"/>
      <c r="AC1112" s="62"/>
      <c r="AJ1112" s="62"/>
      <c r="AQ1112" s="62"/>
      <c r="AX1112" s="62"/>
      <c r="BD1112" s="62"/>
    </row>
    <row r="1113" spans="9:56">
      <c r="I1113" s="62"/>
      <c r="P1113" s="62"/>
      <c r="V1113" s="62"/>
      <c r="AC1113" s="62"/>
      <c r="AJ1113" s="62"/>
      <c r="AQ1113" s="62"/>
      <c r="AX1113" s="62"/>
      <c r="BD1113" s="62"/>
    </row>
    <row r="1114" spans="9:56">
      <c r="I1114" s="62"/>
      <c r="P1114" s="62"/>
      <c r="V1114" s="62"/>
      <c r="AC1114" s="62"/>
      <c r="AJ1114" s="62"/>
      <c r="AQ1114" s="62"/>
      <c r="AX1114" s="62"/>
      <c r="BD1114" s="62"/>
    </row>
    <row r="1115" spans="9:56">
      <c r="I1115" s="62"/>
      <c r="P1115" s="62"/>
      <c r="V1115" s="62"/>
      <c r="AC1115" s="62"/>
      <c r="AJ1115" s="62"/>
      <c r="AQ1115" s="62"/>
      <c r="AX1115" s="62"/>
      <c r="BD1115" s="62"/>
    </row>
    <row r="1116" spans="9:56">
      <c r="I1116" s="62"/>
      <c r="P1116" s="62"/>
      <c r="V1116" s="62"/>
      <c r="AC1116" s="62"/>
      <c r="AJ1116" s="62"/>
      <c r="AQ1116" s="62"/>
      <c r="AX1116" s="62"/>
      <c r="BD1116" s="62"/>
    </row>
    <row r="1117" spans="9:56">
      <c r="I1117" s="62"/>
      <c r="P1117" s="62"/>
      <c r="V1117" s="62"/>
      <c r="AC1117" s="62"/>
      <c r="AJ1117" s="62"/>
      <c r="AQ1117" s="62"/>
      <c r="AX1117" s="62"/>
      <c r="BD1117" s="62"/>
    </row>
    <row r="1118" spans="9:56">
      <c r="I1118" s="62"/>
      <c r="P1118" s="62"/>
      <c r="V1118" s="62"/>
      <c r="AC1118" s="62"/>
      <c r="AJ1118" s="62"/>
      <c r="AQ1118" s="62"/>
      <c r="AX1118" s="62"/>
      <c r="BD1118" s="62"/>
    </row>
    <row r="1119" spans="9:56">
      <c r="I1119" s="62"/>
      <c r="P1119" s="62"/>
      <c r="V1119" s="62"/>
      <c r="AC1119" s="62"/>
      <c r="AJ1119" s="62"/>
      <c r="AQ1119" s="62"/>
      <c r="AX1119" s="62"/>
      <c r="BD1119" s="62"/>
    </row>
    <row r="1120" spans="9:56">
      <c r="I1120" s="62"/>
      <c r="P1120" s="62"/>
      <c r="V1120" s="62"/>
      <c r="AC1120" s="62"/>
      <c r="AJ1120" s="62"/>
      <c r="AQ1120" s="62"/>
      <c r="AX1120" s="62"/>
      <c r="BD1120" s="62"/>
    </row>
    <row r="1121" spans="9:56">
      <c r="I1121" s="62"/>
      <c r="P1121" s="62"/>
      <c r="V1121" s="62"/>
      <c r="AC1121" s="62"/>
      <c r="AJ1121" s="62"/>
      <c r="AQ1121" s="62"/>
      <c r="AX1121" s="62"/>
      <c r="BD1121" s="62"/>
    </row>
    <row r="1122" spans="9:56">
      <c r="I1122" s="62"/>
      <c r="P1122" s="62"/>
      <c r="V1122" s="62"/>
      <c r="AC1122" s="62"/>
      <c r="AJ1122" s="62"/>
      <c r="AQ1122" s="62"/>
      <c r="AX1122" s="62"/>
      <c r="BD1122" s="62"/>
    </row>
    <row r="1123" spans="9:56">
      <c r="I1123" s="62"/>
      <c r="P1123" s="62"/>
      <c r="V1123" s="62"/>
      <c r="AC1123" s="62"/>
      <c r="AJ1123" s="62"/>
      <c r="AQ1123" s="62"/>
      <c r="AX1123" s="62"/>
      <c r="BD1123" s="62"/>
    </row>
    <row r="1124" spans="9:56">
      <c r="I1124" s="62"/>
      <c r="P1124" s="62"/>
      <c r="V1124" s="62"/>
      <c r="AC1124" s="62"/>
      <c r="AJ1124" s="62"/>
      <c r="AQ1124" s="62"/>
      <c r="AX1124" s="62"/>
      <c r="BD1124" s="62"/>
    </row>
    <row r="1125" spans="9:56">
      <c r="I1125" s="62"/>
      <c r="P1125" s="62"/>
      <c r="V1125" s="62"/>
      <c r="AC1125" s="62"/>
      <c r="AJ1125" s="62"/>
      <c r="AQ1125" s="62"/>
      <c r="AX1125" s="62"/>
      <c r="BD1125" s="62"/>
    </row>
    <row r="1126" spans="9:56">
      <c r="I1126" s="62"/>
      <c r="P1126" s="62"/>
      <c r="V1126" s="62"/>
      <c r="AC1126" s="62"/>
      <c r="AJ1126" s="62"/>
      <c r="AQ1126" s="62"/>
      <c r="AX1126" s="62"/>
      <c r="BD1126" s="62"/>
    </row>
    <row r="1127" spans="9:56">
      <c r="I1127" s="62"/>
      <c r="P1127" s="62"/>
      <c r="V1127" s="62"/>
      <c r="AC1127" s="62"/>
      <c r="AJ1127" s="62"/>
      <c r="AQ1127" s="62"/>
      <c r="AX1127" s="62"/>
      <c r="BD1127" s="62"/>
    </row>
    <row r="1128" spans="9:56">
      <c r="I1128" s="62"/>
      <c r="P1128" s="62"/>
      <c r="V1128" s="62"/>
      <c r="AC1128" s="62"/>
      <c r="AJ1128" s="62"/>
      <c r="AQ1128" s="62"/>
      <c r="AX1128" s="62"/>
      <c r="BD1128" s="62"/>
    </row>
    <row r="1129" spans="9:56">
      <c r="I1129" s="62"/>
      <c r="P1129" s="62"/>
      <c r="V1129" s="62"/>
      <c r="AC1129" s="62"/>
      <c r="AJ1129" s="62"/>
      <c r="AQ1129" s="62"/>
      <c r="AX1129" s="62"/>
      <c r="BD1129" s="62"/>
    </row>
    <row r="1130" spans="9:56">
      <c r="I1130" s="62"/>
      <c r="P1130" s="62"/>
      <c r="V1130" s="62"/>
      <c r="AC1130" s="62"/>
      <c r="AJ1130" s="62"/>
      <c r="AQ1130" s="62"/>
      <c r="AX1130" s="62"/>
      <c r="BD1130" s="62"/>
    </row>
    <row r="1131" spans="9:56">
      <c r="I1131" s="62"/>
      <c r="P1131" s="62"/>
      <c r="V1131" s="62"/>
      <c r="AC1131" s="62"/>
      <c r="AJ1131" s="62"/>
      <c r="AQ1131" s="62"/>
      <c r="AX1131" s="62"/>
      <c r="BD1131" s="62"/>
    </row>
    <row r="1132" spans="9:56">
      <c r="I1132" s="62"/>
      <c r="P1132" s="62"/>
      <c r="V1132" s="62"/>
      <c r="AC1132" s="62"/>
      <c r="AJ1132" s="62"/>
      <c r="AQ1132" s="62"/>
      <c r="AX1132" s="62"/>
      <c r="BD1132" s="62"/>
    </row>
    <row r="1133" spans="9:56">
      <c r="I1133" s="62"/>
      <c r="P1133" s="62"/>
      <c r="V1133" s="62"/>
      <c r="AC1133" s="62"/>
      <c r="AJ1133" s="62"/>
      <c r="AQ1133" s="62"/>
      <c r="AX1133" s="62"/>
      <c r="BD1133" s="62"/>
    </row>
    <row r="1134" spans="9:56">
      <c r="I1134" s="62"/>
      <c r="P1134" s="62"/>
      <c r="V1134" s="62"/>
      <c r="AC1134" s="62"/>
      <c r="AJ1134" s="62"/>
      <c r="AQ1134" s="62"/>
      <c r="AX1134" s="62"/>
      <c r="BD1134" s="62"/>
    </row>
    <row r="1135" spans="9:56">
      <c r="I1135" s="62"/>
      <c r="P1135" s="62"/>
      <c r="V1135" s="62"/>
      <c r="AC1135" s="62"/>
      <c r="AJ1135" s="62"/>
      <c r="AQ1135" s="62"/>
      <c r="AX1135" s="62"/>
      <c r="BD1135" s="62"/>
    </row>
    <row r="1136" spans="9:56">
      <c r="I1136" s="62"/>
      <c r="P1136" s="62"/>
      <c r="V1136" s="62"/>
      <c r="AC1136" s="62"/>
      <c r="AJ1136" s="62"/>
      <c r="AQ1136" s="62"/>
      <c r="AX1136" s="62"/>
      <c r="BD1136" s="62"/>
    </row>
    <row r="1137" spans="9:56">
      <c r="I1137" s="62"/>
      <c r="P1137" s="62"/>
      <c r="V1137" s="62"/>
      <c r="AC1137" s="62"/>
      <c r="AJ1137" s="62"/>
      <c r="AQ1137" s="62"/>
      <c r="AX1137" s="62"/>
      <c r="BD1137" s="62"/>
    </row>
    <row r="1138" spans="9:56">
      <c r="I1138" s="62"/>
      <c r="P1138" s="62"/>
      <c r="V1138" s="62"/>
      <c r="AC1138" s="62"/>
      <c r="AJ1138" s="62"/>
      <c r="AQ1138" s="62"/>
      <c r="AX1138" s="62"/>
      <c r="BD1138" s="62"/>
    </row>
    <row r="1139" spans="9:56">
      <c r="I1139" s="62"/>
      <c r="P1139" s="62"/>
      <c r="V1139" s="62"/>
      <c r="AC1139" s="62"/>
      <c r="AJ1139" s="62"/>
      <c r="AQ1139" s="62"/>
      <c r="AX1139" s="62"/>
      <c r="BD1139" s="62"/>
    </row>
    <row r="1140" spans="9:56">
      <c r="I1140" s="62"/>
      <c r="P1140" s="62"/>
      <c r="V1140" s="62"/>
      <c r="AC1140" s="62"/>
      <c r="AJ1140" s="62"/>
      <c r="AQ1140" s="62"/>
      <c r="AX1140" s="62"/>
      <c r="BD1140" s="62"/>
    </row>
    <row r="1141" spans="9:56">
      <c r="I1141" s="62"/>
      <c r="P1141" s="62"/>
      <c r="V1141" s="62"/>
      <c r="AC1141" s="62"/>
      <c r="AJ1141" s="62"/>
      <c r="AQ1141" s="62"/>
      <c r="AX1141" s="62"/>
      <c r="BD1141" s="62"/>
    </row>
    <row r="1142" spans="9:56">
      <c r="I1142" s="62"/>
      <c r="P1142" s="62"/>
      <c r="V1142" s="62"/>
      <c r="AC1142" s="62"/>
      <c r="AJ1142" s="62"/>
      <c r="AQ1142" s="62"/>
      <c r="AX1142" s="62"/>
      <c r="BD1142" s="62"/>
    </row>
    <row r="1143" spans="9:56">
      <c r="I1143" s="62"/>
      <c r="P1143" s="62"/>
      <c r="V1143" s="62"/>
      <c r="AC1143" s="62"/>
      <c r="AJ1143" s="62"/>
      <c r="AQ1143" s="62"/>
      <c r="AX1143" s="62"/>
      <c r="BD1143" s="62"/>
    </row>
    <row r="1144" spans="9:56">
      <c r="I1144" s="62"/>
      <c r="P1144" s="62"/>
      <c r="V1144" s="62"/>
      <c r="AC1144" s="62"/>
      <c r="AJ1144" s="62"/>
      <c r="AQ1144" s="62"/>
      <c r="AX1144" s="62"/>
      <c r="BD1144" s="62"/>
    </row>
    <row r="1145" spans="9:56">
      <c r="I1145" s="62"/>
      <c r="P1145" s="62"/>
      <c r="V1145" s="62"/>
      <c r="AC1145" s="62"/>
      <c r="AJ1145" s="62"/>
      <c r="AQ1145" s="62"/>
      <c r="AX1145" s="62"/>
      <c r="BD1145" s="62"/>
    </row>
    <row r="1146" spans="9:56">
      <c r="I1146" s="62"/>
      <c r="P1146" s="62"/>
      <c r="V1146" s="62"/>
      <c r="AC1146" s="62"/>
      <c r="AJ1146" s="62"/>
      <c r="AQ1146" s="62"/>
      <c r="AX1146" s="62"/>
      <c r="BD1146" s="62"/>
    </row>
    <row r="1147" spans="9:56">
      <c r="I1147" s="62"/>
      <c r="P1147" s="62"/>
      <c r="V1147" s="62"/>
      <c r="AC1147" s="62"/>
      <c r="AJ1147" s="62"/>
      <c r="AQ1147" s="62"/>
      <c r="AX1147" s="62"/>
      <c r="BD1147" s="62"/>
    </row>
    <row r="1148" spans="9:56">
      <c r="I1148" s="62"/>
      <c r="P1148" s="62"/>
      <c r="V1148" s="62"/>
      <c r="AC1148" s="62"/>
      <c r="AJ1148" s="62"/>
      <c r="AQ1148" s="62"/>
      <c r="AX1148" s="62"/>
      <c r="BD1148" s="62"/>
    </row>
    <row r="1149" spans="9:56">
      <c r="I1149" s="62"/>
      <c r="P1149" s="62"/>
      <c r="V1149" s="62"/>
      <c r="AC1149" s="62"/>
      <c r="AJ1149" s="62"/>
      <c r="AQ1149" s="62"/>
      <c r="AX1149" s="62"/>
      <c r="BD1149" s="62"/>
    </row>
    <row r="1150" spans="9:56">
      <c r="I1150" s="62"/>
      <c r="P1150" s="62"/>
      <c r="V1150" s="62"/>
      <c r="AC1150" s="62"/>
      <c r="AJ1150" s="62"/>
      <c r="AQ1150" s="62"/>
      <c r="AX1150" s="62"/>
      <c r="BD1150" s="62"/>
    </row>
    <row r="1151" spans="9:56">
      <c r="I1151" s="62"/>
      <c r="P1151" s="62"/>
      <c r="V1151" s="62"/>
      <c r="AC1151" s="62"/>
      <c r="AJ1151" s="62"/>
      <c r="AQ1151" s="62"/>
      <c r="AX1151" s="62"/>
      <c r="BD1151" s="62"/>
    </row>
    <row r="1152" spans="9:56">
      <c r="I1152" s="62"/>
      <c r="P1152" s="62"/>
      <c r="V1152" s="62"/>
      <c r="AC1152" s="62"/>
      <c r="AJ1152" s="62"/>
      <c r="AQ1152" s="62"/>
      <c r="AX1152" s="62"/>
      <c r="BD1152" s="62"/>
    </row>
    <row r="1153" spans="9:56">
      <c r="I1153" s="62"/>
      <c r="P1153" s="62"/>
      <c r="V1153" s="62"/>
      <c r="AC1153" s="62"/>
      <c r="AJ1153" s="62"/>
      <c r="AQ1153" s="62"/>
      <c r="AX1153" s="62"/>
      <c r="BD1153" s="62"/>
    </row>
    <row r="1154" spans="9:56">
      <c r="I1154" s="62"/>
      <c r="P1154" s="62"/>
      <c r="V1154" s="62"/>
      <c r="AC1154" s="62"/>
      <c r="AJ1154" s="62"/>
      <c r="AQ1154" s="62"/>
      <c r="AX1154" s="62"/>
      <c r="BD1154" s="62"/>
    </row>
    <row r="1155" spans="9:56">
      <c r="I1155" s="62"/>
      <c r="P1155" s="62"/>
      <c r="V1155" s="62"/>
      <c r="AC1155" s="62"/>
      <c r="AJ1155" s="62"/>
      <c r="AQ1155" s="62"/>
      <c r="AX1155" s="62"/>
      <c r="BD1155" s="62"/>
    </row>
    <row r="1156" spans="9:56">
      <c r="I1156" s="62"/>
      <c r="P1156" s="62"/>
      <c r="V1156" s="62"/>
      <c r="AC1156" s="62"/>
      <c r="AJ1156" s="62"/>
      <c r="AQ1156" s="62"/>
      <c r="AX1156" s="62"/>
      <c r="BD1156" s="62"/>
    </row>
    <row r="1157" spans="9:56">
      <c r="I1157" s="62"/>
      <c r="P1157" s="62"/>
      <c r="V1157" s="62"/>
      <c r="AC1157" s="62"/>
      <c r="AJ1157" s="62"/>
      <c r="AQ1157" s="62"/>
      <c r="AX1157" s="62"/>
      <c r="BD1157" s="62"/>
    </row>
    <row r="1158" spans="9:56">
      <c r="I1158" s="62"/>
      <c r="P1158" s="62"/>
      <c r="V1158" s="62"/>
      <c r="AC1158" s="62"/>
      <c r="AJ1158" s="62"/>
      <c r="AQ1158" s="62"/>
      <c r="AX1158" s="62"/>
      <c r="BD1158" s="62"/>
    </row>
    <row r="1159" spans="9:56">
      <c r="I1159" s="62"/>
      <c r="P1159" s="62"/>
      <c r="V1159" s="62"/>
      <c r="AC1159" s="62"/>
      <c r="AJ1159" s="62"/>
      <c r="AQ1159" s="62"/>
      <c r="AX1159" s="62"/>
      <c r="BD1159" s="62"/>
    </row>
    <row r="1160" spans="9:56">
      <c r="I1160" s="62"/>
      <c r="P1160" s="62"/>
      <c r="V1160" s="62"/>
      <c r="AC1160" s="62"/>
      <c r="AJ1160" s="62"/>
      <c r="AQ1160" s="62"/>
      <c r="AX1160" s="62"/>
      <c r="BD1160" s="62"/>
    </row>
    <row r="1161" spans="9:56">
      <c r="I1161" s="62"/>
      <c r="P1161" s="62"/>
      <c r="V1161" s="62"/>
      <c r="AC1161" s="62"/>
      <c r="AJ1161" s="62"/>
      <c r="AQ1161" s="62"/>
      <c r="AX1161" s="62"/>
      <c r="BD1161" s="62"/>
    </row>
    <row r="1162" spans="9:56">
      <c r="I1162" s="62"/>
      <c r="P1162" s="62"/>
      <c r="V1162" s="62"/>
      <c r="AC1162" s="62"/>
      <c r="AJ1162" s="62"/>
      <c r="AQ1162" s="62"/>
      <c r="AX1162" s="62"/>
      <c r="BD1162" s="62"/>
    </row>
    <row r="1163" spans="9:56">
      <c r="I1163" s="62"/>
      <c r="P1163" s="62"/>
      <c r="V1163" s="62"/>
      <c r="AC1163" s="62"/>
      <c r="AJ1163" s="62"/>
      <c r="AQ1163" s="62"/>
      <c r="AX1163" s="62"/>
      <c r="BD1163" s="62"/>
    </row>
    <row r="1164" spans="9:56">
      <c r="I1164" s="62"/>
      <c r="P1164" s="62"/>
      <c r="V1164" s="62"/>
      <c r="AC1164" s="62"/>
      <c r="AJ1164" s="62"/>
      <c r="AQ1164" s="62"/>
      <c r="AX1164" s="62"/>
      <c r="BD1164" s="62"/>
    </row>
    <row r="1165" spans="9:56">
      <c r="I1165" s="62"/>
      <c r="P1165" s="62"/>
      <c r="V1165" s="62"/>
      <c r="AC1165" s="62"/>
      <c r="AJ1165" s="62"/>
      <c r="AQ1165" s="62"/>
      <c r="AX1165" s="62"/>
      <c r="BD1165" s="62"/>
    </row>
    <row r="1166" spans="9:56">
      <c r="I1166" s="62"/>
      <c r="P1166" s="62"/>
      <c r="V1166" s="62"/>
      <c r="AC1166" s="62"/>
      <c r="AJ1166" s="62"/>
      <c r="AQ1166" s="62"/>
      <c r="AX1166" s="62"/>
      <c r="BD1166" s="62"/>
    </row>
    <row r="1167" spans="9:56">
      <c r="I1167" s="62"/>
      <c r="P1167" s="62"/>
      <c r="V1167" s="62"/>
      <c r="AC1167" s="62"/>
      <c r="AJ1167" s="62"/>
      <c r="AQ1167" s="62"/>
      <c r="AX1167" s="62"/>
      <c r="BD1167" s="62"/>
    </row>
    <row r="1168" spans="9:56">
      <c r="I1168" s="62"/>
      <c r="P1168" s="62"/>
      <c r="V1168" s="62"/>
      <c r="AC1168" s="62"/>
      <c r="AJ1168" s="62"/>
      <c r="AQ1168" s="62"/>
      <c r="AX1168" s="62"/>
      <c r="BD1168" s="62"/>
    </row>
    <row r="1169" spans="9:56">
      <c r="I1169" s="62"/>
      <c r="P1169" s="62"/>
      <c r="V1169" s="62"/>
      <c r="AC1169" s="62"/>
      <c r="AJ1169" s="62"/>
      <c r="AQ1169" s="62"/>
      <c r="AX1169" s="62"/>
      <c r="BD1169" s="62"/>
    </row>
    <row r="1170" spans="9:56">
      <c r="I1170" s="62"/>
      <c r="P1170" s="62"/>
      <c r="V1170" s="62"/>
      <c r="AC1170" s="62"/>
      <c r="AJ1170" s="62"/>
      <c r="AQ1170" s="62"/>
      <c r="AX1170" s="62"/>
      <c r="BD1170" s="62"/>
    </row>
    <row r="1171" spans="9:56">
      <c r="I1171" s="62"/>
      <c r="P1171" s="62"/>
      <c r="V1171" s="62"/>
      <c r="AC1171" s="62"/>
      <c r="AJ1171" s="62"/>
      <c r="AQ1171" s="62"/>
      <c r="AX1171" s="62"/>
      <c r="BD1171" s="62"/>
    </row>
    <row r="1172" spans="9:56">
      <c r="I1172" s="62"/>
      <c r="P1172" s="62"/>
      <c r="V1172" s="62"/>
      <c r="AC1172" s="62"/>
      <c r="AJ1172" s="62"/>
      <c r="AQ1172" s="62"/>
      <c r="AX1172" s="62"/>
      <c r="BD1172" s="62"/>
    </row>
    <row r="1173" spans="9:56">
      <c r="I1173" s="62"/>
      <c r="P1173" s="62"/>
      <c r="V1173" s="62"/>
      <c r="AC1173" s="62"/>
      <c r="AJ1173" s="62"/>
      <c r="AQ1173" s="62"/>
      <c r="AX1173" s="62"/>
      <c r="BD1173" s="62"/>
    </row>
    <row r="1174" spans="9:56">
      <c r="I1174" s="62"/>
      <c r="P1174" s="62"/>
      <c r="V1174" s="62"/>
      <c r="AC1174" s="62"/>
      <c r="AJ1174" s="62"/>
      <c r="AQ1174" s="62"/>
      <c r="AX1174" s="62"/>
      <c r="BD1174" s="62"/>
    </row>
    <row r="1175" spans="9:56">
      <c r="I1175" s="62"/>
      <c r="P1175" s="62"/>
      <c r="V1175" s="62"/>
      <c r="AC1175" s="62"/>
      <c r="AJ1175" s="62"/>
      <c r="AQ1175" s="62"/>
      <c r="AX1175" s="62"/>
      <c r="BD1175" s="62"/>
    </row>
    <row r="1176" spans="9:56">
      <c r="I1176" s="62"/>
      <c r="P1176" s="62"/>
      <c r="V1176" s="62"/>
      <c r="AC1176" s="62"/>
      <c r="AJ1176" s="62"/>
      <c r="AQ1176" s="62"/>
      <c r="AX1176" s="62"/>
      <c r="BD1176" s="62"/>
    </row>
    <row r="1177" spans="9:56">
      <c r="I1177" s="62"/>
      <c r="P1177" s="62"/>
      <c r="V1177" s="62"/>
      <c r="AC1177" s="62"/>
      <c r="AJ1177" s="62"/>
      <c r="AQ1177" s="62"/>
      <c r="AX1177" s="62"/>
      <c r="BD1177" s="62"/>
    </row>
    <row r="1178" spans="9:56">
      <c r="I1178" s="62"/>
      <c r="P1178" s="62"/>
      <c r="V1178" s="62"/>
      <c r="AC1178" s="62"/>
      <c r="AJ1178" s="62"/>
      <c r="AQ1178" s="62"/>
      <c r="AX1178" s="62"/>
      <c r="BD1178" s="62"/>
    </row>
    <row r="1179" spans="9:56">
      <c r="I1179" s="62"/>
      <c r="P1179" s="62"/>
      <c r="V1179" s="62"/>
      <c r="AC1179" s="62"/>
      <c r="AJ1179" s="62"/>
      <c r="AQ1179" s="62"/>
      <c r="AX1179" s="62"/>
      <c r="BD1179" s="62"/>
    </row>
    <row r="1180" spans="9:56">
      <c r="I1180" s="62"/>
      <c r="P1180" s="62"/>
      <c r="V1180" s="62"/>
      <c r="AC1180" s="62"/>
      <c r="AJ1180" s="62"/>
      <c r="AQ1180" s="62"/>
      <c r="AX1180" s="62"/>
      <c r="BD1180" s="62"/>
    </row>
    <row r="1181" spans="9:56">
      <c r="I1181" s="62"/>
      <c r="P1181" s="62"/>
      <c r="V1181" s="62"/>
      <c r="AC1181" s="62"/>
      <c r="AJ1181" s="62"/>
      <c r="AQ1181" s="62"/>
      <c r="AX1181" s="62"/>
      <c r="BD1181" s="62"/>
    </row>
    <row r="1182" spans="9:56">
      <c r="I1182" s="62"/>
      <c r="P1182" s="62"/>
      <c r="V1182" s="62"/>
      <c r="AC1182" s="62"/>
      <c r="AJ1182" s="62"/>
      <c r="AQ1182" s="62"/>
      <c r="AX1182" s="62"/>
      <c r="BD1182" s="62"/>
    </row>
    <row r="1183" spans="9:56">
      <c r="I1183" s="62"/>
      <c r="P1183" s="62"/>
      <c r="V1183" s="62"/>
      <c r="AC1183" s="62"/>
      <c r="AJ1183" s="62"/>
      <c r="AQ1183" s="62"/>
      <c r="AX1183" s="62"/>
      <c r="BD1183" s="62"/>
    </row>
    <row r="1184" spans="9:56">
      <c r="I1184" s="62"/>
      <c r="P1184" s="62"/>
      <c r="V1184" s="62"/>
      <c r="AC1184" s="62"/>
      <c r="AJ1184" s="62"/>
      <c r="AQ1184" s="62"/>
      <c r="AX1184" s="62"/>
      <c r="BD1184" s="62"/>
    </row>
    <row r="1185" spans="9:56">
      <c r="I1185" s="62"/>
      <c r="P1185" s="62"/>
      <c r="V1185" s="62"/>
      <c r="AC1185" s="62"/>
      <c r="AJ1185" s="62"/>
      <c r="AQ1185" s="62"/>
      <c r="AX1185" s="62"/>
      <c r="BD1185" s="62"/>
    </row>
    <row r="1186" spans="9:56">
      <c r="I1186" s="62"/>
      <c r="P1186" s="62"/>
      <c r="V1186" s="62"/>
      <c r="AC1186" s="62"/>
      <c r="AJ1186" s="62"/>
      <c r="AQ1186" s="62"/>
      <c r="AX1186" s="62"/>
      <c r="BD1186" s="62"/>
    </row>
    <row r="1187" spans="9:56">
      <c r="I1187" s="62"/>
      <c r="P1187" s="62"/>
      <c r="V1187" s="62"/>
      <c r="AC1187" s="62"/>
      <c r="AJ1187" s="62"/>
      <c r="AQ1187" s="62"/>
      <c r="AX1187" s="62"/>
      <c r="BD1187" s="62"/>
    </row>
    <row r="1188" spans="9:56">
      <c r="I1188" s="62"/>
      <c r="P1188" s="62"/>
      <c r="V1188" s="62"/>
      <c r="AC1188" s="62"/>
      <c r="AJ1188" s="62"/>
      <c r="AQ1188" s="62"/>
      <c r="AX1188" s="62"/>
      <c r="BD1188" s="62"/>
    </row>
    <row r="1189" spans="9:56">
      <c r="I1189" s="62"/>
      <c r="P1189" s="62"/>
      <c r="V1189" s="62"/>
      <c r="AC1189" s="62"/>
      <c r="AJ1189" s="62"/>
      <c r="AQ1189" s="62"/>
      <c r="AX1189" s="62"/>
      <c r="BD1189" s="62"/>
    </row>
    <row r="1190" spans="9:56">
      <c r="I1190" s="62"/>
      <c r="P1190" s="62"/>
      <c r="V1190" s="62"/>
      <c r="AC1190" s="62"/>
      <c r="AJ1190" s="62"/>
      <c r="AQ1190" s="62"/>
      <c r="AX1190" s="62"/>
      <c r="BD1190" s="62"/>
    </row>
    <row r="1191" spans="9:56">
      <c r="I1191" s="62"/>
      <c r="P1191" s="62"/>
      <c r="V1191" s="62"/>
      <c r="AC1191" s="62"/>
      <c r="AJ1191" s="62"/>
      <c r="AQ1191" s="62"/>
      <c r="AX1191" s="62"/>
      <c r="BD1191" s="62"/>
    </row>
    <row r="1192" spans="9:56">
      <c r="I1192" s="62"/>
      <c r="P1192" s="62"/>
      <c r="V1192" s="62"/>
      <c r="AC1192" s="62"/>
      <c r="AJ1192" s="62"/>
      <c r="AQ1192" s="62"/>
      <c r="AX1192" s="62"/>
      <c r="BD1192" s="62"/>
    </row>
    <row r="1193" spans="9:56">
      <c r="I1193" s="62"/>
      <c r="P1193" s="62"/>
      <c r="V1193" s="62"/>
      <c r="AC1193" s="62"/>
      <c r="AJ1193" s="62"/>
      <c r="AQ1193" s="62"/>
      <c r="AX1193" s="62"/>
      <c r="BD1193" s="62"/>
    </row>
    <row r="1194" spans="9:56">
      <c r="I1194" s="62"/>
      <c r="P1194" s="62"/>
      <c r="V1194" s="62"/>
      <c r="AC1194" s="62"/>
      <c r="AJ1194" s="62"/>
      <c r="AQ1194" s="62"/>
      <c r="AX1194" s="62"/>
      <c r="BD1194" s="62"/>
    </row>
    <row r="1195" spans="9:56">
      <c r="I1195" s="62"/>
      <c r="P1195" s="62"/>
      <c r="V1195" s="62"/>
      <c r="AC1195" s="62"/>
      <c r="AJ1195" s="62"/>
      <c r="AQ1195" s="62"/>
      <c r="AX1195" s="62"/>
      <c r="BD1195" s="62"/>
    </row>
    <row r="1196" spans="9:56">
      <c r="I1196" s="62"/>
      <c r="P1196" s="62"/>
      <c r="V1196" s="62"/>
      <c r="AC1196" s="62"/>
      <c r="AJ1196" s="62"/>
      <c r="AQ1196" s="62"/>
      <c r="AX1196" s="62"/>
      <c r="BD1196" s="62"/>
    </row>
    <row r="1197" spans="9:56">
      <c r="I1197" s="62"/>
      <c r="P1197" s="62"/>
      <c r="V1197" s="62"/>
      <c r="AC1197" s="62"/>
      <c r="AJ1197" s="62"/>
      <c r="AQ1197" s="62"/>
      <c r="AX1197" s="62"/>
      <c r="BD1197" s="62"/>
    </row>
    <row r="1198" spans="9:56">
      <c r="I1198" s="62"/>
      <c r="P1198" s="62"/>
      <c r="V1198" s="62"/>
      <c r="AC1198" s="62"/>
      <c r="AJ1198" s="62"/>
      <c r="AQ1198" s="62"/>
      <c r="AX1198" s="62"/>
      <c r="BD1198" s="62"/>
    </row>
    <row r="1199" spans="9:56">
      <c r="I1199" s="62"/>
      <c r="P1199" s="62"/>
      <c r="V1199" s="62"/>
      <c r="AC1199" s="62"/>
      <c r="AJ1199" s="62"/>
      <c r="AQ1199" s="62"/>
      <c r="AX1199" s="62"/>
      <c r="BD1199" s="62"/>
    </row>
    <row r="1200" spans="9:56">
      <c r="I1200" s="62"/>
      <c r="P1200" s="62"/>
      <c r="V1200" s="62"/>
      <c r="AC1200" s="62"/>
      <c r="AJ1200" s="62"/>
      <c r="AQ1200" s="62"/>
      <c r="AX1200" s="62"/>
      <c r="BD1200" s="62"/>
    </row>
    <row r="1201" spans="9:56">
      <c r="I1201" s="62"/>
      <c r="P1201" s="62"/>
      <c r="V1201" s="62"/>
      <c r="AC1201" s="62"/>
      <c r="AJ1201" s="62"/>
      <c r="AQ1201" s="62"/>
      <c r="AX1201" s="62"/>
      <c r="BD1201" s="62"/>
    </row>
    <row r="1202" spans="9:56">
      <c r="I1202" s="62"/>
      <c r="P1202" s="62"/>
      <c r="V1202" s="62"/>
      <c r="AC1202" s="62"/>
      <c r="AJ1202" s="62"/>
      <c r="AQ1202" s="62"/>
      <c r="AX1202" s="62"/>
      <c r="BD1202" s="62"/>
    </row>
    <row r="1203" spans="9:56">
      <c r="I1203" s="62"/>
      <c r="P1203" s="62"/>
      <c r="V1203" s="62"/>
      <c r="AC1203" s="62"/>
      <c r="AJ1203" s="62"/>
      <c r="AQ1203" s="62"/>
      <c r="AX1203" s="62"/>
      <c r="BD1203" s="62"/>
    </row>
    <row r="1204" spans="9:56">
      <c r="I1204" s="62"/>
      <c r="P1204" s="62"/>
      <c r="V1204" s="62"/>
      <c r="AC1204" s="62"/>
      <c r="AJ1204" s="62"/>
      <c r="AQ1204" s="62"/>
      <c r="AX1204" s="62"/>
      <c r="BD1204" s="62"/>
    </row>
    <row r="1205" spans="9:56">
      <c r="I1205" s="62"/>
      <c r="P1205" s="62"/>
      <c r="V1205" s="62"/>
      <c r="AC1205" s="62"/>
      <c r="AJ1205" s="62"/>
      <c r="AQ1205" s="62"/>
      <c r="AX1205" s="62"/>
      <c r="BD1205" s="62"/>
    </row>
    <row r="1206" spans="9:56">
      <c r="I1206" s="62"/>
      <c r="P1206" s="62"/>
      <c r="V1206" s="62"/>
      <c r="AC1206" s="62"/>
      <c r="AJ1206" s="62"/>
      <c r="AQ1206" s="62"/>
      <c r="AX1206" s="62"/>
      <c r="BD1206" s="62"/>
    </row>
    <row r="1207" spans="9:56">
      <c r="I1207" s="62"/>
      <c r="P1207" s="62"/>
      <c r="V1207" s="62"/>
      <c r="AC1207" s="62"/>
      <c r="AJ1207" s="62"/>
      <c r="AQ1207" s="62"/>
      <c r="AX1207" s="62"/>
      <c r="BD1207" s="62"/>
    </row>
    <row r="1208" spans="9:56">
      <c r="I1208" s="62"/>
      <c r="P1208" s="62"/>
      <c r="V1208" s="62"/>
      <c r="AC1208" s="62"/>
      <c r="AJ1208" s="62"/>
      <c r="AQ1208" s="62"/>
      <c r="AX1208" s="62"/>
      <c r="BD1208" s="62"/>
    </row>
    <row r="1209" spans="9:56">
      <c r="I1209" s="62"/>
      <c r="P1209" s="62"/>
      <c r="V1209" s="62"/>
      <c r="AC1209" s="62"/>
      <c r="AJ1209" s="62"/>
      <c r="AQ1209" s="62"/>
      <c r="AX1209" s="62"/>
      <c r="BD1209" s="62"/>
    </row>
    <row r="1210" spans="9:56">
      <c r="I1210" s="62"/>
      <c r="P1210" s="62"/>
      <c r="V1210" s="62"/>
      <c r="AC1210" s="62"/>
      <c r="AJ1210" s="62"/>
      <c r="AQ1210" s="62"/>
      <c r="AX1210" s="62"/>
      <c r="BD1210" s="62"/>
    </row>
    <row r="1211" spans="9:56">
      <c r="I1211" s="62"/>
      <c r="P1211" s="62"/>
      <c r="V1211" s="62"/>
      <c r="AC1211" s="62"/>
      <c r="AJ1211" s="62"/>
      <c r="AQ1211" s="62"/>
      <c r="AX1211" s="62"/>
      <c r="BD1211" s="62"/>
    </row>
    <row r="1212" spans="9:56">
      <c r="I1212" s="62"/>
      <c r="P1212" s="62"/>
      <c r="V1212" s="62"/>
      <c r="AC1212" s="62"/>
      <c r="AJ1212" s="62"/>
      <c r="AQ1212" s="62"/>
      <c r="AX1212" s="62"/>
      <c r="BD1212" s="62"/>
    </row>
    <row r="1213" spans="9:56">
      <c r="I1213" s="62"/>
      <c r="P1213" s="62"/>
      <c r="V1213" s="62"/>
      <c r="AC1213" s="62"/>
      <c r="AJ1213" s="62"/>
      <c r="AQ1213" s="62"/>
      <c r="AX1213" s="62"/>
      <c r="BD1213" s="62"/>
    </row>
    <row r="1214" spans="9:56">
      <c r="I1214" s="62"/>
      <c r="P1214" s="62"/>
      <c r="V1214" s="62"/>
      <c r="AC1214" s="62"/>
      <c r="AJ1214" s="62"/>
      <c r="AQ1214" s="62"/>
      <c r="AX1214" s="62"/>
      <c r="BD1214" s="62"/>
    </row>
    <row r="1215" spans="9:56">
      <c r="I1215" s="62"/>
      <c r="P1215" s="62"/>
      <c r="V1215" s="62"/>
      <c r="AC1215" s="62"/>
      <c r="AJ1215" s="62"/>
      <c r="AQ1215" s="62"/>
      <c r="AX1215" s="62"/>
      <c r="BD1215" s="62"/>
    </row>
    <row r="1216" spans="9:56">
      <c r="I1216" s="62"/>
      <c r="P1216" s="62"/>
      <c r="V1216" s="62"/>
      <c r="AC1216" s="62"/>
      <c r="AJ1216" s="62"/>
      <c r="AQ1216" s="62"/>
      <c r="AX1216" s="62"/>
      <c r="BD1216" s="62"/>
    </row>
    <row r="1217" spans="9:56">
      <c r="I1217" s="62"/>
      <c r="P1217" s="62"/>
      <c r="V1217" s="62"/>
      <c r="AC1217" s="62"/>
      <c r="AJ1217" s="62"/>
      <c r="AQ1217" s="62"/>
      <c r="AX1217" s="62"/>
      <c r="BD1217" s="62"/>
    </row>
    <row r="1218" spans="9:56">
      <c r="I1218" s="62"/>
      <c r="P1218" s="62"/>
      <c r="V1218" s="62"/>
      <c r="AC1218" s="62"/>
      <c r="AJ1218" s="62"/>
      <c r="AQ1218" s="62"/>
      <c r="AX1218" s="62"/>
      <c r="BD1218" s="62"/>
    </row>
    <row r="1219" spans="9:56">
      <c r="I1219" s="62"/>
      <c r="P1219" s="62"/>
      <c r="V1219" s="62"/>
      <c r="AC1219" s="62"/>
      <c r="AJ1219" s="62"/>
      <c r="AQ1219" s="62"/>
      <c r="AX1219" s="62"/>
      <c r="BD1219" s="62"/>
    </row>
    <row r="1220" spans="9:56">
      <c r="I1220" s="62"/>
      <c r="P1220" s="62"/>
      <c r="V1220" s="62"/>
      <c r="AC1220" s="62"/>
      <c r="AJ1220" s="62"/>
      <c r="AQ1220" s="62"/>
      <c r="AX1220" s="62"/>
      <c r="BD1220" s="62"/>
    </row>
    <row r="1221" spans="9:56">
      <c r="I1221" s="62"/>
      <c r="P1221" s="62"/>
      <c r="V1221" s="62"/>
      <c r="AC1221" s="62"/>
      <c r="AJ1221" s="62"/>
      <c r="AQ1221" s="62"/>
      <c r="AX1221" s="62"/>
      <c r="BD1221" s="62"/>
    </row>
    <row r="1222" spans="9:56">
      <c r="I1222" s="62"/>
      <c r="P1222" s="62"/>
      <c r="V1222" s="62"/>
      <c r="AC1222" s="62"/>
      <c r="AJ1222" s="62"/>
      <c r="AQ1222" s="62"/>
      <c r="AX1222" s="62"/>
      <c r="BD1222" s="62"/>
    </row>
    <row r="1223" spans="9:56">
      <c r="I1223" s="62"/>
      <c r="P1223" s="62"/>
      <c r="V1223" s="62"/>
      <c r="AC1223" s="62"/>
      <c r="AJ1223" s="62"/>
      <c r="AQ1223" s="62"/>
      <c r="AX1223" s="62"/>
      <c r="BD1223" s="62"/>
    </row>
    <row r="1224" spans="9:56">
      <c r="I1224" s="62"/>
      <c r="P1224" s="62"/>
      <c r="V1224" s="62"/>
      <c r="AC1224" s="62"/>
      <c r="AJ1224" s="62"/>
      <c r="AQ1224" s="62"/>
      <c r="AX1224" s="62"/>
      <c r="BD1224" s="62"/>
    </row>
    <row r="1225" spans="9:56">
      <c r="I1225" s="62"/>
      <c r="P1225" s="62"/>
      <c r="V1225" s="62"/>
      <c r="AC1225" s="62"/>
      <c r="AJ1225" s="62"/>
      <c r="AQ1225" s="62"/>
      <c r="AX1225" s="62"/>
      <c r="BD1225" s="62"/>
    </row>
    <row r="1226" spans="9:56">
      <c r="I1226" s="62"/>
      <c r="P1226" s="62"/>
      <c r="V1226" s="62"/>
      <c r="AC1226" s="62"/>
      <c r="AJ1226" s="62"/>
      <c r="AQ1226" s="62"/>
      <c r="AX1226" s="62"/>
      <c r="BD1226" s="62"/>
    </row>
    <row r="1227" spans="9:56">
      <c r="I1227" s="62"/>
      <c r="P1227" s="62"/>
      <c r="V1227" s="62"/>
      <c r="AC1227" s="62"/>
      <c r="AJ1227" s="62"/>
      <c r="AQ1227" s="62"/>
      <c r="AX1227" s="62"/>
      <c r="BD1227" s="62"/>
    </row>
    <row r="1228" spans="9:56">
      <c r="I1228" s="62"/>
      <c r="P1228" s="62"/>
      <c r="V1228" s="62"/>
      <c r="AC1228" s="62"/>
      <c r="AJ1228" s="62"/>
      <c r="AQ1228" s="62"/>
      <c r="AX1228" s="62"/>
      <c r="BD1228" s="62"/>
    </row>
    <row r="1229" spans="9:56">
      <c r="I1229" s="62"/>
      <c r="P1229" s="62"/>
      <c r="V1229" s="62"/>
      <c r="AC1229" s="62"/>
      <c r="AJ1229" s="62"/>
      <c r="AQ1229" s="62"/>
      <c r="AX1229" s="62"/>
      <c r="BD1229" s="62"/>
    </row>
    <row r="1230" spans="9:56">
      <c r="I1230" s="62"/>
      <c r="P1230" s="62"/>
      <c r="V1230" s="62"/>
      <c r="AC1230" s="62"/>
      <c r="AJ1230" s="62"/>
      <c r="AQ1230" s="62"/>
      <c r="AX1230" s="62"/>
      <c r="BD1230" s="62"/>
    </row>
    <row r="1231" spans="9:56">
      <c r="I1231" s="62"/>
      <c r="P1231" s="62"/>
      <c r="V1231" s="62"/>
      <c r="AC1231" s="62"/>
      <c r="AJ1231" s="62"/>
      <c r="AQ1231" s="62"/>
      <c r="AX1231" s="62"/>
      <c r="BD1231" s="62"/>
    </row>
    <row r="1232" spans="9:56">
      <c r="I1232" s="62"/>
      <c r="P1232" s="62"/>
      <c r="V1232" s="62"/>
      <c r="AC1232" s="62"/>
      <c r="AJ1232" s="62"/>
      <c r="AQ1232" s="62"/>
      <c r="AX1232" s="62"/>
      <c r="BD1232" s="62"/>
    </row>
    <row r="1233" spans="9:56">
      <c r="I1233" s="62"/>
      <c r="P1233" s="62"/>
      <c r="V1233" s="62"/>
      <c r="AC1233" s="62"/>
      <c r="AJ1233" s="62"/>
      <c r="AQ1233" s="62"/>
      <c r="AX1233" s="62"/>
      <c r="BD1233" s="62"/>
    </row>
    <row r="1234" spans="9:56">
      <c r="I1234" s="62"/>
      <c r="P1234" s="62"/>
      <c r="V1234" s="62"/>
      <c r="AC1234" s="62"/>
      <c r="AJ1234" s="62"/>
      <c r="AQ1234" s="62"/>
      <c r="AX1234" s="62"/>
      <c r="BD1234" s="62"/>
    </row>
    <row r="1235" spans="9:56">
      <c r="I1235" s="62"/>
      <c r="P1235" s="62"/>
      <c r="V1235" s="62"/>
      <c r="AC1235" s="62"/>
      <c r="AJ1235" s="62"/>
      <c r="AQ1235" s="62"/>
      <c r="AX1235" s="62"/>
      <c r="BD1235" s="62"/>
    </row>
    <row r="1236" spans="9:56">
      <c r="I1236" s="62"/>
      <c r="P1236" s="62"/>
      <c r="V1236" s="62"/>
      <c r="AC1236" s="62"/>
      <c r="AJ1236" s="62"/>
      <c r="AQ1236" s="62"/>
      <c r="AX1236" s="62"/>
      <c r="BD1236" s="62"/>
    </row>
    <row r="1237" spans="9:56">
      <c r="I1237" s="62"/>
      <c r="P1237" s="62"/>
      <c r="V1237" s="62"/>
      <c r="AC1237" s="62"/>
      <c r="AJ1237" s="62"/>
      <c r="AQ1237" s="62"/>
      <c r="AX1237" s="62"/>
      <c r="BD1237" s="62"/>
    </row>
    <row r="1238" spans="9:56">
      <c r="I1238" s="62"/>
      <c r="P1238" s="62"/>
      <c r="V1238" s="62"/>
      <c r="AC1238" s="62"/>
      <c r="AJ1238" s="62"/>
      <c r="AQ1238" s="62"/>
      <c r="AX1238" s="62"/>
      <c r="BD1238" s="62"/>
    </row>
    <row r="1239" spans="9:56">
      <c r="I1239" s="62"/>
      <c r="P1239" s="62"/>
      <c r="V1239" s="62"/>
      <c r="AC1239" s="62"/>
      <c r="AJ1239" s="62"/>
      <c r="AQ1239" s="62"/>
      <c r="AX1239" s="62"/>
      <c r="BD1239" s="62"/>
    </row>
    <row r="1240" spans="9:56">
      <c r="I1240" s="62"/>
      <c r="P1240" s="62"/>
      <c r="V1240" s="62"/>
      <c r="AC1240" s="62"/>
      <c r="AJ1240" s="62"/>
      <c r="AQ1240" s="62"/>
      <c r="AX1240" s="62"/>
      <c r="BD1240" s="62"/>
    </row>
    <row r="1241" spans="9:56">
      <c r="I1241" s="62"/>
      <c r="P1241" s="62"/>
      <c r="V1241" s="62"/>
      <c r="AC1241" s="62"/>
      <c r="AJ1241" s="62"/>
      <c r="AQ1241" s="62"/>
      <c r="AX1241" s="62"/>
      <c r="BD1241" s="62"/>
    </row>
    <row r="1242" spans="9:56">
      <c r="I1242" s="62"/>
      <c r="P1242" s="62"/>
      <c r="V1242" s="62"/>
      <c r="AC1242" s="62"/>
      <c r="AJ1242" s="62"/>
      <c r="AQ1242" s="62"/>
      <c r="AX1242" s="62"/>
      <c r="BD1242" s="62"/>
    </row>
    <row r="1243" spans="9:56">
      <c r="I1243" s="62"/>
      <c r="P1243" s="62"/>
      <c r="V1243" s="62"/>
      <c r="AC1243" s="62"/>
      <c r="AJ1243" s="62"/>
      <c r="AQ1243" s="62"/>
      <c r="AX1243" s="62"/>
      <c r="BD1243" s="62"/>
    </row>
    <row r="1244" spans="9:56">
      <c r="I1244" s="62"/>
      <c r="P1244" s="62"/>
      <c r="V1244" s="62"/>
      <c r="AC1244" s="62"/>
      <c r="AJ1244" s="62"/>
      <c r="AQ1244" s="62"/>
      <c r="AX1244" s="62"/>
      <c r="BD1244" s="62"/>
    </row>
    <row r="1245" spans="9:56">
      <c r="I1245" s="62"/>
      <c r="P1245" s="62"/>
      <c r="V1245" s="62"/>
      <c r="AC1245" s="62"/>
      <c r="AJ1245" s="62"/>
      <c r="AQ1245" s="62"/>
      <c r="AX1245" s="62"/>
      <c r="BD1245" s="62"/>
    </row>
    <row r="1246" spans="9:56">
      <c r="I1246" s="62"/>
      <c r="P1246" s="62"/>
      <c r="V1246" s="62"/>
      <c r="AC1246" s="62"/>
      <c r="AJ1246" s="62"/>
      <c r="AQ1246" s="62"/>
      <c r="AX1246" s="62"/>
      <c r="BD1246" s="62"/>
    </row>
    <row r="1247" spans="9:56">
      <c r="I1247" s="62"/>
      <c r="P1247" s="62"/>
      <c r="V1247" s="62"/>
      <c r="AC1247" s="62"/>
      <c r="AJ1247" s="62"/>
      <c r="AQ1247" s="62"/>
      <c r="AX1247" s="62"/>
      <c r="BD1247" s="62"/>
    </row>
    <row r="1248" spans="9:56">
      <c r="I1248" s="62"/>
      <c r="P1248" s="62"/>
      <c r="V1248" s="62"/>
      <c r="AC1248" s="62"/>
      <c r="AJ1248" s="62"/>
      <c r="AQ1248" s="62"/>
      <c r="AX1248" s="62"/>
      <c r="BD1248" s="62"/>
    </row>
    <row r="1249" spans="9:56">
      <c r="I1249" s="62"/>
      <c r="P1249" s="62"/>
      <c r="V1249" s="62"/>
      <c r="AC1249" s="62"/>
      <c r="AJ1249" s="62"/>
      <c r="AQ1249" s="62"/>
      <c r="AX1249" s="62"/>
      <c r="BD1249" s="62"/>
    </row>
    <row r="1250" spans="9:56">
      <c r="I1250" s="62"/>
      <c r="P1250" s="62"/>
      <c r="V1250" s="62"/>
      <c r="AC1250" s="62"/>
      <c r="AJ1250" s="62"/>
      <c r="AQ1250" s="62"/>
      <c r="AX1250" s="62"/>
      <c r="BD1250" s="62"/>
    </row>
    <row r="1251" spans="9:56">
      <c r="I1251" s="62"/>
      <c r="P1251" s="62"/>
      <c r="V1251" s="62"/>
      <c r="AC1251" s="62"/>
      <c r="AJ1251" s="62"/>
      <c r="AQ1251" s="62"/>
      <c r="AX1251" s="62"/>
      <c r="BD1251" s="62"/>
    </row>
    <row r="1252" spans="9:56">
      <c r="I1252" s="62"/>
      <c r="P1252" s="62"/>
      <c r="V1252" s="62"/>
      <c r="AC1252" s="62"/>
      <c r="AJ1252" s="62"/>
      <c r="AQ1252" s="62"/>
      <c r="AX1252" s="62"/>
      <c r="BD1252" s="62"/>
    </row>
    <row r="1253" spans="9:56">
      <c r="I1253" s="62"/>
      <c r="P1253" s="62"/>
      <c r="V1253" s="62"/>
      <c r="AC1253" s="62"/>
      <c r="AJ1253" s="62"/>
      <c r="AQ1253" s="62"/>
      <c r="AX1253" s="62"/>
      <c r="BD1253" s="62"/>
    </row>
    <row r="1254" spans="9:56">
      <c r="I1254" s="62"/>
      <c r="P1254" s="62"/>
      <c r="V1254" s="62"/>
      <c r="AC1254" s="62"/>
      <c r="AJ1254" s="62"/>
      <c r="AQ1254" s="62"/>
      <c r="AX1254" s="62"/>
      <c r="BD1254" s="62"/>
    </row>
    <row r="1255" spans="9:56">
      <c r="I1255" s="62"/>
      <c r="P1255" s="62"/>
      <c r="V1255" s="62"/>
      <c r="AC1255" s="62"/>
      <c r="AJ1255" s="62"/>
      <c r="AQ1255" s="62"/>
      <c r="AX1255" s="62"/>
      <c r="BD1255" s="62"/>
    </row>
    <row r="1256" spans="9:56">
      <c r="I1256" s="62"/>
      <c r="P1256" s="62"/>
      <c r="V1256" s="62"/>
      <c r="AC1256" s="62"/>
      <c r="AJ1256" s="62"/>
      <c r="AQ1256" s="62"/>
      <c r="AX1256" s="62"/>
      <c r="BD1256" s="62"/>
    </row>
    <row r="1257" spans="9:56">
      <c r="I1257" s="62"/>
      <c r="P1257" s="62"/>
      <c r="V1257" s="62"/>
      <c r="AC1257" s="62"/>
      <c r="AJ1257" s="62"/>
      <c r="AQ1257" s="62"/>
      <c r="AX1257" s="62"/>
      <c r="BD1257" s="62"/>
    </row>
    <row r="1258" spans="9:56">
      <c r="I1258" s="62"/>
      <c r="P1258" s="62"/>
      <c r="V1258" s="62"/>
      <c r="AC1258" s="62"/>
      <c r="AJ1258" s="62"/>
      <c r="AQ1258" s="62"/>
      <c r="AX1258" s="62"/>
      <c r="BD1258" s="62"/>
    </row>
    <row r="1259" spans="9:56">
      <c r="I1259" s="62"/>
      <c r="P1259" s="62"/>
      <c r="V1259" s="62"/>
      <c r="AC1259" s="62"/>
      <c r="AJ1259" s="62"/>
      <c r="AQ1259" s="62"/>
      <c r="AX1259" s="62"/>
      <c r="BD1259" s="62"/>
    </row>
    <row r="1260" spans="9:56">
      <c r="I1260" s="62"/>
      <c r="P1260" s="62"/>
      <c r="V1260" s="62"/>
      <c r="AC1260" s="62"/>
      <c r="AJ1260" s="62"/>
      <c r="AQ1260" s="62"/>
      <c r="AX1260" s="62"/>
      <c r="BD1260" s="62"/>
    </row>
    <row r="1261" spans="9:56">
      <c r="I1261" s="62"/>
      <c r="P1261" s="62"/>
      <c r="V1261" s="62"/>
      <c r="AC1261" s="62"/>
      <c r="AJ1261" s="62"/>
      <c r="AQ1261" s="62"/>
      <c r="AX1261" s="62"/>
      <c r="BD1261" s="62"/>
    </row>
    <row r="1262" spans="9:56">
      <c r="I1262" s="62"/>
      <c r="P1262" s="62"/>
      <c r="V1262" s="62"/>
      <c r="AC1262" s="62"/>
      <c r="AJ1262" s="62"/>
      <c r="AQ1262" s="62"/>
      <c r="AX1262" s="62"/>
      <c r="BD1262" s="62"/>
    </row>
    <row r="1263" spans="9:56">
      <c r="I1263" s="62"/>
      <c r="P1263" s="62"/>
      <c r="V1263" s="62"/>
      <c r="AC1263" s="62"/>
      <c r="AJ1263" s="62"/>
      <c r="AQ1263" s="62"/>
      <c r="AX1263" s="62"/>
      <c r="BD1263" s="62"/>
    </row>
    <row r="1264" spans="9:56">
      <c r="I1264" s="62"/>
      <c r="P1264" s="62"/>
      <c r="V1264" s="62"/>
      <c r="AC1264" s="62"/>
      <c r="AJ1264" s="62"/>
      <c r="AQ1264" s="62"/>
      <c r="AX1264" s="62"/>
      <c r="BD1264" s="62"/>
    </row>
    <row r="1265" spans="9:56">
      <c r="I1265" s="62"/>
      <c r="P1265" s="62"/>
      <c r="V1265" s="62"/>
      <c r="AC1265" s="62"/>
      <c r="AJ1265" s="62"/>
      <c r="AQ1265" s="62"/>
      <c r="AX1265" s="62"/>
      <c r="BD1265" s="62"/>
    </row>
    <row r="1266" spans="9:56">
      <c r="I1266" s="62"/>
      <c r="P1266" s="62"/>
      <c r="V1266" s="62"/>
      <c r="AC1266" s="62"/>
      <c r="AJ1266" s="62"/>
      <c r="AQ1266" s="62"/>
      <c r="AX1266" s="62"/>
      <c r="BD1266" s="62"/>
    </row>
    <row r="1267" spans="9:56">
      <c r="I1267" s="62"/>
      <c r="P1267" s="62"/>
      <c r="V1267" s="62"/>
      <c r="AC1267" s="62"/>
      <c r="AJ1267" s="62"/>
      <c r="AQ1267" s="62"/>
      <c r="AX1267" s="62"/>
      <c r="BD1267" s="62"/>
    </row>
    <row r="1268" spans="9:56">
      <c r="I1268" s="62"/>
      <c r="P1268" s="62"/>
      <c r="V1268" s="62"/>
      <c r="AC1268" s="62"/>
      <c r="AJ1268" s="62"/>
      <c r="AQ1268" s="62"/>
      <c r="AX1268" s="62"/>
      <c r="BD1268" s="62"/>
    </row>
    <row r="1269" spans="9:56">
      <c r="I1269" s="62"/>
      <c r="P1269" s="62"/>
      <c r="V1269" s="62"/>
      <c r="AC1269" s="62"/>
      <c r="AJ1269" s="62"/>
      <c r="AQ1269" s="62"/>
      <c r="AX1269" s="62"/>
      <c r="BD1269" s="62"/>
    </row>
    <row r="1270" spans="9:56">
      <c r="I1270" s="62"/>
      <c r="P1270" s="62"/>
      <c r="V1270" s="62"/>
      <c r="AC1270" s="62"/>
      <c r="AJ1270" s="62"/>
      <c r="AQ1270" s="62"/>
      <c r="AX1270" s="62"/>
      <c r="BD1270" s="62"/>
    </row>
    <row r="1271" spans="9:56">
      <c r="I1271" s="62"/>
      <c r="P1271" s="62"/>
      <c r="V1271" s="62"/>
      <c r="AC1271" s="62"/>
      <c r="AJ1271" s="62"/>
      <c r="AQ1271" s="62"/>
      <c r="AX1271" s="62"/>
      <c r="BD1271" s="62"/>
    </row>
    <row r="1272" spans="9:56">
      <c r="I1272" s="62"/>
      <c r="P1272" s="62"/>
      <c r="V1272" s="62"/>
      <c r="AC1272" s="62"/>
      <c r="AJ1272" s="62"/>
      <c r="AQ1272" s="62"/>
      <c r="AX1272" s="62"/>
      <c r="BD1272" s="62"/>
    </row>
    <row r="1273" spans="9:56">
      <c r="I1273" s="62"/>
      <c r="P1273" s="62"/>
      <c r="V1273" s="62"/>
      <c r="AC1273" s="62"/>
      <c r="AJ1273" s="62"/>
      <c r="AQ1273" s="62"/>
      <c r="AX1273" s="62"/>
      <c r="BD1273" s="62"/>
    </row>
    <row r="1274" spans="9:56">
      <c r="I1274" s="62"/>
      <c r="P1274" s="62"/>
      <c r="V1274" s="62"/>
      <c r="AC1274" s="62"/>
      <c r="AJ1274" s="62"/>
      <c r="AQ1274" s="62"/>
      <c r="AX1274" s="62"/>
      <c r="BD1274" s="62"/>
    </row>
    <row r="1275" spans="9:56">
      <c r="I1275" s="62"/>
      <c r="P1275" s="62"/>
      <c r="V1275" s="62"/>
      <c r="AC1275" s="62"/>
      <c r="AJ1275" s="62"/>
      <c r="AQ1275" s="62"/>
      <c r="AX1275" s="62"/>
      <c r="BD1275" s="62"/>
    </row>
    <row r="1276" spans="9:56">
      <c r="I1276" s="62"/>
      <c r="P1276" s="62"/>
      <c r="V1276" s="62"/>
      <c r="AC1276" s="62"/>
      <c r="AJ1276" s="62"/>
      <c r="AQ1276" s="62"/>
      <c r="AX1276" s="62"/>
      <c r="BD1276" s="62"/>
    </row>
    <row r="1277" spans="9:56">
      <c r="I1277" s="62"/>
      <c r="P1277" s="62"/>
      <c r="V1277" s="62"/>
      <c r="AC1277" s="62"/>
      <c r="AJ1277" s="62"/>
      <c r="AQ1277" s="62"/>
      <c r="AX1277" s="62"/>
      <c r="BD1277" s="62"/>
    </row>
    <row r="1278" spans="9:56">
      <c r="I1278" s="62"/>
      <c r="P1278" s="62"/>
      <c r="V1278" s="62"/>
      <c r="AC1278" s="62"/>
      <c r="AJ1278" s="62"/>
      <c r="AQ1278" s="62"/>
      <c r="AX1278" s="62"/>
      <c r="BD1278" s="62"/>
    </row>
    <row r="1279" spans="9:56">
      <c r="I1279" s="62"/>
      <c r="P1279" s="62"/>
      <c r="V1279" s="62"/>
      <c r="AC1279" s="62"/>
      <c r="AJ1279" s="62"/>
      <c r="AQ1279" s="62"/>
      <c r="AX1279" s="62"/>
      <c r="BD1279" s="62"/>
    </row>
    <row r="1280" spans="9:56">
      <c r="I1280" s="62"/>
      <c r="P1280" s="62"/>
      <c r="V1280" s="62"/>
      <c r="AC1280" s="62"/>
      <c r="AJ1280" s="62"/>
      <c r="AQ1280" s="62"/>
      <c r="AX1280" s="62"/>
      <c r="BD1280" s="62"/>
    </row>
    <row r="1281" spans="9:56">
      <c r="I1281" s="62"/>
      <c r="P1281" s="62"/>
      <c r="V1281" s="62"/>
      <c r="AC1281" s="62"/>
      <c r="AJ1281" s="62"/>
      <c r="AQ1281" s="62"/>
      <c r="AX1281" s="62"/>
      <c r="BD1281" s="62"/>
    </row>
    <row r="1282" spans="9:56">
      <c r="I1282" s="62"/>
      <c r="P1282" s="62"/>
      <c r="V1282" s="62"/>
      <c r="AC1282" s="62"/>
      <c r="AJ1282" s="62"/>
      <c r="AQ1282" s="62"/>
      <c r="AX1282" s="62"/>
      <c r="BD1282" s="62"/>
    </row>
    <row r="1283" spans="9:56">
      <c r="I1283" s="62"/>
      <c r="P1283" s="62"/>
      <c r="V1283" s="62"/>
      <c r="AC1283" s="62"/>
      <c r="AJ1283" s="62"/>
      <c r="AQ1283" s="62"/>
      <c r="AX1283" s="62"/>
      <c r="BD1283" s="62"/>
    </row>
    <row r="1284" spans="9:56">
      <c r="I1284" s="62"/>
      <c r="P1284" s="62"/>
      <c r="V1284" s="62"/>
      <c r="AC1284" s="62"/>
      <c r="AJ1284" s="62"/>
      <c r="AQ1284" s="62"/>
      <c r="AX1284" s="62"/>
      <c r="BD1284" s="62"/>
    </row>
    <row r="1285" spans="9:56">
      <c r="I1285" s="62"/>
      <c r="P1285" s="62"/>
      <c r="V1285" s="62"/>
      <c r="AC1285" s="62"/>
      <c r="AJ1285" s="62"/>
      <c r="AQ1285" s="62"/>
      <c r="AX1285" s="62"/>
      <c r="BD1285" s="62"/>
    </row>
    <row r="1286" spans="9:56">
      <c r="I1286" s="62"/>
      <c r="P1286" s="62"/>
      <c r="V1286" s="62"/>
      <c r="AC1286" s="62"/>
      <c r="AJ1286" s="62"/>
      <c r="AQ1286" s="62"/>
      <c r="AX1286" s="62"/>
      <c r="BD1286" s="62"/>
    </row>
    <row r="1287" spans="9:56">
      <c r="I1287" s="62"/>
      <c r="P1287" s="62"/>
      <c r="V1287" s="62"/>
      <c r="AC1287" s="62"/>
      <c r="AJ1287" s="62"/>
      <c r="AQ1287" s="62"/>
      <c r="AX1287" s="62"/>
      <c r="BD1287" s="62"/>
    </row>
    <row r="1288" spans="9:56">
      <c r="I1288" s="62"/>
      <c r="P1288" s="62"/>
      <c r="V1288" s="62"/>
      <c r="AC1288" s="62"/>
      <c r="AJ1288" s="62"/>
      <c r="AQ1288" s="62"/>
      <c r="AX1288" s="62"/>
      <c r="BD1288" s="62"/>
    </row>
    <row r="1289" spans="9:56">
      <c r="I1289" s="62"/>
      <c r="P1289" s="62"/>
      <c r="V1289" s="62"/>
      <c r="AC1289" s="62"/>
      <c r="AJ1289" s="62"/>
      <c r="AQ1289" s="62"/>
      <c r="AX1289" s="62"/>
      <c r="BD1289" s="62"/>
    </row>
    <row r="1290" spans="9:56">
      <c r="I1290" s="62"/>
      <c r="P1290" s="62"/>
      <c r="V1290" s="62"/>
      <c r="AC1290" s="62"/>
      <c r="AJ1290" s="62"/>
      <c r="AQ1290" s="62"/>
      <c r="AX1290" s="62"/>
      <c r="BD1290" s="62"/>
    </row>
    <row r="1291" spans="9:56">
      <c r="I1291" s="62"/>
      <c r="P1291" s="62"/>
      <c r="V1291" s="62"/>
      <c r="AC1291" s="62"/>
      <c r="AJ1291" s="62"/>
      <c r="AQ1291" s="62"/>
      <c r="AX1291" s="62"/>
      <c r="BD1291" s="62"/>
    </row>
    <row r="1292" spans="9:56">
      <c r="I1292" s="62"/>
      <c r="P1292" s="62"/>
      <c r="V1292" s="62"/>
      <c r="AC1292" s="62"/>
      <c r="AJ1292" s="62"/>
      <c r="AQ1292" s="62"/>
      <c r="AX1292" s="62"/>
      <c r="BD1292" s="62"/>
    </row>
    <row r="1293" spans="9:56">
      <c r="I1293" s="62"/>
      <c r="P1293" s="62"/>
      <c r="V1293" s="62"/>
      <c r="AC1293" s="62"/>
      <c r="AJ1293" s="62"/>
      <c r="AQ1293" s="62"/>
      <c r="AX1293" s="62"/>
      <c r="BD1293" s="62"/>
    </row>
    <row r="1294" spans="9:56">
      <c r="I1294" s="62"/>
      <c r="P1294" s="62"/>
      <c r="V1294" s="62"/>
      <c r="AC1294" s="62"/>
      <c r="AJ1294" s="62"/>
      <c r="AQ1294" s="62"/>
      <c r="AX1294" s="62"/>
      <c r="BD1294" s="62"/>
    </row>
    <row r="1295" spans="9:56">
      <c r="I1295" s="62"/>
      <c r="P1295" s="62"/>
      <c r="V1295" s="62"/>
      <c r="AC1295" s="62"/>
      <c r="AJ1295" s="62"/>
      <c r="AQ1295" s="62"/>
      <c r="AX1295" s="62"/>
      <c r="BD1295" s="62"/>
    </row>
    <row r="1296" spans="9:56">
      <c r="I1296" s="62"/>
      <c r="P1296" s="62"/>
      <c r="V1296" s="62"/>
      <c r="AC1296" s="62"/>
      <c r="AJ1296" s="62"/>
      <c r="AQ1296" s="62"/>
      <c r="AX1296" s="62"/>
      <c r="BD1296" s="62"/>
    </row>
    <row r="1297" spans="9:56">
      <c r="I1297" s="62"/>
      <c r="P1297" s="62"/>
      <c r="V1297" s="62"/>
      <c r="AC1297" s="62"/>
      <c r="AJ1297" s="62"/>
      <c r="AQ1297" s="62"/>
      <c r="AX1297" s="62"/>
      <c r="BD1297" s="62"/>
    </row>
    <row r="1298" spans="9:56">
      <c r="I1298" s="62"/>
      <c r="P1298" s="62"/>
      <c r="V1298" s="62"/>
      <c r="AC1298" s="62"/>
      <c r="AJ1298" s="62"/>
      <c r="AQ1298" s="62"/>
      <c r="AX1298" s="62"/>
      <c r="BD1298" s="62"/>
    </row>
    <row r="1299" spans="9:56">
      <c r="I1299" s="62"/>
      <c r="P1299" s="62"/>
      <c r="V1299" s="62"/>
      <c r="AC1299" s="62"/>
      <c r="AJ1299" s="62"/>
      <c r="AQ1299" s="62"/>
      <c r="AX1299" s="62"/>
      <c r="BD1299" s="62"/>
    </row>
    <row r="1300" spans="9:56">
      <c r="I1300" s="62"/>
      <c r="P1300" s="62"/>
      <c r="V1300" s="62"/>
      <c r="AC1300" s="62"/>
      <c r="AJ1300" s="62"/>
      <c r="AQ1300" s="62"/>
      <c r="AX1300" s="62"/>
      <c r="BD1300" s="62"/>
    </row>
    <row r="1301" spans="9:56">
      <c r="I1301" s="62"/>
      <c r="P1301" s="62"/>
      <c r="V1301" s="62"/>
      <c r="AC1301" s="62"/>
      <c r="AJ1301" s="62"/>
      <c r="AQ1301" s="62"/>
      <c r="AX1301" s="62"/>
      <c r="BD1301" s="62"/>
    </row>
    <row r="1302" spans="9:56">
      <c r="I1302" s="62"/>
      <c r="P1302" s="62"/>
      <c r="V1302" s="62"/>
      <c r="AC1302" s="62"/>
      <c r="AJ1302" s="62"/>
      <c r="AQ1302" s="62"/>
      <c r="AX1302" s="62"/>
      <c r="BD1302" s="62"/>
    </row>
    <row r="1303" spans="9:56">
      <c r="I1303" s="62"/>
      <c r="P1303" s="62"/>
      <c r="V1303" s="62"/>
      <c r="AC1303" s="62"/>
      <c r="AJ1303" s="62"/>
      <c r="AQ1303" s="62"/>
      <c r="AX1303" s="62"/>
      <c r="BD1303" s="62"/>
    </row>
    <row r="1304" spans="9:56">
      <c r="I1304" s="62"/>
      <c r="P1304" s="62"/>
      <c r="V1304" s="62"/>
      <c r="AC1304" s="62"/>
      <c r="AJ1304" s="62"/>
      <c r="AQ1304" s="62"/>
      <c r="AX1304" s="62"/>
      <c r="BD1304" s="62"/>
    </row>
    <row r="1305" spans="9:56">
      <c r="I1305" s="62"/>
      <c r="P1305" s="62"/>
      <c r="V1305" s="62"/>
      <c r="AC1305" s="62"/>
      <c r="AJ1305" s="62"/>
      <c r="AQ1305" s="62"/>
      <c r="AX1305" s="62"/>
      <c r="BD1305" s="62"/>
    </row>
    <row r="1306" spans="9:56">
      <c r="I1306" s="62"/>
      <c r="P1306" s="62"/>
      <c r="V1306" s="62"/>
      <c r="AC1306" s="62"/>
      <c r="AJ1306" s="62"/>
      <c r="AQ1306" s="62"/>
      <c r="AX1306" s="62"/>
      <c r="BD1306" s="62"/>
    </row>
    <row r="1307" spans="9:56">
      <c r="I1307" s="62"/>
      <c r="P1307" s="62"/>
      <c r="V1307" s="62"/>
      <c r="AC1307" s="62"/>
      <c r="AJ1307" s="62"/>
      <c r="AQ1307" s="62"/>
      <c r="AX1307" s="62"/>
      <c r="BD1307" s="62"/>
    </row>
    <row r="1308" spans="9:56">
      <c r="I1308" s="62"/>
      <c r="P1308" s="62"/>
      <c r="V1308" s="62"/>
      <c r="AC1308" s="62"/>
      <c r="AJ1308" s="62"/>
      <c r="AQ1308" s="62"/>
      <c r="AX1308" s="62"/>
      <c r="BD1308" s="62"/>
    </row>
    <row r="1309" spans="9:56">
      <c r="I1309" s="62"/>
      <c r="P1309" s="62"/>
      <c r="V1309" s="62"/>
      <c r="AC1309" s="62"/>
      <c r="AJ1309" s="62"/>
      <c r="AQ1309" s="62"/>
      <c r="AX1309" s="62"/>
      <c r="BD1309" s="62"/>
    </row>
    <row r="1310" spans="9:56">
      <c r="I1310" s="62"/>
      <c r="P1310" s="62"/>
      <c r="V1310" s="62"/>
      <c r="AC1310" s="62"/>
      <c r="AJ1310" s="62"/>
      <c r="AQ1310" s="62"/>
      <c r="AX1310" s="62"/>
      <c r="BD1310" s="62"/>
    </row>
    <row r="1311" spans="9:56">
      <c r="I1311" s="62"/>
      <c r="P1311" s="62"/>
      <c r="V1311" s="62"/>
      <c r="AC1311" s="62"/>
      <c r="AJ1311" s="62"/>
      <c r="AQ1311" s="62"/>
      <c r="AX1311" s="62"/>
      <c r="BD1311" s="62"/>
    </row>
    <row r="1312" spans="9:56">
      <c r="I1312" s="62"/>
      <c r="P1312" s="62"/>
      <c r="V1312" s="62"/>
      <c r="AC1312" s="62"/>
      <c r="AJ1312" s="62"/>
      <c r="AQ1312" s="62"/>
      <c r="AX1312" s="62"/>
      <c r="BD1312" s="62"/>
    </row>
    <row r="1313" spans="9:56">
      <c r="I1313" s="62"/>
      <c r="P1313" s="62"/>
      <c r="V1313" s="62"/>
      <c r="AC1313" s="62"/>
      <c r="AJ1313" s="62"/>
      <c r="AQ1313" s="62"/>
      <c r="AX1313" s="62"/>
      <c r="BD1313" s="62"/>
    </row>
    <row r="1314" spans="9:56">
      <c r="I1314" s="62"/>
      <c r="P1314" s="62"/>
      <c r="V1314" s="62"/>
      <c r="AC1314" s="62"/>
      <c r="AJ1314" s="62"/>
      <c r="AQ1314" s="62"/>
      <c r="AX1314" s="62"/>
      <c r="BD1314" s="62"/>
    </row>
    <row r="1315" spans="9:56">
      <c r="I1315" s="62"/>
      <c r="P1315" s="62"/>
      <c r="V1315" s="62"/>
      <c r="AC1315" s="62"/>
      <c r="AJ1315" s="62"/>
      <c r="AQ1315" s="62"/>
      <c r="AX1315" s="62"/>
      <c r="BD1315" s="62"/>
    </row>
    <row r="1316" spans="9:56">
      <c r="I1316" s="62"/>
      <c r="P1316" s="62"/>
      <c r="V1316" s="62"/>
      <c r="AC1316" s="62"/>
      <c r="AJ1316" s="62"/>
      <c r="AQ1316" s="62"/>
      <c r="AX1316" s="62"/>
      <c r="BD1316" s="62"/>
    </row>
    <row r="1317" spans="9:56">
      <c r="I1317" s="62"/>
      <c r="P1317" s="62"/>
      <c r="V1317" s="62"/>
      <c r="AC1317" s="62"/>
      <c r="AJ1317" s="62"/>
      <c r="AQ1317" s="62"/>
      <c r="AX1317" s="62"/>
      <c r="BD1317" s="62"/>
    </row>
    <row r="1318" spans="9:56">
      <c r="I1318" s="62"/>
      <c r="P1318" s="62"/>
      <c r="V1318" s="62"/>
      <c r="AC1318" s="62"/>
      <c r="AJ1318" s="62"/>
      <c r="AQ1318" s="62"/>
      <c r="AX1318" s="62"/>
      <c r="BD1318" s="62"/>
    </row>
    <row r="1319" spans="9:56">
      <c r="I1319" s="62"/>
      <c r="P1319" s="62"/>
      <c r="V1319" s="62"/>
      <c r="AC1319" s="62"/>
      <c r="AJ1319" s="62"/>
      <c r="AQ1319" s="62"/>
      <c r="AX1319" s="62"/>
      <c r="BD1319" s="62"/>
    </row>
    <row r="1320" spans="9:56">
      <c r="I1320" s="62"/>
      <c r="P1320" s="62"/>
      <c r="V1320" s="62"/>
      <c r="AC1320" s="62"/>
      <c r="AJ1320" s="62"/>
      <c r="AQ1320" s="62"/>
      <c r="AX1320" s="62"/>
      <c r="BD1320" s="62"/>
    </row>
    <row r="1321" spans="9:56">
      <c r="I1321" s="62"/>
      <c r="P1321" s="62"/>
      <c r="V1321" s="62"/>
      <c r="AC1321" s="62"/>
      <c r="AJ1321" s="62"/>
      <c r="AQ1321" s="62"/>
      <c r="AX1321" s="62"/>
      <c r="BD1321" s="62"/>
    </row>
    <row r="1322" spans="9:56">
      <c r="I1322" s="62"/>
      <c r="P1322" s="62"/>
      <c r="V1322" s="62"/>
      <c r="AC1322" s="62"/>
      <c r="AJ1322" s="62"/>
      <c r="AQ1322" s="62"/>
      <c r="AX1322" s="62"/>
      <c r="BD1322" s="62"/>
    </row>
    <row r="1323" spans="9:56">
      <c r="I1323" s="62"/>
      <c r="P1323" s="62"/>
      <c r="V1323" s="62"/>
      <c r="AC1323" s="62"/>
      <c r="AJ1323" s="62"/>
      <c r="AQ1323" s="62"/>
      <c r="AX1323" s="62"/>
      <c r="BD1323" s="62"/>
    </row>
    <row r="1324" spans="9:56">
      <c r="I1324" s="62"/>
      <c r="P1324" s="62"/>
      <c r="V1324" s="62"/>
      <c r="AC1324" s="62"/>
      <c r="AJ1324" s="62"/>
      <c r="AQ1324" s="62"/>
      <c r="AX1324" s="62"/>
      <c r="BD1324" s="62"/>
    </row>
    <row r="1325" spans="9:56">
      <c r="I1325" s="62"/>
      <c r="P1325" s="62"/>
      <c r="V1325" s="62"/>
      <c r="AC1325" s="62"/>
      <c r="AJ1325" s="62"/>
      <c r="AQ1325" s="62"/>
      <c r="AX1325" s="62"/>
      <c r="BD1325" s="62"/>
    </row>
    <row r="1326" spans="9:56">
      <c r="I1326" s="62"/>
      <c r="P1326" s="62"/>
      <c r="V1326" s="62"/>
      <c r="AC1326" s="62"/>
      <c r="AJ1326" s="62"/>
      <c r="AQ1326" s="62"/>
      <c r="AX1326" s="62"/>
      <c r="BD1326" s="62"/>
    </row>
    <row r="1327" spans="9:56">
      <c r="I1327" s="62"/>
      <c r="P1327" s="62"/>
      <c r="V1327" s="62"/>
      <c r="AC1327" s="62"/>
      <c r="AJ1327" s="62"/>
      <c r="AQ1327" s="62"/>
      <c r="AX1327" s="62"/>
      <c r="BD1327" s="62"/>
    </row>
    <row r="1328" spans="9:56">
      <c r="I1328" s="62"/>
      <c r="P1328" s="62"/>
      <c r="V1328" s="62"/>
      <c r="AC1328" s="62"/>
      <c r="AJ1328" s="62"/>
      <c r="AQ1328" s="62"/>
      <c r="AX1328" s="62"/>
      <c r="BD1328" s="62"/>
    </row>
    <row r="1329" spans="9:56">
      <c r="I1329" s="62"/>
      <c r="P1329" s="62"/>
      <c r="V1329" s="62"/>
      <c r="AC1329" s="62"/>
      <c r="AJ1329" s="62"/>
      <c r="AQ1329" s="62"/>
      <c r="AX1329" s="62"/>
      <c r="BD1329" s="62"/>
    </row>
    <row r="1330" spans="9:56">
      <c r="I1330" s="62"/>
      <c r="P1330" s="62"/>
      <c r="V1330" s="62"/>
      <c r="AC1330" s="62"/>
      <c r="AJ1330" s="62"/>
      <c r="AQ1330" s="62"/>
      <c r="AX1330" s="62"/>
      <c r="BD1330" s="62"/>
    </row>
    <row r="1331" spans="9:56">
      <c r="I1331" s="62"/>
      <c r="P1331" s="62"/>
      <c r="V1331" s="62"/>
      <c r="AC1331" s="62"/>
      <c r="AJ1331" s="62"/>
      <c r="AQ1331" s="62"/>
      <c r="AX1331" s="62"/>
      <c r="BD1331" s="62"/>
    </row>
    <row r="1332" spans="9:56">
      <c r="I1332" s="62"/>
      <c r="P1332" s="62"/>
      <c r="V1332" s="62"/>
      <c r="AC1332" s="62"/>
      <c r="AJ1332" s="62"/>
      <c r="AQ1332" s="62"/>
      <c r="AX1332" s="62"/>
      <c r="BD1332" s="62"/>
    </row>
    <row r="1333" spans="9:56">
      <c r="I1333" s="62"/>
      <c r="P1333" s="62"/>
      <c r="V1333" s="62"/>
      <c r="AC1333" s="62"/>
      <c r="AJ1333" s="62"/>
      <c r="AQ1333" s="62"/>
      <c r="AX1333" s="62"/>
      <c r="BD1333" s="62"/>
    </row>
    <row r="1334" spans="9:56">
      <c r="I1334" s="62"/>
      <c r="P1334" s="62"/>
      <c r="V1334" s="62"/>
      <c r="AC1334" s="62"/>
      <c r="AJ1334" s="62"/>
      <c r="AQ1334" s="62"/>
      <c r="AX1334" s="62"/>
      <c r="BD1334" s="62"/>
    </row>
    <row r="1335" spans="9:56">
      <c r="I1335" s="62"/>
      <c r="P1335" s="62"/>
      <c r="V1335" s="62"/>
      <c r="AC1335" s="62"/>
      <c r="AJ1335" s="62"/>
      <c r="AQ1335" s="62"/>
      <c r="AX1335" s="62"/>
      <c r="BD1335" s="62"/>
    </row>
    <row r="1336" spans="9:56">
      <c r="I1336" s="62"/>
      <c r="P1336" s="62"/>
      <c r="V1336" s="62"/>
      <c r="AC1336" s="62"/>
      <c r="AJ1336" s="62"/>
      <c r="AQ1336" s="62"/>
      <c r="AX1336" s="62"/>
      <c r="BD1336" s="62"/>
    </row>
    <row r="1337" spans="9:56">
      <c r="I1337" s="62"/>
      <c r="P1337" s="62"/>
      <c r="V1337" s="62"/>
      <c r="AC1337" s="62"/>
      <c r="AJ1337" s="62"/>
      <c r="AQ1337" s="62"/>
      <c r="AX1337" s="62"/>
      <c r="BD1337" s="62"/>
    </row>
    <row r="1338" spans="9:56">
      <c r="I1338" s="62"/>
      <c r="P1338" s="62"/>
      <c r="V1338" s="62"/>
      <c r="AC1338" s="62"/>
      <c r="AJ1338" s="62"/>
      <c r="AQ1338" s="62"/>
      <c r="AX1338" s="62"/>
      <c r="BD1338" s="62"/>
    </row>
    <row r="1339" spans="9:56">
      <c r="I1339" s="62"/>
      <c r="P1339" s="62"/>
      <c r="V1339" s="62"/>
      <c r="AC1339" s="62"/>
      <c r="AJ1339" s="62"/>
      <c r="AQ1339" s="62"/>
      <c r="AX1339" s="62"/>
      <c r="BD1339" s="62"/>
    </row>
    <row r="1340" spans="9:56">
      <c r="I1340" s="62"/>
      <c r="P1340" s="62"/>
      <c r="V1340" s="62"/>
      <c r="AC1340" s="62"/>
      <c r="AJ1340" s="62"/>
      <c r="AQ1340" s="62"/>
      <c r="AX1340" s="62"/>
      <c r="BD1340" s="62"/>
    </row>
    <row r="1341" spans="9:56">
      <c r="I1341" s="62"/>
      <c r="P1341" s="62"/>
      <c r="V1341" s="62"/>
      <c r="AC1341" s="62"/>
      <c r="AJ1341" s="62"/>
      <c r="AQ1341" s="62"/>
      <c r="AX1341" s="62"/>
      <c r="BD1341" s="62"/>
    </row>
    <row r="1342" spans="9:56">
      <c r="I1342" s="62"/>
      <c r="P1342" s="62"/>
      <c r="V1342" s="62"/>
      <c r="AC1342" s="62"/>
      <c r="AJ1342" s="62"/>
      <c r="AQ1342" s="62"/>
      <c r="AX1342" s="62"/>
      <c r="BD1342" s="62"/>
    </row>
    <row r="1343" spans="9:56">
      <c r="I1343" s="62"/>
      <c r="P1343" s="62"/>
      <c r="V1343" s="62"/>
      <c r="AC1343" s="62"/>
      <c r="AJ1343" s="62"/>
      <c r="AQ1343" s="62"/>
      <c r="AX1343" s="62"/>
      <c r="BD1343" s="62"/>
    </row>
    <row r="1344" spans="9:56">
      <c r="I1344" s="62"/>
      <c r="P1344" s="62"/>
      <c r="V1344" s="62"/>
      <c r="AC1344" s="62"/>
      <c r="AJ1344" s="62"/>
      <c r="AQ1344" s="62"/>
      <c r="AX1344" s="62"/>
      <c r="BD1344" s="62"/>
    </row>
    <row r="1345" spans="9:56">
      <c r="I1345" s="62"/>
      <c r="P1345" s="62"/>
      <c r="V1345" s="62"/>
      <c r="AC1345" s="62"/>
      <c r="AJ1345" s="62"/>
      <c r="AQ1345" s="62"/>
      <c r="AX1345" s="62"/>
      <c r="BD1345" s="62"/>
    </row>
    <row r="1346" spans="9:56">
      <c r="I1346" s="62"/>
      <c r="P1346" s="62"/>
      <c r="V1346" s="62"/>
      <c r="AC1346" s="62"/>
      <c r="AJ1346" s="62"/>
      <c r="AQ1346" s="62"/>
      <c r="AX1346" s="62"/>
      <c r="BD1346" s="62"/>
    </row>
    <row r="1347" spans="9:56">
      <c r="I1347" s="62"/>
      <c r="P1347" s="62"/>
      <c r="V1347" s="62"/>
      <c r="AC1347" s="62"/>
      <c r="AJ1347" s="62"/>
      <c r="AQ1347" s="62"/>
      <c r="AX1347" s="62"/>
      <c r="BD1347" s="62"/>
    </row>
    <row r="1348" spans="9:56">
      <c r="I1348" s="62"/>
      <c r="P1348" s="62"/>
      <c r="V1348" s="62"/>
      <c r="AC1348" s="62"/>
      <c r="AJ1348" s="62"/>
      <c r="AQ1348" s="62"/>
      <c r="AX1348" s="62"/>
      <c r="BD1348" s="62"/>
    </row>
    <row r="1349" spans="9:56">
      <c r="I1349" s="62"/>
      <c r="P1349" s="62"/>
      <c r="V1349" s="62"/>
      <c r="AC1349" s="62"/>
      <c r="AJ1349" s="62"/>
      <c r="AQ1349" s="62"/>
      <c r="AX1349" s="62"/>
      <c r="BD1349" s="62"/>
    </row>
    <row r="1350" spans="9:56">
      <c r="I1350" s="62"/>
      <c r="P1350" s="62"/>
      <c r="V1350" s="62"/>
      <c r="AC1350" s="62"/>
      <c r="AJ1350" s="62"/>
      <c r="AQ1350" s="62"/>
      <c r="AX1350" s="62"/>
      <c r="BD1350" s="62"/>
    </row>
    <row r="1351" spans="9:56">
      <c r="I1351" s="62"/>
      <c r="P1351" s="62"/>
      <c r="V1351" s="62"/>
      <c r="AC1351" s="62"/>
      <c r="AJ1351" s="62"/>
      <c r="AQ1351" s="62"/>
      <c r="AX1351" s="62"/>
      <c r="BD1351" s="62"/>
    </row>
    <row r="1352" spans="9:56">
      <c r="I1352" s="62"/>
      <c r="P1352" s="62"/>
      <c r="V1352" s="62"/>
      <c r="AC1352" s="62"/>
      <c r="AJ1352" s="62"/>
      <c r="AQ1352" s="62"/>
      <c r="AX1352" s="62"/>
      <c r="BD1352" s="62"/>
    </row>
    <row r="1353" spans="9:56">
      <c r="I1353" s="62"/>
      <c r="P1353" s="62"/>
      <c r="V1353" s="62"/>
      <c r="AC1353" s="62"/>
      <c r="AJ1353" s="62"/>
      <c r="AQ1353" s="62"/>
      <c r="AX1353" s="62"/>
      <c r="BD1353" s="62"/>
    </row>
    <row r="1354" spans="9:56">
      <c r="I1354" s="62"/>
      <c r="P1354" s="62"/>
      <c r="V1354" s="62"/>
      <c r="AC1354" s="62"/>
      <c r="AJ1354" s="62"/>
      <c r="AQ1354" s="62"/>
      <c r="AX1354" s="62"/>
      <c r="BD1354" s="62"/>
    </row>
    <row r="1355" spans="9:56">
      <c r="I1355" s="62"/>
      <c r="P1355" s="62"/>
      <c r="V1355" s="62"/>
      <c r="AC1355" s="62"/>
      <c r="AJ1355" s="62"/>
      <c r="AQ1355" s="62"/>
      <c r="AX1355" s="62"/>
      <c r="BD1355" s="62"/>
    </row>
    <row r="1356" spans="9:56">
      <c r="I1356" s="62"/>
      <c r="P1356" s="62"/>
      <c r="V1356" s="62"/>
      <c r="AC1356" s="62"/>
      <c r="AJ1356" s="62"/>
      <c r="AQ1356" s="62"/>
      <c r="AX1356" s="62"/>
      <c r="BD1356" s="62"/>
    </row>
    <row r="1357" spans="9:56">
      <c r="I1357" s="62"/>
      <c r="P1357" s="62"/>
      <c r="V1357" s="62"/>
      <c r="AC1357" s="62"/>
      <c r="AJ1357" s="62"/>
      <c r="AQ1357" s="62"/>
      <c r="AX1357" s="62"/>
      <c r="BD1357" s="62"/>
    </row>
    <row r="1358" spans="9:56">
      <c r="I1358" s="62"/>
      <c r="P1358" s="62"/>
      <c r="V1358" s="62"/>
      <c r="AC1358" s="62"/>
      <c r="AJ1358" s="62"/>
      <c r="AQ1358" s="62"/>
      <c r="AX1358" s="62"/>
      <c r="BD1358" s="62"/>
    </row>
    <row r="1359" spans="9:56">
      <c r="I1359" s="62"/>
      <c r="P1359" s="62"/>
      <c r="V1359" s="62"/>
      <c r="AC1359" s="62"/>
      <c r="AJ1359" s="62"/>
      <c r="AQ1359" s="62"/>
      <c r="AX1359" s="62"/>
      <c r="BD1359" s="62"/>
    </row>
    <row r="1360" spans="9:56">
      <c r="I1360" s="62"/>
      <c r="P1360" s="62"/>
      <c r="V1360" s="62"/>
      <c r="AC1360" s="62"/>
      <c r="AJ1360" s="62"/>
      <c r="AQ1360" s="62"/>
      <c r="AX1360" s="62"/>
      <c r="BD1360" s="62"/>
    </row>
    <row r="1361" spans="9:56">
      <c r="I1361" s="62"/>
      <c r="P1361" s="62"/>
      <c r="V1361" s="62"/>
      <c r="AC1361" s="62"/>
      <c r="AJ1361" s="62"/>
      <c r="AQ1361" s="62"/>
      <c r="AX1361" s="62"/>
      <c r="BD1361" s="62"/>
    </row>
    <row r="1362" spans="9:56">
      <c r="I1362" s="62"/>
      <c r="P1362" s="62"/>
      <c r="V1362" s="62"/>
      <c r="AC1362" s="62"/>
      <c r="AJ1362" s="62"/>
      <c r="AQ1362" s="62"/>
      <c r="AX1362" s="62"/>
      <c r="BD1362" s="62"/>
    </row>
    <row r="1363" spans="9:56">
      <c r="I1363" s="62"/>
      <c r="P1363" s="62"/>
      <c r="V1363" s="62"/>
      <c r="AC1363" s="62"/>
      <c r="AJ1363" s="62"/>
      <c r="AQ1363" s="62"/>
      <c r="AX1363" s="62"/>
      <c r="BD1363" s="62"/>
    </row>
    <row r="1364" spans="9:56">
      <c r="I1364" s="62"/>
      <c r="P1364" s="62"/>
      <c r="V1364" s="62"/>
      <c r="AC1364" s="62"/>
      <c r="AJ1364" s="62"/>
      <c r="AQ1364" s="62"/>
      <c r="AX1364" s="62"/>
      <c r="BD1364" s="62"/>
    </row>
    <row r="1365" spans="9:56">
      <c r="I1365" s="62"/>
      <c r="P1365" s="62"/>
      <c r="V1365" s="62"/>
      <c r="AC1365" s="62"/>
      <c r="AJ1365" s="62"/>
      <c r="AQ1365" s="62"/>
      <c r="AX1365" s="62"/>
      <c r="BD1365" s="62"/>
    </row>
    <row r="1366" spans="9:56">
      <c r="I1366" s="62"/>
      <c r="P1366" s="62"/>
      <c r="V1366" s="62"/>
      <c r="AC1366" s="62"/>
      <c r="AJ1366" s="62"/>
      <c r="AQ1366" s="62"/>
      <c r="AX1366" s="62"/>
      <c r="BD1366" s="62"/>
    </row>
    <row r="1367" spans="9:56">
      <c r="I1367" s="62"/>
      <c r="P1367" s="62"/>
      <c r="V1367" s="62"/>
      <c r="AC1367" s="62"/>
      <c r="AJ1367" s="62"/>
      <c r="AQ1367" s="62"/>
      <c r="AX1367" s="62"/>
      <c r="BD1367" s="62"/>
    </row>
    <row r="1368" spans="9:56">
      <c r="I1368" s="62"/>
      <c r="P1368" s="62"/>
      <c r="V1368" s="62"/>
      <c r="AC1368" s="62"/>
      <c r="AJ1368" s="62"/>
      <c r="AQ1368" s="62"/>
      <c r="AX1368" s="62"/>
      <c r="BD1368" s="62"/>
    </row>
    <row r="1369" spans="9:56">
      <c r="I1369" s="62"/>
      <c r="P1369" s="62"/>
      <c r="V1369" s="62"/>
      <c r="AC1369" s="62"/>
      <c r="AJ1369" s="62"/>
      <c r="AQ1369" s="62"/>
      <c r="AX1369" s="62"/>
      <c r="BD1369" s="62"/>
    </row>
    <row r="1370" spans="9:56">
      <c r="I1370" s="62"/>
      <c r="P1370" s="62"/>
      <c r="V1370" s="62"/>
      <c r="AC1370" s="62"/>
      <c r="AJ1370" s="62"/>
      <c r="AQ1370" s="62"/>
      <c r="AX1370" s="62"/>
      <c r="BD1370" s="62"/>
    </row>
    <row r="1371" spans="9:56">
      <c r="I1371" s="62"/>
      <c r="P1371" s="62"/>
      <c r="V1371" s="62"/>
      <c r="AC1371" s="62"/>
      <c r="AJ1371" s="62"/>
      <c r="AQ1371" s="62"/>
      <c r="AX1371" s="62"/>
      <c r="BD1371" s="62"/>
    </row>
    <row r="1372" spans="9:56">
      <c r="I1372" s="62"/>
      <c r="P1372" s="62"/>
      <c r="V1372" s="62"/>
      <c r="AC1372" s="62"/>
      <c r="AJ1372" s="62"/>
      <c r="AQ1372" s="62"/>
      <c r="AX1372" s="62"/>
      <c r="BD1372" s="62"/>
    </row>
    <row r="1373" spans="9:56">
      <c r="I1373" s="62"/>
      <c r="P1373" s="62"/>
      <c r="V1373" s="62"/>
      <c r="AC1373" s="62"/>
      <c r="AJ1373" s="62"/>
      <c r="AQ1373" s="62"/>
      <c r="AX1373" s="62"/>
      <c r="BD1373" s="62"/>
    </row>
    <row r="1374" spans="9:56">
      <c r="I1374" s="62"/>
      <c r="P1374" s="62"/>
      <c r="V1374" s="62"/>
      <c r="AC1374" s="62"/>
      <c r="AJ1374" s="62"/>
      <c r="AQ1374" s="62"/>
      <c r="AX1374" s="62"/>
      <c r="BD1374" s="62"/>
    </row>
    <row r="1375" spans="9:56">
      <c r="I1375" s="62"/>
      <c r="P1375" s="62"/>
      <c r="V1375" s="62"/>
      <c r="AC1375" s="62"/>
      <c r="AJ1375" s="62"/>
      <c r="AQ1375" s="62"/>
      <c r="AX1375" s="62"/>
      <c r="BD1375" s="62"/>
    </row>
    <row r="1376" spans="9:56">
      <c r="I1376" s="62"/>
      <c r="P1376" s="62"/>
      <c r="V1376" s="62"/>
      <c r="AC1376" s="62"/>
      <c r="AJ1376" s="62"/>
      <c r="AQ1376" s="62"/>
      <c r="AX1376" s="62"/>
      <c r="BD1376" s="62"/>
    </row>
    <row r="1377" spans="9:56">
      <c r="I1377" s="62"/>
      <c r="P1377" s="62"/>
      <c r="V1377" s="62"/>
      <c r="AC1377" s="62"/>
      <c r="AJ1377" s="62"/>
      <c r="AQ1377" s="62"/>
      <c r="AX1377" s="62"/>
      <c r="BD1377" s="62"/>
    </row>
    <row r="1378" spans="9:56">
      <c r="I1378" s="62"/>
      <c r="P1378" s="62"/>
      <c r="V1378" s="62"/>
      <c r="AC1378" s="62"/>
      <c r="AJ1378" s="62"/>
      <c r="AQ1378" s="62"/>
      <c r="AX1378" s="62"/>
      <c r="BD1378" s="62"/>
    </row>
    <row r="1379" spans="9:56">
      <c r="I1379" s="62"/>
      <c r="P1379" s="62"/>
      <c r="V1379" s="62"/>
      <c r="AC1379" s="62"/>
      <c r="AJ1379" s="62"/>
      <c r="AQ1379" s="62"/>
      <c r="AX1379" s="62"/>
      <c r="BD1379" s="62"/>
    </row>
    <row r="1380" spans="9:56">
      <c r="I1380" s="62"/>
      <c r="P1380" s="62"/>
      <c r="V1380" s="62"/>
      <c r="AC1380" s="62"/>
      <c r="AJ1380" s="62"/>
      <c r="AQ1380" s="62"/>
      <c r="AX1380" s="62"/>
      <c r="BD1380" s="62"/>
    </row>
    <row r="1381" spans="9:56">
      <c r="I1381" s="62"/>
      <c r="P1381" s="62"/>
      <c r="V1381" s="62"/>
      <c r="AC1381" s="62"/>
      <c r="AJ1381" s="62"/>
      <c r="AQ1381" s="62"/>
      <c r="AX1381" s="62"/>
      <c r="BD1381" s="62"/>
    </row>
    <row r="1382" spans="9:56">
      <c r="I1382" s="62"/>
      <c r="P1382" s="62"/>
      <c r="V1382" s="62"/>
      <c r="AC1382" s="62"/>
      <c r="AJ1382" s="62"/>
      <c r="AQ1382" s="62"/>
      <c r="AX1382" s="62"/>
      <c r="BD1382" s="62"/>
    </row>
    <row r="1383" spans="9:56">
      <c r="I1383" s="62"/>
      <c r="P1383" s="62"/>
      <c r="V1383" s="62"/>
      <c r="AC1383" s="62"/>
      <c r="AJ1383" s="62"/>
      <c r="AQ1383" s="62"/>
      <c r="AX1383" s="62"/>
      <c r="BD1383" s="62"/>
    </row>
    <row r="1384" spans="9:56">
      <c r="I1384" s="62"/>
      <c r="P1384" s="62"/>
      <c r="V1384" s="62"/>
      <c r="AC1384" s="62"/>
      <c r="AJ1384" s="62"/>
      <c r="AQ1384" s="62"/>
      <c r="AX1384" s="62"/>
      <c r="BD1384" s="62"/>
    </row>
    <row r="1385" spans="9:56">
      <c r="I1385" s="62"/>
      <c r="P1385" s="62"/>
      <c r="V1385" s="62"/>
      <c r="AC1385" s="62"/>
      <c r="AJ1385" s="62"/>
      <c r="AQ1385" s="62"/>
      <c r="AX1385" s="62"/>
      <c r="BD1385" s="62"/>
    </row>
    <row r="1386" spans="9:56">
      <c r="I1386" s="62"/>
      <c r="P1386" s="62"/>
      <c r="V1386" s="62"/>
      <c r="AC1386" s="62"/>
      <c r="AJ1386" s="62"/>
      <c r="AQ1386" s="62"/>
      <c r="AX1386" s="62"/>
      <c r="BD1386" s="62"/>
    </row>
    <row r="1387" spans="9:56">
      <c r="I1387" s="62"/>
      <c r="P1387" s="62"/>
      <c r="V1387" s="62"/>
      <c r="AC1387" s="62"/>
      <c r="AJ1387" s="62"/>
      <c r="AQ1387" s="62"/>
      <c r="AX1387" s="62"/>
      <c r="BD1387" s="62"/>
    </row>
    <row r="1388" spans="9:56">
      <c r="I1388" s="62"/>
      <c r="P1388" s="62"/>
      <c r="V1388" s="62"/>
      <c r="AC1388" s="62"/>
      <c r="AJ1388" s="62"/>
      <c r="AQ1388" s="62"/>
      <c r="AX1388" s="62"/>
      <c r="BD1388" s="62"/>
    </row>
    <row r="1389" spans="9:56">
      <c r="I1389" s="62"/>
      <c r="P1389" s="62"/>
      <c r="V1389" s="62"/>
      <c r="AC1389" s="62"/>
      <c r="AJ1389" s="62"/>
      <c r="AQ1389" s="62"/>
      <c r="AX1389" s="62"/>
      <c r="BD1389" s="62"/>
    </row>
    <row r="1390" spans="9:56">
      <c r="I1390" s="62"/>
      <c r="P1390" s="62"/>
      <c r="V1390" s="62"/>
      <c r="AC1390" s="62"/>
      <c r="AJ1390" s="62"/>
      <c r="AQ1390" s="62"/>
      <c r="AX1390" s="62"/>
      <c r="BD1390" s="62"/>
    </row>
    <row r="1391" spans="9:56">
      <c r="I1391" s="62"/>
      <c r="P1391" s="62"/>
      <c r="V1391" s="62"/>
      <c r="AC1391" s="62"/>
      <c r="AJ1391" s="62"/>
      <c r="AQ1391" s="62"/>
      <c r="AX1391" s="62"/>
      <c r="BD1391" s="62"/>
    </row>
    <row r="1392" spans="9:56">
      <c r="I1392" s="62"/>
      <c r="P1392" s="62"/>
      <c r="V1392" s="62"/>
      <c r="AC1392" s="62"/>
      <c r="AJ1392" s="62"/>
      <c r="AQ1392" s="62"/>
      <c r="AX1392" s="62"/>
      <c r="BD1392" s="62"/>
    </row>
    <row r="1393" spans="9:56">
      <c r="I1393" s="62"/>
      <c r="P1393" s="62"/>
      <c r="V1393" s="62"/>
      <c r="AC1393" s="62"/>
      <c r="AJ1393" s="62"/>
      <c r="AQ1393" s="62"/>
      <c r="AX1393" s="62"/>
      <c r="BD1393" s="62"/>
    </row>
    <row r="1394" spans="9:56">
      <c r="I1394" s="62"/>
      <c r="P1394" s="62"/>
      <c r="V1394" s="62"/>
      <c r="AC1394" s="62"/>
      <c r="AJ1394" s="62"/>
      <c r="AQ1394" s="62"/>
      <c r="AX1394" s="62"/>
      <c r="BD1394" s="62"/>
    </row>
    <row r="1395" spans="9:56">
      <c r="I1395" s="62"/>
      <c r="P1395" s="62"/>
      <c r="V1395" s="62"/>
      <c r="AC1395" s="62"/>
      <c r="AJ1395" s="62"/>
      <c r="AQ1395" s="62"/>
      <c r="AX1395" s="62"/>
      <c r="BD1395" s="62"/>
    </row>
    <row r="1396" spans="9:56">
      <c r="I1396" s="62"/>
      <c r="P1396" s="62"/>
      <c r="V1396" s="62"/>
      <c r="AC1396" s="62"/>
      <c r="AJ1396" s="62"/>
      <c r="AQ1396" s="62"/>
      <c r="AX1396" s="62"/>
      <c r="BD1396" s="62"/>
    </row>
    <row r="1397" spans="9:56">
      <c r="I1397" s="62"/>
      <c r="P1397" s="62"/>
      <c r="V1397" s="62"/>
      <c r="AC1397" s="62"/>
      <c r="AJ1397" s="62"/>
      <c r="AQ1397" s="62"/>
      <c r="AX1397" s="62"/>
      <c r="BD1397" s="62"/>
    </row>
    <row r="1398" spans="9:56">
      <c r="I1398" s="62"/>
      <c r="P1398" s="62"/>
      <c r="V1398" s="62"/>
      <c r="AC1398" s="62"/>
      <c r="AJ1398" s="62"/>
      <c r="AQ1398" s="62"/>
      <c r="AX1398" s="62"/>
      <c r="BD1398" s="62"/>
    </row>
    <row r="1399" spans="9:56">
      <c r="I1399" s="62"/>
      <c r="P1399" s="62"/>
      <c r="V1399" s="62"/>
      <c r="AC1399" s="62"/>
      <c r="AJ1399" s="62"/>
      <c r="AQ1399" s="62"/>
      <c r="AX1399" s="62"/>
      <c r="BD1399" s="62"/>
    </row>
    <row r="1400" spans="9:56">
      <c r="I1400" s="62"/>
      <c r="P1400" s="62"/>
      <c r="V1400" s="62"/>
      <c r="AC1400" s="62"/>
      <c r="AJ1400" s="62"/>
      <c r="AQ1400" s="62"/>
      <c r="AX1400" s="62"/>
      <c r="BD1400" s="62"/>
    </row>
    <row r="1401" spans="9:56">
      <c r="I1401" s="62"/>
      <c r="P1401" s="62"/>
      <c r="V1401" s="62"/>
      <c r="AC1401" s="62"/>
      <c r="AJ1401" s="62"/>
      <c r="AQ1401" s="62"/>
      <c r="AX1401" s="62"/>
      <c r="BD1401" s="62"/>
    </row>
    <row r="1402" spans="9:56">
      <c r="I1402" s="62"/>
      <c r="P1402" s="62"/>
      <c r="V1402" s="62"/>
      <c r="AC1402" s="62"/>
      <c r="AJ1402" s="62"/>
      <c r="AQ1402" s="62"/>
      <c r="AX1402" s="62"/>
      <c r="BD1402" s="62"/>
    </row>
    <row r="1403" spans="9:56">
      <c r="I1403" s="62"/>
      <c r="P1403" s="62"/>
      <c r="V1403" s="62"/>
      <c r="AC1403" s="62"/>
      <c r="AJ1403" s="62"/>
      <c r="AQ1403" s="62"/>
      <c r="AX1403" s="62"/>
      <c r="BD1403" s="62"/>
    </row>
    <row r="1404" spans="9:56">
      <c r="I1404" s="62"/>
      <c r="P1404" s="62"/>
      <c r="V1404" s="62"/>
      <c r="AC1404" s="62"/>
      <c r="AJ1404" s="62"/>
      <c r="AQ1404" s="62"/>
      <c r="AX1404" s="62"/>
      <c r="BD1404" s="62"/>
    </row>
    <row r="1405" spans="9:56">
      <c r="I1405" s="62"/>
      <c r="P1405" s="62"/>
      <c r="V1405" s="62"/>
      <c r="AC1405" s="62"/>
      <c r="AJ1405" s="62"/>
      <c r="AQ1405" s="62"/>
      <c r="AX1405" s="62"/>
      <c r="BD1405" s="62"/>
    </row>
    <row r="1406" spans="9:56">
      <c r="I1406" s="62"/>
      <c r="P1406" s="62"/>
      <c r="V1406" s="62"/>
      <c r="AC1406" s="62"/>
      <c r="AJ1406" s="62"/>
      <c r="AQ1406" s="62"/>
      <c r="AX1406" s="62"/>
      <c r="BD1406" s="62"/>
    </row>
    <row r="1407" spans="9:56">
      <c r="I1407" s="62"/>
      <c r="P1407" s="62"/>
      <c r="V1407" s="62"/>
      <c r="AC1407" s="62"/>
      <c r="AJ1407" s="62"/>
      <c r="AQ1407" s="62"/>
      <c r="AX1407" s="62"/>
      <c r="BD1407" s="62"/>
    </row>
    <row r="1408" spans="9:56">
      <c r="I1408" s="62"/>
      <c r="P1408" s="62"/>
      <c r="V1408" s="62"/>
      <c r="AC1408" s="62"/>
      <c r="AJ1408" s="62"/>
      <c r="AQ1408" s="62"/>
      <c r="AX1408" s="62"/>
      <c r="BD1408" s="62"/>
    </row>
    <row r="1409" spans="9:56">
      <c r="I1409" s="62"/>
      <c r="P1409" s="62"/>
      <c r="V1409" s="62"/>
      <c r="AC1409" s="62"/>
      <c r="AJ1409" s="62"/>
      <c r="AQ1409" s="62"/>
      <c r="AX1409" s="62"/>
      <c r="BD1409" s="62"/>
    </row>
    <row r="1410" spans="9:56">
      <c r="I1410" s="62"/>
      <c r="P1410" s="62"/>
      <c r="V1410" s="62"/>
      <c r="AC1410" s="62"/>
      <c r="AJ1410" s="62"/>
      <c r="AQ1410" s="62"/>
      <c r="AX1410" s="62"/>
      <c r="BD1410" s="62"/>
    </row>
    <row r="1411" spans="9:56">
      <c r="I1411" s="62"/>
      <c r="P1411" s="62"/>
      <c r="V1411" s="62"/>
      <c r="AC1411" s="62"/>
      <c r="AJ1411" s="62"/>
      <c r="AQ1411" s="62"/>
      <c r="AX1411" s="62"/>
      <c r="BD1411" s="62"/>
    </row>
    <row r="1412" spans="9:56">
      <c r="I1412" s="62"/>
      <c r="P1412" s="62"/>
      <c r="V1412" s="62"/>
      <c r="AC1412" s="62"/>
      <c r="AJ1412" s="62"/>
      <c r="AQ1412" s="62"/>
      <c r="AX1412" s="62"/>
      <c r="BD1412" s="62"/>
    </row>
    <row r="1413" spans="9:56">
      <c r="I1413" s="62"/>
      <c r="P1413" s="62"/>
      <c r="V1413" s="62"/>
      <c r="AC1413" s="62"/>
      <c r="AJ1413" s="62"/>
      <c r="AQ1413" s="62"/>
      <c r="AX1413" s="62"/>
      <c r="BD1413" s="62"/>
    </row>
    <row r="1414" spans="9:56">
      <c r="I1414" s="62"/>
      <c r="P1414" s="62"/>
      <c r="V1414" s="62"/>
      <c r="AC1414" s="62"/>
      <c r="AJ1414" s="62"/>
      <c r="AQ1414" s="62"/>
      <c r="AX1414" s="62"/>
      <c r="BD1414" s="62"/>
    </row>
    <row r="1415" spans="9:56">
      <c r="I1415" s="62"/>
      <c r="P1415" s="62"/>
      <c r="V1415" s="62"/>
      <c r="AC1415" s="62"/>
      <c r="AJ1415" s="62"/>
      <c r="AQ1415" s="62"/>
      <c r="AX1415" s="62"/>
      <c r="BD1415" s="62"/>
    </row>
    <row r="1416" spans="9:56">
      <c r="I1416" s="62"/>
      <c r="P1416" s="62"/>
      <c r="V1416" s="62"/>
      <c r="AC1416" s="62"/>
      <c r="AJ1416" s="62"/>
      <c r="AQ1416" s="62"/>
      <c r="AX1416" s="62"/>
      <c r="BD1416" s="62"/>
    </row>
    <row r="1417" spans="9:56">
      <c r="I1417" s="62"/>
      <c r="P1417" s="62"/>
      <c r="V1417" s="62"/>
      <c r="AC1417" s="62"/>
      <c r="AJ1417" s="62"/>
      <c r="AQ1417" s="62"/>
      <c r="AX1417" s="62"/>
      <c r="BD1417" s="62"/>
    </row>
    <row r="1418" spans="9:56">
      <c r="I1418" s="62"/>
      <c r="P1418" s="62"/>
      <c r="V1418" s="62"/>
      <c r="AC1418" s="62"/>
      <c r="AJ1418" s="62"/>
      <c r="AQ1418" s="62"/>
      <c r="AX1418" s="62"/>
      <c r="BD1418" s="62"/>
    </row>
    <row r="1419" spans="9:56">
      <c r="I1419" s="62"/>
      <c r="P1419" s="62"/>
      <c r="V1419" s="62"/>
      <c r="AC1419" s="62"/>
      <c r="AJ1419" s="62"/>
      <c r="AQ1419" s="62"/>
      <c r="AX1419" s="62"/>
      <c r="BD1419" s="62"/>
    </row>
    <row r="1420" spans="9:56">
      <c r="I1420" s="62"/>
      <c r="P1420" s="62"/>
      <c r="V1420" s="62"/>
      <c r="AC1420" s="62"/>
      <c r="AJ1420" s="62"/>
      <c r="AQ1420" s="62"/>
      <c r="AX1420" s="62"/>
      <c r="BD1420" s="62"/>
    </row>
    <row r="1421" spans="9:56">
      <c r="I1421" s="62"/>
      <c r="P1421" s="62"/>
      <c r="V1421" s="62"/>
      <c r="AC1421" s="62"/>
      <c r="AJ1421" s="62"/>
      <c r="AQ1421" s="62"/>
      <c r="AX1421" s="62"/>
      <c r="BD1421" s="62"/>
    </row>
    <row r="1422" spans="9:56">
      <c r="I1422" s="62"/>
      <c r="P1422" s="62"/>
      <c r="V1422" s="62"/>
      <c r="AC1422" s="62"/>
      <c r="AJ1422" s="62"/>
      <c r="AQ1422" s="62"/>
      <c r="AX1422" s="62"/>
      <c r="BD1422" s="62"/>
    </row>
    <row r="1423" spans="9:56">
      <c r="I1423" s="62"/>
      <c r="P1423" s="62"/>
      <c r="V1423" s="62"/>
      <c r="AC1423" s="62"/>
      <c r="AJ1423" s="62"/>
      <c r="AQ1423" s="62"/>
      <c r="AX1423" s="62"/>
      <c r="BD1423" s="62"/>
    </row>
    <row r="1424" spans="9:56">
      <c r="I1424" s="62"/>
      <c r="P1424" s="62"/>
      <c r="V1424" s="62"/>
      <c r="AC1424" s="62"/>
      <c r="AJ1424" s="62"/>
      <c r="AQ1424" s="62"/>
      <c r="AX1424" s="62"/>
      <c r="BD1424" s="62"/>
    </row>
    <row r="1425" spans="9:56">
      <c r="I1425" s="62"/>
      <c r="P1425" s="62"/>
      <c r="V1425" s="62"/>
      <c r="AC1425" s="62"/>
      <c r="AJ1425" s="62"/>
      <c r="AQ1425" s="62"/>
      <c r="AX1425" s="62"/>
      <c r="BD1425" s="62"/>
    </row>
    <row r="1426" spans="9:56">
      <c r="I1426" s="62"/>
      <c r="P1426" s="62"/>
      <c r="V1426" s="62"/>
      <c r="AC1426" s="62"/>
      <c r="AJ1426" s="62"/>
      <c r="AQ1426" s="62"/>
      <c r="AX1426" s="62"/>
      <c r="BD1426" s="62"/>
    </row>
    <row r="1427" spans="9:56">
      <c r="I1427" s="62"/>
      <c r="P1427" s="62"/>
      <c r="V1427" s="62"/>
      <c r="AC1427" s="62"/>
      <c r="AJ1427" s="62"/>
      <c r="AQ1427" s="62"/>
      <c r="AX1427" s="62"/>
      <c r="BD1427" s="62"/>
    </row>
    <row r="1428" spans="9:56">
      <c r="I1428" s="62"/>
      <c r="P1428" s="62"/>
      <c r="V1428" s="62"/>
      <c r="AC1428" s="62"/>
      <c r="AJ1428" s="62"/>
      <c r="AQ1428" s="62"/>
      <c r="AX1428" s="62"/>
      <c r="BD1428" s="62"/>
    </row>
    <row r="1429" spans="9:56">
      <c r="I1429" s="62"/>
      <c r="P1429" s="62"/>
      <c r="V1429" s="62"/>
      <c r="AC1429" s="62"/>
      <c r="AJ1429" s="62"/>
      <c r="AQ1429" s="62"/>
      <c r="AX1429" s="62"/>
      <c r="BD1429" s="62"/>
    </row>
    <row r="1430" spans="9:56">
      <c r="I1430" s="62"/>
      <c r="P1430" s="62"/>
      <c r="V1430" s="62"/>
      <c r="AC1430" s="62"/>
      <c r="AJ1430" s="62"/>
      <c r="AQ1430" s="62"/>
      <c r="AX1430" s="62"/>
      <c r="BD1430" s="62"/>
    </row>
    <row r="1431" spans="9:56">
      <c r="I1431" s="62"/>
      <c r="P1431" s="62"/>
      <c r="V1431" s="62"/>
      <c r="AC1431" s="62"/>
      <c r="AJ1431" s="62"/>
      <c r="AQ1431" s="62"/>
      <c r="AX1431" s="62"/>
      <c r="BD1431" s="62"/>
    </row>
    <row r="1432" spans="9:56">
      <c r="I1432" s="62"/>
      <c r="P1432" s="62"/>
      <c r="V1432" s="62"/>
      <c r="AC1432" s="62"/>
      <c r="AJ1432" s="62"/>
      <c r="AQ1432" s="62"/>
      <c r="AX1432" s="62"/>
      <c r="BD1432" s="62"/>
    </row>
    <row r="1433" spans="9:56">
      <c r="I1433" s="62"/>
      <c r="P1433" s="62"/>
      <c r="V1433" s="62"/>
      <c r="AC1433" s="62"/>
      <c r="AJ1433" s="62"/>
      <c r="AQ1433" s="62"/>
      <c r="AX1433" s="62"/>
      <c r="BD1433" s="62"/>
    </row>
    <row r="1434" spans="9:56">
      <c r="I1434" s="62"/>
      <c r="P1434" s="62"/>
      <c r="V1434" s="62"/>
      <c r="AC1434" s="62"/>
      <c r="AJ1434" s="62"/>
      <c r="AQ1434" s="62"/>
      <c r="AX1434" s="62"/>
      <c r="BD1434" s="62"/>
    </row>
    <row r="1435" spans="9:56">
      <c r="I1435" s="62"/>
      <c r="P1435" s="62"/>
      <c r="V1435" s="62"/>
      <c r="AC1435" s="62"/>
      <c r="AJ1435" s="62"/>
      <c r="AQ1435" s="62"/>
      <c r="AX1435" s="62"/>
      <c r="BD1435" s="62"/>
    </row>
    <row r="1436" spans="9:56">
      <c r="I1436" s="62"/>
      <c r="P1436" s="62"/>
      <c r="V1436" s="62"/>
      <c r="AC1436" s="62"/>
      <c r="AJ1436" s="62"/>
      <c r="AQ1436" s="62"/>
      <c r="AX1436" s="62"/>
      <c r="BD1436" s="62"/>
    </row>
    <row r="1437" spans="9:56">
      <c r="I1437" s="62"/>
      <c r="P1437" s="62"/>
      <c r="V1437" s="62"/>
      <c r="AC1437" s="62"/>
      <c r="AJ1437" s="62"/>
      <c r="AQ1437" s="62"/>
      <c r="AX1437" s="62"/>
      <c r="BD1437" s="62"/>
    </row>
    <row r="1438" spans="9:56">
      <c r="I1438" s="62"/>
      <c r="P1438" s="62"/>
      <c r="V1438" s="62"/>
      <c r="AC1438" s="62"/>
      <c r="AJ1438" s="62"/>
      <c r="AQ1438" s="62"/>
      <c r="AX1438" s="62"/>
      <c r="BD1438" s="62"/>
    </row>
    <row r="1439" spans="9:56">
      <c r="I1439" s="62"/>
      <c r="P1439" s="62"/>
      <c r="V1439" s="62"/>
      <c r="AC1439" s="62"/>
      <c r="AJ1439" s="62"/>
      <c r="AQ1439" s="62"/>
      <c r="AX1439" s="62"/>
      <c r="BD1439" s="62"/>
    </row>
    <row r="1440" spans="9:56">
      <c r="I1440" s="62"/>
      <c r="P1440" s="62"/>
      <c r="V1440" s="62"/>
      <c r="AC1440" s="62"/>
      <c r="AJ1440" s="62"/>
      <c r="AQ1440" s="62"/>
      <c r="AX1440" s="62"/>
      <c r="BD1440" s="62"/>
    </row>
    <row r="1441" spans="9:56">
      <c r="I1441" s="62"/>
      <c r="P1441" s="62"/>
      <c r="V1441" s="62"/>
      <c r="AC1441" s="62"/>
      <c r="AJ1441" s="62"/>
      <c r="AQ1441" s="62"/>
      <c r="AX1441" s="62"/>
      <c r="BD1441" s="62"/>
    </row>
    <row r="1442" spans="9:56">
      <c r="I1442" s="62"/>
      <c r="P1442" s="62"/>
      <c r="V1442" s="62"/>
      <c r="AC1442" s="62"/>
      <c r="AJ1442" s="62"/>
      <c r="AQ1442" s="62"/>
      <c r="AX1442" s="62"/>
      <c r="BD1442" s="62"/>
    </row>
    <row r="1443" spans="9:56">
      <c r="I1443" s="62"/>
      <c r="P1443" s="62"/>
      <c r="V1443" s="62"/>
      <c r="AC1443" s="62"/>
      <c r="AJ1443" s="62"/>
      <c r="AQ1443" s="62"/>
      <c r="AX1443" s="62"/>
      <c r="BD1443" s="62"/>
    </row>
    <row r="1444" spans="9:56">
      <c r="I1444" s="62"/>
      <c r="P1444" s="62"/>
      <c r="V1444" s="62"/>
      <c r="AC1444" s="62"/>
      <c r="AJ1444" s="62"/>
      <c r="AQ1444" s="62"/>
      <c r="AX1444" s="62"/>
      <c r="BD1444" s="62"/>
    </row>
    <row r="1445" spans="9:56">
      <c r="I1445" s="62"/>
      <c r="P1445" s="62"/>
      <c r="V1445" s="62"/>
      <c r="AC1445" s="62"/>
      <c r="AJ1445" s="62"/>
      <c r="AQ1445" s="62"/>
      <c r="AX1445" s="62"/>
      <c r="BD1445" s="62"/>
    </row>
    <row r="1446" spans="9:56">
      <c r="I1446" s="62"/>
      <c r="P1446" s="62"/>
      <c r="V1446" s="62"/>
      <c r="AC1446" s="62"/>
      <c r="AJ1446" s="62"/>
      <c r="AQ1446" s="62"/>
      <c r="AX1446" s="62"/>
      <c r="BD1446" s="62"/>
    </row>
    <row r="1447" spans="9:56">
      <c r="I1447" s="62"/>
      <c r="P1447" s="62"/>
      <c r="V1447" s="62"/>
      <c r="AC1447" s="62"/>
      <c r="AJ1447" s="62"/>
      <c r="AQ1447" s="62"/>
      <c r="AX1447" s="62"/>
      <c r="BD1447" s="62"/>
    </row>
    <row r="1448" spans="9:56">
      <c r="I1448" s="62"/>
      <c r="P1448" s="62"/>
      <c r="V1448" s="62"/>
      <c r="AC1448" s="62"/>
      <c r="AJ1448" s="62"/>
      <c r="AQ1448" s="62"/>
      <c r="AX1448" s="62"/>
      <c r="BD1448" s="62"/>
    </row>
    <row r="1449" spans="9:56">
      <c r="I1449" s="62"/>
      <c r="P1449" s="62"/>
      <c r="V1449" s="62"/>
      <c r="AC1449" s="62"/>
      <c r="AJ1449" s="62"/>
      <c r="AQ1449" s="62"/>
      <c r="AX1449" s="62"/>
      <c r="BD1449" s="62"/>
    </row>
    <row r="1450" spans="9:56">
      <c r="I1450" s="62"/>
      <c r="P1450" s="62"/>
      <c r="V1450" s="62"/>
      <c r="AC1450" s="62"/>
      <c r="AJ1450" s="62"/>
      <c r="AQ1450" s="62"/>
      <c r="AX1450" s="62"/>
      <c r="BD1450" s="62"/>
    </row>
    <row r="1451" spans="9:56">
      <c r="I1451" s="62"/>
      <c r="P1451" s="62"/>
      <c r="V1451" s="62"/>
      <c r="AC1451" s="62"/>
      <c r="AJ1451" s="62"/>
      <c r="AQ1451" s="62"/>
      <c r="AX1451" s="62"/>
      <c r="BD1451" s="62"/>
    </row>
    <row r="1452" spans="9:56">
      <c r="I1452" s="62"/>
      <c r="P1452" s="62"/>
      <c r="V1452" s="62"/>
      <c r="AC1452" s="62"/>
      <c r="AJ1452" s="62"/>
      <c r="AQ1452" s="62"/>
      <c r="AX1452" s="62"/>
      <c r="BD1452" s="62"/>
    </row>
    <row r="1453" spans="9:56">
      <c r="I1453" s="62"/>
      <c r="P1453" s="62"/>
      <c r="V1453" s="62"/>
      <c r="AC1453" s="62"/>
      <c r="AJ1453" s="62"/>
      <c r="AQ1453" s="62"/>
      <c r="AX1453" s="62"/>
      <c r="BD1453" s="62"/>
    </row>
    <row r="1454" spans="9:56">
      <c r="I1454" s="62"/>
      <c r="P1454" s="62"/>
      <c r="V1454" s="62"/>
      <c r="AC1454" s="62"/>
      <c r="AJ1454" s="62"/>
      <c r="AQ1454" s="62"/>
      <c r="AX1454" s="62"/>
      <c r="BD1454" s="62"/>
    </row>
    <row r="1455" spans="9:56">
      <c r="I1455" s="62"/>
      <c r="P1455" s="62"/>
      <c r="V1455" s="62"/>
      <c r="AC1455" s="62"/>
      <c r="AJ1455" s="62"/>
      <c r="AQ1455" s="62"/>
      <c r="AX1455" s="62"/>
      <c r="BD1455" s="62"/>
    </row>
    <row r="1456" spans="9:56">
      <c r="I1456" s="62"/>
      <c r="P1456" s="62"/>
      <c r="V1456" s="62"/>
      <c r="AC1456" s="62"/>
      <c r="AJ1456" s="62"/>
      <c r="AQ1456" s="62"/>
      <c r="AX1456" s="62"/>
      <c r="BD1456" s="62"/>
    </row>
    <row r="1457" spans="9:56">
      <c r="I1457" s="62"/>
      <c r="P1457" s="62"/>
      <c r="V1457" s="62"/>
      <c r="AC1457" s="62"/>
      <c r="AJ1457" s="62"/>
      <c r="AQ1457" s="62"/>
      <c r="AX1457" s="62"/>
      <c r="BD1457" s="62"/>
    </row>
    <row r="1458" spans="9:56">
      <c r="I1458" s="62"/>
      <c r="P1458" s="62"/>
      <c r="V1458" s="62"/>
      <c r="AC1458" s="62"/>
      <c r="AJ1458" s="62"/>
      <c r="AQ1458" s="62"/>
      <c r="AX1458" s="62"/>
      <c r="BD1458" s="62"/>
    </row>
    <row r="1459" spans="9:56">
      <c r="I1459" s="62"/>
      <c r="P1459" s="62"/>
      <c r="V1459" s="62"/>
      <c r="AC1459" s="62"/>
      <c r="AJ1459" s="62"/>
      <c r="AQ1459" s="62"/>
      <c r="AX1459" s="62"/>
      <c r="BD1459" s="62"/>
    </row>
    <row r="1460" spans="9:56">
      <c r="I1460" s="62"/>
      <c r="P1460" s="62"/>
      <c r="V1460" s="62"/>
      <c r="AC1460" s="62"/>
      <c r="AJ1460" s="62"/>
      <c r="AQ1460" s="62"/>
      <c r="AX1460" s="62"/>
      <c r="BD1460" s="62"/>
    </row>
    <row r="1461" spans="9:56">
      <c r="I1461" s="62"/>
      <c r="P1461" s="62"/>
      <c r="V1461" s="62"/>
      <c r="AC1461" s="62"/>
      <c r="AJ1461" s="62"/>
      <c r="AQ1461" s="62"/>
      <c r="AX1461" s="62"/>
      <c r="BD1461" s="62"/>
    </row>
    <row r="1462" spans="9:56">
      <c r="I1462" s="62"/>
      <c r="P1462" s="62"/>
      <c r="V1462" s="62"/>
      <c r="AC1462" s="62"/>
      <c r="AJ1462" s="62"/>
      <c r="AQ1462" s="62"/>
      <c r="AX1462" s="62"/>
      <c r="BD1462" s="62"/>
    </row>
    <row r="1463" spans="9:56">
      <c r="I1463" s="62"/>
      <c r="P1463" s="62"/>
      <c r="V1463" s="62"/>
      <c r="AC1463" s="62"/>
      <c r="AJ1463" s="62"/>
      <c r="AQ1463" s="62"/>
      <c r="AX1463" s="62"/>
      <c r="BD1463" s="62"/>
    </row>
    <row r="1464" spans="9:56">
      <c r="I1464" s="62"/>
      <c r="P1464" s="62"/>
      <c r="V1464" s="62"/>
      <c r="AC1464" s="62"/>
      <c r="AJ1464" s="62"/>
      <c r="AQ1464" s="62"/>
      <c r="AX1464" s="62"/>
      <c r="BD1464" s="62"/>
    </row>
    <row r="1465" spans="9:56">
      <c r="I1465" s="62"/>
      <c r="P1465" s="62"/>
      <c r="V1465" s="62"/>
      <c r="AC1465" s="62"/>
      <c r="AJ1465" s="62"/>
      <c r="AQ1465" s="62"/>
      <c r="AX1465" s="62"/>
      <c r="BD1465" s="62"/>
    </row>
    <row r="1466" spans="9:56">
      <c r="I1466" s="62"/>
      <c r="P1466" s="62"/>
      <c r="V1466" s="62"/>
      <c r="AC1466" s="62"/>
      <c r="AJ1466" s="62"/>
      <c r="AQ1466" s="62"/>
      <c r="AX1466" s="62"/>
      <c r="BD1466" s="62"/>
    </row>
    <row r="1467" spans="9:56">
      <c r="I1467" s="62"/>
      <c r="P1467" s="62"/>
      <c r="V1467" s="62"/>
      <c r="AC1467" s="62"/>
      <c r="AJ1467" s="62"/>
      <c r="AQ1467" s="62"/>
      <c r="AX1467" s="62"/>
      <c r="BD1467" s="62"/>
    </row>
    <row r="1468" spans="9:56">
      <c r="I1468" s="62"/>
      <c r="P1468" s="62"/>
      <c r="V1468" s="62"/>
      <c r="AC1468" s="62"/>
      <c r="AJ1468" s="62"/>
      <c r="AQ1468" s="62"/>
      <c r="AX1468" s="62"/>
      <c r="BD1468" s="62"/>
    </row>
    <row r="1469" spans="9:56">
      <c r="I1469" s="62"/>
      <c r="P1469" s="62"/>
      <c r="V1469" s="62"/>
      <c r="AC1469" s="62"/>
      <c r="AJ1469" s="62"/>
      <c r="AQ1469" s="62"/>
      <c r="AX1469" s="62"/>
      <c r="BD1469" s="62"/>
    </row>
    <row r="1470" spans="9:56">
      <c r="I1470" s="62"/>
      <c r="P1470" s="62"/>
      <c r="V1470" s="62"/>
      <c r="AC1470" s="62"/>
      <c r="AJ1470" s="62"/>
      <c r="AQ1470" s="62"/>
      <c r="AX1470" s="62"/>
      <c r="BD1470" s="62"/>
    </row>
    <row r="1471" spans="9:56">
      <c r="I1471" s="62"/>
      <c r="P1471" s="62"/>
      <c r="V1471" s="62"/>
      <c r="AC1471" s="62"/>
      <c r="AJ1471" s="62"/>
      <c r="AQ1471" s="62"/>
      <c r="AX1471" s="62"/>
      <c r="BD1471" s="62"/>
    </row>
    <row r="1472" spans="9:56">
      <c r="I1472" s="62"/>
      <c r="P1472" s="62"/>
      <c r="V1472" s="62"/>
      <c r="AC1472" s="62"/>
      <c r="AJ1472" s="62"/>
      <c r="AQ1472" s="62"/>
      <c r="AX1472" s="62"/>
      <c r="BD1472" s="62"/>
    </row>
    <row r="1473" spans="9:56">
      <c r="I1473" s="62"/>
      <c r="P1473" s="62"/>
      <c r="V1473" s="62"/>
      <c r="AC1473" s="62"/>
      <c r="AJ1473" s="62"/>
      <c r="AQ1473" s="62"/>
      <c r="AX1473" s="62"/>
      <c r="BD1473" s="62"/>
    </row>
    <row r="1474" spans="9:56">
      <c r="I1474" s="62"/>
      <c r="P1474" s="62"/>
      <c r="V1474" s="62"/>
      <c r="AC1474" s="62"/>
      <c r="AJ1474" s="62"/>
      <c r="AQ1474" s="62"/>
      <c r="AX1474" s="62"/>
      <c r="BD1474" s="62"/>
    </row>
    <row r="1475" spans="9:56">
      <c r="I1475" s="62"/>
      <c r="P1475" s="62"/>
      <c r="V1475" s="62"/>
      <c r="AC1475" s="62"/>
      <c r="AJ1475" s="62"/>
      <c r="AQ1475" s="62"/>
      <c r="AX1475" s="62"/>
      <c r="BD1475" s="62"/>
    </row>
    <row r="1476" spans="9:56">
      <c r="I1476" s="62"/>
      <c r="P1476" s="62"/>
      <c r="V1476" s="62"/>
      <c r="AC1476" s="62"/>
      <c r="AJ1476" s="62"/>
      <c r="AQ1476" s="62"/>
      <c r="AX1476" s="62"/>
      <c r="BD1476" s="62"/>
    </row>
    <row r="1477" spans="9:56">
      <c r="I1477" s="62"/>
      <c r="P1477" s="62"/>
      <c r="V1477" s="62"/>
      <c r="AC1477" s="62"/>
      <c r="AJ1477" s="62"/>
      <c r="AQ1477" s="62"/>
      <c r="AX1477" s="62"/>
      <c r="BD1477" s="62"/>
    </row>
    <row r="1478" spans="9:56">
      <c r="I1478" s="62"/>
      <c r="P1478" s="62"/>
      <c r="V1478" s="62"/>
      <c r="AC1478" s="62"/>
      <c r="AJ1478" s="62"/>
      <c r="AQ1478" s="62"/>
      <c r="AX1478" s="62"/>
      <c r="BD1478" s="62"/>
    </row>
    <row r="1479" spans="9:56">
      <c r="I1479" s="62"/>
      <c r="P1479" s="62"/>
      <c r="V1479" s="62"/>
      <c r="AC1479" s="62"/>
      <c r="AJ1479" s="62"/>
      <c r="AQ1479" s="62"/>
      <c r="AX1479" s="62"/>
      <c r="BD1479" s="62"/>
    </row>
    <row r="1480" spans="9:56">
      <c r="I1480" s="62"/>
      <c r="P1480" s="62"/>
      <c r="V1480" s="62"/>
      <c r="AC1480" s="62"/>
      <c r="AJ1480" s="62"/>
      <c r="AQ1480" s="62"/>
      <c r="AX1480" s="62"/>
      <c r="BD1480" s="62"/>
    </row>
    <row r="1481" spans="9:56">
      <c r="I1481" s="62"/>
      <c r="P1481" s="62"/>
      <c r="V1481" s="62"/>
      <c r="AC1481" s="62"/>
      <c r="AJ1481" s="62"/>
      <c r="AQ1481" s="62"/>
      <c r="AX1481" s="62"/>
      <c r="BD1481" s="62"/>
    </row>
    <row r="1482" spans="9:56">
      <c r="I1482" s="62"/>
      <c r="P1482" s="62"/>
      <c r="V1482" s="62"/>
      <c r="AC1482" s="62"/>
      <c r="AJ1482" s="62"/>
      <c r="AQ1482" s="62"/>
      <c r="AX1482" s="62"/>
      <c r="BD1482" s="62"/>
    </row>
    <row r="1483" spans="9:56">
      <c r="I1483" s="62"/>
      <c r="P1483" s="62"/>
      <c r="V1483" s="62"/>
      <c r="AC1483" s="62"/>
      <c r="AJ1483" s="62"/>
      <c r="AQ1483" s="62"/>
      <c r="AX1483" s="62"/>
      <c r="BD1483" s="62"/>
    </row>
    <row r="1484" spans="9:56">
      <c r="I1484" s="62"/>
      <c r="P1484" s="62"/>
      <c r="V1484" s="62"/>
      <c r="AC1484" s="62"/>
      <c r="AJ1484" s="62"/>
      <c r="AQ1484" s="62"/>
      <c r="AX1484" s="62"/>
      <c r="BD1484" s="62"/>
    </row>
    <row r="1485" spans="9:56">
      <c r="I1485" s="62"/>
      <c r="P1485" s="62"/>
      <c r="V1485" s="62"/>
      <c r="AC1485" s="62"/>
      <c r="AJ1485" s="62"/>
      <c r="AQ1485" s="62"/>
      <c r="AX1485" s="62"/>
      <c r="BD1485" s="62"/>
    </row>
    <row r="1486" spans="9:56">
      <c r="I1486" s="62"/>
      <c r="P1486" s="62"/>
      <c r="V1486" s="62"/>
      <c r="AC1486" s="62"/>
      <c r="AJ1486" s="62"/>
      <c r="AQ1486" s="62"/>
      <c r="AX1486" s="62"/>
      <c r="BD1486" s="62"/>
    </row>
    <row r="1487" spans="9:56">
      <c r="I1487" s="62"/>
      <c r="P1487" s="62"/>
      <c r="V1487" s="62"/>
      <c r="AC1487" s="62"/>
      <c r="AJ1487" s="62"/>
      <c r="AQ1487" s="62"/>
      <c r="AX1487" s="62"/>
      <c r="BD1487" s="62"/>
    </row>
    <row r="1488" spans="9:56">
      <c r="I1488" s="62"/>
      <c r="P1488" s="62"/>
      <c r="V1488" s="62"/>
      <c r="AC1488" s="62"/>
      <c r="AJ1488" s="62"/>
      <c r="AQ1488" s="62"/>
      <c r="AX1488" s="62"/>
      <c r="BD1488" s="62"/>
    </row>
    <row r="1489" spans="9:56">
      <c r="I1489" s="62"/>
      <c r="P1489" s="62"/>
      <c r="V1489" s="62"/>
      <c r="AC1489" s="62"/>
      <c r="AJ1489" s="62"/>
      <c r="AQ1489" s="62"/>
      <c r="AX1489" s="62"/>
      <c r="BD1489" s="62"/>
    </row>
    <row r="1490" spans="9:56">
      <c r="I1490" s="62"/>
      <c r="P1490" s="62"/>
      <c r="V1490" s="62"/>
      <c r="AC1490" s="62"/>
      <c r="AJ1490" s="62"/>
      <c r="AQ1490" s="62"/>
      <c r="AX1490" s="62"/>
      <c r="BD1490" s="62"/>
    </row>
    <row r="1491" spans="9:56">
      <c r="I1491" s="62"/>
      <c r="P1491" s="62"/>
      <c r="V1491" s="62"/>
      <c r="AC1491" s="62"/>
      <c r="AJ1491" s="62"/>
      <c r="AQ1491" s="62"/>
      <c r="AX1491" s="62"/>
      <c r="BD1491" s="62"/>
    </row>
    <row r="1492" spans="9:56">
      <c r="I1492" s="62"/>
      <c r="P1492" s="62"/>
      <c r="V1492" s="62"/>
      <c r="AC1492" s="62"/>
      <c r="AJ1492" s="62"/>
      <c r="AQ1492" s="62"/>
      <c r="AX1492" s="62"/>
      <c r="BD1492" s="62"/>
    </row>
    <row r="1493" spans="9:56">
      <c r="I1493" s="62"/>
      <c r="P1493" s="62"/>
      <c r="V1493" s="62"/>
      <c r="AC1493" s="62"/>
      <c r="AJ1493" s="62"/>
      <c r="AQ1493" s="62"/>
      <c r="AX1493" s="62"/>
      <c r="BD1493" s="62"/>
    </row>
    <row r="1494" spans="9:56">
      <c r="I1494" s="62"/>
      <c r="P1494" s="62"/>
      <c r="V1494" s="62"/>
      <c r="AC1494" s="62"/>
      <c r="AJ1494" s="62"/>
      <c r="AQ1494" s="62"/>
      <c r="AX1494" s="62"/>
      <c r="BD1494" s="62"/>
    </row>
    <row r="1495" spans="9:56">
      <c r="I1495" s="62"/>
      <c r="P1495" s="62"/>
      <c r="V1495" s="62"/>
      <c r="AC1495" s="62"/>
      <c r="AJ1495" s="62"/>
      <c r="AQ1495" s="62"/>
      <c r="AX1495" s="62"/>
      <c r="BD1495" s="62"/>
    </row>
    <row r="1496" spans="9:56">
      <c r="I1496" s="62"/>
      <c r="P1496" s="62"/>
      <c r="V1496" s="62"/>
      <c r="AC1496" s="62"/>
      <c r="AJ1496" s="62"/>
      <c r="AQ1496" s="62"/>
      <c r="AX1496" s="62"/>
      <c r="BD1496" s="62"/>
    </row>
    <row r="1497" spans="9:56">
      <c r="I1497" s="62"/>
      <c r="P1497" s="62"/>
      <c r="V1497" s="62"/>
      <c r="AC1497" s="62"/>
      <c r="AJ1497" s="62"/>
      <c r="AQ1497" s="62"/>
      <c r="AX1497" s="62"/>
      <c r="BD1497" s="62"/>
    </row>
    <row r="1498" spans="9:56">
      <c r="I1498" s="62"/>
      <c r="P1498" s="62"/>
      <c r="V1498" s="62"/>
      <c r="AC1498" s="62"/>
      <c r="AJ1498" s="62"/>
      <c r="AQ1498" s="62"/>
      <c r="AX1498" s="62"/>
      <c r="BD1498" s="62"/>
    </row>
    <row r="1499" spans="9:56">
      <c r="I1499" s="62"/>
      <c r="P1499" s="62"/>
      <c r="V1499" s="62"/>
      <c r="AC1499" s="62"/>
      <c r="AJ1499" s="62"/>
      <c r="AQ1499" s="62"/>
      <c r="AX1499" s="62"/>
      <c r="BD1499" s="62"/>
    </row>
    <row r="1500" spans="9:56">
      <c r="I1500" s="62"/>
      <c r="P1500" s="62"/>
      <c r="V1500" s="62"/>
      <c r="AC1500" s="62"/>
      <c r="AJ1500" s="62"/>
      <c r="AQ1500" s="62"/>
      <c r="AX1500" s="62"/>
      <c r="BD1500" s="62"/>
    </row>
    <row r="1501" spans="9:56">
      <c r="I1501" s="62"/>
      <c r="P1501" s="62"/>
      <c r="V1501" s="62"/>
      <c r="AC1501" s="62"/>
      <c r="AJ1501" s="62"/>
      <c r="AQ1501" s="62"/>
      <c r="AX1501" s="62"/>
      <c r="BD1501" s="62"/>
    </row>
    <row r="1502" spans="9:56">
      <c r="I1502" s="62"/>
      <c r="P1502" s="62"/>
      <c r="V1502" s="62"/>
      <c r="AC1502" s="62"/>
      <c r="AJ1502" s="62"/>
      <c r="AQ1502" s="62"/>
      <c r="AX1502" s="62"/>
      <c r="BD1502" s="62"/>
    </row>
    <row r="1503" spans="9:56">
      <c r="I1503" s="62"/>
      <c r="P1503" s="62"/>
      <c r="V1503" s="62"/>
      <c r="AC1503" s="62"/>
      <c r="AJ1503" s="62"/>
      <c r="AQ1503" s="62"/>
      <c r="AX1503" s="62"/>
      <c r="BD1503" s="62"/>
    </row>
    <row r="1504" spans="9:56">
      <c r="I1504" s="62"/>
      <c r="P1504" s="62"/>
      <c r="V1504" s="62"/>
      <c r="AC1504" s="62"/>
      <c r="AJ1504" s="62"/>
      <c r="AQ1504" s="62"/>
      <c r="AX1504" s="62"/>
      <c r="BD1504" s="62"/>
    </row>
    <row r="1505" spans="9:56">
      <c r="I1505" s="62"/>
      <c r="P1505" s="62"/>
      <c r="V1505" s="62"/>
      <c r="AC1505" s="62"/>
      <c r="AJ1505" s="62"/>
      <c r="AQ1505" s="62"/>
      <c r="AX1505" s="62"/>
      <c r="BD1505" s="62"/>
    </row>
    <row r="1506" spans="9:56">
      <c r="I1506" s="62"/>
      <c r="P1506" s="62"/>
      <c r="V1506" s="62"/>
      <c r="AC1506" s="62"/>
      <c r="AJ1506" s="62"/>
      <c r="AQ1506" s="62"/>
      <c r="AX1506" s="62"/>
      <c r="BD1506" s="62"/>
    </row>
    <row r="1507" spans="9:56">
      <c r="I1507" s="62"/>
      <c r="P1507" s="62"/>
      <c r="V1507" s="62"/>
      <c r="AC1507" s="62"/>
      <c r="AJ1507" s="62"/>
      <c r="AQ1507" s="62"/>
      <c r="AX1507" s="62"/>
      <c r="BD1507" s="62"/>
    </row>
    <row r="1508" spans="9:56">
      <c r="I1508" s="62"/>
      <c r="P1508" s="62"/>
      <c r="V1508" s="62"/>
      <c r="AC1508" s="62"/>
      <c r="AJ1508" s="62"/>
      <c r="AQ1508" s="62"/>
      <c r="AX1508" s="62"/>
      <c r="BD1508" s="62"/>
    </row>
    <row r="1509" spans="9:56">
      <c r="I1509" s="62"/>
      <c r="P1509" s="62"/>
      <c r="V1509" s="62"/>
      <c r="AC1509" s="62"/>
      <c r="AJ1509" s="62"/>
      <c r="AQ1509" s="62"/>
      <c r="AX1509" s="62"/>
      <c r="BD1509" s="62"/>
    </row>
    <row r="1510" spans="9:56">
      <c r="I1510" s="62"/>
      <c r="P1510" s="62"/>
      <c r="V1510" s="62"/>
      <c r="AC1510" s="62"/>
      <c r="AJ1510" s="62"/>
      <c r="AQ1510" s="62"/>
      <c r="AX1510" s="62"/>
      <c r="BD1510" s="62"/>
    </row>
    <row r="1511" spans="9:56">
      <c r="I1511" s="62"/>
      <c r="P1511" s="62"/>
      <c r="V1511" s="62"/>
      <c r="AC1511" s="62"/>
      <c r="AJ1511" s="62"/>
      <c r="AQ1511" s="62"/>
      <c r="AX1511" s="62"/>
      <c r="BD1511" s="62"/>
    </row>
    <row r="1512" spans="9:56">
      <c r="I1512" s="62"/>
      <c r="P1512" s="62"/>
      <c r="V1512" s="62"/>
      <c r="AC1512" s="62"/>
      <c r="AJ1512" s="62"/>
      <c r="AQ1512" s="62"/>
      <c r="AX1512" s="62"/>
      <c r="BD1512" s="62"/>
    </row>
    <row r="1513" spans="9:56">
      <c r="I1513" s="62"/>
      <c r="P1513" s="62"/>
      <c r="V1513" s="62"/>
      <c r="AC1513" s="62"/>
      <c r="AJ1513" s="62"/>
      <c r="AQ1513" s="62"/>
      <c r="AX1513" s="62"/>
      <c r="BD1513" s="62"/>
    </row>
    <row r="1514" spans="9:56">
      <c r="I1514" s="62"/>
      <c r="P1514" s="62"/>
      <c r="V1514" s="62"/>
      <c r="AC1514" s="62"/>
      <c r="AJ1514" s="62"/>
      <c r="AQ1514" s="62"/>
      <c r="AX1514" s="62"/>
      <c r="BD1514" s="62"/>
    </row>
    <row r="1515" spans="9:56">
      <c r="I1515" s="62"/>
      <c r="P1515" s="62"/>
      <c r="V1515" s="62"/>
      <c r="AC1515" s="62"/>
      <c r="AJ1515" s="62"/>
      <c r="AQ1515" s="62"/>
      <c r="AX1515" s="62"/>
      <c r="BD1515" s="62"/>
    </row>
    <row r="1516" spans="9:56">
      <c r="I1516" s="62"/>
      <c r="P1516" s="62"/>
      <c r="V1516" s="62"/>
      <c r="AC1516" s="62"/>
      <c r="AJ1516" s="62"/>
      <c r="AQ1516" s="62"/>
      <c r="AX1516" s="62"/>
      <c r="BD1516" s="62"/>
    </row>
    <row r="1517" spans="9:56">
      <c r="I1517" s="62"/>
      <c r="P1517" s="62"/>
      <c r="V1517" s="62"/>
      <c r="AC1517" s="62"/>
      <c r="AJ1517" s="62"/>
      <c r="AQ1517" s="62"/>
      <c r="AX1517" s="62"/>
      <c r="BD1517" s="62"/>
    </row>
    <row r="1518" spans="9:56">
      <c r="I1518" s="62"/>
      <c r="P1518" s="62"/>
      <c r="V1518" s="62"/>
      <c r="AC1518" s="62"/>
      <c r="AJ1518" s="62"/>
      <c r="AQ1518" s="62"/>
      <c r="AX1518" s="62"/>
      <c r="BD1518" s="62"/>
    </row>
    <row r="1519" spans="9:56">
      <c r="I1519" s="62"/>
      <c r="P1519" s="62"/>
      <c r="V1519" s="62"/>
      <c r="AC1519" s="62"/>
      <c r="AJ1519" s="62"/>
      <c r="AQ1519" s="62"/>
      <c r="AX1519" s="62"/>
      <c r="BD1519" s="62"/>
    </row>
    <row r="1520" spans="9:56">
      <c r="I1520" s="62"/>
      <c r="P1520" s="62"/>
      <c r="V1520" s="62"/>
      <c r="AC1520" s="62"/>
      <c r="AJ1520" s="62"/>
      <c r="AQ1520" s="62"/>
      <c r="AX1520" s="62"/>
      <c r="BD1520" s="62"/>
    </row>
    <row r="1521" spans="9:56">
      <c r="I1521" s="62"/>
      <c r="P1521" s="62"/>
      <c r="V1521" s="62"/>
      <c r="AC1521" s="62"/>
      <c r="AJ1521" s="62"/>
      <c r="AQ1521" s="62"/>
      <c r="AX1521" s="62"/>
      <c r="BD1521" s="62"/>
    </row>
    <row r="1522" spans="9:56">
      <c r="I1522" s="62"/>
      <c r="P1522" s="62"/>
      <c r="V1522" s="62"/>
      <c r="AC1522" s="62"/>
      <c r="AJ1522" s="62"/>
      <c r="AQ1522" s="62"/>
      <c r="AX1522" s="62"/>
      <c r="BD1522" s="62"/>
    </row>
    <row r="1523" spans="9:56">
      <c r="I1523" s="62"/>
      <c r="P1523" s="62"/>
      <c r="V1523" s="62"/>
      <c r="AC1523" s="62"/>
      <c r="AJ1523" s="62"/>
      <c r="AQ1523" s="62"/>
      <c r="AX1523" s="62"/>
      <c r="BD1523" s="62"/>
    </row>
    <row r="1524" spans="9:56">
      <c r="I1524" s="62"/>
      <c r="P1524" s="62"/>
      <c r="V1524" s="62"/>
      <c r="AC1524" s="62"/>
      <c r="AJ1524" s="62"/>
      <c r="AQ1524" s="62"/>
      <c r="AX1524" s="62"/>
      <c r="BD1524" s="62"/>
    </row>
    <row r="1525" spans="9:56">
      <c r="I1525" s="62"/>
      <c r="P1525" s="62"/>
      <c r="V1525" s="62"/>
      <c r="AC1525" s="62"/>
      <c r="AJ1525" s="62"/>
      <c r="AQ1525" s="62"/>
      <c r="AX1525" s="62"/>
      <c r="BD1525" s="62"/>
    </row>
    <row r="1526" spans="9:56">
      <c r="I1526" s="62"/>
      <c r="P1526" s="62"/>
      <c r="V1526" s="62"/>
      <c r="AC1526" s="62"/>
      <c r="AJ1526" s="62"/>
      <c r="AQ1526" s="62"/>
      <c r="AX1526" s="62"/>
      <c r="BD1526" s="62"/>
    </row>
    <row r="1527" spans="9:56">
      <c r="I1527" s="62"/>
      <c r="P1527" s="62"/>
      <c r="V1527" s="62"/>
      <c r="AC1527" s="62"/>
      <c r="AJ1527" s="62"/>
      <c r="AQ1527" s="62"/>
      <c r="AX1527" s="62"/>
      <c r="BD1527" s="62"/>
    </row>
    <row r="1528" spans="9:56">
      <c r="I1528" s="62"/>
      <c r="P1528" s="62"/>
      <c r="V1528" s="62"/>
      <c r="AC1528" s="62"/>
      <c r="AJ1528" s="62"/>
      <c r="AQ1528" s="62"/>
      <c r="AX1528" s="62"/>
      <c r="BD1528" s="62"/>
    </row>
    <row r="1529" spans="9:56">
      <c r="I1529" s="62"/>
      <c r="P1529" s="62"/>
      <c r="V1529" s="62"/>
      <c r="AC1529" s="62"/>
      <c r="AJ1529" s="62"/>
      <c r="AQ1529" s="62"/>
      <c r="AX1529" s="62"/>
      <c r="BD1529" s="62"/>
    </row>
    <row r="1530" spans="9:56">
      <c r="I1530" s="62"/>
      <c r="P1530" s="62"/>
      <c r="V1530" s="62"/>
      <c r="AC1530" s="62"/>
      <c r="AJ1530" s="62"/>
      <c r="AQ1530" s="62"/>
      <c r="AX1530" s="62"/>
      <c r="BD1530" s="62"/>
    </row>
    <row r="1531" spans="9:56">
      <c r="I1531" s="62"/>
      <c r="P1531" s="62"/>
      <c r="V1531" s="62"/>
      <c r="AC1531" s="62"/>
      <c r="AJ1531" s="62"/>
      <c r="AQ1531" s="62"/>
      <c r="AX1531" s="62"/>
      <c r="BD1531" s="62"/>
    </row>
    <row r="1532" spans="9:56">
      <c r="I1532" s="62"/>
      <c r="P1532" s="62"/>
      <c r="V1532" s="62"/>
      <c r="AC1532" s="62"/>
      <c r="AJ1532" s="62"/>
      <c r="AQ1532" s="62"/>
      <c r="AX1532" s="62"/>
      <c r="BD1532" s="62"/>
    </row>
    <row r="1533" spans="9:56">
      <c r="I1533" s="62"/>
      <c r="P1533" s="62"/>
      <c r="V1533" s="62"/>
      <c r="AC1533" s="62"/>
      <c r="AJ1533" s="62"/>
      <c r="AQ1533" s="62"/>
      <c r="AX1533" s="62"/>
      <c r="BD1533" s="62"/>
    </row>
    <row r="1534" spans="9:56">
      <c r="I1534" s="62"/>
      <c r="P1534" s="62"/>
      <c r="V1534" s="62"/>
      <c r="AC1534" s="62"/>
      <c r="AJ1534" s="62"/>
      <c r="AQ1534" s="62"/>
      <c r="AX1534" s="62"/>
      <c r="BD1534" s="62"/>
    </row>
    <row r="1535" spans="9:56">
      <c r="I1535" s="62"/>
      <c r="P1535" s="62"/>
      <c r="V1535" s="62"/>
      <c r="AC1535" s="62"/>
      <c r="AJ1535" s="62"/>
      <c r="AQ1535" s="62"/>
      <c r="AX1535" s="62"/>
      <c r="BD1535" s="62"/>
    </row>
    <row r="1536" spans="9:56">
      <c r="I1536" s="62"/>
      <c r="P1536" s="62"/>
      <c r="V1536" s="62"/>
      <c r="AC1536" s="62"/>
      <c r="AJ1536" s="62"/>
      <c r="AQ1536" s="62"/>
      <c r="AX1536" s="62"/>
      <c r="BD1536" s="62"/>
    </row>
    <row r="1537" spans="9:56">
      <c r="I1537" s="62"/>
      <c r="P1537" s="62"/>
      <c r="V1537" s="62"/>
      <c r="AC1537" s="62"/>
      <c r="AJ1537" s="62"/>
      <c r="AQ1537" s="62"/>
      <c r="AX1537" s="62"/>
      <c r="BD1537" s="62"/>
    </row>
    <row r="1538" spans="9:56">
      <c r="I1538" s="62"/>
      <c r="P1538" s="62"/>
      <c r="V1538" s="62"/>
      <c r="AC1538" s="62"/>
      <c r="AJ1538" s="62"/>
      <c r="AQ1538" s="62"/>
      <c r="AX1538" s="62"/>
      <c r="BD1538" s="62"/>
    </row>
    <row r="1539" spans="9:56">
      <c r="I1539" s="62"/>
      <c r="P1539" s="62"/>
      <c r="V1539" s="62"/>
      <c r="AC1539" s="62"/>
      <c r="AJ1539" s="62"/>
      <c r="AQ1539" s="62"/>
      <c r="AX1539" s="62"/>
      <c r="BD1539" s="62"/>
    </row>
    <row r="1540" spans="9:56">
      <c r="I1540" s="62"/>
      <c r="P1540" s="62"/>
      <c r="V1540" s="62"/>
      <c r="AC1540" s="62"/>
      <c r="AJ1540" s="62"/>
      <c r="AQ1540" s="62"/>
      <c r="AX1540" s="62"/>
      <c r="BD1540" s="62"/>
    </row>
    <row r="1541" spans="9:56">
      <c r="I1541" s="62"/>
      <c r="P1541" s="62"/>
      <c r="V1541" s="62"/>
      <c r="AC1541" s="62"/>
      <c r="AJ1541" s="62"/>
      <c r="AQ1541" s="62"/>
      <c r="AX1541" s="62"/>
      <c r="BD1541" s="62"/>
    </row>
    <row r="1542" spans="9:56">
      <c r="I1542" s="62"/>
      <c r="P1542" s="62"/>
      <c r="V1542" s="62"/>
      <c r="AC1542" s="62"/>
      <c r="AJ1542" s="62"/>
      <c r="AQ1542" s="62"/>
      <c r="AX1542" s="62"/>
      <c r="BD1542" s="62"/>
    </row>
    <row r="1543" spans="9:56">
      <c r="I1543" s="62"/>
      <c r="P1543" s="62"/>
      <c r="V1543" s="62"/>
      <c r="AC1543" s="62"/>
      <c r="AJ1543" s="62"/>
      <c r="AQ1543" s="62"/>
      <c r="AX1543" s="62"/>
      <c r="BD1543" s="62"/>
    </row>
    <row r="1544" spans="9:56">
      <c r="I1544" s="62"/>
      <c r="P1544" s="62"/>
      <c r="V1544" s="62"/>
      <c r="AC1544" s="62"/>
      <c r="AJ1544" s="62"/>
      <c r="AQ1544" s="62"/>
      <c r="AX1544" s="62"/>
      <c r="BD1544" s="62"/>
    </row>
    <row r="1545" spans="9:56">
      <c r="I1545" s="62"/>
      <c r="P1545" s="62"/>
      <c r="V1545" s="62"/>
      <c r="AC1545" s="62"/>
      <c r="AJ1545" s="62"/>
      <c r="AQ1545" s="62"/>
      <c r="AX1545" s="62"/>
      <c r="BD1545" s="62"/>
    </row>
    <row r="1546" spans="9:56">
      <c r="I1546" s="62"/>
      <c r="P1546" s="62"/>
      <c r="V1546" s="62"/>
      <c r="AC1546" s="62"/>
      <c r="AJ1546" s="62"/>
      <c r="AQ1546" s="62"/>
      <c r="AX1546" s="62"/>
      <c r="BD1546" s="62"/>
    </row>
    <row r="1547" spans="9:56">
      <c r="I1547" s="62"/>
      <c r="P1547" s="62"/>
      <c r="V1547" s="62"/>
      <c r="AC1547" s="62"/>
      <c r="AJ1547" s="62"/>
      <c r="AQ1547" s="62"/>
      <c r="AX1547" s="62"/>
      <c r="BD1547" s="62"/>
    </row>
    <row r="1548" spans="9:56">
      <c r="I1548" s="62"/>
      <c r="P1548" s="62"/>
      <c r="V1548" s="62"/>
      <c r="AC1548" s="62"/>
      <c r="AJ1548" s="62"/>
      <c r="AQ1548" s="62"/>
      <c r="AX1548" s="62"/>
      <c r="BD1548" s="62"/>
    </row>
    <row r="1549" spans="9:56">
      <c r="I1549" s="62"/>
      <c r="P1549" s="62"/>
      <c r="V1549" s="62"/>
      <c r="AC1549" s="62"/>
      <c r="AJ1549" s="62"/>
      <c r="AQ1549" s="62"/>
      <c r="AX1549" s="62"/>
      <c r="BD1549" s="62"/>
    </row>
    <row r="1550" spans="9:56">
      <c r="I1550" s="62"/>
      <c r="P1550" s="62"/>
      <c r="V1550" s="62"/>
      <c r="AC1550" s="62"/>
      <c r="AJ1550" s="62"/>
      <c r="AQ1550" s="62"/>
      <c r="AX1550" s="62"/>
      <c r="BD1550" s="62"/>
    </row>
    <row r="1551" spans="9:56">
      <c r="I1551" s="62"/>
      <c r="P1551" s="62"/>
      <c r="V1551" s="62"/>
      <c r="AC1551" s="62"/>
      <c r="AJ1551" s="62"/>
      <c r="AQ1551" s="62"/>
      <c r="AX1551" s="62"/>
      <c r="BD1551" s="62"/>
    </row>
    <row r="1552" spans="9:56">
      <c r="I1552" s="62"/>
      <c r="P1552" s="62"/>
      <c r="V1552" s="62"/>
      <c r="AC1552" s="62"/>
      <c r="AJ1552" s="62"/>
      <c r="AQ1552" s="62"/>
      <c r="AX1552" s="62"/>
      <c r="BD1552" s="62"/>
    </row>
    <row r="1553" spans="9:56">
      <c r="I1553" s="62"/>
      <c r="P1553" s="62"/>
      <c r="V1553" s="62"/>
      <c r="AC1553" s="62"/>
      <c r="AJ1553" s="62"/>
      <c r="AQ1553" s="62"/>
      <c r="AX1553" s="62"/>
      <c r="BD1553" s="62"/>
    </row>
    <row r="1554" spans="9:56">
      <c r="I1554" s="62"/>
      <c r="P1554" s="62"/>
      <c r="V1554" s="62"/>
      <c r="AC1554" s="62"/>
      <c r="AJ1554" s="62"/>
      <c r="AQ1554" s="62"/>
      <c r="AX1554" s="62"/>
      <c r="BD1554" s="62"/>
    </row>
    <row r="1555" spans="9:56">
      <c r="I1555" s="62"/>
      <c r="P1555" s="62"/>
      <c r="V1555" s="62"/>
      <c r="AC1555" s="62"/>
      <c r="AJ1555" s="62"/>
      <c r="AQ1555" s="62"/>
      <c r="AX1555" s="62"/>
      <c r="BD1555" s="62"/>
    </row>
    <row r="1556" spans="9:56">
      <c r="I1556" s="62"/>
      <c r="P1556" s="62"/>
      <c r="V1556" s="62"/>
      <c r="AC1556" s="62"/>
      <c r="AJ1556" s="62"/>
      <c r="AQ1556" s="62"/>
      <c r="AX1556" s="62"/>
      <c r="BD1556" s="62"/>
    </row>
    <row r="1557" spans="9:56">
      <c r="I1557" s="62"/>
      <c r="P1557" s="62"/>
      <c r="V1557" s="62"/>
      <c r="AC1557" s="62"/>
      <c r="AJ1557" s="62"/>
      <c r="AQ1557" s="62"/>
      <c r="AX1557" s="62"/>
      <c r="BD1557" s="62"/>
    </row>
    <row r="1558" spans="9:56">
      <c r="I1558" s="62"/>
      <c r="P1558" s="62"/>
      <c r="V1558" s="62"/>
      <c r="AC1558" s="62"/>
      <c r="AJ1558" s="62"/>
      <c r="AQ1558" s="62"/>
      <c r="AX1558" s="62"/>
      <c r="BD1558" s="62"/>
    </row>
    <row r="1559" spans="9:56">
      <c r="I1559" s="62"/>
      <c r="P1559" s="62"/>
      <c r="V1559" s="62"/>
      <c r="AC1559" s="62"/>
      <c r="AJ1559" s="62"/>
      <c r="AQ1559" s="62"/>
      <c r="AX1559" s="62"/>
      <c r="BD1559" s="62"/>
    </row>
    <row r="1560" spans="9:56">
      <c r="I1560" s="62"/>
      <c r="P1560" s="62"/>
      <c r="V1560" s="62"/>
      <c r="AC1560" s="62"/>
      <c r="AJ1560" s="62"/>
      <c r="AQ1560" s="62"/>
      <c r="AX1560" s="62"/>
      <c r="BD1560" s="62"/>
    </row>
    <row r="1561" spans="9:56">
      <c r="I1561" s="62"/>
      <c r="P1561" s="62"/>
      <c r="V1561" s="62"/>
      <c r="AC1561" s="62"/>
      <c r="AJ1561" s="62"/>
      <c r="AQ1561" s="62"/>
      <c r="AX1561" s="62"/>
      <c r="BD1561" s="62"/>
    </row>
    <row r="1562" spans="9:56">
      <c r="I1562" s="62"/>
      <c r="P1562" s="62"/>
      <c r="V1562" s="62"/>
      <c r="AC1562" s="62"/>
      <c r="AJ1562" s="62"/>
      <c r="AQ1562" s="62"/>
      <c r="AX1562" s="62"/>
      <c r="BD1562" s="62"/>
    </row>
    <row r="1563" spans="9:56">
      <c r="I1563" s="62"/>
      <c r="P1563" s="62"/>
      <c r="V1563" s="62"/>
      <c r="AC1563" s="62"/>
      <c r="AJ1563" s="62"/>
      <c r="AQ1563" s="62"/>
      <c r="AX1563" s="62"/>
      <c r="BD1563" s="62"/>
    </row>
    <row r="1564" spans="9:56">
      <c r="I1564" s="62"/>
      <c r="P1564" s="62"/>
      <c r="V1564" s="62"/>
      <c r="AC1564" s="62"/>
      <c r="AJ1564" s="62"/>
      <c r="AQ1564" s="62"/>
      <c r="AX1564" s="62"/>
      <c r="BD1564" s="62"/>
    </row>
    <row r="1565" spans="9:56">
      <c r="I1565" s="62"/>
      <c r="P1565" s="62"/>
      <c r="V1565" s="62"/>
      <c r="AC1565" s="62"/>
      <c r="AJ1565" s="62"/>
      <c r="AQ1565" s="62"/>
      <c r="AX1565" s="62"/>
      <c r="BD1565" s="62"/>
    </row>
    <row r="1566" spans="9:56">
      <c r="I1566" s="62"/>
      <c r="P1566" s="62"/>
      <c r="V1566" s="62"/>
      <c r="AC1566" s="62"/>
      <c r="AJ1566" s="62"/>
      <c r="AQ1566" s="62"/>
      <c r="AX1566" s="62"/>
      <c r="BD1566" s="62"/>
    </row>
    <row r="1567" spans="9:56">
      <c r="I1567" s="62"/>
      <c r="P1567" s="62"/>
      <c r="V1567" s="62"/>
      <c r="AC1567" s="62"/>
      <c r="AJ1567" s="62"/>
      <c r="AQ1567" s="62"/>
      <c r="AX1567" s="62"/>
      <c r="BD1567" s="62"/>
    </row>
    <row r="1568" spans="9:56">
      <c r="I1568" s="62"/>
      <c r="P1568" s="62"/>
      <c r="V1568" s="62"/>
      <c r="AC1568" s="62"/>
      <c r="AJ1568" s="62"/>
      <c r="AQ1568" s="62"/>
      <c r="AX1568" s="62"/>
      <c r="BD1568" s="62"/>
    </row>
    <row r="1569" spans="9:56">
      <c r="I1569" s="62"/>
      <c r="P1569" s="62"/>
      <c r="V1569" s="62"/>
      <c r="AC1569" s="62"/>
      <c r="AJ1569" s="62"/>
      <c r="AQ1569" s="62"/>
      <c r="AX1569" s="62"/>
      <c r="BD1569" s="62"/>
    </row>
    <row r="1570" spans="9:56">
      <c r="I1570" s="62"/>
      <c r="P1570" s="62"/>
      <c r="V1570" s="62"/>
      <c r="AC1570" s="62"/>
      <c r="AJ1570" s="62"/>
      <c r="AQ1570" s="62"/>
      <c r="AX1570" s="62"/>
      <c r="BD1570" s="62"/>
    </row>
    <row r="1571" spans="9:56">
      <c r="I1571" s="62"/>
      <c r="P1571" s="62"/>
      <c r="V1571" s="62"/>
      <c r="AC1571" s="62"/>
      <c r="AJ1571" s="62"/>
      <c r="AQ1571" s="62"/>
      <c r="AX1571" s="62"/>
      <c r="BD1571" s="62"/>
    </row>
    <row r="1572" spans="9:56">
      <c r="I1572" s="62"/>
      <c r="P1572" s="62"/>
      <c r="V1572" s="62"/>
      <c r="AC1572" s="62"/>
      <c r="AJ1572" s="62"/>
      <c r="AQ1572" s="62"/>
      <c r="AX1572" s="62"/>
      <c r="BD1572" s="62"/>
    </row>
    <row r="1573" spans="9:56">
      <c r="I1573" s="62"/>
      <c r="P1573" s="62"/>
      <c r="V1573" s="62"/>
      <c r="AC1573" s="62"/>
      <c r="AJ1573" s="62"/>
      <c r="AQ1573" s="62"/>
      <c r="AX1573" s="62"/>
      <c r="BD1573" s="62"/>
    </row>
    <row r="1574" spans="9:56">
      <c r="I1574" s="62"/>
      <c r="P1574" s="62"/>
      <c r="V1574" s="62"/>
      <c r="AC1574" s="62"/>
      <c r="AJ1574" s="62"/>
      <c r="AQ1574" s="62"/>
      <c r="AX1574" s="62"/>
      <c r="BD1574" s="62"/>
    </row>
    <row r="1575" spans="9:56">
      <c r="I1575" s="62"/>
      <c r="P1575" s="62"/>
      <c r="V1575" s="62"/>
      <c r="AC1575" s="62"/>
      <c r="AJ1575" s="62"/>
      <c r="AQ1575" s="62"/>
      <c r="AX1575" s="62"/>
      <c r="BD1575" s="62"/>
    </row>
    <row r="1576" spans="9:56">
      <c r="I1576" s="62"/>
      <c r="P1576" s="62"/>
      <c r="V1576" s="62"/>
      <c r="AC1576" s="62"/>
      <c r="AJ1576" s="62"/>
      <c r="AQ1576" s="62"/>
      <c r="AX1576" s="62"/>
      <c r="BD1576" s="62"/>
    </row>
    <row r="1577" spans="9:56">
      <c r="I1577" s="62"/>
      <c r="P1577" s="62"/>
      <c r="V1577" s="62"/>
      <c r="AC1577" s="62"/>
      <c r="AJ1577" s="62"/>
      <c r="AQ1577" s="62"/>
      <c r="AX1577" s="62"/>
      <c r="BD1577" s="62"/>
    </row>
    <row r="1578" spans="9:56">
      <c r="I1578" s="62"/>
      <c r="P1578" s="62"/>
      <c r="V1578" s="62"/>
      <c r="AC1578" s="62"/>
      <c r="AJ1578" s="62"/>
      <c r="AQ1578" s="62"/>
      <c r="AX1578" s="62"/>
      <c r="BD1578" s="62"/>
    </row>
    <row r="1579" spans="9:56">
      <c r="I1579" s="62"/>
      <c r="P1579" s="62"/>
      <c r="V1579" s="62"/>
      <c r="AC1579" s="62"/>
      <c r="AJ1579" s="62"/>
      <c r="AQ1579" s="62"/>
      <c r="AX1579" s="62"/>
      <c r="BD1579" s="62"/>
    </row>
    <row r="1580" spans="9:56">
      <c r="I1580" s="62"/>
      <c r="P1580" s="62"/>
      <c r="V1580" s="62"/>
      <c r="AC1580" s="62"/>
      <c r="AJ1580" s="62"/>
      <c r="AQ1580" s="62"/>
      <c r="AX1580" s="62"/>
      <c r="BD1580" s="62"/>
    </row>
    <row r="1581" spans="9:56">
      <c r="I1581" s="62"/>
      <c r="P1581" s="62"/>
      <c r="V1581" s="62"/>
      <c r="AC1581" s="62"/>
      <c r="AJ1581" s="62"/>
      <c r="AQ1581" s="62"/>
      <c r="AX1581" s="62"/>
      <c r="BD1581" s="62"/>
    </row>
    <row r="1582" spans="9:56">
      <c r="I1582" s="62"/>
      <c r="P1582" s="62"/>
      <c r="V1582" s="62"/>
      <c r="AC1582" s="62"/>
      <c r="AJ1582" s="62"/>
      <c r="AQ1582" s="62"/>
      <c r="AX1582" s="62"/>
      <c r="BD1582" s="62"/>
    </row>
    <row r="1583" spans="9:56">
      <c r="I1583" s="62"/>
      <c r="P1583" s="62"/>
      <c r="V1583" s="62"/>
      <c r="AC1583" s="62"/>
      <c r="AJ1583" s="62"/>
      <c r="AQ1583" s="62"/>
      <c r="AX1583" s="62"/>
      <c r="BD1583" s="62"/>
    </row>
    <row r="1584" spans="9:56">
      <c r="I1584" s="62"/>
      <c r="P1584" s="62"/>
      <c r="V1584" s="62"/>
      <c r="AC1584" s="62"/>
      <c r="AJ1584" s="62"/>
      <c r="AQ1584" s="62"/>
      <c r="AX1584" s="62"/>
      <c r="BD1584" s="62"/>
    </row>
    <row r="1585" spans="9:56">
      <c r="I1585" s="62"/>
      <c r="P1585" s="62"/>
      <c r="V1585" s="62"/>
      <c r="AC1585" s="62"/>
      <c r="AJ1585" s="62"/>
      <c r="AQ1585" s="62"/>
      <c r="AX1585" s="62"/>
      <c r="BD1585" s="62"/>
    </row>
    <row r="1586" spans="9:56">
      <c r="I1586" s="62"/>
      <c r="P1586" s="62"/>
      <c r="V1586" s="62"/>
      <c r="AC1586" s="62"/>
      <c r="AJ1586" s="62"/>
      <c r="AQ1586" s="62"/>
      <c r="AX1586" s="62"/>
      <c r="BD1586" s="62"/>
    </row>
    <row r="1587" spans="9:56">
      <c r="I1587" s="62"/>
      <c r="P1587" s="62"/>
      <c r="V1587" s="62"/>
      <c r="AC1587" s="62"/>
      <c r="AJ1587" s="62"/>
      <c r="AQ1587" s="62"/>
      <c r="AX1587" s="62"/>
      <c r="BD1587" s="62"/>
    </row>
    <row r="1588" spans="9:56">
      <c r="I1588" s="62"/>
      <c r="P1588" s="62"/>
      <c r="V1588" s="62"/>
      <c r="AC1588" s="62"/>
      <c r="AJ1588" s="62"/>
      <c r="AQ1588" s="62"/>
      <c r="AX1588" s="62"/>
      <c r="BD1588" s="62"/>
    </row>
    <row r="1589" spans="9:56">
      <c r="I1589" s="62"/>
      <c r="P1589" s="62"/>
      <c r="V1589" s="62"/>
      <c r="AC1589" s="62"/>
      <c r="AJ1589" s="62"/>
      <c r="AQ1589" s="62"/>
      <c r="AX1589" s="62"/>
      <c r="BD1589" s="62"/>
    </row>
    <row r="1590" spans="9:56">
      <c r="I1590" s="62"/>
      <c r="P1590" s="62"/>
      <c r="V1590" s="62"/>
      <c r="AC1590" s="62"/>
      <c r="AJ1590" s="62"/>
      <c r="AQ1590" s="62"/>
      <c r="AX1590" s="62"/>
      <c r="BD1590" s="62"/>
    </row>
    <row r="1591" spans="9:56">
      <c r="I1591" s="62"/>
      <c r="P1591" s="62"/>
      <c r="V1591" s="62"/>
      <c r="AC1591" s="62"/>
      <c r="AJ1591" s="62"/>
      <c r="AQ1591" s="62"/>
      <c r="AX1591" s="62"/>
      <c r="BD1591" s="62"/>
    </row>
    <row r="1592" spans="9:56">
      <c r="I1592" s="62"/>
      <c r="P1592" s="62"/>
      <c r="V1592" s="62"/>
      <c r="AC1592" s="62"/>
      <c r="AJ1592" s="62"/>
      <c r="AQ1592" s="62"/>
      <c r="AX1592" s="62"/>
      <c r="BD1592" s="62"/>
    </row>
    <row r="1593" spans="9:56">
      <c r="I1593" s="62"/>
      <c r="P1593" s="62"/>
      <c r="V1593" s="62"/>
      <c r="AC1593" s="62"/>
      <c r="AJ1593" s="62"/>
      <c r="AQ1593" s="62"/>
      <c r="AX1593" s="62"/>
      <c r="BD1593" s="62"/>
    </row>
    <row r="1594" spans="9:56">
      <c r="I1594" s="62"/>
      <c r="P1594" s="62"/>
      <c r="V1594" s="62"/>
      <c r="AC1594" s="62"/>
      <c r="AJ1594" s="62"/>
      <c r="AQ1594" s="62"/>
      <c r="AX1594" s="62"/>
      <c r="BD1594" s="62"/>
    </row>
    <row r="1595" spans="9:56">
      <c r="I1595" s="62"/>
      <c r="P1595" s="62"/>
      <c r="V1595" s="62"/>
      <c r="AC1595" s="62"/>
      <c r="AJ1595" s="62"/>
      <c r="AQ1595" s="62"/>
      <c r="AX1595" s="62"/>
      <c r="BD1595" s="62"/>
    </row>
    <row r="1596" spans="9:56">
      <c r="I1596" s="62"/>
      <c r="P1596" s="62"/>
      <c r="V1596" s="62"/>
      <c r="AC1596" s="62"/>
      <c r="AJ1596" s="62"/>
      <c r="AQ1596" s="62"/>
      <c r="AX1596" s="62"/>
      <c r="BD1596" s="62"/>
    </row>
    <row r="1597" spans="9:56">
      <c r="I1597" s="62"/>
      <c r="P1597" s="62"/>
      <c r="V1597" s="62"/>
      <c r="AC1597" s="62"/>
      <c r="AJ1597" s="62"/>
      <c r="AQ1597" s="62"/>
      <c r="AX1597" s="62"/>
      <c r="BD1597" s="62"/>
    </row>
    <row r="1598" spans="9:56">
      <c r="I1598" s="62"/>
      <c r="P1598" s="62"/>
      <c r="V1598" s="62"/>
      <c r="AC1598" s="62"/>
      <c r="AJ1598" s="62"/>
      <c r="AQ1598" s="62"/>
      <c r="AX1598" s="62"/>
      <c r="BD1598" s="62"/>
    </row>
    <row r="1599" spans="9:56">
      <c r="I1599" s="62"/>
      <c r="P1599" s="62"/>
      <c r="V1599" s="62"/>
      <c r="AC1599" s="62"/>
      <c r="AJ1599" s="62"/>
      <c r="AQ1599" s="62"/>
      <c r="AX1599" s="62"/>
      <c r="BD1599" s="62"/>
    </row>
    <row r="1600" spans="9:56">
      <c r="I1600" s="62"/>
      <c r="P1600" s="62"/>
      <c r="V1600" s="62"/>
      <c r="AC1600" s="62"/>
      <c r="AJ1600" s="62"/>
      <c r="AQ1600" s="62"/>
      <c r="AX1600" s="62"/>
      <c r="BD1600" s="62"/>
    </row>
    <row r="1601" spans="9:56">
      <c r="I1601" s="62"/>
      <c r="P1601" s="62"/>
      <c r="V1601" s="62"/>
      <c r="AC1601" s="62"/>
      <c r="AJ1601" s="62"/>
      <c r="AQ1601" s="62"/>
      <c r="AX1601" s="62"/>
      <c r="BD1601" s="62"/>
    </row>
    <row r="1602" spans="9:56">
      <c r="I1602" s="62"/>
      <c r="P1602" s="62"/>
      <c r="V1602" s="62"/>
      <c r="AC1602" s="62"/>
      <c r="AJ1602" s="62"/>
      <c r="AQ1602" s="62"/>
      <c r="AX1602" s="62"/>
      <c r="BD1602" s="62"/>
    </row>
    <row r="1603" spans="9:56">
      <c r="I1603" s="62"/>
      <c r="P1603" s="62"/>
      <c r="V1603" s="62"/>
      <c r="AC1603" s="62"/>
      <c r="AJ1603" s="62"/>
      <c r="AQ1603" s="62"/>
      <c r="AX1603" s="62"/>
      <c r="BD1603" s="62"/>
    </row>
    <row r="1604" spans="9:56">
      <c r="I1604" s="62"/>
      <c r="P1604" s="62"/>
      <c r="V1604" s="62"/>
      <c r="AC1604" s="62"/>
      <c r="AJ1604" s="62"/>
      <c r="AQ1604" s="62"/>
      <c r="AX1604" s="62"/>
      <c r="BD1604" s="62"/>
    </row>
    <row r="1605" spans="9:56">
      <c r="I1605" s="62"/>
      <c r="P1605" s="62"/>
      <c r="V1605" s="62"/>
      <c r="AC1605" s="62"/>
      <c r="AJ1605" s="62"/>
      <c r="AQ1605" s="62"/>
      <c r="AX1605" s="62"/>
      <c r="BD1605" s="62"/>
    </row>
    <row r="1606" spans="9:56">
      <c r="I1606" s="62"/>
      <c r="P1606" s="62"/>
      <c r="V1606" s="62"/>
      <c r="AC1606" s="62"/>
      <c r="AJ1606" s="62"/>
      <c r="AQ1606" s="62"/>
      <c r="AX1606" s="62"/>
      <c r="BD1606" s="62"/>
    </row>
    <row r="1607" spans="9:56">
      <c r="I1607" s="62"/>
      <c r="P1607" s="62"/>
      <c r="V1607" s="62"/>
      <c r="AC1607" s="62"/>
      <c r="AJ1607" s="62"/>
      <c r="AQ1607" s="62"/>
      <c r="AX1607" s="62"/>
      <c r="BD1607" s="62"/>
    </row>
    <row r="1608" spans="9:56">
      <c r="I1608" s="62"/>
      <c r="P1608" s="62"/>
      <c r="V1608" s="62"/>
      <c r="AC1608" s="62"/>
      <c r="AJ1608" s="62"/>
      <c r="AQ1608" s="62"/>
      <c r="AX1608" s="62"/>
      <c r="BD1608" s="62"/>
    </row>
    <row r="1609" spans="9:56">
      <c r="I1609" s="62"/>
      <c r="P1609" s="62"/>
      <c r="V1609" s="62"/>
      <c r="AC1609" s="62"/>
      <c r="AJ1609" s="62"/>
      <c r="AQ1609" s="62"/>
      <c r="AX1609" s="62"/>
      <c r="BD1609" s="62"/>
    </row>
    <row r="1610" spans="9:56">
      <c r="I1610" s="62"/>
      <c r="P1610" s="62"/>
      <c r="V1610" s="62"/>
      <c r="AC1610" s="62"/>
      <c r="AJ1610" s="62"/>
      <c r="AQ1610" s="62"/>
      <c r="AX1610" s="62"/>
      <c r="BD1610" s="62"/>
    </row>
    <row r="1611" spans="9:56">
      <c r="I1611" s="62"/>
      <c r="P1611" s="62"/>
      <c r="V1611" s="62"/>
      <c r="AC1611" s="62"/>
      <c r="AJ1611" s="62"/>
      <c r="AQ1611" s="62"/>
      <c r="AX1611" s="62"/>
      <c r="BD1611" s="62"/>
    </row>
    <row r="1612" spans="9:56">
      <c r="I1612" s="62"/>
      <c r="P1612" s="62"/>
      <c r="V1612" s="62"/>
      <c r="AC1612" s="62"/>
      <c r="AJ1612" s="62"/>
      <c r="AQ1612" s="62"/>
      <c r="AX1612" s="62"/>
      <c r="BD1612" s="62"/>
    </row>
    <row r="1613" spans="9:56">
      <c r="I1613" s="62"/>
      <c r="P1613" s="62"/>
      <c r="V1613" s="62"/>
      <c r="AC1613" s="62"/>
      <c r="AJ1613" s="62"/>
      <c r="AQ1613" s="62"/>
      <c r="AX1613" s="62"/>
      <c r="BD1613" s="62"/>
    </row>
    <row r="1614" spans="9:56">
      <c r="I1614" s="62"/>
      <c r="P1614" s="62"/>
      <c r="V1614" s="62"/>
      <c r="AC1614" s="62"/>
      <c r="AJ1614" s="62"/>
      <c r="AQ1614" s="62"/>
      <c r="AX1614" s="62"/>
      <c r="BD1614" s="62"/>
    </row>
    <row r="1615" spans="9:56">
      <c r="I1615" s="62"/>
      <c r="P1615" s="62"/>
      <c r="V1615" s="62"/>
      <c r="AC1615" s="62"/>
      <c r="AJ1615" s="62"/>
      <c r="AQ1615" s="62"/>
      <c r="AX1615" s="62"/>
      <c r="BD1615" s="62"/>
    </row>
    <row r="1616" spans="9:56">
      <c r="I1616" s="62"/>
      <c r="P1616" s="62"/>
      <c r="V1616" s="62"/>
      <c r="AC1616" s="62"/>
      <c r="AJ1616" s="62"/>
      <c r="AQ1616" s="62"/>
      <c r="AX1616" s="62"/>
      <c r="BD1616" s="62"/>
    </row>
    <row r="1617" spans="9:56">
      <c r="I1617" s="62"/>
      <c r="P1617" s="62"/>
      <c r="V1617" s="62"/>
      <c r="AC1617" s="62"/>
      <c r="AJ1617" s="62"/>
      <c r="AQ1617" s="62"/>
      <c r="AX1617" s="62"/>
      <c r="BD1617" s="62"/>
    </row>
    <row r="1618" spans="9:56">
      <c r="I1618" s="62"/>
      <c r="P1618" s="62"/>
      <c r="V1618" s="62"/>
      <c r="AC1618" s="62"/>
      <c r="AJ1618" s="62"/>
      <c r="AQ1618" s="62"/>
      <c r="AX1618" s="62"/>
      <c r="BD1618" s="62"/>
    </row>
    <row r="1619" spans="9:56">
      <c r="I1619" s="62"/>
      <c r="P1619" s="62"/>
      <c r="V1619" s="62"/>
      <c r="AC1619" s="62"/>
      <c r="AJ1619" s="62"/>
      <c r="AQ1619" s="62"/>
      <c r="AX1619" s="62"/>
      <c r="BD1619" s="62"/>
    </row>
    <row r="1620" spans="9:56">
      <c r="I1620" s="62"/>
      <c r="P1620" s="62"/>
      <c r="V1620" s="62"/>
      <c r="AC1620" s="62"/>
      <c r="AJ1620" s="62"/>
      <c r="AQ1620" s="62"/>
      <c r="AX1620" s="62"/>
      <c r="BD1620" s="62"/>
    </row>
    <row r="1621" spans="9:56">
      <c r="I1621" s="62"/>
      <c r="P1621" s="62"/>
      <c r="V1621" s="62"/>
      <c r="AC1621" s="62"/>
      <c r="AJ1621" s="62"/>
      <c r="AQ1621" s="62"/>
      <c r="AX1621" s="62"/>
      <c r="BD1621" s="62"/>
    </row>
    <row r="1622" spans="9:56">
      <c r="I1622" s="62"/>
      <c r="P1622" s="62"/>
      <c r="V1622" s="62"/>
      <c r="AC1622" s="62"/>
      <c r="AJ1622" s="62"/>
      <c r="AQ1622" s="62"/>
      <c r="AX1622" s="62"/>
      <c r="BD1622" s="62"/>
    </row>
    <row r="1623" spans="9:56">
      <c r="I1623" s="62"/>
      <c r="P1623" s="62"/>
      <c r="V1623" s="62"/>
      <c r="AC1623" s="62"/>
      <c r="AJ1623" s="62"/>
      <c r="AQ1623" s="62"/>
      <c r="AX1623" s="62"/>
      <c r="BD1623" s="62"/>
    </row>
    <row r="1624" spans="9:56">
      <c r="I1624" s="62"/>
      <c r="P1624" s="62"/>
      <c r="V1624" s="62"/>
      <c r="AC1624" s="62"/>
      <c r="AJ1624" s="62"/>
      <c r="AQ1624" s="62"/>
      <c r="AX1624" s="62"/>
      <c r="BD1624" s="62"/>
    </row>
    <row r="1625" spans="9:56">
      <c r="I1625" s="62"/>
      <c r="P1625" s="62"/>
      <c r="V1625" s="62"/>
      <c r="AC1625" s="62"/>
      <c r="AJ1625" s="62"/>
      <c r="AQ1625" s="62"/>
      <c r="AX1625" s="62"/>
      <c r="BD1625" s="62"/>
    </row>
    <row r="1626" spans="9:56">
      <c r="I1626" s="62"/>
      <c r="P1626" s="62"/>
      <c r="V1626" s="62"/>
      <c r="AC1626" s="62"/>
      <c r="AJ1626" s="62"/>
      <c r="AQ1626" s="62"/>
      <c r="AX1626" s="62"/>
      <c r="BD1626" s="62"/>
    </row>
    <row r="1627" spans="9:56">
      <c r="I1627" s="62"/>
      <c r="P1627" s="62"/>
      <c r="V1627" s="62"/>
      <c r="AC1627" s="62"/>
      <c r="AJ1627" s="62"/>
      <c r="AQ1627" s="62"/>
      <c r="AX1627" s="62"/>
      <c r="BD1627" s="62"/>
    </row>
    <row r="1628" spans="9:56">
      <c r="I1628" s="62"/>
      <c r="P1628" s="62"/>
      <c r="V1628" s="62"/>
      <c r="AC1628" s="62"/>
      <c r="AJ1628" s="62"/>
      <c r="AQ1628" s="62"/>
      <c r="AX1628" s="62"/>
      <c r="BD1628" s="62"/>
    </row>
    <row r="1629" spans="9:56">
      <c r="I1629" s="62"/>
      <c r="P1629" s="62"/>
      <c r="V1629" s="62"/>
      <c r="AC1629" s="62"/>
      <c r="AJ1629" s="62"/>
      <c r="AQ1629" s="62"/>
      <c r="AX1629" s="62"/>
      <c r="BD1629" s="62"/>
    </row>
    <row r="1630" spans="9:56">
      <c r="I1630" s="62"/>
      <c r="P1630" s="62"/>
      <c r="V1630" s="62"/>
      <c r="AC1630" s="62"/>
      <c r="AJ1630" s="62"/>
      <c r="AQ1630" s="62"/>
      <c r="AX1630" s="62"/>
      <c r="BD1630" s="62"/>
    </row>
    <row r="1631" spans="9:56">
      <c r="I1631" s="62"/>
      <c r="P1631" s="62"/>
      <c r="V1631" s="62"/>
      <c r="AC1631" s="62"/>
      <c r="AJ1631" s="62"/>
      <c r="AQ1631" s="62"/>
      <c r="AX1631" s="62"/>
      <c r="BD1631" s="62"/>
    </row>
    <row r="1632" spans="9:56">
      <c r="I1632" s="62"/>
      <c r="P1632" s="62"/>
      <c r="V1632" s="62"/>
      <c r="AC1632" s="62"/>
      <c r="AJ1632" s="62"/>
      <c r="AQ1632" s="62"/>
      <c r="AX1632" s="62"/>
      <c r="BD1632" s="62"/>
    </row>
    <row r="1633" spans="9:56">
      <c r="I1633" s="62"/>
      <c r="P1633" s="62"/>
      <c r="V1633" s="62"/>
      <c r="AC1633" s="62"/>
      <c r="AJ1633" s="62"/>
      <c r="AQ1633" s="62"/>
      <c r="AX1633" s="62"/>
      <c r="BD1633" s="62"/>
    </row>
    <row r="1634" spans="9:56">
      <c r="I1634" s="62"/>
      <c r="P1634" s="62"/>
      <c r="V1634" s="62"/>
      <c r="AC1634" s="62"/>
      <c r="AJ1634" s="62"/>
      <c r="AQ1634" s="62"/>
      <c r="AX1634" s="62"/>
      <c r="BD1634" s="62"/>
    </row>
    <row r="1635" spans="9:56">
      <c r="I1635" s="62"/>
      <c r="P1635" s="62"/>
      <c r="V1635" s="62"/>
      <c r="AC1635" s="62"/>
      <c r="AJ1635" s="62"/>
      <c r="AQ1635" s="62"/>
      <c r="AX1635" s="62"/>
      <c r="BD1635" s="62"/>
    </row>
    <row r="1636" spans="9:56">
      <c r="I1636" s="62"/>
      <c r="P1636" s="62"/>
      <c r="V1636" s="62"/>
      <c r="AC1636" s="62"/>
      <c r="AJ1636" s="62"/>
      <c r="AQ1636" s="62"/>
      <c r="AX1636" s="62"/>
      <c r="BD1636" s="62"/>
    </row>
    <row r="1637" spans="9:56">
      <c r="I1637" s="62"/>
      <c r="P1637" s="62"/>
      <c r="V1637" s="62"/>
      <c r="AC1637" s="62"/>
      <c r="AJ1637" s="62"/>
      <c r="AQ1637" s="62"/>
      <c r="AX1637" s="62"/>
      <c r="BD1637" s="62"/>
    </row>
    <row r="1638" spans="9:56">
      <c r="I1638" s="62"/>
      <c r="P1638" s="62"/>
      <c r="V1638" s="62"/>
      <c r="AC1638" s="62"/>
      <c r="AJ1638" s="62"/>
      <c r="AQ1638" s="62"/>
      <c r="AX1638" s="62"/>
      <c r="BD1638" s="62"/>
    </row>
    <row r="1639" spans="9:56">
      <c r="I1639" s="62"/>
      <c r="P1639" s="62"/>
      <c r="V1639" s="62"/>
      <c r="AC1639" s="62"/>
      <c r="AJ1639" s="62"/>
      <c r="AQ1639" s="62"/>
      <c r="AX1639" s="62"/>
      <c r="BD1639" s="62"/>
    </row>
    <row r="1640" spans="9:56">
      <c r="I1640" s="62"/>
      <c r="P1640" s="62"/>
      <c r="V1640" s="62"/>
      <c r="AC1640" s="62"/>
      <c r="AJ1640" s="62"/>
      <c r="AQ1640" s="62"/>
      <c r="AX1640" s="62"/>
      <c r="BD1640" s="62"/>
    </row>
    <row r="1641" spans="9:56">
      <c r="I1641" s="62"/>
      <c r="P1641" s="62"/>
      <c r="V1641" s="62"/>
      <c r="AC1641" s="62"/>
      <c r="AJ1641" s="62"/>
      <c r="AQ1641" s="62"/>
      <c r="AX1641" s="62"/>
      <c r="BD1641" s="62"/>
    </row>
    <row r="1642" spans="9:56">
      <c r="I1642" s="62"/>
      <c r="P1642" s="62"/>
      <c r="V1642" s="62"/>
      <c r="AC1642" s="62"/>
      <c r="AJ1642" s="62"/>
      <c r="AQ1642" s="62"/>
      <c r="AX1642" s="62"/>
      <c r="BD1642" s="62"/>
    </row>
    <row r="1643" spans="9:56">
      <c r="I1643" s="62"/>
      <c r="P1643" s="62"/>
      <c r="V1643" s="62"/>
      <c r="AC1643" s="62"/>
      <c r="AJ1643" s="62"/>
      <c r="AQ1643" s="62"/>
      <c r="AX1643" s="62"/>
      <c r="BD1643" s="62"/>
    </row>
    <row r="1644" spans="9:56">
      <c r="I1644" s="62"/>
      <c r="P1644" s="62"/>
      <c r="V1644" s="62"/>
      <c r="AC1644" s="62"/>
      <c r="AJ1644" s="62"/>
      <c r="AQ1644" s="62"/>
      <c r="AX1644" s="62"/>
      <c r="BD1644" s="62"/>
    </row>
    <row r="1645" spans="9:56">
      <c r="I1645" s="62"/>
      <c r="P1645" s="62"/>
      <c r="V1645" s="62"/>
      <c r="AC1645" s="62"/>
      <c r="AJ1645" s="62"/>
      <c r="AQ1645" s="62"/>
      <c r="AX1645" s="62"/>
      <c r="BD1645" s="62"/>
    </row>
    <row r="1646" spans="9:56">
      <c r="I1646" s="62"/>
      <c r="P1646" s="62"/>
      <c r="V1646" s="62"/>
      <c r="AC1646" s="62"/>
      <c r="AJ1646" s="62"/>
      <c r="AQ1646" s="62"/>
      <c r="AX1646" s="62"/>
      <c r="BD1646" s="62"/>
    </row>
    <row r="1647" spans="9:56">
      <c r="I1647" s="62"/>
      <c r="P1647" s="62"/>
      <c r="V1647" s="62"/>
      <c r="AC1647" s="62"/>
      <c r="AJ1647" s="62"/>
      <c r="AQ1647" s="62"/>
      <c r="AX1647" s="62"/>
      <c r="BD1647" s="62"/>
    </row>
    <row r="1648" spans="9:56">
      <c r="I1648" s="62"/>
      <c r="P1648" s="62"/>
      <c r="V1648" s="62"/>
      <c r="AC1648" s="62"/>
      <c r="AJ1648" s="62"/>
      <c r="AQ1648" s="62"/>
      <c r="AX1648" s="62"/>
      <c r="BD1648" s="62"/>
    </row>
    <row r="1649" spans="9:56">
      <c r="I1649" s="62"/>
      <c r="P1649" s="62"/>
      <c r="V1649" s="62"/>
      <c r="AC1649" s="62"/>
      <c r="AJ1649" s="62"/>
      <c r="AQ1649" s="62"/>
      <c r="AX1649" s="62"/>
      <c r="BD1649" s="62"/>
    </row>
    <row r="1650" spans="9:56">
      <c r="I1650" s="62"/>
      <c r="P1650" s="62"/>
      <c r="V1650" s="62"/>
      <c r="AC1650" s="62"/>
      <c r="AJ1650" s="62"/>
      <c r="AQ1650" s="62"/>
      <c r="AX1650" s="62"/>
      <c r="BD1650" s="62"/>
    </row>
    <row r="1651" spans="9:56">
      <c r="I1651" s="62"/>
      <c r="P1651" s="62"/>
      <c r="V1651" s="62"/>
      <c r="AC1651" s="62"/>
      <c r="AJ1651" s="62"/>
      <c r="AQ1651" s="62"/>
      <c r="AX1651" s="62"/>
      <c r="BD1651" s="62"/>
    </row>
    <row r="1652" spans="9:56">
      <c r="I1652" s="62"/>
      <c r="P1652" s="62"/>
      <c r="V1652" s="62"/>
      <c r="AC1652" s="62"/>
      <c r="AJ1652" s="62"/>
      <c r="AQ1652" s="62"/>
      <c r="AX1652" s="62"/>
      <c r="BD1652" s="62"/>
    </row>
    <row r="1653" spans="9:56">
      <c r="I1653" s="62"/>
      <c r="P1653" s="62"/>
      <c r="V1653" s="62"/>
      <c r="AC1653" s="62"/>
      <c r="AJ1653" s="62"/>
      <c r="AQ1653" s="62"/>
      <c r="AX1653" s="62"/>
      <c r="BD1653" s="62"/>
    </row>
    <row r="1654" spans="9:56">
      <c r="I1654" s="62"/>
      <c r="P1654" s="62"/>
      <c r="V1654" s="62"/>
      <c r="AC1654" s="62"/>
      <c r="AJ1654" s="62"/>
      <c r="AQ1654" s="62"/>
      <c r="AX1654" s="62"/>
      <c r="BD1654" s="62"/>
    </row>
    <row r="1655" spans="9:56">
      <c r="I1655" s="62"/>
      <c r="P1655" s="62"/>
      <c r="V1655" s="62"/>
      <c r="AC1655" s="62"/>
      <c r="AJ1655" s="62"/>
      <c r="AQ1655" s="62"/>
      <c r="AX1655" s="62"/>
      <c r="BD1655" s="62"/>
    </row>
    <row r="1656" spans="9:56">
      <c r="I1656" s="62"/>
      <c r="P1656" s="62"/>
      <c r="V1656" s="62"/>
      <c r="AC1656" s="62"/>
      <c r="AJ1656" s="62"/>
      <c r="AQ1656" s="62"/>
      <c r="AX1656" s="62"/>
      <c r="BD1656" s="62"/>
    </row>
    <row r="1657" spans="9:56">
      <c r="I1657" s="62"/>
      <c r="P1657" s="62"/>
      <c r="V1657" s="62"/>
      <c r="AC1657" s="62"/>
      <c r="AJ1657" s="62"/>
      <c r="AQ1657" s="62"/>
      <c r="AX1657" s="62"/>
      <c r="BD1657" s="62"/>
    </row>
    <row r="1658" spans="9:56">
      <c r="I1658" s="62"/>
      <c r="P1658" s="62"/>
      <c r="V1658" s="62"/>
      <c r="AC1658" s="62"/>
      <c r="AJ1658" s="62"/>
      <c r="AQ1658" s="62"/>
      <c r="AX1658" s="62"/>
      <c r="BD1658" s="62"/>
    </row>
    <row r="1659" spans="9:56">
      <c r="I1659" s="62"/>
      <c r="P1659" s="62"/>
      <c r="V1659" s="62"/>
      <c r="AC1659" s="62"/>
      <c r="AJ1659" s="62"/>
      <c r="AQ1659" s="62"/>
      <c r="AX1659" s="62"/>
      <c r="BD1659" s="62"/>
    </row>
    <row r="1660" spans="9:56">
      <c r="I1660" s="62"/>
      <c r="P1660" s="62"/>
      <c r="V1660" s="62"/>
      <c r="AC1660" s="62"/>
      <c r="AJ1660" s="62"/>
      <c r="AQ1660" s="62"/>
      <c r="AX1660" s="62"/>
      <c r="BD1660" s="62"/>
    </row>
    <row r="1661" spans="9:56">
      <c r="I1661" s="62"/>
      <c r="P1661" s="62"/>
      <c r="V1661" s="62"/>
      <c r="AC1661" s="62"/>
      <c r="AJ1661" s="62"/>
      <c r="AQ1661" s="62"/>
      <c r="AX1661" s="62"/>
      <c r="BD1661" s="62"/>
    </row>
    <row r="1662" spans="9:56">
      <c r="I1662" s="62"/>
      <c r="P1662" s="62"/>
      <c r="V1662" s="62"/>
      <c r="AC1662" s="62"/>
      <c r="AJ1662" s="62"/>
      <c r="AQ1662" s="62"/>
      <c r="AX1662" s="62"/>
      <c r="BD1662" s="62"/>
    </row>
    <row r="1663" spans="9:56">
      <c r="I1663" s="62"/>
      <c r="P1663" s="62"/>
      <c r="V1663" s="62"/>
      <c r="AC1663" s="62"/>
      <c r="AJ1663" s="62"/>
      <c r="AQ1663" s="62"/>
      <c r="AX1663" s="62"/>
      <c r="BD1663" s="62"/>
    </row>
    <row r="1664" spans="9:56">
      <c r="I1664" s="62"/>
      <c r="P1664" s="62"/>
      <c r="V1664" s="62"/>
      <c r="AC1664" s="62"/>
      <c r="AJ1664" s="62"/>
      <c r="AQ1664" s="62"/>
      <c r="AX1664" s="62"/>
      <c r="BD1664" s="62"/>
    </row>
    <row r="1665" spans="9:56">
      <c r="I1665" s="62"/>
      <c r="P1665" s="62"/>
      <c r="V1665" s="62"/>
      <c r="AC1665" s="62"/>
      <c r="AJ1665" s="62"/>
      <c r="AQ1665" s="62"/>
      <c r="AX1665" s="62"/>
      <c r="BD1665" s="62"/>
    </row>
    <row r="1666" spans="9:56">
      <c r="I1666" s="62"/>
      <c r="P1666" s="62"/>
      <c r="V1666" s="62"/>
      <c r="AC1666" s="62"/>
      <c r="AJ1666" s="62"/>
      <c r="AQ1666" s="62"/>
      <c r="AX1666" s="62"/>
      <c r="BD1666" s="62"/>
    </row>
    <row r="1667" spans="9:56">
      <c r="I1667" s="62"/>
      <c r="P1667" s="62"/>
      <c r="V1667" s="62"/>
      <c r="AC1667" s="62"/>
      <c r="AJ1667" s="62"/>
      <c r="AQ1667" s="62"/>
      <c r="AX1667" s="62"/>
      <c r="BD1667" s="62"/>
    </row>
    <row r="1668" spans="9:56">
      <c r="I1668" s="62"/>
      <c r="P1668" s="62"/>
      <c r="V1668" s="62"/>
      <c r="AC1668" s="62"/>
      <c r="AJ1668" s="62"/>
      <c r="AQ1668" s="62"/>
      <c r="AX1668" s="62"/>
      <c r="BD1668" s="62"/>
    </row>
    <row r="1669" spans="9:56">
      <c r="I1669" s="62"/>
      <c r="P1669" s="62"/>
      <c r="V1669" s="62"/>
      <c r="AC1669" s="62"/>
      <c r="AJ1669" s="62"/>
      <c r="AQ1669" s="62"/>
      <c r="AX1669" s="62"/>
      <c r="BD1669" s="62"/>
    </row>
    <row r="1670" spans="9:56">
      <c r="I1670" s="62"/>
      <c r="P1670" s="62"/>
      <c r="V1670" s="62"/>
      <c r="AC1670" s="62"/>
      <c r="AJ1670" s="62"/>
      <c r="AQ1670" s="62"/>
      <c r="AX1670" s="62"/>
      <c r="BD1670" s="62"/>
    </row>
    <row r="1671" spans="9:56">
      <c r="I1671" s="62"/>
      <c r="P1671" s="62"/>
      <c r="V1671" s="62"/>
      <c r="AC1671" s="62"/>
      <c r="AJ1671" s="62"/>
      <c r="AQ1671" s="62"/>
      <c r="AX1671" s="62"/>
      <c r="BD1671" s="62"/>
    </row>
    <row r="1672" spans="9:56">
      <c r="I1672" s="62"/>
      <c r="P1672" s="62"/>
      <c r="V1672" s="62"/>
      <c r="AC1672" s="62"/>
      <c r="AJ1672" s="62"/>
      <c r="AQ1672" s="62"/>
      <c r="AX1672" s="62"/>
      <c r="BD1672" s="62"/>
    </row>
    <row r="1673" spans="9:56">
      <c r="I1673" s="62"/>
      <c r="P1673" s="62"/>
      <c r="V1673" s="62"/>
      <c r="AC1673" s="62"/>
      <c r="AJ1673" s="62"/>
      <c r="AQ1673" s="62"/>
      <c r="AX1673" s="62"/>
      <c r="BD1673" s="62"/>
    </row>
    <row r="1674" spans="9:56">
      <c r="I1674" s="62"/>
      <c r="P1674" s="62"/>
      <c r="V1674" s="62"/>
      <c r="AC1674" s="62"/>
      <c r="AJ1674" s="62"/>
      <c r="AQ1674" s="62"/>
      <c r="AX1674" s="62"/>
      <c r="BD1674" s="62"/>
    </row>
    <row r="1675" spans="9:56">
      <c r="I1675" s="62"/>
      <c r="P1675" s="62"/>
      <c r="V1675" s="62"/>
      <c r="AC1675" s="62"/>
      <c r="AJ1675" s="62"/>
      <c r="AQ1675" s="62"/>
      <c r="AX1675" s="62"/>
      <c r="BD1675" s="62"/>
    </row>
    <row r="1676" spans="9:56">
      <c r="I1676" s="62"/>
      <c r="P1676" s="62"/>
      <c r="V1676" s="62"/>
      <c r="AC1676" s="62"/>
      <c r="AJ1676" s="62"/>
      <c r="AQ1676" s="62"/>
      <c r="AX1676" s="62"/>
      <c r="BD1676" s="62"/>
    </row>
    <row r="1677" spans="9:56">
      <c r="I1677" s="62"/>
      <c r="P1677" s="62"/>
      <c r="V1677" s="62"/>
      <c r="AC1677" s="62"/>
      <c r="AJ1677" s="62"/>
      <c r="AQ1677" s="62"/>
      <c r="AX1677" s="62"/>
      <c r="BD1677" s="62"/>
    </row>
    <row r="1678" spans="9:56">
      <c r="I1678" s="62"/>
      <c r="P1678" s="62"/>
      <c r="V1678" s="62"/>
      <c r="AC1678" s="62"/>
      <c r="AJ1678" s="62"/>
      <c r="AQ1678" s="62"/>
      <c r="AX1678" s="62"/>
      <c r="BD1678" s="62"/>
    </row>
    <row r="1679" spans="9:56">
      <c r="I1679" s="62"/>
      <c r="P1679" s="62"/>
      <c r="V1679" s="62"/>
      <c r="AC1679" s="62"/>
      <c r="AJ1679" s="62"/>
      <c r="AQ1679" s="62"/>
      <c r="AX1679" s="62"/>
      <c r="BD1679" s="62"/>
    </row>
    <row r="1680" spans="9:56">
      <c r="I1680" s="62"/>
      <c r="P1680" s="62"/>
      <c r="V1680" s="62"/>
      <c r="AC1680" s="62"/>
      <c r="AJ1680" s="62"/>
      <c r="AQ1680" s="62"/>
      <c r="AX1680" s="62"/>
      <c r="BD1680" s="62"/>
    </row>
    <row r="1681" spans="9:56">
      <c r="I1681" s="62"/>
      <c r="P1681" s="62"/>
      <c r="V1681" s="62"/>
      <c r="AC1681" s="62"/>
      <c r="AJ1681" s="62"/>
      <c r="AQ1681" s="62"/>
      <c r="AX1681" s="62"/>
      <c r="BD1681" s="62"/>
    </row>
    <row r="1682" spans="9:56">
      <c r="I1682" s="62"/>
      <c r="P1682" s="62"/>
      <c r="V1682" s="62"/>
      <c r="AC1682" s="62"/>
      <c r="AJ1682" s="62"/>
      <c r="AQ1682" s="62"/>
      <c r="AX1682" s="62"/>
      <c r="BD1682" s="62"/>
    </row>
    <row r="1683" spans="9:56">
      <c r="I1683" s="62"/>
      <c r="P1683" s="62"/>
      <c r="V1683" s="62"/>
      <c r="AC1683" s="62"/>
      <c r="AJ1683" s="62"/>
      <c r="AQ1683" s="62"/>
      <c r="AX1683" s="62"/>
      <c r="BD1683" s="62"/>
    </row>
    <row r="1684" spans="9:56">
      <c r="I1684" s="62"/>
      <c r="P1684" s="62"/>
      <c r="V1684" s="62"/>
      <c r="AC1684" s="62"/>
      <c r="AJ1684" s="62"/>
      <c r="AQ1684" s="62"/>
      <c r="AX1684" s="62"/>
      <c r="BD1684" s="62"/>
    </row>
    <row r="1685" spans="9:56">
      <c r="I1685" s="62"/>
      <c r="P1685" s="62"/>
      <c r="V1685" s="62"/>
      <c r="AC1685" s="62"/>
      <c r="AJ1685" s="62"/>
      <c r="AQ1685" s="62"/>
      <c r="AX1685" s="62"/>
      <c r="BD1685" s="62"/>
    </row>
    <row r="1686" spans="9:56">
      <c r="I1686" s="62"/>
      <c r="P1686" s="62"/>
      <c r="V1686" s="62"/>
      <c r="AC1686" s="62"/>
      <c r="AJ1686" s="62"/>
      <c r="AQ1686" s="62"/>
      <c r="AX1686" s="62"/>
      <c r="BD1686" s="62"/>
    </row>
    <row r="1687" spans="9:56">
      <c r="I1687" s="62"/>
      <c r="P1687" s="62"/>
      <c r="V1687" s="62"/>
      <c r="AC1687" s="62"/>
      <c r="AJ1687" s="62"/>
      <c r="AQ1687" s="62"/>
      <c r="AX1687" s="62"/>
      <c r="BD1687" s="62"/>
    </row>
    <row r="1688" spans="9:56">
      <c r="I1688" s="62"/>
      <c r="P1688" s="62"/>
      <c r="V1688" s="62"/>
      <c r="AC1688" s="62"/>
      <c r="AJ1688" s="62"/>
      <c r="AQ1688" s="62"/>
      <c r="AX1688" s="62"/>
      <c r="BD1688" s="62"/>
    </row>
    <row r="1689" spans="9:56">
      <c r="I1689" s="62"/>
      <c r="P1689" s="62"/>
      <c r="V1689" s="62"/>
      <c r="AC1689" s="62"/>
      <c r="AJ1689" s="62"/>
      <c r="AQ1689" s="62"/>
      <c r="AX1689" s="62"/>
      <c r="BD1689" s="62"/>
    </row>
    <row r="1690" spans="9:56">
      <c r="I1690" s="62"/>
      <c r="P1690" s="62"/>
      <c r="V1690" s="62"/>
      <c r="AC1690" s="62"/>
      <c r="AJ1690" s="62"/>
      <c r="AQ1690" s="62"/>
      <c r="AX1690" s="62"/>
      <c r="BD1690" s="62"/>
    </row>
    <row r="1691" spans="9:56">
      <c r="I1691" s="62"/>
      <c r="P1691" s="62"/>
      <c r="V1691" s="62"/>
      <c r="AC1691" s="62"/>
      <c r="AJ1691" s="62"/>
      <c r="AQ1691" s="62"/>
      <c r="AX1691" s="62"/>
      <c r="BD1691" s="62"/>
    </row>
    <row r="1692" spans="9:56">
      <c r="I1692" s="62"/>
      <c r="P1692" s="62"/>
      <c r="V1692" s="62"/>
      <c r="AC1692" s="62"/>
      <c r="AJ1692" s="62"/>
      <c r="AQ1692" s="62"/>
      <c r="AX1692" s="62"/>
      <c r="BD1692" s="62"/>
    </row>
    <row r="1693" spans="9:56">
      <c r="I1693" s="62"/>
      <c r="P1693" s="62"/>
      <c r="V1693" s="62"/>
      <c r="AC1693" s="62"/>
      <c r="AJ1693" s="62"/>
      <c r="AQ1693" s="62"/>
      <c r="AX1693" s="62"/>
      <c r="BD1693" s="62"/>
    </row>
    <row r="1694" spans="9:56">
      <c r="I1694" s="62"/>
      <c r="P1694" s="62"/>
      <c r="V1694" s="62"/>
      <c r="AC1694" s="62"/>
      <c r="AJ1694" s="62"/>
      <c r="AQ1694" s="62"/>
      <c r="AX1694" s="62"/>
      <c r="BD1694" s="62"/>
    </row>
    <row r="1695" spans="9:56">
      <c r="I1695" s="62"/>
      <c r="P1695" s="62"/>
      <c r="V1695" s="62"/>
      <c r="AC1695" s="62"/>
      <c r="AJ1695" s="62"/>
      <c r="AQ1695" s="62"/>
      <c r="AX1695" s="62"/>
      <c r="BD1695" s="62"/>
    </row>
    <row r="1696" spans="9:56">
      <c r="I1696" s="62"/>
      <c r="P1696" s="62"/>
      <c r="V1696" s="62"/>
      <c r="AC1696" s="62"/>
      <c r="AJ1696" s="62"/>
      <c r="AQ1696" s="62"/>
      <c r="AX1696" s="62"/>
      <c r="BD1696" s="62"/>
    </row>
    <row r="1697" spans="9:56">
      <c r="I1697" s="62"/>
      <c r="P1697" s="62"/>
      <c r="V1697" s="62"/>
      <c r="AC1697" s="62"/>
      <c r="AJ1697" s="62"/>
      <c r="AQ1697" s="62"/>
      <c r="AX1697" s="62"/>
      <c r="BD1697" s="62"/>
    </row>
    <row r="1698" spans="9:56">
      <c r="I1698" s="62"/>
      <c r="P1698" s="62"/>
      <c r="V1698" s="62"/>
      <c r="AC1698" s="62"/>
      <c r="AJ1698" s="62"/>
      <c r="AQ1698" s="62"/>
      <c r="AX1698" s="62"/>
      <c r="BD1698" s="62"/>
    </row>
    <row r="1699" spans="9:56">
      <c r="I1699" s="62"/>
      <c r="P1699" s="62"/>
      <c r="V1699" s="62"/>
      <c r="AC1699" s="62"/>
      <c r="AJ1699" s="62"/>
      <c r="AQ1699" s="62"/>
      <c r="AX1699" s="62"/>
      <c r="BD1699" s="62"/>
    </row>
    <row r="1700" spans="9:56">
      <c r="I1700" s="62"/>
      <c r="P1700" s="62"/>
      <c r="V1700" s="62"/>
      <c r="AC1700" s="62"/>
      <c r="AJ1700" s="62"/>
      <c r="AQ1700" s="62"/>
      <c r="AX1700" s="62"/>
      <c r="BD1700" s="62"/>
    </row>
    <row r="1701" spans="9:56">
      <c r="I1701" s="62"/>
      <c r="P1701" s="62"/>
      <c r="V1701" s="62"/>
      <c r="AC1701" s="62"/>
      <c r="AJ1701" s="62"/>
      <c r="AQ1701" s="62"/>
      <c r="AX1701" s="62"/>
      <c r="BD1701" s="62"/>
    </row>
    <row r="1702" spans="9:56">
      <c r="I1702" s="62"/>
      <c r="P1702" s="62"/>
      <c r="V1702" s="62"/>
      <c r="AC1702" s="62"/>
      <c r="AJ1702" s="62"/>
      <c r="AQ1702" s="62"/>
      <c r="AX1702" s="62"/>
      <c r="BD1702" s="62"/>
    </row>
    <row r="1703" spans="9:56">
      <c r="I1703" s="62"/>
      <c r="P1703" s="62"/>
      <c r="V1703" s="62"/>
      <c r="AC1703" s="62"/>
      <c r="AJ1703" s="62"/>
      <c r="AQ1703" s="62"/>
      <c r="AX1703" s="62"/>
      <c r="BD1703" s="62"/>
    </row>
    <row r="1704" spans="9:56">
      <c r="I1704" s="62"/>
      <c r="P1704" s="62"/>
      <c r="V1704" s="62"/>
      <c r="AC1704" s="62"/>
      <c r="AJ1704" s="62"/>
      <c r="AQ1704" s="62"/>
      <c r="AX1704" s="62"/>
      <c r="BD1704" s="62"/>
    </row>
    <row r="1705" spans="9:56">
      <c r="I1705" s="62"/>
      <c r="P1705" s="62"/>
      <c r="V1705" s="62"/>
      <c r="AC1705" s="62"/>
      <c r="AJ1705" s="62"/>
      <c r="AQ1705" s="62"/>
      <c r="AX1705" s="62"/>
      <c r="BD1705" s="62"/>
    </row>
    <row r="1706" spans="9:56">
      <c r="I1706" s="62"/>
      <c r="P1706" s="62"/>
      <c r="V1706" s="62"/>
      <c r="AC1706" s="62"/>
      <c r="AJ1706" s="62"/>
      <c r="AQ1706" s="62"/>
      <c r="AX1706" s="62"/>
      <c r="BD1706" s="62"/>
    </row>
    <row r="1707" spans="9:56">
      <c r="I1707" s="62"/>
      <c r="P1707" s="62"/>
      <c r="V1707" s="62"/>
      <c r="AC1707" s="62"/>
      <c r="AJ1707" s="62"/>
      <c r="AQ1707" s="62"/>
      <c r="AX1707" s="62"/>
      <c r="BD1707" s="62"/>
    </row>
    <row r="1708" spans="9:56">
      <c r="I1708" s="62"/>
      <c r="P1708" s="62"/>
      <c r="V1708" s="62"/>
      <c r="AC1708" s="62"/>
      <c r="AJ1708" s="62"/>
      <c r="AQ1708" s="62"/>
      <c r="AX1708" s="62"/>
      <c r="BD1708" s="62"/>
    </row>
    <row r="1709" spans="9:56">
      <c r="I1709" s="62"/>
      <c r="P1709" s="62"/>
      <c r="V1709" s="62"/>
      <c r="AC1709" s="62"/>
      <c r="AJ1709" s="62"/>
      <c r="AQ1709" s="62"/>
      <c r="AX1709" s="62"/>
      <c r="BD1709" s="62"/>
    </row>
    <row r="1710" spans="9:56">
      <c r="I1710" s="62"/>
      <c r="P1710" s="62"/>
      <c r="V1710" s="62"/>
      <c r="AC1710" s="62"/>
      <c r="AJ1710" s="62"/>
      <c r="AQ1710" s="62"/>
      <c r="AX1710" s="62"/>
      <c r="BD1710" s="62"/>
    </row>
    <row r="1711" spans="9:56">
      <c r="I1711" s="62"/>
      <c r="P1711" s="62"/>
      <c r="V1711" s="62"/>
      <c r="AC1711" s="62"/>
      <c r="AJ1711" s="62"/>
      <c r="AQ1711" s="62"/>
      <c r="AX1711" s="62"/>
      <c r="BD1711" s="62"/>
    </row>
    <row r="1712" spans="9:56">
      <c r="I1712" s="62"/>
      <c r="P1712" s="62"/>
      <c r="V1712" s="62"/>
      <c r="AC1712" s="62"/>
      <c r="AJ1712" s="62"/>
      <c r="AQ1712" s="62"/>
      <c r="AX1712" s="62"/>
      <c r="BD1712" s="62"/>
    </row>
    <row r="1713" spans="9:56">
      <c r="I1713" s="62"/>
      <c r="P1713" s="62"/>
      <c r="V1713" s="62"/>
      <c r="AC1713" s="62"/>
      <c r="AJ1713" s="62"/>
      <c r="AQ1713" s="62"/>
      <c r="AX1713" s="62"/>
      <c r="BD1713" s="62"/>
    </row>
    <row r="1714" spans="9:56">
      <c r="I1714" s="62"/>
      <c r="P1714" s="62"/>
      <c r="V1714" s="62"/>
      <c r="AC1714" s="62"/>
      <c r="AJ1714" s="62"/>
      <c r="AQ1714" s="62"/>
      <c r="AX1714" s="62"/>
      <c r="BD1714" s="62"/>
    </row>
    <row r="1715" spans="9:56">
      <c r="I1715" s="62"/>
      <c r="P1715" s="62"/>
      <c r="V1715" s="62"/>
      <c r="AC1715" s="62"/>
      <c r="AJ1715" s="62"/>
      <c r="AQ1715" s="62"/>
      <c r="AX1715" s="62"/>
      <c r="BD1715" s="62"/>
    </row>
    <row r="1716" spans="9:56">
      <c r="I1716" s="62"/>
      <c r="P1716" s="62"/>
      <c r="V1716" s="62"/>
      <c r="AC1716" s="62"/>
      <c r="AJ1716" s="62"/>
      <c r="AQ1716" s="62"/>
      <c r="AX1716" s="62"/>
      <c r="BD1716" s="62"/>
    </row>
    <row r="1717" spans="9:56">
      <c r="I1717" s="62"/>
      <c r="P1717" s="62"/>
      <c r="V1717" s="62"/>
      <c r="AC1717" s="62"/>
      <c r="AJ1717" s="62"/>
      <c r="AQ1717" s="62"/>
      <c r="AX1717" s="62"/>
      <c r="BD1717" s="62"/>
    </row>
    <row r="1718" spans="9:56">
      <c r="I1718" s="62"/>
      <c r="P1718" s="62"/>
      <c r="V1718" s="62"/>
      <c r="AC1718" s="62"/>
      <c r="AJ1718" s="62"/>
      <c r="AQ1718" s="62"/>
      <c r="AX1718" s="62"/>
      <c r="BD1718" s="62"/>
    </row>
    <row r="1719" spans="9:56">
      <c r="I1719" s="62"/>
      <c r="P1719" s="62"/>
      <c r="V1719" s="62"/>
      <c r="AC1719" s="62"/>
      <c r="AJ1719" s="62"/>
      <c r="AQ1719" s="62"/>
      <c r="AX1719" s="62"/>
      <c r="BD1719" s="62"/>
    </row>
    <row r="1720" spans="9:56">
      <c r="I1720" s="62"/>
      <c r="P1720" s="62"/>
      <c r="V1720" s="62"/>
      <c r="AC1720" s="62"/>
      <c r="AJ1720" s="62"/>
      <c r="AQ1720" s="62"/>
      <c r="AX1720" s="62"/>
      <c r="BD1720" s="62"/>
    </row>
    <row r="1721" spans="9:56">
      <c r="I1721" s="62"/>
      <c r="P1721" s="62"/>
      <c r="V1721" s="62"/>
      <c r="AC1721" s="62"/>
      <c r="AJ1721" s="62"/>
      <c r="AQ1721" s="62"/>
      <c r="AX1721" s="62"/>
      <c r="BD1721" s="62"/>
    </row>
    <row r="1722" spans="9:56">
      <c r="I1722" s="62"/>
      <c r="P1722" s="62"/>
      <c r="V1722" s="62"/>
      <c r="AC1722" s="62"/>
      <c r="AJ1722" s="62"/>
      <c r="AQ1722" s="62"/>
      <c r="AX1722" s="62"/>
      <c r="BD1722" s="62"/>
    </row>
    <row r="1723" spans="9:56">
      <c r="I1723" s="62"/>
      <c r="P1723" s="62"/>
      <c r="V1723" s="62"/>
      <c r="AC1723" s="62"/>
      <c r="AJ1723" s="62"/>
      <c r="AQ1723" s="62"/>
      <c r="AX1723" s="62"/>
      <c r="BD1723" s="62"/>
    </row>
    <row r="1724" spans="9:56">
      <c r="I1724" s="62"/>
      <c r="P1724" s="62"/>
      <c r="V1724" s="62"/>
      <c r="AC1724" s="62"/>
      <c r="AJ1724" s="62"/>
      <c r="AQ1724" s="62"/>
      <c r="AX1724" s="62"/>
      <c r="BD1724" s="62"/>
    </row>
    <row r="1725" spans="9:56">
      <c r="I1725" s="62"/>
      <c r="P1725" s="62"/>
      <c r="V1725" s="62"/>
      <c r="AC1725" s="62"/>
      <c r="AJ1725" s="62"/>
      <c r="AQ1725" s="62"/>
      <c r="AX1725" s="62"/>
      <c r="BD1725" s="62"/>
    </row>
    <row r="1726" spans="9:56">
      <c r="I1726" s="62"/>
      <c r="P1726" s="62"/>
      <c r="V1726" s="62"/>
      <c r="AC1726" s="62"/>
      <c r="AJ1726" s="62"/>
      <c r="AQ1726" s="62"/>
      <c r="AX1726" s="62"/>
      <c r="BD1726" s="62"/>
    </row>
    <row r="1727" spans="9:56">
      <c r="I1727" s="62"/>
      <c r="P1727" s="62"/>
      <c r="V1727" s="62"/>
      <c r="AC1727" s="62"/>
      <c r="AJ1727" s="62"/>
      <c r="AQ1727" s="62"/>
      <c r="AX1727" s="62"/>
      <c r="BD1727" s="62"/>
    </row>
    <row r="1728" spans="9:56">
      <c r="I1728" s="62"/>
      <c r="P1728" s="62"/>
      <c r="V1728" s="62"/>
      <c r="AC1728" s="62"/>
      <c r="AJ1728" s="62"/>
      <c r="AQ1728" s="62"/>
      <c r="AX1728" s="62"/>
      <c r="BD1728" s="62"/>
    </row>
    <row r="1729" spans="9:56">
      <c r="I1729" s="62"/>
      <c r="P1729" s="62"/>
      <c r="V1729" s="62"/>
      <c r="AC1729" s="62"/>
      <c r="AJ1729" s="62"/>
      <c r="AQ1729" s="62"/>
      <c r="AX1729" s="62"/>
      <c r="BD1729" s="62"/>
    </row>
    <row r="1730" spans="9:56">
      <c r="I1730" s="62"/>
      <c r="P1730" s="62"/>
      <c r="V1730" s="62"/>
      <c r="AC1730" s="62"/>
      <c r="AJ1730" s="62"/>
      <c r="AQ1730" s="62"/>
      <c r="AX1730" s="62"/>
      <c r="BD1730" s="62"/>
    </row>
    <row r="1731" spans="9:56">
      <c r="I1731" s="62"/>
      <c r="P1731" s="62"/>
      <c r="V1731" s="62"/>
      <c r="AC1731" s="62"/>
      <c r="AJ1731" s="62"/>
      <c r="AQ1731" s="62"/>
      <c r="AX1731" s="62"/>
      <c r="BD1731" s="62"/>
    </row>
    <row r="1732" spans="9:56">
      <c r="I1732" s="62"/>
      <c r="P1732" s="62"/>
      <c r="V1732" s="62"/>
      <c r="AC1732" s="62"/>
      <c r="AJ1732" s="62"/>
      <c r="AQ1732" s="62"/>
      <c r="AX1732" s="62"/>
      <c r="BD1732" s="62"/>
    </row>
    <row r="1733" spans="9:56">
      <c r="I1733" s="62"/>
      <c r="P1733" s="62"/>
      <c r="V1733" s="62"/>
      <c r="AC1733" s="62"/>
      <c r="AJ1733" s="62"/>
      <c r="AQ1733" s="62"/>
      <c r="AX1733" s="62"/>
      <c r="BD1733" s="62"/>
    </row>
    <row r="1734" spans="9:56">
      <c r="I1734" s="62"/>
      <c r="P1734" s="62"/>
      <c r="V1734" s="62"/>
      <c r="AC1734" s="62"/>
      <c r="AJ1734" s="62"/>
      <c r="AQ1734" s="62"/>
      <c r="AX1734" s="62"/>
      <c r="BD1734" s="62"/>
    </row>
    <row r="1735" spans="9:56">
      <c r="I1735" s="62"/>
      <c r="P1735" s="62"/>
      <c r="V1735" s="62"/>
      <c r="AC1735" s="62"/>
      <c r="AJ1735" s="62"/>
      <c r="AQ1735" s="62"/>
      <c r="AX1735" s="62"/>
      <c r="BD1735" s="62"/>
    </row>
    <row r="1736" spans="9:56">
      <c r="I1736" s="62"/>
      <c r="P1736" s="62"/>
      <c r="V1736" s="62"/>
      <c r="AC1736" s="62"/>
      <c r="AJ1736" s="62"/>
      <c r="AQ1736" s="62"/>
      <c r="AX1736" s="62"/>
      <c r="BD1736" s="62"/>
    </row>
    <row r="1737" spans="9:56">
      <c r="I1737" s="62"/>
      <c r="P1737" s="62"/>
      <c r="V1737" s="62"/>
      <c r="AC1737" s="62"/>
      <c r="AJ1737" s="62"/>
      <c r="AQ1737" s="62"/>
      <c r="AX1737" s="62"/>
      <c r="BD1737" s="62"/>
    </row>
    <row r="1738" spans="9:56">
      <c r="I1738" s="62"/>
      <c r="P1738" s="62"/>
      <c r="V1738" s="62"/>
      <c r="AC1738" s="62"/>
      <c r="AJ1738" s="62"/>
      <c r="AQ1738" s="62"/>
      <c r="AX1738" s="62"/>
      <c r="BD1738" s="62"/>
    </row>
    <row r="1739" spans="9:56">
      <c r="I1739" s="62"/>
      <c r="P1739" s="62"/>
      <c r="V1739" s="62"/>
      <c r="AC1739" s="62"/>
      <c r="AJ1739" s="62"/>
      <c r="AQ1739" s="62"/>
      <c r="AX1739" s="62"/>
      <c r="BD1739" s="62"/>
    </row>
    <row r="1740" spans="9:56">
      <c r="I1740" s="62"/>
      <c r="P1740" s="62"/>
      <c r="V1740" s="62"/>
      <c r="AC1740" s="62"/>
      <c r="AJ1740" s="62"/>
      <c r="AQ1740" s="62"/>
      <c r="AX1740" s="62"/>
      <c r="BD1740" s="62"/>
    </row>
    <row r="1741" spans="9:56">
      <c r="I1741" s="62"/>
      <c r="P1741" s="62"/>
      <c r="V1741" s="62"/>
      <c r="AC1741" s="62"/>
      <c r="AJ1741" s="62"/>
      <c r="AQ1741" s="62"/>
      <c r="AX1741" s="62"/>
      <c r="BD1741" s="62"/>
    </row>
    <row r="1742" spans="9:56">
      <c r="I1742" s="62"/>
      <c r="P1742" s="62"/>
      <c r="V1742" s="62"/>
      <c r="AC1742" s="62"/>
      <c r="AJ1742" s="62"/>
      <c r="AQ1742" s="62"/>
      <c r="AX1742" s="62"/>
      <c r="BD1742" s="62"/>
    </row>
    <row r="1743" spans="9:56">
      <c r="I1743" s="62"/>
      <c r="P1743" s="62"/>
      <c r="V1743" s="62"/>
      <c r="AC1743" s="62"/>
      <c r="AJ1743" s="62"/>
      <c r="AQ1743" s="62"/>
      <c r="AX1743" s="62"/>
      <c r="BD1743" s="62"/>
    </row>
    <row r="1744" spans="9:56">
      <c r="I1744" s="62"/>
      <c r="P1744" s="62"/>
      <c r="V1744" s="62"/>
      <c r="AC1744" s="62"/>
      <c r="AJ1744" s="62"/>
      <c r="AQ1744" s="62"/>
      <c r="AX1744" s="62"/>
      <c r="BD1744" s="62"/>
    </row>
    <row r="1745" spans="9:56">
      <c r="I1745" s="62"/>
      <c r="P1745" s="62"/>
      <c r="V1745" s="62"/>
      <c r="AC1745" s="62"/>
      <c r="AJ1745" s="62"/>
      <c r="AQ1745" s="62"/>
      <c r="AX1745" s="62"/>
      <c r="BD1745" s="62"/>
    </row>
    <row r="1746" spans="9:56">
      <c r="I1746" s="62"/>
      <c r="P1746" s="62"/>
      <c r="V1746" s="62"/>
      <c r="AC1746" s="62"/>
      <c r="AJ1746" s="62"/>
      <c r="AQ1746" s="62"/>
      <c r="AX1746" s="62"/>
      <c r="BD1746" s="62"/>
    </row>
    <row r="1747" spans="9:56">
      <c r="I1747" s="62"/>
      <c r="P1747" s="62"/>
      <c r="V1747" s="62"/>
      <c r="AC1747" s="62"/>
      <c r="AJ1747" s="62"/>
      <c r="AQ1747" s="62"/>
      <c r="AX1747" s="62"/>
      <c r="BD1747" s="62"/>
    </row>
    <row r="1748" spans="9:56">
      <c r="I1748" s="62"/>
      <c r="P1748" s="62"/>
      <c r="V1748" s="62"/>
      <c r="AC1748" s="62"/>
      <c r="AJ1748" s="62"/>
      <c r="AQ1748" s="62"/>
      <c r="AX1748" s="62"/>
      <c r="BD1748" s="62"/>
    </row>
    <row r="1749" spans="9:56">
      <c r="I1749" s="62"/>
      <c r="P1749" s="62"/>
      <c r="V1749" s="62"/>
      <c r="AC1749" s="62"/>
      <c r="AJ1749" s="62"/>
      <c r="AQ1749" s="62"/>
      <c r="AX1749" s="62"/>
      <c r="BD1749" s="62"/>
    </row>
    <row r="1750" spans="9:56">
      <c r="I1750" s="62"/>
      <c r="P1750" s="62"/>
      <c r="V1750" s="62"/>
      <c r="AC1750" s="62"/>
      <c r="AJ1750" s="62"/>
      <c r="AQ1750" s="62"/>
      <c r="AX1750" s="62"/>
      <c r="BD1750" s="62"/>
    </row>
    <row r="1751" spans="9:56">
      <c r="I1751" s="62"/>
      <c r="P1751" s="62"/>
      <c r="V1751" s="62"/>
      <c r="AC1751" s="62"/>
      <c r="AJ1751" s="62"/>
      <c r="AQ1751" s="62"/>
      <c r="AX1751" s="62"/>
      <c r="BD1751" s="62"/>
    </row>
    <row r="1752" spans="9:56">
      <c r="I1752" s="62"/>
      <c r="P1752" s="62"/>
      <c r="V1752" s="62"/>
      <c r="AC1752" s="62"/>
      <c r="AJ1752" s="62"/>
      <c r="AQ1752" s="62"/>
      <c r="AX1752" s="62"/>
      <c r="BD1752" s="62"/>
    </row>
    <row r="1753" spans="9:56">
      <c r="I1753" s="62"/>
      <c r="P1753" s="62"/>
      <c r="V1753" s="62"/>
      <c r="AC1753" s="62"/>
      <c r="AJ1753" s="62"/>
      <c r="AQ1753" s="62"/>
      <c r="AX1753" s="62"/>
      <c r="BD1753" s="62"/>
    </row>
    <row r="1754" spans="9:56">
      <c r="I1754" s="62"/>
      <c r="P1754" s="62"/>
      <c r="V1754" s="62"/>
      <c r="AC1754" s="62"/>
      <c r="AJ1754" s="62"/>
      <c r="AQ1754" s="62"/>
      <c r="AX1754" s="62"/>
      <c r="BD1754" s="62"/>
    </row>
    <row r="1755" spans="9:56">
      <c r="I1755" s="62"/>
      <c r="P1755" s="62"/>
      <c r="V1755" s="62"/>
      <c r="AC1755" s="62"/>
      <c r="AJ1755" s="62"/>
      <c r="AQ1755" s="62"/>
      <c r="AX1755" s="62"/>
      <c r="BD1755" s="62"/>
    </row>
    <row r="1756" spans="9:56">
      <c r="I1756" s="62"/>
      <c r="P1756" s="62"/>
      <c r="V1756" s="62"/>
      <c r="AC1756" s="62"/>
      <c r="AJ1756" s="62"/>
      <c r="AQ1756" s="62"/>
      <c r="AX1756" s="62"/>
      <c r="BD1756" s="62"/>
    </row>
    <row r="1757" spans="9:56">
      <c r="I1757" s="62"/>
      <c r="P1757" s="62"/>
      <c r="V1757" s="62"/>
      <c r="AC1757" s="62"/>
      <c r="AJ1757" s="62"/>
      <c r="AQ1757" s="62"/>
      <c r="AX1757" s="62"/>
      <c r="BD1757" s="62"/>
    </row>
    <row r="1758" spans="9:56">
      <c r="I1758" s="62"/>
      <c r="P1758" s="62"/>
      <c r="V1758" s="62"/>
      <c r="AC1758" s="62"/>
      <c r="AJ1758" s="62"/>
      <c r="AQ1758" s="62"/>
      <c r="AX1758" s="62"/>
      <c r="BD1758" s="62"/>
    </row>
    <row r="1759" spans="9:56">
      <c r="I1759" s="62"/>
      <c r="P1759" s="62"/>
      <c r="V1759" s="62"/>
      <c r="AC1759" s="62"/>
      <c r="AJ1759" s="62"/>
      <c r="AQ1759" s="62"/>
      <c r="AX1759" s="62"/>
      <c r="BD1759" s="62"/>
    </row>
    <row r="1760" spans="9:56">
      <c r="I1760" s="62"/>
      <c r="P1760" s="62"/>
      <c r="V1760" s="62"/>
      <c r="AC1760" s="62"/>
      <c r="AJ1760" s="62"/>
      <c r="AQ1760" s="62"/>
      <c r="AX1760" s="62"/>
      <c r="BD1760" s="62"/>
    </row>
    <row r="1761" spans="9:56">
      <c r="I1761" s="62"/>
      <c r="P1761" s="62"/>
      <c r="V1761" s="62"/>
      <c r="AC1761" s="62"/>
      <c r="AJ1761" s="62"/>
      <c r="AQ1761" s="62"/>
      <c r="AX1761" s="62"/>
      <c r="BD1761" s="62"/>
    </row>
    <row r="1762" spans="9:56">
      <c r="I1762" s="62"/>
      <c r="P1762" s="62"/>
      <c r="V1762" s="62"/>
      <c r="AC1762" s="62"/>
      <c r="AJ1762" s="62"/>
      <c r="AQ1762" s="62"/>
      <c r="AX1762" s="62"/>
      <c r="BD1762" s="62"/>
    </row>
    <row r="1763" spans="9:56">
      <c r="I1763" s="62"/>
      <c r="P1763" s="62"/>
      <c r="V1763" s="62"/>
      <c r="AC1763" s="62"/>
      <c r="AJ1763" s="62"/>
      <c r="AQ1763" s="62"/>
      <c r="AX1763" s="62"/>
      <c r="BD1763" s="62"/>
    </row>
    <row r="1764" spans="9:56">
      <c r="I1764" s="62"/>
      <c r="P1764" s="62"/>
      <c r="V1764" s="62"/>
      <c r="AC1764" s="62"/>
      <c r="AJ1764" s="62"/>
      <c r="AQ1764" s="62"/>
      <c r="AX1764" s="62"/>
      <c r="BD1764" s="62"/>
    </row>
    <row r="1765" spans="9:56">
      <c r="I1765" s="62"/>
      <c r="P1765" s="62"/>
      <c r="V1765" s="62"/>
      <c r="AC1765" s="62"/>
      <c r="AJ1765" s="62"/>
      <c r="AQ1765" s="62"/>
      <c r="AX1765" s="62"/>
      <c r="BD1765" s="62"/>
    </row>
    <row r="1766" spans="9:56">
      <c r="I1766" s="62"/>
      <c r="P1766" s="62"/>
      <c r="V1766" s="62"/>
      <c r="AC1766" s="62"/>
      <c r="AJ1766" s="62"/>
      <c r="AQ1766" s="62"/>
      <c r="AX1766" s="62"/>
      <c r="BD1766" s="62"/>
    </row>
    <row r="1767" spans="9:56">
      <c r="I1767" s="62"/>
      <c r="P1767" s="62"/>
      <c r="V1767" s="62"/>
      <c r="AC1767" s="62"/>
      <c r="AJ1767" s="62"/>
      <c r="AQ1767" s="62"/>
      <c r="AX1767" s="62"/>
      <c r="BD1767" s="62"/>
    </row>
    <row r="1768" spans="9:56">
      <c r="I1768" s="62"/>
      <c r="P1768" s="62"/>
      <c r="V1768" s="62"/>
      <c r="AC1768" s="62"/>
      <c r="AJ1768" s="62"/>
      <c r="AQ1768" s="62"/>
      <c r="AX1768" s="62"/>
      <c r="BD1768" s="62"/>
    </row>
    <row r="1769" spans="9:56">
      <c r="I1769" s="62"/>
      <c r="P1769" s="62"/>
      <c r="V1769" s="62"/>
      <c r="AC1769" s="62"/>
      <c r="AJ1769" s="62"/>
      <c r="AQ1769" s="62"/>
      <c r="AX1769" s="62"/>
      <c r="BD1769" s="62"/>
    </row>
    <row r="1770" spans="9:56">
      <c r="I1770" s="62"/>
      <c r="P1770" s="62"/>
      <c r="V1770" s="62"/>
      <c r="AC1770" s="62"/>
      <c r="AJ1770" s="62"/>
      <c r="AQ1770" s="62"/>
      <c r="AX1770" s="62"/>
      <c r="BD1770" s="62"/>
    </row>
    <row r="1771" spans="9:56">
      <c r="I1771" s="62"/>
      <c r="P1771" s="62"/>
      <c r="V1771" s="62"/>
      <c r="AC1771" s="62"/>
      <c r="AJ1771" s="62"/>
      <c r="AQ1771" s="62"/>
      <c r="AX1771" s="62"/>
      <c r="BD1771" s="62"/>
    </row>
    <row r="1772" spans="9:56">
      <c r="I1772" s="62"/>
      <c r="P1772" s="62"/>
      <c r="V1772" s="62"/>
      <c r="AC1772" s="62"/>
      <c r="AJ1772" s="62"/>
      <c r="AQ1772" s="62"/>
      <c r="AX1772" s="62"/>
      <c r="BD1772" s="62"/>
    </row>
    <row r="1773" spans="9:56">
      <c r="I1773" s="62"/>
      <c r="P1773" s="62"/>
      <c r="V1773" s="62"/>
      <c r="AC1773" s="62"/>
      <c r="AJ1773" s="62"/>
      <c r="AQ1773" s="62"/>
      <c r="AX1773" s="62"/>
      <c r="BD1773" s="62"/>
    </row>
    <row r="1774" spans="9:56">
      <c r="I1774" s="62"/>
      <c r="P1774" s="62"/>
      <c r="V1774" s="62"/>
      <c r="AC1774" s="62"/>
      <c r="AJ1774" s="62"/>
      <c r="AQ1774" s="62"/>
      <c r="AX1774" s="62"/>
      <c r="BD1774" s="62"/>
    </row>
    <row r="1775" spans="9:56">
      <c r="I1775" s="62"/>
      <c r="P1775" s="62"/>
      <c r="V1775" s="62"/>
      <c r="AC1775" s="62"/>
      <c r="AJ1775" s="62"/>
      <c r="AQ1775" s="62"/>
      <c r="AX1775" s="62"/>
      <c r="BD1775" s="62"/>
    </row>
    <row r="1776" spans="9:56">
      <c r="I1776" s="62"/>
      <c r="P1776" s="62"/>
      <c r="V1776" s="62"/>
      <c r="AC1776" s="62"/>
      <c r="AJ1776" s="62"/>
      <c r="AQ1776" s="62"/>
      <c r="AX1776" s="62"/>
      <c r="BD1776" s="62"/>
    </row>
    <row r="1777" spans="9:56">
      <c r="I1777" s="62"/>
      <c r="P1777" s="62"/>
      <c r="V1777" s="62"/>
      <c r="AC1777" s="62"/>
      <c r="AJ1777" s="62"/>
      <c r="AQ1777" s="62"/>
      <c r="AX1777" s="62"/>
      <c r="BD1777" s="62"/>
    </row>
    <row r="1778" spans="9:56">
      <c r="I1778" s="62"/>
      <c r="P1778" s="62"/>
      <c r="V1778" s="62"/>
      <c r="AC1778" s="62"/>
      <c r="AJ1778" s="62"/>
      <c r="AQ1778" s="62"/>
      <c r="AX1778" s="62"/>
      <c r="BD1778" s="62"/>
    </row>
    <row r="1779" spans="9:56">
      <c r="I1779" s="62"/>
      <c r="P1779" s="62"/>
      <c r="V1779" s="62"/>
      <c r="AC1779" s="62"/>
      <c r="AJ1779" s="62"/>
      <c r="AQ1779" s="62"/>
      <c r="AX1779" s="62"/>
      <c r="BD1779" s="62"/>
    </row>
    <row r="1780" spans="9:56">
      <c r="I1780" s="62"/>
      <c r="P1780" s="62"/>
      <c r="V1780" s="62"/>
      <c r="AC1780" s="62"/>
      <c r="AJ1780" s="62"/>
      <c r="AQ1780" s="62"/>
      <c r="AX1780" s="62"/>
      <c r="BD1780" s="62"/>
    </row>
    <row r="1781" spans="9:56">
      <c r="I1781" s="62"/>
      <c r="P1781" s="62"/>
      <c r="V1781" s="62"/>
      <c r="AC1781" s="62"/>
      <c r="AJ1781" s="62"/>
      <c r="AQ1781" s="62"/>
      <c r="AX1781" s="62"/>
      <c r="BD1781" s="62"/>
    </row>
    <row r="1782" spans="9:56">
      <c r="I1782" s="62"/>
      <c r="P1782" s="62"/>
      <c r="V1782" s="62"/>
      <c r="AC1782" s="62"/>
      <c r="AJ1782" s="62"/>
      <c r="AQ1782" s="62"/>
      <c r="AX1782" s="62"/>
      <c r="BD1782" s="62"/>
    </row>
    <row r="1783" spans="9:56">
      <c r="I1783" s="62"/>
      <c r="P1783" s="62"/>
      <c r="V1783" s="62"/>
      <c r="AC1783" s="62"/>
      <c r="AJ1783" s="62"/>
      <c r="AQ1783" s="62"/>
      <c r="AX1783" s="62"/>
      <c r="BD1783" s="62"/>
    </row>
    <row r="1784" spans="9:56">
      <c r="I1784" s="62"/>
      <c r="P1784" s="62"/>
      <c r="V1784" s="62"/>
      <c r="AC1784" s="62"/>
      <c r="AJ1784" s="62"/>
      <c r="AQ1784" s="62"/>
      <c r="AX1784" s="62"/>
      <c r="BD1784" s="62"/>
    </row>
    <row r="1785" spans="9:56">
      <c r="I1785" s="62"/>
      <c r="P1785" s="62"/>
      <c r="V1785" s="62"/>
      <c r="AC1785" s="62"/>
      <c r="AJ1785" s="62"/>
      <c r="AQ1785" s="62"/>
      <c r="AX1785" s="62"/>
      <c r="BD1785" s="62"/>
    </row>
    <row r="1786" spans="9:56">
      <c r="I1786" s="62"/>
      <c r="P1786" s="62"/>
      <c r="V1786" s="62"/>
      <c r="AC1786" s="62"/>
      <c r="AJ1786" s="62"/>
      <c r="AQ1786" s="62"/>
      <c r="AX1786" s="62"/>
      <c r="BD1786" s="62"/>
    </row>
    <row r="1787" spans="9:56">
      <c r="I1787" s="62"/>
      <c r="P1787" s="62"/>
      <c r="V1787" s="62"/>
      <c r="AC1787" s="62"/>
      <c r="AJ1787" s="62"/>
      <c r="AQ1787" s="62"/>
      <c r="AX1787" s="62"/>
      <c r="BD1787" s="62"/>
    </row>
    <row r="1788" spans="9:56">
      <c r="I1788" s="62"/>
      <c r="P1788" s="62"/>
      <c r="V1788" s="62"/>
      <c r="AC1788" s="62"/>
      <c r="AJ1788" s="62"/>
      <c r="AQ1788" s="62"/>
      <c r="AX1788" s="62"/>
      <c r="BD1788" s="62"/>
    </row>
    <row r="1789" spans="9:56">
      <c r="I1789" s="62"/>
      <c r="P1789" s="62"/>
      <c r="V1789" s="62"/>
      <c r="AC1789" s="62"/>
      <c r="AJ1789" s="62"/>
      <c r="AQ1789" s="62"/>
      <c r="AX1789" s="62"/>
      <c r="BD1789" s="62"/>
    </row>
    <row r="1790" spans="9:56">
      <c r="I1790" s="62"/>
      <c r="P1790" s="62"/>
      <c r="V1790" s="62"/>
      <c r="AC1790" s="62"/>
      <c r="AJ1790" s="62"/>
      <c r="AQ1790" s="62"/>
      <c r="AX1790" s="62"/>
      <c r="BD1790" s="62"/>
    </row>
    <row r="1791" spans="9:56">
      <c r="I1791" s="62"/>
      <c r="P1791" s="62"/>
      <c r="V1791" s="62"/>
      <c r="AC1791" s="62"/>
      <c r="AJ1791" s="62"/>
      <c r="AQ1791" s="62"/>
      <c r="AX1791" s="62"/>
      <c r="BD1791" s="62"/>
    </row>
    <row r="1792" spans="9:56">
      <c r="I1792" s="62"/>
      <c r="P1792" s="62"/>
      <c r="V1792" s="62"/>
      <c r="AC1792" s="62"/>
      <c r="AJ1792" s="62"/>
      <c r="AQ1792" s="62"/>
      <c r="AX1792" s="62"/>
      <c r="BD1792" s="62"/>
    </row>
    <row r="1793" spans="9:56">
      <c r="I1793" s="62"/>
      <c r="P1793" s="62"/>
      <c r="V1793" s="62"/>
      <c r="AC1793" s="62"/>
      <c r="AJ1793" s="62"/>
      <c r="AQ1793" s="62"/>
      <c r="AX1793" s="62"/>
      <c r="BD1793" s="62"/>
    </row>
    <row r="1794" spans="9:56">
      <c r="I1794" s="62"/>
      <c r="P1794" s="62"/>
      <c r="V1794" s="62"/>
      <c r="AC1794" s="62"/>
      <c r="AJ1794" s="62"/>
      <c r="AQ1794" s="62"/>
      <c r="AX1794" s="62"/>
      <c r="BD1794" s="62"/>
    </row>
    <row r="1795" spans="9:56">
      <c r="I1795" s="62"/>
      <c r="P1795" s="62"/>
      <c r="V1795" s="62"/>
      <c r="AC1795" s="62"/>
      <c r="AJ1795" s="62"/>
      <c r="AQ1795" s="62"/>
      <c r="AX1795" s="62"/>
      <c r="BD1795" s="62"/>
    </row>
    <row r="1796" spans="9:56">
      <c r="I1796" s="62"/>
      <c r="P1796" s="62"/>
      <c r="V1796" s="62"/>
      <c r="AC1796" s="62"/>
      <c r="AJ1796" s="62"/>
      <c r="AQ1796" s="62"/>
      <c r="AX1796" s="62"/>
      <c r="BD1796" s="62"/>
    </row>
    <row r="1797" spans="9:56">
      <c r="I1797" s="62"/>
      <c r="P1797" s="62"/>
      <c r="V1797" s="62"/>
      <c r="AC1797" s="62"/>
      <c r="AJ1797" s="62"/>
      <c r="AQ1797" s="62"/>
      <c r="AX1797" s="62"/>
      <c r="BD1797" s="62"/>
    </row>
    <row r="1798" spans="9:56">
      <c r="I1798" s="62"/>
      <c r="P1798" s="62"/>
      <c r="V1798" s="62"/>
      <c r="AC1798" s="62"/>
      <c r="AJ1798" s="62"/>
      <c r="AQ1798" s="62"/>
      <c r="AX1798" s="62"/>
      <c r="BD1798" s="62"/>
    </row>
    <row r="1799" spans="9:56">
      <c r="I1799" s="62"/>
      <c r="P1799" s="62"/>
      <c r="V1799" s="62"/>
      <c r="AC1799" s="62"/>
      <c r="AJ1799" s="62"/>
      <c r="AQ1799" s="62"/>
      <c r="AX1799" s="62"/>
      <c r="BD1799" s="62"/>
    </row>
    <row r="1800" spans="9:56">
      <c r="I1800" s="62"/>
      <c r="P1800" s="62"/>
      <c r="V1800" s="62"/>
      <c r="AC1800" s="62"/>
      <c r="AJ1800" s="62"/>
      <c r="AQ1800" s="62"/>
      <c r="AX1800" s="62"/>
      <c r="BD1800" s="62"/>
    </row>
    <row r="1801" spans="9:56">
      <c r="I1801" s="62"/>
      <c r="P1801" s="62"/>
      <c r="V1801" s="62"/>
      <c r="AC1801" s="62"/>
      <c r="AJ1801" s="62"/>
      <c r="AQ1801" s="62"/>
      <c r="AX1801" s="62"/>
      <c r="BD1801" s="62"/>
    </row>
    <row r="1802" spans="9:56">
      <c r="I1802" s="62"/>
      <c r="P1802" s="62"/>
      <c r="V1802" s="62"/>
      <c r="AC1802" s="62"/>
      <c r="AJ1802" s="62"/>
      <c r="AQ1802" s="62"/>
      <c r="AX1802" s="62"/>
      <c r="BD1802" s="62"/>
    </row>
    <row r="1803" spans="9:56">
      <c r="I1803" s="62"/>
      <c r="P1803" s="62"/>
      <c r="V1803" s="62"/>
      <c r="AC1803" s="62"/>
      <c r="AJ1803" s="62"/>
      <c r="AQ1803" s="62"/>
      <c r="AX1803" s="62"/>
      <c r="BD1803" s="62"/>
    </row>
    <row r="1804" spans="9:56">
      <c r="I1804" s="62"/>
      <c r="P1804" s="62"/>
      <c r="V1804" s="62"/>
      <c r="AC1804" s="62"/>
      <c r="AJ1804" s="62"/>
      <c r="AQ1804" s="62"/>
      <c r="AX1804" s="62"/>
      <c r="BD1804" s="62"/>
    </row>
    <row r="1805" spans="9:56">
      <c r="I1805" s="62"/>
      <c r="P1805" s="62"/>
      <c r="V1805" s="62"/>
      <c r="AC1805" s="62"/>
      <c r="AJ1805" s="62"/>
      <c r="AQ1805" s="62"/>
      <c r="AX1805" s="62"/>
      <c r="BD1805" s="62"/>
    </row>
    <row r="1806" spans="9:56">
      <c r="I1806" s="62"/>
      <c r="P1806" s="62"/>
      <c r="V1806" s="62"/>
      <c r="AC1806" s="62"/>
      <c r="AJ1806" s="62"/>
      <c r="AQ1806" s="62"/>
      <c r="AX1806" s="62"/>
      <c r="BD1806" s="62"/>
    </row>
    <row r="1807" spans="9:56">
      <c r="I1807" s="62"/>
      <c r="P1807" s="62"/>
      <c r="V1807" s="62"/>
      <c r="AC1807" s="62"/>
      <c r="AJ1807" s="62"/>
      <c r="AQ1807" s="62"/>
      <c r="AX1807" s="62"/>
      <c r="BD1807" s="62"/>
    </row>
    <row r="1808" spans="9:56">
      <c r="I1808" s="62"/>
      <c r="P1808" s="62"/>
      <c r="V1808" s="62"/>
      <c r="AC1808" s="62"/>
      <c r="AJ1808" s="62"/>
      <c r="AQ1808" s="62"/>
      <c r="AX1808" s="62"/>
      <c r="BD1808" s="62"/>
    </row>
    <row r="1809" spans="9:56">
      <c r="I1809" s="62"/>
      <c r="P1809" s="62"/>
      <c r="V1809" s="62"/>
      <c r="AC1809" s="62"/>
      <c r="AJ1809" s="62"/>
      <c r="AQ1809" s="62"/>
      <c r="AX1809" s="62"/>
      <c r="BD1809" s="62"/>
    </row>
    <row r="1810" spans="9:56">
      <c r="I1810" s="62"/>
      <c r="P1810" s="62"/>
      <c r="V1810" s="62"/>
      <c r="AC1810" s="62"/>
      <c r="AJ1810" s="62"/>
      <c r="AQ1810" s="62"/>
      <c r="AX1810" s="62"/>
      <c r="BD1810" s="62"/>
    </row>
    <row r="1811" spans="9:56">
      <c r="I1811" s="62"/>
      <c r="P1811" s="62"/>
      <c r="V1811" s="62"/>
      <c r="AC1811" s="62"/>
      <c r="AJ1811" s="62"/>
      <c r="AQ1811" s="62"/>
      <c r="AX1811" s="62"/>
      <c r="BD1811" s="62"/>
    </row>
    <row r="1812" spans="9:56">
      <c r="I1812" s="62"/>
      <c r="P1812" s="62"/>
      <c r="V1812" s="62"/>
      <c r="AC1812" s="62"/>
      <c r="AJ1812" s="62"/>
      <c r="AQ1812" s="62"/>
      <c r="AX1812" s="62"/>
      <c r="BD1812" s="62"/>
    </row>
    <row r="1813" spans="9:56">
      <c r="I1813" s="62"/>
      <c r="P1813" s="62"/>
      <c r="V1813" s="62"/>
      <c r="AC1813" s="62"/>
      <c r="AJ1813" s="62"/>
      <c r="AQ1813" s="62"/>
      <c r="AX1813" s="62"/>
      <c r="BD1813" s="62"/>
    </row>
    <row r="1814" spans="9:56">
      <c r="I1814" s="62"/>
      <c r="P1814" s="62"/>
      <c r="V1814" s="62"/>
      <c r="AC1814" s="62"/>
      <c r="AJ1814" s="62"/>
      <c r="AQ1814" s="62"/>
      <c r="AX1814" s="62"/>
      <c r="BD1814" s="62"/>
    </row>
    <row r="1815" spans="9:56">
      <c r="I1815" s="62"/>
      <c r="P1815" s="62"/>
      <c r="V1815" s="62"/>
      <c r="AC1815" s="62"/>
      <c r="AJ1815" s="62"/>
      <c r="AQ1815" s="62"/>
      <c r="AX1815" s="62"/>
      <c r="BD1815" s="62"/>
    </row>
    <row r="1816" spans="9:56">
      <c r="I1816" s="62"/>
      <c r="P1816" s="62"/>
      <c r="V1816" s="62"/>
      <c r="AC1816" s="62"/>
      <c r="AJ1816" s="62"/>
      <c r="AQ1816" s="62"/>
      <c r="AX1816" s="62"/>
      <c r="BD1816" s="62"/>
    </row>
    <row r="1817" spans="9:56">
      <c r="I1817" s="62"/>
      <c r="P1817" s="62"/>
      <c r="V1817" s="62"/>
      <c r="AC1817" s="62"/>
      <c r="AJ1817" s="62"/>
      <c r="AQ1817" s="62"/>
      <c r="AX1817" s="62"/>
      <c r="BD1817" s="62"/>
    </row>
    <row r="1818" spans="9:56">
      <c r="I1818" s="62"/>
      <c r="P1818" s="62"/>
      <c r="V1818" s="62"/>
      <c r="AC1818" s="62"/>
      <c r="AJ1818" s="62"/>
      <c r="AQ1818" s="62"/>
      <c r="AX1818" s="62"/>
      <c r="BD1818" s="62"/>
    </row>
    <row r="1819" spans="9:56">
      <c r="I1819" s="62"/>
      <c r="P1819" s="62"/>
      <c r="V1819" s="62"/>
      <c r="AC1819" s="62"/>
      <c r="AJ1819" s="62"/>
      <c r="AQ1819" s="62"/>
      <c r="AX1819" s="62"/>
      <c r="BD1819" s="62"/>
    </row>
    <row r="1820" spans="9:56">
      <c r="I1820" s="62"/>
      <c r="P1820" s="62"/>
      <c r="V1820" s="62"/>
      <c r="AC1820" s="62"/>
      <c r="AJ1820" s="62"/>
      <c r="AQ1820" s="62"/>
      <c r="AX1820" s="62"/>
      <c r="BD1820" s="62"/>
    </row>
    <row r="1821" spans="9:56">
      <c r="I1821" s="62"/>
      <c r="P1821" s="62"/>
      <c r="V1821" s="62"/>
      <c r="AC1821" s="62"/>
      <c r="AJ1821" s="62"/>
      <c r="AQ1821" s="62"/>
      <c r="AX1821" s="62"/>
      <c r="BD1821" s="62"/>
    </row>
    <row r="1822" spans="9:56">
      <c r="I1822" s="62"/>
      <c r="P1822" s="62"/>
      <c r="V1822" s="62"/>
      <c r="AC1822" s="62"/>
      <c r="AJ1822" s="62"/>
      <c r="AQ1822" s="62"/>
      <c r="AX1822" s="62"/>
      <c r="BD1822" s="62"/>
    </row>
    <row r="1823" spans="9:56">
      <c r="I1823" s="62"/>
      <c r="P1823" s="62"/>
      <c r="V1823" s="62"/>
      <c r="AC1823" s="62"/>
      <c r="AJ1823" s="62"/>
      <c r="AQ1823" s="62"/>
      <c r="AX1823" s="62"/>
      <c r="BD1823" s="62"/>
    </row>
    <row r="1824" spans="9:56">
      <c r="I1824" s="62"/>
      <c r="P1824" s="62"/>
      <c r="V1824" s="62"/>
      <c r="AC1824" s="62"/>
      <c r="AJ1824" s="62"/>
      <c r="AQ1824" s="62"/>
      <c r="AX1824" s="62"/>
      <c r="BD1824" s="62"/>
    </row>
    <row r="1825" spans="9:56">
      <c r="I1825" s="62"/>
      <c r="P1825" s="62"/>
      <c r="V1825" s="62"/>
      <c r="AC1825" s="62"/>
      <c r="AJ1825" s="62"/>
      <c r="AQ1825" s="62"/>
      <c r="AX1825" s="62"/>
      <c r="BD1825" s="62"/>
    </row>
    <row r="1826" spans="9:56">
      <c r="I1826" s="62"/>
      <c r="P1826" s="62"/>
      <c r="V1826" s="62"/>
      <c r="AC1826" s="62"/>
      <c r="AJ1826" s="62"/>
      <c r="AQ1826" s="62"/>
      <c r="AX1826" s="62"/>
      <c r="BD1826" s="62"/>
    </row>
    <row r="1827" spans="9:56">
      <c r="I1827" s="62"/>
      <c r="P1827" s="62"/>
      <c r="V1827" s="62"/>
      <c r="AC1827" s="62"/>
      <c r="AJ1827" s="62"/>
      <c r="AQ1827" s="62"/>
      <c r="AX1827" s="62"/>
      <c r="BD1827" s="62"/>
    </row>
    <row r="1828" spans="9:56">
      <c r="I1828" s="62"/>
      <c r="P1828" s="62"/>
      <c r="V1828" s="62"/>
      <c r="AC1828" s="62"/>
      <c r="AJ1828" s="62"/>
      <c r="AQ1828" s="62"/>
      <c r="AX1828" s="62"/>
      <c r="BD1828" s="62"/>
    </row>
    <row r="1829" spans="9:56">
      <c r="I1829" s="62"/>
      <c r="P1829" s="62"/>
      <c r="V1829" s="62"/>
      <c r="AC1829" s="62"/>
      <c r="AJ1829" s="62"/>
      <c r="AQ1829" s="62"/>
      <c r="AX1829" s="62"/>
      <c r="BD1829" s="62"/>
    </row>
    <row r="1830" spans="9:56">
      <c r="I1830" s="62"/>
      <c r="P1830" s="62"/>
      <c r="V1830" s="62"/>
      <c r="AC1830" s="62"/>
      <c r="AJ1830" s="62"/>
      <c r="AQ1830" s="62"/>
      <c r="AX1830" s="62"/>
      <c r="BD1830" s="62"/>
    </row>
    <row r="1831" spans="9:56">
      <c r="I1831" s="62"/>
      <c r="P1831" s="62"/>
      <c r="V1831" s="62"/>
      <c r="AC1831" s="62"/>
      <c r="AJ1831" s="62"/>
      <c r="AQ1831" s="62"/>
      <c r="AX1831" s="62"/>
      <c r="BD1831" s="62"/>
    </row>
    <row r="1832" spans="9:56">
      <c r="I1832" s="62"/>
      <c r="P1832" s="62"/>
      <c r="V1832" s="62"/>
      <c r="AC1832" s="62"/>
      <c r="AJ1832" s="62"/>
      <c r="AQ1832" s="62"/>
      <c r="AX1832" s="62"/>
      <c r="BD1832" s="62"/>
    </row>
    <row r="1833" spans="9:56">
      <c r="I1833" s="62"/>
      <c r="P1833" s="62"/>
      <c r="V1833" s="62"/>
      <c r="AC1833" s="62"/>
      <c r="AJ1833" s="62"/>
      <c r="AQ1833" s="62"/>
      <c r="AX1833" s="62"/>
      <c r="BD1833" s="62"/>
    </row>
    <row r="1834" spans="9:56">
      <c r="I1834" s="62"/>
      <c r="P1834" s="62"/>
      <c r="V1834" s="62"/>
      <c r="AC1834" s="62"/>
      <c r="AJ1834" s="62"/>
      <c r="AQ1834" s="62"/>
      <c r="AX1834" s="62"/>
      <c r="BD1834" s="62"/>
    </row>
    <row r="1835" spans="9:56">
      <c r="I1835" s="62"/>
      <c r="P1835" s="62"/>
      <c r="V1835" s="62"/>
      <c r="AC1835" s="62"/>
      <c r="AJ1835" s="62"/>
      <c r="AQ1835" s="62"/>
      <c r="AX1835" s="62"/>
      <c r="BD1835" s="62"/>
    </row>
    <row r="1836" spans="9:56">
      <c r="I1836" s="62"/>
      <c r="P1836" s="62"/>
      <c r="V1836" s="62"/>
      <c r="AC1836" s="62"/>
      <c r="AJ1836" s="62"/>
      <c r="AQ1836" s="62"/>
      <c r="AX1836" s="62"/>
      <c r="BD1836" s="62"/>
    </row>
    <row r="1837" spans="9:56">
      <c r="I1837" s="62"/>
      <c r="P1837" s="62"/>
      <c r="V1837" s="62"/>
      <c r="AC1837" s="62"/>
      <c r="AJ1837" s="62"/>
      <c r="AQ1837" s="62"/>
      <c r="AX1837" s="62"/>
      <c r="BD1837" s="62"/>
    </row>
    <row r="1838" spans="9:56">
      <c r="I1838" s="62"/>
      <c r="P1838" s="62"/>
      <c r="V1838" s="62"/>
      <c r="AC1838" s="62"/>
      <c r="AJ1838" s="62"/>
      <c r="AQ1838" s="62"/>
      <c r="AX1838" s="62"/>
      <c r="BD1838" s="62"/>
    </row>
    <row r="1839" spans="9:56">
      <c r="I1839" s="62"/>
      <c r="P1839" s="62"/>
      <c r="V1839" s="62"/>
      <c r="AC1839" s="62"/>
      <c r="AJ1839" s="62"/>
      <c r="AQ1839" s="62"/>
      <c r="AX1839" s="62"/>
      <c r="BD1839" s="62"/>
    </row>
    <row r="1840" spans="9:56">
      <c r="I1840" s="62"/>
      <c r="P1840" s="62"/>
      <c r="V1840" s="62"/>
      <c r="AC1840" s="62"/>
      <c r="AJ1840" s="62"/>
      <c r="AQ1840" s="62"/>
      <c r="AX1840" s="62"/>
      <c r="BD1840" s="62"/>
    </row>
    <row r="1841" spans="9:56">
      <c r="I1841" s="62"/>
      <c r="P1841" s="62"/>
      <c r="V1841" s="62"/>
      <c r="AC1841" s="62"/>
      <c r="AJ1841" s="62"/>
      <c r="AQ1841" s="62"/>
      <c r="AX1841" s="62"/>
      <c r="BD1841" s="62"/>
    </row>
    <row r="1842" spans="9:56">
      <c r="I1842" s="62"/>
      <c r="P1842" s="62"/>
      <c r="V1842" s="62"/>
      <c r="AC1842" s="62"/>
      <c r="AJ1842" s="62"/>
      <c r="AQ1842" s="62"/>
      <c r="AX1842" s="62"/>
      <c r="BD1842" s="62"/>
    </row>
    <row r="1843" spans="9:56">
      <c r="I1843" s="62"/>
      <c r="P1843" s="62"/>
      <c r="V1843" s="62"/>
      <c r="AC1843" s="62"/>
      <c r="AJ1843" s="62"/>
      <c r="AQ1843" s="62"/>
      <c r="AX1843" s="62"/>
      <c r="BD1843" s="62"/>
    </row>
    <row r="1844" spans="9:56">
      <c r="I1844" s="62"/>
      <c r="P1844" s="62"/>
      <c r="V1844" s="62"/>
      <c r="AC1844" s="62"/>
      <c r="AJ1844" s="62"/>
      <c r="AQ1844" s="62"/>
      <c r="AX1844" s="62"/>
      <c r="BD1844" s="62"/>
    </row>
    <row r="1845" spans="9:56">
      <c r="I1845" s="62"/>
      <c r="P1845" s="62"/>
      <c r="V1845" s="62"/>
      <c r="AC1845" s="62"/>
      <c r="AJ1845" s="62"/>
      <c r="AQ1845" s="62"/>
      <c r="AX1845" s="62"/>
      <c r="BD1845" s="62"/>
    </row>
    <row r="1846" spans="9:56">
      <c r="I1846" s="62"/>
      <c r="P1846" s="62"/>
      <c r="V1846" s="62"/>
      <c r="AC1846" s="62"/>
      <c r="AJ1846" s="62"/>
      <c r="AQ1846" s="62"/>
      <c r="AX1846" s="62"/>
      <c r="BD1846" s="62"/>
    </row>
    <row r="1847" spans="9:56">
      <c r="I1847" s="62"/>
      <c r="P1847" s="62"/>
      <c r="V1847" s="62"/>
      <c r="AC1847" s="62"/>
      <c r="AJ1847" s="62"/>
      <c r="AQ1847" s="62"/>
      <c r="AX1847" s="62"/>
      <c r="BD1847" s="62"/>
    </row>
    <row r="1848" spans="9:56">
      <c r="I1848" s="62"/>
      <c r="P1848" s="62"/>
      <c r="V1848" s="62"/>
      <c r="AC1848" s="62"/>
      <c r="AJ1848" s="62"/>
      <c r="AQ1848" s="62"/>
      <c r="AX1848" s="62"/>
      <c r="BD1848" s="62"/>
    </row>
    <row r="1849" spans="9:56">
      <c r="I1849" s="62"/>
      <c r="P1849" s="62"/>
      <c r="V1849" s="62"/>
      <c r="AC1849" s="62"/>
      <c r="AJ1849" s="62"/>
      <c r="AQ1849" s="62"/>
      <c r="AX1849" s="62"/>
      <c r="BD1849" s="62"/>
    </row>
    <row r="1850" spans="9:56">
      <c r="I1850" s="62"/>
      <c r="P1850" s="62"/>
      <c r="V1850" s="62"/>
      <c r="AC1850" s="62"/>
      <c r="AJ1850" s="62"/>
      <c r="AQ1850" s="62"/>
      <c r="AX1850" s="62"/>
      <c r="BD1850" s="62"/>
    </row>
    <row r="1851" spans="9:56">
      <c r="I1851" s="62"/>
      <c r="P1851" s="62"/>
      <c r="V1851" s="62"/>
      <c r="AC1851" s="62"/>
      <c r="AJ1851" s="62"/>
      <c r="AQ1851" s="62"/>
      <c r="AX1851" s="62"/>
      <c r="BD1851" s="62"/>
    </row>
    <row r="1852" spans="9:56">
      <c r="I1852" s="62"/>
      <c r="P1852" s="62"/>
      <c r="V1852" s="62"/>
      <c r="AC1852" s="62"/>
      <c r="AJ1852" s="62"/>
      <c r="AQ1852" s="62"/>
      <c r="AX1852" s="62"/>
      <c r="BD1852" s="62"/>
    </row>
    <row r="1853" spans="9:56">
      <c r="I1853" s="62"/>
      <c r="P1853" s="62"/>
      <c r="V1853" s="62"/>
      <c r="AC1853" s="62"/>
      <c r="AJ1853" s="62"/>
      <c r="AQ1853" s="62"/>
      <c r="AX1853" s="62"/>
      <c r="BD1853" s="62"/>
    </row>
    <row r="1854" spans="9:56">
      <c r="I1854" s="62"/>
      <c r="P1854" s="62"/>
      <c r="V1854" s="62"/>
      <c r="AC1854" s="62"/>
      <c r="AJ1854" s="62"/>
      <c r="AQ1854" s="62"/>
      <c r="AX1854" s="62"/>
      <c r="BD1854" s="62"/>
    </row>
    <row r="1855" spans="9:56">
      <c r="I1855" s="62"/>
      <c r="P1855" s="62"/>
      <c r="V1855" s="62"/>
      <c r="AC1855" s="62"/>
      <c r="AJ1855" s="62"/>
      <c r="AQ1855" s="62"/>
      <c r="AX1855" s="62"/>
      <c r="BD1855" s="62"/>
    </row>
    <row r="1856" spans="9:56">
      <c r="I1856" s="62"/>
      <c r="P1856" s="62"/>
      <c r="V1856" s="62"/>
      <c r="AC1856" s="62"/>
      <c r="AJ1856" s="62"/>
      <c r="AQ1856" s="62"/>
      <c r="AX1856" s="62"/>
      <c r="BD1856" s="62"/>
    </row>
    <row r="1857" spans="9:56">
      <c r="I1857" s="62"/>
      <c r="P1857" s="62"/>
      <c r="V1857" s="62"/>
      <c r="AC1857" s="62"/>
      <c r="AJ1857" s="62"/>
      <c r="AQ1857" s="62"/>
      <c r="AX1857" s="62"/>
      <c r="BD1857" s="62"/>
    </row>
    <row r="1858" spans="9:56">
      <c r="I1858" s="62"/>
      <c r="P1858" s="62"/>
      <c r="V1858" s="62"/>
      <c r="AC1858" s="62"/>
      <c r="AJ1858" s="62"/>
      <c r="AQ1858" s="62"/>
      <c r="AX1858" s="62"/>
      <c r="BD1858" s="62"/>
    </row>
    <row r="1859" spans="9:56">
      <c r="I1859" s="62"/>
      <c r="P1859" s="62"/>
      <c r="V1859" s="62"/>
      <c r="AC1859" s="62"/>
      <c r="AJ1859" s="62"/>
      <c r="AQ1859" s="62"/>
      <c r="AX1859" s="62"/>
      <c r="BD1859" s="62"/>
    </row>
    <row r="1860" spans="9:56">
      <c r="I1860" s="62"/>
      <c r="P1860" s="62"/>
      <c r="V1860" s="62"/>
      <c r="AC1860" s="62"/>
      <c r="AJ1860" s="62"/>
      <c r="AQ1860" s="62"/>
      <c r="AX1860" s="62"/>
      <c r="BD1860" s="62"/>
    </row>
    <row r="1861" spans="9:56">
      <c r="I1861" s="62"/>
      <c r="P1861" s="62"/>
      <c r="V1861" s="62"/>
      <c r="AC1861" s="62"/>
      <c r="AJ1861" s="62"/>
      <c r="AQ1861" s="62"/>
      <c r="AX1861" s="62"/>
      <c r="BD1861" s="62"/>
    </row>
    <row r="1862" spans="9:56">
      <c r="I1862" s="62"/>
      <c r="P1862" s="62"/>
      <c r="V1862" s="62"/>
      <c r="AC1862" s="62"/>
      <c r="AJ1862" s="62"/>
      <c r="AQ1862" s="62"/>
      <c r="AX1862" s="62"/>
      <c r="BD1862" s="62"/>
    </row>
    <row r="1863" spans="9:56">
      <c r="I1863" s="62"/>
      <c r="P1863" s="62"/>
      <c r="V1863" s="62"/>
      <c r="AC1863" s="62"/>
      <c r="AJ1863" s="62"/>
      <c r="AQ1863" s="62"/>
      <c r="AX1863" s="62"/>
      <c r="BD1863" s="62"/>
    </row>
    <row r="1864" spans="9:56">
      <c r="I1864" s="62"/>
      <c r="P1864" s="62"/>
      <c r="V1864" s="62"/>
      <c r="AC1864" s="62"/>
      <c r="AJ1864" s="62"/>
      <c r="AQ1864" s="62"/>
      <c r="AX1864" s="62"/>
      <c r="BD1864" s="62"/>
    </row>
    <row r="1865" spans="9:56">
      <c r="I1865" s="62"/>
      <c r="P1865" s="62"/>
      <c r="V1865" s="62"/>
      <c r="AC1865" s="62"/>
      <c r="AJ1865" s="62"/>
      <c r="AQ1865" s="62"/>
      <c r="AX1865" s="62"/>
      <c r="BD1865" s="62"/>
    </row>
    <row r="1866" spans="9:56">
      <c r="I1866" s="62"/>
      <c r="P1866" s="62"/>
      <c r="V1866" s="62"/>
      <c r="AC1866" s="62"/>
      <c r="AJ1866" s="62"/>
      <c r="AQ1866" s="62"/>
      <c r="AX1866" s="62"/>
      <c r="BD1866" s="62"/>
    </row>
    <row r="1867" spans="9:56">
      <c r="I1867" s="62"/>
      <c r="P1867" s="62"/>
      <c r="V1867" s="62"/>
      <c r="AC1867" s="62"/>
      <c r="AJ1867" s="62"/>
      <c r="AQ1867" s="62"/>
      <c r="AX1867" s="62"/>
      <c r="BD1867" s="62"/>
    </row>
    <row r="1868" spans="9:56">
      <c r="I1868" s="62"/>
      <c r="P1868" s="62"/>
      <c r="V1868" s="62"/>
      <c r="AC1868" s="62"/>
      <c r="AJ1868" s="62"/>
      <c r="AQ1868" s="62"/>
      <c r="AX1868" s="62"/>
      <c r="BD1868" s="62"/>
    </row>
    <row r="1869" spans="9:56">
      <c r="I1869" s="62"/>
      <c r="P1869" s="62"/>
      <c r="V1869" s="62"/>
      <c r="AC1869" s="62"/>
      <c r="AJ1869" s="62"/>
      <c r="AQ1869" s="62"/>
      <c r="AX1869" s="62"/>
      <c r="BD1869" s="62"/>
    </row>
    <row r="1870" spans="9:56">
      <c r="I1870" s="62"/>
      <c r="P1870" s="62"/>
      <c r="V1870" s="62"/>
      <c r="AC1870" s="62"/>
      <c r="AJ1870" s="62"/>
      <c r="AQ1870" s="62"/>
      <c r="AX1870" s="62"/>
      <c r="BD1870" s="62"/>
    </row>
    <row r="1871" spans="9:56">
      <c r="I1871" s="62"/>
      <c r="P1871" s="62"/>
      <c r="V1871" s="62"/>
      <c r="AC1871" s="62"/>
      <c r="AJ1871" s="62"/>
      <c r="AQ1871" s="62"/>
      <c r="AX1871" s="62"/>
      <c r="BD1871" s="62"/>
    </row>
    <row r="1872" spans="9:56">
      <c r="I1872" s="62"/>
      <c r="P1872" s="62"/>
      <c r="V1872" s="62"/>
      <c r="AC1872" s="62"/>
      <c r="AJ1872" s="62"/>
      <c r="AQ1872" s="62"/>
      <c r="AX1872" s="62"/>
      <c r="BD1872" s="62"/>
    </row>
    <row r="1873" spans="9:56">
      <c r="I1873" s="62"/>
      <c r="P1873" s="62"/>
      <c r="V1873" s="62"/>
      <c r="AC1873" s="62"/>
      <c r="AJ1873" s="62"/>
      <c r="AQ1873" s="62"/>
      <c r="AX1873" s="62"/>
      <c r="BD1873" s="62"/>
    </row>
    <row r="1874" spans="9:56">
      <c r="I1874" s="62"/>
      <c r="P1874" s="62"/>
      <c r="V1874" s="62"/>
      <c r="AC1874" s="62"/>
      <c r="AJ1874" s="62"/>
      <c r="AQ1874" s="62"/>
      <c r="AX1874" s="62"/>
      <c r="BD1874" s="62"/>
    </row>
    <row r="1875" spans="9:56">
      <c r="I1875" s="62"/>
      <c r="P1875" s="62"/>
      <c r="V1875" s="62"/>
      <c r="AC1875" s="62"/>
      <c r="AJ1875" s="62"/>
      <c r="AQ1875" s="62"/>
      <c r="AX1875" s="62"/>
      <c r="BD1875" s="62"/>
    </row>
    <row r="1876" spans="9:56">
      <c r="I1876" s="62"/>
      <c r="P1876" s="62"/>
      <c r="V1876" s="62"/>
      <c r="AC1876" s="62"/>
      <c r="AJ1876" s="62"/>
      <c r="AQ1876" s="62"/>
      <c r="AX1876" s="62"/>
      <c r="BD1876" s="62"/>
    </row>
    <row r="1877" spans="9:56">
      <c r="I1877" s="62"/>
      <c r="P1877" s="62"/>
      <c r="V1877" s="62"/>
      <c r="AC1877" s="62"/>
      <c r="AJ1877" s="62"/>
      <c r="AQ1877" s="62"/>
      <c r="AX1877" s="62"/>
      <c r="BD1877" s="62"/>
    </row>
    <row r="1878" spans="9:56">
      <c r="I1878" s="62"/>
      <c r="P1878" s="62"/>
      <c r="V1878" s="62"/>
      <c r="AC1878" s="62"/>
      <c r="AJ1878" s="62"/>
      <c r="AQ1878" s="62"/>
      <c r="AX1878" s="62"/>
      <c r="BD1878" s="62"/>
    </row>
    <row r="1879" spans="9:56">
      <c r="I1879" s="62"/>
      <c r="P1879" s="62"/>
      <c r="V1879" s="62"/>
      <c r="AC1879" s="62"/>
      <c r="AJ1879" s="62"/>
      <c r="AQ1879" s="62"/>
      <c r="AX1879" s="62"/>
      <c r="BD1879" s="62"/>
    </row>
    <row r="1880" spans="9:56">
      <c r="I1880" s="62"/>
      <c r="P1880" s="62"/>
      <c r="V1880" s="62"/>
      <c r="AC1880" s="62"/>
      <c r="AJ1880" s="62"/>
      <c r="AQ1880" s="62"/>
      <c r="AX1880" s="62"/>
      <c r="BD1880" s="62"/>
    </row>
    <row r="1881" spans="9:56">
      <c r="I1881" s="62"/>
      <c r="P1881" s="62"/>
      <c r="V1881" s="62"/>
      <c r="AC1881" s="62"/>
      <c r="AJ1881" s="62"/>
      <c r="AQ1881" s="62"/>
      <c r="AX1881" s="62"/>
      <c r="BD1881" s="62"/>
    </row>
    <row r="1882" spans="9:56">
      <c r="I1882" s="62"/>
      <c r="P1882" s="62"/>
      <c r="V1882" s="62"/>
      <c r="AC1882" s="62"/>
      <c r="AJ1882" s="62"/>
      <c r="AQ1882" s="62"/>
      <c r="AX1882" s="62"/>
      <c r="BD1882" s="62"/>
    </row>
    <row r="1883" spans="9:56">
      <c r="I1883" s="62"/>
      <c r="P1883" s="62"/>
      <c r="V1883" s="62"/>
      <c r="AC1883" s="62"/>
      <c r="AJ1883" s="62"/>
      <c r="AQ1883" s="62"/>
      <c r="AX1883" s="62"/>
      <c r="BD1883" s="62"/>
    </row>
    <row r="1884" spans="9:56">
      <c r="I1884" s="62"/>
      <c r="P1884" s="62"/>
      <c r="V1884" s="62"/>
      <c r="AC1884" s="62"/>
      <c r="AJ1884" s="62"/>
      <c r="AQ1884" s="62"/>
      <c r="AX1884" s="62"/>
      <c r="BD1884" s="62"/>
    </row>
    <row r="1885" spans="9:56">
      <c r="I1885" s="62"/>
      <c r="P1885" s="62"/>
      <c r="V1885" s="62"/>
      <c r="AC1885" s="62"/>
      <c r="AJ1885" s="62"/>
      <c r="AQ1885" s="62"/>
      <c r="AX1885" s="62"/>
      <c r="BD1885" s="62"/>
    </row>
    <row r="1886" spans="9:56">
      <c r="I1886" s="62"/>
      <c r="P1886" s="62"/>
      <c r="V1886" s="62"/>
      <c r="AC1886" s="62"/>
      <c r="AJ1886" s="62"/>
      <c r="AQ1886" s="62"/>
      <c r="AX1886" s="62"/>
      <c r="BD1886" s="62"/>
    </row>
    <row r="1887" spans="9:56">
      <c r="I1887" s="62"/>
      <c r="P1887" s="62"/>
      <c r="V1887" s="62"/>
      <c r="AC1887" s="62"/>
      <c r="AJ1887" s="62"/>
      <c r="AQ1887" s="62"/>
      <c r="AX1887" s="62"/>
      <c r="BD1887" s="62"/>
    </row>
    <row r="1888" spans="9:56">
      <c r="I1888" s="62"/>
      <c r="P1888" s="62"/>
      <c r="V1888" s="62"/>
      <c r="AC1888" s="62"/>
      <c r="AJ1888" s="62"/>
      <c r="AQ1888" s="62"/>
      <c r="AX1888" s="62"/>
      <c r="BD1888" s="62"/>
    </row>
    <row r="1889" spans="9:56">
      <c r="I1889" s="62"/>
      <c r="P1889" s="62"/>
      <c r="V1889" s="62"/>
      <c r="AC1889" s="62"/>
      <c r="AJ1889" s="62"/>
      <c r="AQ1889" s="62"/>
      <c r="AX1889" s="62"/>
      <c r="BD1889" s="62"/>
    </row>
    <row r="1890" spans="9:56">
      <c r="I1890" s="62"/>
      <c r="P1890" s="62"/>
      <c r="V1890" s="62"/>
      <c r="AC1890" s="62"/>
      <c r="AJ1890" s="62"/>
      <c r="AQ1890" s="62"/>
      <c r="AX1890" s="62"/>
      <c r="BD1890" s="62"/>
    </row>
    <row r="1891" spans="9:56">
      <c r="I1891" s="62"/>
      <c r="P1891" s="62"/>
      <c r="V1891" s="62"/>
      <c r="AC1891" s="62"/>
      <c r="AJ1891" s="62"/>
      <c r="AQ1891" s="62"/>
      <c r="AX1891" s="62"/>
      <c r="BD1891" s="62"/>
    </row>
    <row r="1892" spans="9:56">
      <c r="I1892" s="62"/>
      <c r="P1892" s="62"/>
      <c r="V1892" s="62"/>
      <c r="AC1892" s="62"/>
      <c r="AJ1892" s="62"/>
      <c r="AQ1892" s="62"/>
      <c r="AX1892" s="62"/>
      <c r="BD1892" s="62"/>
    </row>
    <row r="1893" spans="9:56">
      <c r="I1893" s="62"/>
      <c r="P1893" s="62"/>
      <c r="V1893" s="62"/>
      <c r="AC1893" s="62"/>
      <c r="AJ1893" s="62"/>
      <c r="AQ1893" s="62"/>
      <c r="AX1893" s="62"/>
      <c r="BD1893" s="62"/>
    </row>
    <row r="1894" spans="9:56">
      <c r="I1894" s="62"/>
      <c r="P1894" s="62"/>
      <c r="V1894" s="62"/>
      <c r="AC1894" s="62"/>
      <c r="AJ1894" s="62"/>
      <c r="AQ1894" s="62"/>
      <c r="AX1894" s="62"/>
      <c r="BD1894" s="62"/>
    </row>
    <row r="1895" spans="9:56">
      <c r="I1895" s="62"/>
      <c r="P1895" s="62"/>
      <c r="V1895" s="62"/>
      <c r="AC1895" s="62"/>
      <c r="AJ1895" s="62"/>
      <c r="AQ1895" s="62"/>
      <c r="AX1895" s="62"/>
      <c r="BD1895" s="62"/>
    </row>
    <row r="1896" spans="9:56">
      <c r="I1896" s="62"/>
      <c r="P1896" s="62"/>
      <c r="V1896" s="62"/>
      <c r="AC1896" s="62"/>
      <c r="AJ1896" s="62"/>
      <c r="AQ1896" s="62"/>
      <c r="AX1896" s="62"/>
      <c r="BD1896" s="62"/>
    </row>
    <row r="1897" spans="9:56">
      <c r="I1897" s="62"/>
      <c r="P1897" s="62"/>
      <c r="V1897" s="62"/>
      <c r="AC1897" s="62"/>
      <c r="AJ1897" s="62"/>
      <c r="AQ1897" s="62"/>
      <c r="AX1897" s="62"/>
      <c r="BD1897" s="62"/>
    </row>
    <row r="1898" spans="9:56">
      <c r="I1898" s="62"/>
      <c r="P1898" s="62"/>
      <c r="V1898" s="62"/>
      <c r="AC1898" s="62"/>
      <c r="AJ1898" s="62"/>
      <c r="AQ1898" s="62"/>
      <c r="AX1898" s="62"/>
      <c r="BD1898" s="62"/>
    </row>
    <row r="1899" spans="9:56">
      <c r="I1899" s="62"/>
      <c r="P1899" s="62"/>
      <c r="V1899" s="62"/>
      <c r="AC1899" s="62"/>
      <c r="AJ1899" s="62"/>
      <c r="AQ1899" s="62"/>
      <c r="AX1899" s="62"/>
      <c r="BD1899" s="62"/>
    </row>
    <row r="1900" spans="9:56">
      <c r="I1900" s="62"/>
      <c r="P1900" s="62"/>
      <c r="V1900" s="62"/>
      <c r="AC1900" s="62"/>
      <c r="AJ1900" s="62"/>
      <c r="AQ1900" s="62"/>
      <c r="AX1900" s="62"/>
      <c r="BD1900" s="62"/>
    </row>
    <row r="1901" spans="9:56">
      <c r="I1901" s="62"/>
      <c r="P1901" s="62"/>
      <c r="V1901" s="62"/>
      <c r="AC1901" s="62"/>
      <c r="AJ1901" s="62"/>
      <c r="AQ1901" s="62"/>
      <c r="AX1901" s="62"/>
      <c r="BD1901" s="62"/>
    </row>
    <row r="1902" spans="9:56">
      <c r="I1902" s="62"/>
      <c r="P1902" s="62"/>
      <c r="V1902" s="62"/>
      <c r="AC1902" s="62"/>
      <c r="AJ1902" s="62"/>
      <c r="AQ1902" s="62"/>
      <c r="AX1902" s="62"/>
      <c r="BD1902" s="62"/>
    </row>
    <row r="1903" spans="9:56">
      <c r="I1903" s="62"/>
      <c r="P1903" s="62"/>
      <c r="V1903" s="62"/>
      <c r="AC1903" s="62"/>
      <c r="AJ1903" s="62"/>
      <c r="AQ1903" s="62"/>
      <c r="AX1903" s="62"/>
      <c r="BD1903" s="62"/>
    </row>
    <row r="1904" spans="9:56">
      <c r="I1904" s="62"/>
      <c r="P1904" s="62"/>
      <c r="V1904" s="62"/>
      <c r="AC1904" s="62"/>
      <c r="AJ1904" s="62"/>
      <c r="AQ1904" s="62"/>
      <c r="AX1904" s="62"/>
      <c r="BD1904" s="62"/>
    </row>
    <row r="1905" spans="9:56">
      <c r="I1905" s="62"/>
      <c r="P1905" s="62"/>
      <c r="V1905" s="62"/>
      <c r="AC1905" s="62"/>
      <c r="AJ1905" s="62"/>
      <c r="AQ1905" s="62"/>
      <c r="AX1905" s="62"/>
      <c r="BD1905" s="62"/>
    </row>
    <row r="1906" spans="9:56">
      <c r="I1906" s="62"/>
      <c r="P1906" s="62"/>
      <c r="V1906" s="62"/>
      <c r="AC1906" s="62"/>
      <c r="AJ1906" s="62"/>
      <c r="AQ1906" s="62"/>
      <c r="AX1906" s="62"/>
      <c r="BD1906" s="62"/>
    </row>
    <row r="1907" spans="9:56">
      <c r="I1907" s="62"/>
      <c r="P1907" s="62"/>
      <c r="V1907" s="62"/>
      <c r="AC1907" s="62"/>
      <c r="AJ1907" s="62"/>
      <c r="AQ1907" s="62"/>
      <c r="AX1907" s="62"/>
      <c r="BD1907" s="62"/>
    </row>
    <row r="1908" spans="9:56">
      <c r="I1908" s="62"/>
      <c r="P1908" s="62"/>
      <c r="V1908" s="62"/>
      <c r="AC1908" s="62"/>
      <c r="AJ1908" s="62"/>
      <c r="AQ1908" s="62"/>
      <c r="AX1908" s="62"/>
      <c r="BD1908" s="62"/>
    </row>
    <row r="1909" spans="9:56">
      <c r="I1909" s="62"/>
      <c r="P1909" s="62"/>
      <c r="V1909" s="62"/>
      <c r="AC1909" s="62"/>
      <c r="AJ1909" s="62"/>
      <c r="AQ1909" s="62"/>
      <c r="AX1909" s="62"/>
      <c r="BD1909" s="62"/>
    </row>
    <row r="1910" spans="9:56">
      <c r="I1910" s="62"/>
      <c r="P1910" s="62"/>
      <c r="V1910" s="62"/>
      <c r="AC1910" s="62"/>
      <c r="AJ1910" s="62"/>
      <c r="AQ1910" s="62"/>
      <c r="AX1910" s="62"/>
      <c r="BD1910" s="62"/>
    </row>
    <row r="1911" spans="9:56">
      <c r="I1911" s="62"/>
      <c r="P1911" s="62"/>
      <c r="V1911" s="62"/>
      <c r="AC1911" s="62"/>
      <c r="AJ1911" s="62"/>
      <c r="AQ1911" s="62"/>
      <c r="AX1911" s="62"/>
      <c r="BD1911" s="62"/>
    </row>
    <row r="1912" spans="9:56">
      <c r="I1912" s="62"/>
      <c r="P1912" s="62"/>
      <c r="V1912" s="62"/>
      <c r="AC1912" s="62"/>
      <c r="AJ1912" s="62"/>
      <c r="AQ1912" s="62"/>
      <c r="AX1912" s="62"/>
      <c r="BD1912" s="62"/>
    </row>
    <row r="1913" spans="9:56">
      <c r="I1913" s="62"/>
      <c r="P1913" s="62"/>
      <c r="V1913" s="62"/>
      <c r="AC1913" s="62"/>
      <c r="AJ1913" s="62"/>
      <c r="AQ1913" s="62"/>
      <c r="AX1913" s="62"/>
      <c r="BD1913" s="62"/>
    </row>
    <row r="1914" spans="9:56">
      <c r="I1914" s="62"/>
      <c r="P1914" s="62"/>
      <c r="V1914" s="62"/>
      <c r="AC1914" s="62"/>
      <c r="AJ1914" s="62"/>
      <c r="AQ1914" s="62"/>
      <c r="AX1914" s="62"/>
      <c r="BD1914" s="62"/>
    </row>
    <row r="1915" spans="9:56">
      <c r="I1915" s="62"/>
      <c r="P1915" s="62"/>
      <c r="V1915" s="62"/>
      <c r="AC1915" s="62"/>
      <c r="AJ1915" s="62"/>
      <c r="AQ1915" s="62"/>
      <c r="AX1915" s="62"/>
      <c r="BD1915" s="62"/>
    </row>
    <row r="1916" spans="9:56">
      <c r="I1916" s="62"/>
      <c r="P1916" s="62"/>
      <c r="V1916" s="62"/>
      <c r="AC1916" s="62"/>
      <c r="AJ1916" s="62"/>
      <c r="AQ1916" s="62"/>
      <c r="AX1916" s="62"/>
      <c r="BD1916" s="62"/>
    </row>
    <row r="1917" spans="9:56">
      <c r="I1917" s="62"/>
      <c r="P1917" s="62"/>
      <c r="V1917" s="62"/>
      <c r="AC1917" s="62"/>
      <c r="AJ1917" s="62"/>
      <c r="AQ1917" s="62"/>
      <c r="AX1917" s="62"/>
      <c r="BD1917" s="62"/>
    </row>
    <row r="1918" spans="9:56">
      <c r="I1918" s="62"/>
      <c r="P1918" s="62"/>
      <c r="V1918" s="62"/>
      <c r="AC1918" s="62"/>
      <c r="AJ1918" s="62"/>
      <c r="AQ1918" s="62"/>
      <c r="AX1918" s="62"/>
      <c r="BD1918" s="62"/>
    </row>
    <row r="1919" spans="9:56">
      <c r="I1919" s="62"/>
      <c r="P1919" s="62"/>
      <c r="V1919" s="62"/>
      <c r="AC1919" s="62"/>
      <c r="AJ1919" s="62"/>
      <c r="AQ1919" s="62"/>
      <c r="AX1919" s="62"/>
      <c r="BD1919" s="62"/>
    </row>
    <row r="1920" spans="9:56">
      <c r="I1920" s="62"/>
      <c r="P1920" s="62"/>
      <c r="V1920" s="62"/>
      <c r="AC1920" s="62"/>
      <c r="AJ1920" s="62"/>
      <c r="AQ1920" s="62"/>
      <c r="AX1920" s="62"/>
      <c r="BD1920" s="62"/>
    </row>
    <row r="1921" spans="9:56">
      <c r="I1921" s="62"/>
      <c r="P1921" s="62"/>
      <c r="V1921" s="62"/>
      <c r="AC1921" s="62"/>
      <c r="AJ1921" s="62"/>
      <c r="AQ1921" s="62"/>
      <c r="AX1921" s="62"/>
      <c r="BD1921" s="62"/>
    </row>
    <row r="1922" spans="9:56">
      <c r="I1922" s="62"/>
      <c r="P1922" s="62"/>
      <c r="V1922" s="62"/>
      <c r="AC1922" s="62"/>
      <c r="AJ1922" s="62"/>
      <c r="AQ1922" s="62"/>
      <c r="AX1922" s="62"/>
      <c r="BD1922" s="62"/>
    </row>
    <row r="1923" spans="9:56">
      <c r="I1923" s="62"/>
      <c r="P1923" s="62"/>
      <c r="V1923" s="62"/>
      <c r="AC1923" s="62"/>
      <c r="AJ1923" s="62"/>
      <c r="AQ1923" s="62"/>
      <c r="AX1923" s="62"/>
      <c r="BD1923" s="62"/>
    </row>
    <row r="1924" spans="9:56">
      <c r="I1924" s="62"/>
      <c r="P1924" s="62"/>
      <c r="V1924" s="62"/>
      <c r="AC1924" s="62"/>
      <c r="AJ1924" s="62"/>
      <c r="AQ1924" s="62"/>
      <c r="AX1924" s="62"/>
      <c r="BD1924" s="62"/>
    </row>
    <row r="1925" spans="9:56">
      <c r="I1925" s="62"/>
      <c r="P1925" s="62"/>
      <c r="V1925" s="62"/>
      <c r="AC1925" s="62"/>
      <c r="AJ1925" s="62"/>
      <c r="AQ1925" s="62"/>
      <c r="AX1925" s="62"/>
      <c r="BD1925" s="62"/>
    </row>
    <row r="1926" spans="9:56">
      <c r="I1926" s="62"/>
      <c r="P1926" s="62"/>
      <c r="V1926" s="62"/>
      <c r="AC1926" s="62"/>
      <c r="AJ1926" s="62"/>
      <c r="AQ1926" s="62"/>
      <c r="AX1926" s="62"/>
      <c r="BD1926" s="62"/>
    </row>
    <row r="1927" spans="9:56">
      <c r="I1927" s="62"/>
      <c r="P1927" s="62"/>
      <c r="V1927" s="62"/>
      <c r="AC1927" s="62"/>
      <c r="AJ1927" s="62"/>
      <c r="AQ1927" s="62"/>
      <c r="AX1927" s="62"/>
      <c r="BD1927" s="62"/>
    </row>
    <row r="1928" spans="9:56">
      <c r="I1928" s="62"/>
      <c r="P1928" s="62"/>
      <c r="V1928" s="62"/>
      <c r="AC1928" s="62"/>
      <c r="AJ1928" s="62"/>
      <c r="AQ1928" s="62"/>
      <c r="AX1928" s="62"/>
      <c r="BD1928" s="62"/>
    </row>
    <row r="1929" spans="9:56">
      <c r="I1929" s="62"/>
      <c r="P1929" s="62"/>
      <c r="V1929" s="62"/>
      <c r="AC1929" s="62"/>
      <c r="AJ1929" s="62"/>
      <c r="AQ1929" s="62"/>
      <c r="AX1929" s="62"/>
      <c r="BD1929" s="62"/>
    </row>
    <row r="1930" spans="9:56">
      <c r="I1930" s="62"/>
      <c r="P1930" s="62"/>
      <c r="V1930" s="62"/>
      <c r="AC1930" s="62"/>
      <c r="AJ1930" s="62"/>
      <c r="AQ1930" s="62"/>
      <c r="AX1930" s="62"/>
      <c r="BD1930" s="62"/>
    </row>
    <row r="1931" spans="9:56">
      <c r="I1931" s="62"/>
      <c r="P1931" s="62"/>
      <c r="V1931" s="62"/>
      <c r="AC1931" s="62"/>
      <c r="AJ1931" s="62"/>
      <c r="AQ1931" s="62"/>
      <c r="AX1931" s="62"/>
      <c r="BD1931" s="62"/>
    </row>
    <row r="1932" spans="9:56">
      <c r="I1932" s="62"/>
      <c r="P1932" s="62"/>
      <c r="V1932" s="62"/>
      <c r="AC1932" s="62"/>
      <c r="AJ1932" s="62"/>
      <c r="AQ1932" s="62"/>
      <c r="AX1932" s="62"/>
      <c r="BD1932" s="62"/>
    </row>
    <row r="1933" spans="9:56">
      <c r="I1933" s="62"/>
      <c r="P1933" s="62"/>
      <c r="V1933" s="62"/>
      <c r="AC1933" s="62"/>
      <c r="AJ1933" s="62"/>
      <c r="AQ1933" s="62"/>
      <c r="AX1933" s="62"/>
      <c r="BD1933" s="62"/>
    </row>
    <row r="1934" spans="9:56">
      <c r="I1934" s="62"/>
      <c r="P1934" s="62"/>
      <c r="V1934" s="62"/>
      <c r="AC1934" s="62"/>
      <c r="AJ1934" s="62"/>
      <c r="AQ1934" s="62"/>
      <c r="AX1934" s="62"/>
      <c r="BD1934" s="62"/>
    </row>
    <row r="1935" spans="9:56">
      <c r="I1935" s="62"/>
      <c r="P1935" s="62"/>
      <c r="V1935" s="62"/>
      <c r="AC1935" s="62"/>
      <c r="AJ1935" s="62"/>
      <c r="AQ1935" s="62"/>
      <c r="AX1935" s="62"/>
      <c r="BD1935" s="62"/>
    </row>
    <row r="1936" spans="9:56">
      <c r="I1936" s="62"/>
      <c r="P1936" s="62"/>
      <c r="V1936" s="62"/>
      <c r="AC1936" s="62"/>
      <c r="AJ1936" s="62"/>
      <c r="AQ1936" s="62"/>
      <c r="AX1936" s="62"/>
      <c r="BD1936" s="62"/>
    </row>
    <row r="1937" spans="9:56">
      <c r="I1937" s="62"/>
      <c r="P1937" s="62"/>
      <c r="V1937" s="62"/>
      <c r="AC1937" s="62"/>
      <c r="AJ1937" s="62"/>
      <c r="AQ1937" s="62"/>
      <c r="AX1937" s="62"/>
      <c r="BD1937" s="62"/>
    </row>
    <row r="1938" spans="9:56">
      <c r="I1938" s="62"/>
      <c r="P1938" s="62"/>
      <c r="V1938" s="62"/>
      <c r="AC1938" s="62"/>
      <c r="AJ1938" s="62"/>
      <c r="AQ1938" s="62"/>
      <c r="AX1938" s="62"/>
      <c r="BD1938" s="62"/>
    </row>
    <row r="1939" spans="9:56">
      <c r="I1939" s="62"/>
      <c r="P1939" s="62"/>
      <c r="V1939" s="62"/>
      <c r="AC1939" s="62"/>
      <c r="AJ1939" s="62"/>
      <c r="AQ1939" s="62"/>
      <c r="AX1939" s="62"/>
      <c r="BD1939" s="62"/>
    </row>
    <row r="1940" spans="9:56">
      <c r="I1940" s="62"/>
      <c r="P1940" s="62"/>
      <c r="V1940" s="62"/>
      <c r="AC1940" s="62"/>
      <c r="AJ1940" s="62"/>
      <c r="AQ1940" s="62"/>
      <c r="AX1940" s="62"/>
      <c r="BD1940" s="62"/>
    </row>
    <row r="1941" spans="9:56">
      <c r="I1941" s="62"/>
      <c r="P1941" s="62"/>
      <c r="V1941" s="62"/>
      <c r="AC1941" s="62"/>
      <c r="AJ1941" s="62"/>
      <c r="AQ1941" s="62"/>
      <c r="AX1941" s="62"/>
      <c r="BD1941" s="62"/>
    </row>
    <row r="1942" spans="9:56">
      <c r="I1942" s="62"/>
      <c r="P1942" s="62"/>
      <c r="V1942" s="62"/>
      <c r="AC1942" s="62"/>
      <c r="AJ1942" s="62"/>
      <c r="AQ1942" s="62"/>
      <c r="AX1942" s="62"/>
      <c r="BD1942" s="62"/>
    </row>
    <row r="1943" spans="9:56">
      <c r="I1943" s="62"/>
      <c r="P1943" s="62"/>
      <c r="V1943" s="62"/>
      <c r="AC1943" s="62"/>
      <c r="AJ1943" s="62"/>
      <c r="AQ1943" s="62"/>
      <c r="AX1943" s="62"/>
      <c r="BD1943" s="62"/>
    </row>
    <row r="1944" spans="9:56">
      <c r="I1944" s="62"/>
      <c r="P1944" s="62"/>
      <c r="V1944" s="62"/>
      <c r="AC1944" s="62"/>
      <c r="AJ1944" s="62"/>
      <c r="AQ1944" s="62"/>
      <c r="AX1944" s="62"/>
      <c r="BD1944" s="62"/>
    </row>
    <row r="1945" spans="9:56">
      <c r="I1945" s="62"/>
      <c r="P1945" s="62"/>
      <c r="V1945" s="62"/>
      <c r="AC1945" s="62"/>
      <c r="AJ1945" s="62"/>
      <c r="AQ1945" s="62"/>
      <c r="AX1945" s="62"/>
      <c r="BD1945" s="62"/>
    </row>
    <row r="1946" spans="9:56">
      <c r="I1946" s="62"/>
      <c r="P1946" s="62"/>
      <c r="V1946" s="62"/>
      <c r="AC1946" s="62"/>
      <c r="AJ1946" s="62"/>
      <c r="AQ1946" s="62"/>
      <c r="AX1946" s="62"/>
      <c r="BD1946" s="62"/>
    </row>
    <row r="1947" spans="9:56">
      <c r="I1947" s="62"/>
      <c r="P1947" s="62"/>
      <c r="V1947" s="62"/>
      <c r="AC1947" s="62"/>
      <c r="AJ1947" s="62"/>
      <c r="AQ1947" s="62"/>
      <c r="AX1947" s="62"/>
      <c r="BD1947" s="62"/>
    </row>
    <row r="1948" spans="9:56">
      <c r="I1948" s="62"/>
      <c r="P1948" s="62"/>
      <c r="V1948" s="62"/>
      <c r="AC1948" s="62"/>
      <c r="AJ1948" s="62"/>
      <c r="AQ1948" s="62"/>
      <c r="AX1948" s="62"/>
      <c r="BD1948" s="62"/>
    </row>
    <row r="1949" spans="9:56">
      <c r="I1949" s="62"/>
      <c r="P1949" s="62"/>
      <c r="V1949" s="62"/>
      <c r="AC1949" s="62"/>
      <c r="AJ1949" s="62"/>
      <c r="AQ1949" s="62"/>
      <c r="AX1949" s="62"/>
      <c r="BD1949" s="62"/>
    </row>
    <row r="1950" spans="9:56">
      <c r="I1950" s="62"/>
      <c r="P1950" s="62"/>
      <c r="V1950" s="62"/>
      <c r="AC1950" s="62"/>
      <c r="AJ1950" s="62"/>
      <c r="AQ1950" s="62"/>
      <c r="AX1950" s="62"/>
      <c r="BD1950" s="62"/>
    </row>
    <row r="1951" spans="9:56">
      <c r="I1951" s="62"/>
      <c r="P1951" s="62"/>
      <c r="V1951" s="62"/>
      <c r="AC1951" s="62"/>
      <c r="AJ1951" s="62"/>
      <c r="AQ1951" s="62"/>
      <c r="AX1951" s="62"/>
      <c r="BD1951" s="62"/>
    </row>
    <row r="1952" spans="9:56">
      <c r="I1952" s="62"/>
      <c r="P1952" s="62"/>
      <c r="V1952" s="62"/>
      <c r="AC1952" s="62"/>
      <c r="AJ1952" s="62"/>
      <c r="AQ1952" s="62"/>
      <c r="AX1952" s="62"/>
      <c r="BD1952" s="62"/>
    </row>
    <row r="1953" spans="9:56">
      <c r="I1953" s="62"/>
      <c r="P1953" s="62"/>
      <c r="V1953" s="62"/>
      <c r="AC1953" s="62"/>
      <c r="AJ1953" s="62"/>
      <c r="AQ1953" s="62"/>
      <c r="AX1953" s="62"/>
      <c r="BD1953" s="62"/>
    </row>
    <row r="1954" spans="9:56">
      <c r="I1954" s="62"/>
      <c r="P1954" s="62"/>
      <c r="V1954" s="62"/>
      <c r="AC1954" s="62"/>
      <c r="AJ1954" s="62"/>
      <c r="AQ1954" s="62"/>
      <c r="AX1954" s="62"/>
      <c r="BD1954" s="62"/>
    </row>
    <row r="1955" spans="9:56">
      <c r="I1955" s="62"/>
      <c r="P1955" s="62"/>
      <c r="V1955" s="62"/>
      <c r="AC1955" s="62"/>
      <c r="AJ1955" s="62"/>
      <c r="AQ1955" s="62"/>
      <c r="AX1955" s="62"/>
      <c r="BD1955" s="62"/>
    </row>
    <row r="1956" spans="9:56">
      <c r="I1956" s="62"/>
      <c r="P1956" s="62"/>
      <c r="V1956" s="62"/>
      <c r="AC1956" s="62"/>
      <c r="AJ1956" s="62"/>
      <c r="AQ1956" s="62"/>
      <c r="AX1956" s="62"/>
      <c r="BD1956" s="62"/>
    </row>
    <row r="1957" spans="9:56">
      <c r="I1957" s="62"/>
      <c r="P1957" s="62"/>
      <c r="V1957" s="62"/>
      <c r="AC1957" s="62"/>
      <c r="AJ1957" s="62"/>
      <c r="AQ1957" s="62"/>
      <c r="AX1957" s="62"/>
      <c r="BD1957" s="62"/>
    </row>
    <row r="1958" spans="9:56">
      <c r="I1958" s="62"/>
      <c r="P1958" s="62"/>
      <c r="V1958" s="62"/>
      <c r="AC1958" s="62"/>
      <c r="AJ1958" s="62"/>
      <c r="AQ1958" s="62"/>
      <c r="AX1958" s="62"/>
      <c r="BD1958" s="62"/>
    </row>
    <row r="1959" spans="9:56">
      <c r="I1959" s="62"/>
      <c r="P1959" s="62"/>
      <c r="V1959" s="62"/>
      <c r="AC1959" s="62"/>
      <c r="AJ1959" s="62"/>
      <c r="AQ1959" s="62"/>
      <c r="AX1959" s="62"/>
      <c r="BD1959" s="62"/>
    </row>
    <row r="1960" spans="9:56">
      <c r="I1960" s="62"/>
      <c r="P1960" s="62"/>
      <c r="V1960" s="62"/>
      <c r="AC1960" s="62"/>
      <c r="AJ1960" s="62"/>
      <c r="AQ1960" s="62"/>
      <c r="AX1960" s="62"/>
      <c r="BD1960" s="62"/>
    </row>
    <row r="1961" spans="9:56">
      <c r="I1961" s="62"/>
      <c r="P1961" s="62"/>
      <c r="V1961" s="62"/>
      <c r="AC1961" s="62"/>
      <c r="AJ1961" s="62"/>
      <c r="AQ1961" s="62"/>
      <c r="AX1961" s="62"/>
      <c r="BD1961" s="62"/>
    </row>
    <row r="1962" spans="9:56">
      <c r="I1962" s="62"/>
      <c r="P1962" s="62"/>
      <c r="V1962" s="62"/>
      <c r="AC1962" s="62"/>
      <c r="AJ1962" s="62"/>
      <c r="AQ1962" s="62"/>
      <c r="AX1962" s="62"/>
      <c r="BD1962" s="62"/>
    </row>
    <row r="1963" spans="9:56">
      <c r="I1963" s="62"/>
      <c r="P1963" s="62"/>
      <c r="V1963" s="62"/>
      <c r="AC1963" s="62"/>
      <c r="AJ1963" s="62"/>
      <c r="AQ1963" s="62"/>
      <c r="AX1963" s="62"/>
      <c r="BD1963" s="62"/>
    </row>
    <row r="1964" spans="9:56">
      <c r="I1964" s="62"/>
      <c r="P1964" s="62"/>
      <c r="V1964" s="62"/>
      <c r="AC1964" s="62"/>
      <c r="AJ1964" s="62"/>
      <c r="AQ1964" s="62"/>
      <c r="AX1964" s="62"/>
      <c r="BD1964" s="62"/>
    </row>
    <row r="1965" spans="9:56">
      <c r="I1965" s="62"/>
      <c r="P1965" s="62"/>
      <c r="V1965" s="62"/>
      <c r="AC1965" s="62"/>
      <c r="AJ1965" s="62"/>
      <c r="AQ1965" s="62"/>
      <c r="AX1965" s="62"/>
      <c r="BD1965" s="62"/>
    </row>
    <row r="1966" spans="9:56">
      <c r="I1966" s="62"/>
      <c r="P1966" s="62"/>
      <c r="V1966" s="62"/>
      <c r="AC1966" s="62"/>
      <c r="AJ1966" s="62"/>
      <c r="AQ1966" s="62"/>
      <c r="AX1966" s="62"/>
      <c r="BD1966" s="62"/>
    </row>
    <row r="1967" spans="9:56">
      <c r="I1967" s="62"/>
      <c r="P1967" s="62"/>
      <c r="V1967" s="62"/>
      <c r="AC1967" s="62"/>
      <c r="AJ1967" s="62"/>
      <c r="AQ1967" s="62"/>
      <c r="AX1967" s="62"/>
      <c r="BD1967" s="62"/>
    </row>
    <row r="1968" spans="9:56">
      <c r="I1968" s="62"/>
      <c r="P1968" s="62"/>
      <c r="V1968" s="62"/>
      <c r="AC1968" s="62"/>
      <c r="AJ1968" s="62"/>
      <c r="AQ1968" s="62"/>
      <c r="AX1968" s="62"/>
      <c r="BD1968" s="62"/>
    </row>
    <row r="1969" spans="9:56">
      <c r="I1969" s="62"/>
      <c r="P1969" s="62"/>
      <c r="V1969" s="62"/>
      <c r="AC1969" s="62"/>
      <c r="AJ1969" s="62"/>
      <c r="AQ1969" s="62"/>
      <c r="AX1969" s="62"/>
      <c r="BD1969" s="62"/>
    </row>
    <row r="1970" spans="9:56">
      <c r="I1970" s="62"/>
      <c r="P1970" s="62"/>
      <c r="V1970" s="62"/>
      <c r="AC1970" s="62"/>
      <c r="AJ1970" s="62"/>
      <c r="AQ1970" s="62"/>
      <c r="AX1970" s="62"/>
      <c r="BD1970" s="62"/>
    </row>
    <row r="1971" spans="9:56">
      <c r="I1971" s="62"/>
      <c r="P1971" s="62"/>
      <c r="V1971" s="62"/>
      <c r="AC1971" s="62"/>
      <c r="AJ1971" s="62"/>
      <c r="AQ1971" s="62"/>
      <c r="AX1971" s="62"/>
      <c r="BD1971" s="62"/>
    </row>
    <row r="1972" spans="9:56">
      <c r="I1972" s="62"/>
      <c r="P1972" s="62"/>
      <c r="V1972" s="62"/>
      <c r="AC1972" s="62"/>
      <c r="AJ1972" s="62"/>
      <c r="AQ1972" s="62"/>
      <c r="AX1972" s="62"/>
      <c r="BD1972" s="62"/>
    </row>
    <row r="1973" spans="9:56">
      <c r="I1973" s="62"/>
      <c r="P1973" s="62"/>
      <c r="V1973" s="62"/>
      <c r="AC1973" s="62"/>
      <c r="AJ1973" s="62"/>
      <c r="AQ1973" s="62"/>
      <c r="AX1973" s="62"/>
      <c r="BD1973" s="62"/>
    </row>
    <row r="1974" spans="9:56">
      <c r="I1974" s="62"/>
      <c r="P1974" s="62"/>
      <c r="V1974" s="62"/>
      <c r="AC1974" s="62"/>
      <c r="AJ1974" s="62"/>
      <c r="AQ1974" s="62"/>
      <c r="AX1974" s="62"/>
      <c r="BD1974" s="62"/>
    </row>
    <row r="1975" spans="9:56">
      <c r="I1975" s="62"/>
      <c r="P1975" s="62"/>
      <c r="V1975" s="62"/>
      <c r="AC1975" s="62"/>
      <c r="AJ1975" s="62"/>
      <c r="AQ1975" s="62"/>
      <c r="AX1975" s="62"/>
      <c r="BD1975" s="62"/>
    </row>
    <row r="1976" spans="9:56">
      <c r="I1976" s="62"/>
      <c r="P1976" s="62"/>
      <c r="V1976" s="62"/>
      <c r="AC1976" s="62"/>
      <c r="AJ1976" s="62"/>
      <c r="AQ1976" s="62"/>
      <c r="AX1976" s="62"/>
      <c r="BD1976" s="62"/>
    </row>
    <row r="1977" spans="9:56">
      <c r="I1977" s="62"/>
      <c r="P1977" s="62"/>
      <c r="V1977" s="62"/>
      <c r="AC1977" s="62"/>
      <c r="AJ1977" s="62"/>
      <c r="AQ1977" s="62"/>
      <c r="AX1977" s="62"/>
      <c r="BD1977" s="62"/>
    </row>
    <row r="1978" spans="9:56">
      <c r="I1978" s="62"/>
      <c r="P1978" s="62"/>
      <c r="V1978" s="62"/>
      <c r="AC1978" s="62"/>
      <c r="AJ1978" s="62"/>
      <c r="AQ1978" s="62"/>
      <c r="AX1978" s="62"/>
      <c r="BD1978" s="62"/>
    </row>
    <row r="1979" spans="9:56">
      <c r="I1979" s="62"/>
      <c r="P1979" s="62"/>
      <c r="V1979" s="62"/>
      <c r="AC1979" s="62"/>
      <c r="AJ1979" s="62"/>
      <c r="AQ1979" s="62"/>
      <c r="AX1979" s="62"/>
      <c r="BD1979" s="62"/>
    </row>
    <row r="1980" spans="9:56">
      <c r="I1980" s="62"/>
      <c r="P1980" s="62"/>
      <c r="V1980" s="62"/>
      <c r="AC1980" s="62"/>
      <c r="AJ1980" s="62"/>
      <c r="AQ1980" s="62"/>
      <c r="AX1980" s="62"/>
      <c r="BD1980" s="62"/>
    </row>
    <row r="1981" spans="9:56">
      <c r="I1981" s="62"/>
      <c r="P1981" s="62"/>
      <c r="V1981" s="62"/>
      <c r="AC1981" s="62"/>
      <c r="AJ1981" s="62"/>
      <c r="AQ1981" s="62"/>
      <c r="AX1981" s="62"/>
      <c r="BD1981" s="62"/>
    </row>
    <row r="1982" spans="9:56">
      <c r="I1982" s="62"/>
      <c r="P1982" s="62"/>
      <c r="V1982" s="62"/>
      <c r="AC1982" s="62"/>
      <c r="AJ1982" s="62"/>
      <c r="AQ1982" s="62"/>
      <c r="AX1982" s="62"/>
      <c r="BD1982" s="62"/>
    </row>
    <row r="1983" spans="9:56">
      <c r="I1983" s="62"/>
      <c r="P1983" s="62"/>
      <c r="V1983" s="62"/>
      <c r="AC1983" s="62"/>
      <c r="AJ1983" s="62"/>
      <c r="AQ1983" s="62"/>
      <c r="AX1983" s="62"/>
      <c r="BD1983" s="62"/>
    </row>
    <row r="1984" spans="9:56">
      <c r="I1984" s="62"/>
      <c r="P1984" s="62"/>
      <c r="V1984" s="62"/>
      <c r="AC1984" s="62"/>
      <c r="AJ1984" s="62"/>
      <c r="AQ1984" s="62"/>
      <c r="AX1984" s="62"/>
      <c r="BD1984" s="62"/>
    </row>
    <row r="1985" spans="9:56">
      <c r="I1985" s="62"/>
      <c r="P1985" s="62"/>
      <c r="V1985" s="62"/>
      <c r="AC1985" s="62"/>
      <c r="AJ1985" s="62"/>
      <c r="AQ1985" s="62"/>
      <c r="AX1985" s="62"/>
      <c r="BD1985" s="62"/>
    </row>
    <row r="1986" spans="9:56">
      <c r="I1986" s="62"/>
      <c r="P1986" s="62"/>
      <c r="V1986" s="62"/>
      <c r="AC1986" s="62"/>
      <c r="AJ1986" s="62"/>
      <c r="AQ1986" s="62"/>
      <c r="AX1986" s="62"/>
      <c r="BD1986" s="62"/>
    </row>
    <row r="1987" spans="9:56">
      <c r="I1987" s="62"/>
      <c r="P1987" s="62"/>
      <c r="V1987" s="62"/>
      <c r="AC1987" s="62"/>
      <c r="AJ1987" s="62"/>
      <c r="AQ1987" s="62"/>
      <c r="AX1987" s="62"/>
      <c r="BD1987" s="62"/>
    </row>
    <row r="1988" spans="9:56">
      <c r="I1988" s="62"/>
      <c r="P1988" s="62"/>
      <c r="V1988" s="62"/>
      <c r="AC1988" s="62"/>
      <c r="AJ1988" s="62"/>
      <c r="AQ1988" s="62"/>
      <c r="AX1988" s="62"/>
      <c r="BD1988" s="62"/>
    </row>
    <row r="1989" spans="9:56">
      <c r="I1989" s="62"/>
      <c r="P1989" s="62"/>
      <c r="V1989" s="62"/>
      <c r="AC1989" s="62"/>
      <c r="AJ1989" s="62"/>
      <c r="AQ1989" s="62"/>
      <c r="AX1989" s="62"/>
      <c r="BD1989" s="62"/>
    </row>
    <row r="1990" spans="9:56">
      <c r="I1990" s="62"/>
      <c r="P1990" s="62"/>
      <c r="V1990" s="62"/>
      <c r="AC1990" s="62"/>
      <c r="AJ1990" s="62"/>
      <c r="AQ1990" s="62"/>
      <c r="AX1990" s="62"/>
      <c r="BD1990" s="62"/>
    </row>
    <row r="1991" spans="9:56">
      <c r="I1991" s="62"/>
      <c r="P1991" s="62"/>
      <c r="V1991" s="62"/>
      <c r="AC1991" s="62"/>
      <c r="AJ1991" s="62"/>
      <c r="AQ1991" s="62"/>
      <c r="AX1991" s="62"/>
      <c r="BD1991" s="62"/>
    </row>
    <row r="1992" spans="9:56">
      <c r="I1992" s="62"/>
      <c r="P1992" s="62"/>
      <c r="V1992" s="62"/>
      <c r="AC1992" s="62"/>
      <c r="AJ1992" s="62"/>
      <c r="AQ1992" s="62"/>
      <c r="AX1992" s="62"/>
      <c r="BD1992" s="62"/>
    </row>
    <row r="1993" spans="9:56">
      <c r="I1993" s="62"/>
      <c r="P1993" s="62"/>
      <c r="V1993" s="62"/>
      <c r="AC1993" s="62"/>
      <c r="AJ1993" s="62"/>
      <c r="AQ1993" s="62"/>
      <c r="AX1993" s="62"/>
      <c r="BD1993" s="62"/>
    </row>
    <row r="1994" spans="9:56">
      <c r="I1994" s="62"/>
      <c r="P1994" s="62"/>
      <c r="V1994" s="62"/>
      <c r="AC1994" s="62"/>
      <c r="AJ1994" s="62"/>
      <c r="AQ1994" s="62"/>
      <c r="AX1994" s="62"/>
      <c r="BD1994" s="62"/>
    </row>
    <row r="1995" spans="9:56">
      <c r="I1995" s="62"/>
      <c r="P1995" s="62"/>
      <c r="V1995" s="62"/>
      <c r="AC1995" s="62"/>
      <c r="AJ1995" s="62"/>
      <c r="AQ1995" s="62"/>
      <c r="AX1995" s="62"/>
      <c r="BD1995" s="62"/>
    </row>
    <row r="1996" spans="9:56">
      <c r="I1996" s="62"/>
      <c r="P1996" s="62"/>
      <c r="V1996" s="62"/>
      <c r="AC1996" s="62"/>
      <c r="AJ1996" s="62"/>
      <c r="AQ1996" s="62"/>
      <c r="AX1996" s="62"/>
      <c r="BD1996" s="62"/>
    </row>
    <row r="1997" spans="9:56">
      <c r="I1997" s="62"/>
      <c r="P1997" s="62"/>
      <c r="V1997" s="62"/>
      <c r="AC1997" s="62"/>
      <c r="AJ1997" s="62"/>
      <c r="AQ1997" s="62"/>
      <c r="AX1997" s="62"/>
      <c r="BD1997" s="62"/>
    </row>
    <row r="1998" spans="9:56">
      <c r="I1998" s="62"/>
      <c r="P1998" s="62"/>
      <c r="V1998" s="62"/>
      <c r="AC1998" s="62"/>
      <c r="AJ1998" s="62"/>
      <c r="AQ1998" s="62"/>
      <c r="AX1998" s="62"/>
      <c r="BD1998" s="62"/>
    </row>
    <row r="1999" spans="9:56">
      <c r="I1999" s="62"/>
      <c r="P1999" s="62"/>
      <c r="V1999" s="62"/>
      <c r="AC1999" s="62"/>
      <c r="AJ1999" s="62"/>
      <c r="AQ1999" s="62"/>
      <c r="AX1999" s="62"/>
      <c r="BD1999" s="62"/>
    </row>
    <row r="2000" spans="9:56">
      <c r="I2000" s="62"/>
      <c r="P2000" s="62"/>
      <c r="V2000" s="62"/>
      <c r="AC2000" s="62"/>
      <c r="AJ2000" s="62"/>
      <c r="AQ2000" s="62"/>
      <c r="AX2000" s="62"/>
      <c r="BD2000" s="62"/>
    </row>
    <row r="2001" spans="9:56">
      <c r="I2001" s="62"/>
      <c r="P2001" s="62"/>
      <c r="V2001" s="62"/>
      <c r="AC2001" s="62"/>
      <c r="AJ2001" s="62"/>
      <c r="AQ2001" s="62"/>
      <c r="AX2001" s="62"/>
      <c r="BD2001" s="62"/>
    </row>
    <row r="2002" spans="9:56">
      <c r="I2002" s="62"/>
      <c r="P2002" s="62"/>
      <c r="V2002" s="62"/>
      <c r="AC2002" s="62"/>
      <c r="AJ2002" s="62"/>
      <c r="AQ2002" s="62"/>
      <c r="AX2002" s="62"/>
      <c r="BD2002" s="62"/>
    </row>
    <row r="2003" spans="9:56">
      <c r="I2003" s="62"/>
      <c r="P2003" s="62"/>
      <c r="V2003" s="62"/>
      <c r="AC2003" s="62"/>
      <c r="AJ2003" s="62"/>
      <c r="AQ2003" s="62"/>
      <c r="AX2003" s="62"/>
      <c r="BD2003" s="62"/>
    </row>
    <row r="2004" spans="9:56">
      <c r="I2004" s="62"/>
      <c r="P2004" s="62"/>
      <c r="V2004" s="62"/>
      <c r="AC2004" s="62"/>
      <c r="AJ2004" s="62"/>
      <c r="AQ2004" s="62"/>
      <c r="AX2004" s="62"/>
      <c r="BD2004" s="62"/>
    </row>
    <row r="2005" spans="9:56">
      <c r="I2005" s="62"/>
      <c r="P2005" s="62"/>
      <c r="V2005" s="62"/>
      <c r="AC2005" s="62"/>
      <c r="AJ2005" s="62"/>
      <c r="AQ2005" s="62"/>
      <c r="AX2005" s="62"/>
      <c r="BD2005" s="62"/>
    </row>
    <row r="2006" spans="9:56">
      <c r="I2006" s="62"/>
      <c r="P2006" s="62"/>
      <c r="V2006" s="62"/>
      <c r="AC2006" s="62"/>
      <c r="AJ2006" s="62"/>
      <c r="AQ2006" s="62"/>
      <c r="AX2006" s="62"/>
      <c r="BD2006" s="62"/>
    </row>
    <row r="2007" spans="9:56">
      <c r="I2007" s="62"/>
      <c r="P2007" s="62"/>
      <c r="V2007" s="62"/>
      <c r="AC2007" s="62"/>
      <c r="AJ2007" s="62"/>
      <c r="AQ2007" s="62"/>
      <c r="AX2007" s="62"/>
      <c r="BD2007" s="62"/>
    </row>
    <row r="2008" spans="9:56">
      <c r="I2008" s="62"/>
      <c r="P2008" s="62"/>
      <c r="V2008" s="62"/>
      <c r="AC2008" s="62"/>
      <c r="AJ2008" s="62"/>
      <c r="AQ2008" s="62"/>
      <c r="AX2008" s="62"/>
      <c r="BD2008" s="62"/>
    </row>
    <row r="2009" spans="9:56">
      <c r="I2009" s="62"/>
      <c r="P2009" s="62"/>
      <c r="V2009" s="62"/>
      <c r="AC2009" s="62"/>
      <c r="AJ2009" s="62"/>
      <c r="AQ2009" s="62"/>
      <c r="AX2009" s="62"/>
      <c r="BD2009" s="62"/>
    </row>
    <row r="2010" spans="9:56">
      <c r="I2010" s="62"/>
      <c r="P2010" s="62"/>
      <c r="V2010" s="62"/>
      <c r="AC2010" s="62"/>
      <c r="AJ2010" s="62"/>
      <c r="AQ2010" s="62"/>
      <c r="AX2010" s="62"/>
      <c r="BD2010" s="62"/>
    </row>
    <row r="2011" spans="9:56">
      <c r="I2011" s="62"/>
      <c r="P2011" s="62"/>
      <c r="V2011" s="62"/>
      <c r="AC2011" s="62"/>
      <c r="AJ2011" s="62"/>
      <c r="AQ2011" s="62"/>
      <c r="AX2011" s="62"/>
      <c r="BD2011" s="62"/>
    </row>
    <row r="2012" spans="9:56">
      <c r="I2012" s="62"/>
      <c r="P2012" s="62"/>
      <c r="V2012" s="62"/>
      <c r="AC2012" s="62"/>
      <c r="AJ2012" s="62"/>
      <c r="AQ2012" s="62"/>
      <c r="AX2012" s="62"/>
      <c r="BD2012" s="62"/>
    </row>
    <row r="2013" spans="9:56">
      <c r="I2013" s="62"/>
      <c r="P2013" s="62"/>
      <c r="V2013" s="62"/>
      <c r="AC2013" s="62"/>
      <c r="AJ2013" s="62"/>
      <c r="AQ2013" s="62"/>
      <c r="AX2013" s="62"/>
      <c r="BD2013" s="62"/>
    </row>
    <row r="2014" spans="9:56">
      <c r="I2014" s="62"/>
      <c r="P2014" s="62"/>
      <c r="V2014" s="62"/>
      <c r="AC2014" s="62"/>
      <c r="AJ2014" s="62"/>
      <c r="AQ2014" s="62"/>
      <c r="AX2014" s="62"/>
      <c r="BD2014" s="62"/>
    </row>
    <row r="2015" spans="9:56">
      <c r="I2015" s="62"/>
      <c r="P2015" s="62"/>
      <c r="V2015" s="62"/>
      <c r="AC2015" s="62"/>
      <c r="AJ2015" s="62"/>
      <c r="AQ2015" s="62"/>
      <c r="AX2015" s="62"/>
      <c r="BD2015" s="62"/>
    </row>
    <row r="2016" spans="9:56">
      <c r="I2016" s="62"/>
      <c r="P2016" s="62"/>
      <c r="V2016" s="62"/>
      <c r="AC2016" s="62"/>
      <c r="AJ2016" s="62"/>
      <c r="AQ2016" s="62"/>
      <c r="AX2016" s="62"/>
      <c r="BD2016" s="62"/>
    </row>
    <row r="2017" spans="9:56">
      <c r="I2017" s="62"/>
      <c r="P2017" s="62"/>
      <c r="V2017" s="62"/>
      <c r="AC2017" s="62"/>
      <c r="AJ2017" s="62"/>
      <c r="AQ2017" s="62"/>
      <c r="AX2017" s="62"/>
      <c r="BD2017" s="62"/>
    </row>
    <row r="2018" spans="9:56">
      <c r="I2018" s="62"/>
      <c r="P2018" s="62"/>
      <c r="V2018" s="62"/>
      <c r="AC2018" s="62"/>
      <c r="AJ2018" s="62"/>
      <c r="AQ2018" s="62"/>
      <c r="AX2018" s="62"/>
      <c r="BD2018" s="62"/>
    </row>
    <row r="2019" spans="9:56">
      <c r="I2019" s="62"/>
      <c r="P2019" s="62"/>
      <c r="V2019" s="62"/>
      <c r="AC2019" s="62"/>
      <c r="AJ2019" s="62"/>
      <c r="AQ2019" s="62"/>
      <c r="AX2019" s="62"/>
      <c r="BD2019" s="62"/>
    </row>
    <row r="2020" spans="9:56">
      <c r="I2020" s="62"/>
      <c r="P2020" s="62"/>
      <c r="V2020" s="62"/>
      <c r="AC2020" s="62"/>
      <c r="AJ2020" s="62"/>
      <c r="AQ2020" s="62"/>
      <c r="AX2020" s="62"/>
      <c r="BD2020" s="62"/>
    </row>
    <row r="2021" spans="9:56">
      <c r="I2021" s="62"/>
      <c r="P2021" s="62"/>
      <c r="V2021" s="62"/>
      <c r="AC2021" s="62"/>
      <c r="AJ2021" s="62"/>
      <c r="AQ2021" s="62"/>
      <c r="AX2021" s="62"/>
      <c r="BD2021" s="62"/>
    </row>
    <row r="2022" spans="9:56">
      <c r="I2022" s="62"/>
      <c r="P2022" s="62"/>
      <c r="V2022" s="62"/>
      <c r="AC2022" s="62"/>
      <c r="AJ2022" s="62"/>
      <c r="AQ2022" s="62"/>
      <c r="AX2022" s="62"/>
      <c r="BD2022" s="62"/>
    </row>
    <row r="2023" spans="9:56">
      <c r="I2023" s="62"/>
      <c r="P2023" s="62"/>
      <c r="V2023" s="62"/>
      <c r="AC2023" s="62"/>
      <c r="AJ2023" s="62"/>
      <c r="AQ2023" s="62"/>
      <c r="AX2023" s="62"/>
      <c r="BD2023" s="62"/>
    </row>
    <row r="2024" spans="9:56">
      <c r="I2024" s="62"/>
      <c r="P2024" s="62"/>
      <c r="V2024" s="62"/>
      <c r="AC2024" s="62"/>
      <c r="AJ2024" s="62"/>
      <c r="AQ2024" s="62"/>
      <c r="AX2024" s="62"/>
      <c r="BD2024" s="62"/>
    </row>
    <row r="2025" spans="9:56">
      <c r="I2025" s="62"/>
      <c r="P2025" s="62"/>
      <c r="V2025" s="62"/>
      <c r="AC2025" s="62"/>
      <c r="AJ2025" s="62"/>
      <c r="AQ2025" s="62"/>
      <c r="AX2025" s="62"/>
      <c r="BD2025" s="62"/>
    </row>
    <row r="2026" spans="9:56">
      <c r="I2026" s="62"/>
      <c r="P2026" s="62"/>
      <c r="V2026" s="62"/>
      <c r="AC2026" s="62"/>
      <c r="AJ2026" s="62"/>
      <c r="AQ2026" s="62"/>
      <c r="AX2026" s="62"/>
      <c r="BD2026" s="62"/>
    </row>
    <row r="2027" spans="9:56">
      <c r="I2027" s="62"/>
      <c r="P2027" s="62"/>
      <c r="V2027" s="62"/>
      <c r="AC2027" s="62"/>
      <c r="AJ2027" s="62"/>
      <c r="AQ2027" s="62"/>
      <c r="AX2027" s="62"/>
      <c r="BD2027" s="62"/>
    </row>
    <row r="2028" spans="9:56">
      <c r="I2028" s="62"/>
      <c r="P2028" s="62"/>
      <c r="V2028" s="62"/>
      <c r="AC2028" s="62"/>
      <c r="AJ2028" s="62"/>
      <c r="AQ2028" s="62"/>
      <c r="AX2028" s="62"/>
      <c r="BD2028" s="62"/>
    </row>
    <row r="2029" spans="9:56">
      <c r="I2029" s="62"/>
      <c r="P2029" s="62"/>
      <c r="V2029" s="62"/>
      <c r="AC2029" s="62"/>
      <c r="AJ2029" s="62"/>
      <c r="AQ2029" s="62"/>
      <c r="AX2029" s="62"/>
      <c r="BD2029" s="62"/>
    </row>
    <row r="2030" spans="9:56">
      <c r="I2030" s="62"/>
      <c r="P2030" s="62"/>
      <c r="V2030" s="62"/>
      <c r="AC2030" s="62"/>
      <c r="AJ2030" s="62"/>
      <c r="AQ2030" s="62"/>
      <c r="AX2030" s="62"/>
      <c r="BD2030" s="62"/>
    </row>
    <row r="2031" spans="9:56">
      <c r="I2031" s="62"/>
      <c r="P2031" s="62"/>
      <c r="V2031" s="62"/>
      <c r="AC2031" s="62"/>
      <c r="AJ2031" s="62"/>
      <c r="AQ2031" s="62"/>
      <c r="AX2031" s="62"/>
      <c r="BD2031" s="62"/>
    </row>
    <row r="2032" spans="9:56">
      <c r="I2032" s="62"/>
      <c r="P2032" s="62"/>
      <c r="V2032" s="62"/>
      <c r="AC2032" s="62"/>
      <c r="AJ2032" s="62"/>
      <c r="AQ2032" s="62"/>
      <c r="AX2032" s="62"/>
      <c r="BD2032" s="62"/>
    </row>
    <row r="2033" spans="9:56">
      <c r="I2033" s="62"/>
      <c r="P2033" s="62"/>
      <c r="V2033" s="62"/>
      <c r="AC2033" s="62"/>
      <c r="AJ2033" s="62"/>
      <c r="AQ2033" s="62"/>
      <c r="AX2033" s="62"/>
      <c r="BD2033" s="62"/>
    </row>
    <row r="2034" spans="9:56">
      <c r="I2034" s="62"/>
      <c r="P2034" s="62"/>
      <c r="V2034" s="62"/>
      <c r="AC2034" s="62"/>
      <c r="AJ2034" s="62"/>
      <c r="AQ2034" s="62"/>
      <c r="AX2034" s="62"/>
      <c r="BD2034" s="62"/>
    </row>
    <row r="2035" spans="9:56">
      <c r="I2035" s="62"/>
      <c r="P2035" s="62"/>
      <c r="V2035" s="62"/>
      <c r="AC2035" s="62"/>
      <c r="AJ2035" s="62"/>
      <c r="AQ2035" s="62"/>
      <c r="AX2035" s="62"/>
      <c r="BD2035" s="62"/>
    </row>
    <row r="2036" spans="9:56">
      <c r="I2036" s="62"/>
      <c r="P2036" s="62"/>
      <c r="V2036" s="62"/>
      <c r="AC2036" s="62"/>
      <c r="AJ2036" s="62"/>
      <c r="AQ2036" s="62"/>
      <c r="AX2036" s="62"/>
      <c r="BD2036" s="62"/>
    </row>
    <row r="2037" spans="9:56">
      <c r="I2037" s="62"/>
      <c r="P2037" s="62"/>
      <c r="V2037" s="62"/>
      <c r="AC2037" s="62"/>
      <c r="AJ2037" s="62"/>
      <c r="AQ2037" s="62"/>
      <c r="AX2037" s="62"/>
      <c r="BD2037" s="62"/>
    </row>
    <row r="2038" spans="9:56">
      <c r="I2038" s="62"/>
      <c r="P2038" s="62"/>
      <c r="V2038" s="62"/>
      <c r="AC2038" s="62"/>
      <c r="AJ2038" s="62"/>
      <c r="AQ2038" s="62"/>
      <c r="AX2038" s="62"/>
      <c r="BD2038" s="62"/>
    </row>
    <row r="2039" spans="9:56">
      <c r="I2039" s="62"/>
      <c r="P2039" s="62"/>
      <c r="V2039" s="62"/>
      <c r="AC2039" s="62"/>
      <c r="AJ2039" s="62"/>
      <c r="AQ2039" s="62"/>
      <c r="AX2039" s="62"/>
      <c r="BD2039" s="62"/>
    </row>
    <row r="2040" spans="9:56">
      <c r="I2040" s="62"/>
      <c r="P2040" s="62"/>
      <c r="V2040" s="62"/>
      <c r="AC2040" s="62"/>
      <c r="AJ2040" s="62"/>
      <c r="AQ2040" s="62"/>
      <c r="AX2040" s="62"/>
      <c r="BD2040" s="62"/>
    </row>
    <row r="2041" spans="9:56">
      <c r="I2041" s="62"/>
      <c r="P2041" s="62"/>
      <c r="V2041" s="62"/>
      <c r="AC2041" s="62"/>
      <c r="AJ2041" s="62"/>
      <c r="AQ2041" s="62"/>
      <c r="AX2041" s="62"/>
      <c r="BD2041" s="62"/>
    </row>
    <row r="2042" spans="9:56">
      <c r="I2042" s="62"/>
      <c r="P2042" s="62"/>
      <c r="V2042" s="62"/>
      <c r="AC2042" s="62"/>
      <c r="AJ2042" s="62"/>
      <c r="AQ2042" s="62"/>
      <c r="AX2042" s="62"/>
      <c r="BD2042" s="62"/>
    </row>
    <row r="2043" spans="9:56">
      <c r="I2043" s="62"/>
      <c r="P2043" s="62"/>
      <c r="V2043" s="62"/>
      <c r="AC2043" s="62"/>
      <c r="AJ2043" s="62"/>
      <c r="AQ2043" s="62"/>
      <c r="AX2043" s="62"/>
      <c r="BD2043" s="62"/>
    </row>
    <row r="2044" spans="9:56">
      <c r="I2044" s="62"/>
      <c r="P2044" s="62"/>
      <c r="V2044" s="62"/>
      <c r="AC2044" s="62"/>
      <c r="AJ2044" s="62"/>
      <c r="AQ2044" s="62"/>
      <c r="AX2044" s="62"/>
      <c r="BD2044" s="62"/>
    </row>
    <row r="2045" spans="9:56">
      <c r="I2045" s="62"/>
      <c r="P2045" s="62"/>
      <c r="V2045" s="62"/>
      <c r="AC2045" s="62"/>
      <c r="AJ2045" s="62"/>
      <c r="AQ2045" s="62"/>
      <c r="AX2045" s="62"/>
      <c r="BD2045" s="62"/>
    </row>
    <row r="2046" spans="9:56">
      <c r="I2046" s="62"/>
      <c r="P2046" s="62"/>
      <c r="V2046" s="62"/>
      <c r="AC2046" s="62"/>
      <c r="AJ2046" s="62"/>
      <c r="AQ2046" s="62"/>
      <c r="AX2046" s="62"/>
      <c r="BD2046" s="62"/>
    </row>
    <row r="2047" spans="9:56">
      <c r="I2047" s="62"/>
      <c r="P2047" s="62"/>
      <c r="V2047" s="62"/>
      <c r="AC2047" s="62"/>
      <c r="AJ2047" s="62"/>
      <c r="AQ2047" s="62"/>
      <c r="AX2047" s="62"/>
      <c r="BD2047" s="62"/>
    </row>
    <row r="2048" spans="9:56">
      <c r="I2048" s="62"/>
      <c r="P2048" s="62"/>
      <c r="V2048" s="62"/>
      <c r="AC2048" s="62"/>
      <c r="AJ2048" s="62"/>
      <c r="AQ2048" s="62"/>
      <c r="AX2048" s="62"/>
      <c r="BD2048" s="62"/>
    </row>
    <row r="2049" spans="9:56">
      <c r="I2049" s="62"/>
      <c r="P2049" s="62"/>
      <c r="V2049" s="62"/>
      <c r="AC2049" s="62"/>
      <c r="AJ2049" s="62"/>
      <c r="AQ2049" s="62"/>
      <c r="AX2049" s="62"/>
      <c r="BD2049" s="62"/>
    </row>
    <row r="2050" spans="9:56">
      <c r="I2050" s="62"/>
      <c r="P2050" s="62"/>
      <c r="V2050" s="62"/>
      <c r="AC2050" s="62"/>
      <c r="AJ2050" s="62"/>
      <c r="AQ2050" s="62"/>
      <c r="AX2050" s="62"/>
      <c r="BD2050" s="62"/>
    </row>
    <row r="2051" spans="9:56">
      <c r="I2051" s="62"/>
      <c r="P2051" s="62"/>
      <c r="V2051" s="62"/>
      <c r="AC2051" s="62"/>
      <c r="AJ2051" s="62"/>
      <c r="AQ2051" s="62"/>
      <c r="AX2051" s="62"/>
      <c r="BD2051" s="62"/>
    </row>
    <row r="2052" spans="9:56">
      <c r="I2052" s="62"/>
      <c r="P2052" s="62"/>
      <c r="V2052" s="62"/>
      <c r="AC2052" s="62"/>
      <c r="AJ2052" s="62"/>
      <c r="AQ2052" s="62"/>
      <c r="AX2052" s="62"/>
      <c r="BD2052" s="62"/>
    </row>
    <row r="2053" spans="9:56">
      <c r="I2053" s="62"/>
      <c r="P2053" s="62"/>
      <c r="V2053" s="62"/>
      <c r="AC2053" s="62"/>
      <c r="AJ2053" s="62"/>
      <c r="AQ2053" s="62"/>
      <c r="AX2053" s="62"/>
      <c r="BD2053" s="62"/>
    </row>
    <row r="2054" spans="9:56">
      <c r="I2054" s="62"/>
      <c r="P2054" s="62"/>
      <c r="V2054" s="62"/>
      <c r="AC2054" s="62"/>
      <c r="AJ2054" s="62"/>
      <c r="AQ2054" s="62"/>
      <c r="AX2054" s="62"/>
      <c r="BD2054" s="62"/>
    </row>
    <row r="2055" spans="9:56">
      <c r="I2055" s="62"/>
      <c r="P2055" s="62"/>
      <c r="V2055" s="62"/>
      <c r="AC2055" s="62"/>
      <c r="AJ2055" s="62"/>
      <c r="AQ2055" s="62"/>
      <c r="AX2055" s="62"/>
      <c r="BD2055" s="62"/>
    </row>
    <row r="2056" spans="9:56">
      <c r="I2056" s="62"/>
      <c r="P2056" s="62"/>
      <c r="V2056" s="62"/>
      <c r="AC2056" s="62"/>
      <c r="AJ2056" s="62"/>
      <c r="AQ2056" s="62"/>
      <c r="AX2056" s="62"/>
      <c r="BD2056" s="62"/>
    </row>
    <row r="2057" spans="9:56">
      <c r="I2057" s="62"/>
      <c r="P2057" s="62"/>
      <c r="V2057" s="62"/>
      <c r="AC2057" s="62"/>
      <c r="AJ2057" s="62"/>
      <c r="AQ2057" s="62"/>
      <c r="AX2057" s="62"/>
      <c r="BD2057" s="62"/>
    </row>
    <row r="2058" spans="9:56">
      <c r="I2058" s="62"/>
      <c r="P2058" s="62"/>
      <c r="V2058" s="62"/>
      <c r="AC2058" s="62"/>
      <c r="AJ2058" s="62"/>
      <c r="AQ2058" s="62"/>
      <c r="AX2058" s="62"/>
      <c r="BD2058" s="62"/>
    </row>
    <row r="2059" spans="9:56">
      <c r="I2059" s="62"/>
      <c r="P2059" s="62"/>
      <c r="V2059" s="62"/>
      <c r="AC2059" s="62"/>
      <c r="AJ2059" s="62"/>
      <c r="AQ2059" s="62"/>
      <c r="AX2059" s="62"/>
      <c r="BD2059" s="62"/>
    </row>
    <row r="2060" spans="9:56">
      <c r="I2060" s="62"/>
      <c r="P2060" s="62"/>
      <c r="V2060" s="62"/>
      <c r="AC2060" s="62"/>
      <c r="AJ2060" s="62"/>
      <c r="AQ2060" s="62"/>
      <c r="AX2060" s="62"/>
      <c r="BD2060" s="62"/>
    </row>
    <row r="2061" spans="9:56">
      <c r="I2061" s="62"/>
      <c r="P2061" s="62"/>
      <c r="V2061" s="62"/>
      <c r="AC2061" s="62"/>
      <c r="AJ2061" s="62"/>
      <c r="AQ2061" s="62"/>
      <c r="AX2061" s="62"/>
      <c r="BD2061" s="62"/>
    </row>
    <row r="2062" spans="9:56">
      <c r="I2062" s="62"/>
      <c r="P2062" s="62"/>
      <c r="V2062" s="62"/>
      <c r="AC2062" s="62"/>
      <c r="AJ2062" s="62"/>
      <c r="AQ2062" s="62"/>
      <c r="AX2062" s="62"/>
      <c r="BD2062" s="62"/>
    </row>
    <row r="2063" spans="9:56">
      <c r="I2063" s="62"/>
      <c r="P2063" s="62"/>
      <c r="V2063" s="62"/>
      <c r="AC2063" s="62"/>
      <c r="AJ2063" s="62"/>
      <c r="AQ2063" s="62"/>
      <c r="AX2063" s="62"/>
      <c r="BD2063" s="62"/>
    </row>
    <row r="2064" spans="9:56">
      <c r="I2064" s="62"/>
      <c r="P2064" s="62"/>
      <c r="V2064" s="62"/>
      <c r="AC2064" s="62"/>
      <c r="AJ2064" s="62"/>
      <c r="AQ2064" s="62"/>
      <c r="AX2064" s="62"/>
      <c r="BD2064" s="62"/>
    </row>
    <row r="2065" spans="9:56">
      <c r="I2065" s="62"/>
      <c r="P2065" s="62"/>
      <c r="V2065" s="62"/>
      <c r="AC2065" s="62"/>
      <c r="AJ2065" s="62"/>
      <c r="AQ2065" s="62"/>
      <c r="AX2065" s="62"/>
      <c r="BD2065" s="62"/>
    </row>
    <row r="2066" spans="9:56">
      <c r="I2066" s="62"/>
      <c r="P2066" s="62"/>
      <c r="V2066" s="62"/>
      <c r="AC2066" s="62"/>
      <c r="AJ2066" s="62"/>
      <c r="AQ2066" s="62"/>
      <c r="AX2066" s="62"/>
      <c r="BD2066" s="62"/>
    </row>
    <row r="2067" spans="9:56">
      <c r="I2067" s="62"/>
      <c r="P2067" s="62"/>
      <c r="V2067" s="62"/>
      <c r="AC2067" s="62"/>
      <c r="AJ2067" s="62"/>
      <c r="AQ2067" s="62"/>
      <c r="AX2067" s="62"/>
      <c r="BD2067" s="62"/>
    </row>
    <row r="2068" spans="9:56">
      <c r="I2068" s="62"/>
      <c r="P2068" s="62"/>
      <c r="V2068" s="62"/>
      <c r="AC2068" s="62"/>
      <c r="AJ2068" s="62"/>
      <c r="AQ2068" s="62"/>
      <c r="AX2068" s="62"/>
      <c r="BD2068" s="62"/>
    </row>
    <row r="2069" spans="9:56">
      <c r="I2069" s="62"/>
      <c r="P2069" s="62"/>
      <c r="V2069" s="62"/>
      <c r="AC2069" s="62"/>
      <c r="AJ2069" s="62"/>
      <c r="AQ2069" s="62"/>
      <c r="AX2069" s="62"/>
      <c r="BD2069" s="62"/>
    </row>
    <row r="2070" spans="9:56">
      <c r="I2070" s="62"/>
      <c r="P2070" s="62"/>
      <c r="V2070" s="62"/>
      <c r="AC2070" s="62"/>
      <c r="AJ2070" s="62"/>
      <c r="AQ2070" s="62"/>
      <c r="AX2070" s="62"/>
      <c r="BD2070" s="62"/>
    </row>
    <row r="2071" spans="9:56">
      <c r="I2071" s="62"/>
      <c r="P2071" s="62"/>
      <c r="V2071" s="62"/>
      <c r="AC2071" s="62"/>
      <c r="AJ2071" s="62"/>
      <c r="AQ2071" s="62"/>
      <c r="AX2071" s="62"/>
      <c r="BD2071" s="62"/>
    </row>
    <row r="2072" spans="9:56">
      <c r="I2072" s="62"/>
      <c r="P2072" s="62"/>
      <c r="V2072" s="62"/>
      <c r="AC2072" s="62"/>
      <c r="AJ2072" s="62"/>
      <c r="AQ2072" s="62"/>
      <c r="AX2072" s="62"/>
      <c r="BD2072" s="62"/>
    </row>
    <row r="2073" spans="9:56">
      <c r="I2073" s="62"/>
      <c r="P2073" s="62"/>
      <c r="V2073" s="62"/>
      <c r="AC2073" s="62"/>
      <c r="AJ2073" s="62"/>
      <c r="AQ2073" s="62"/>
      <c r="AX2073" s="62"/>
      <c r="BD2073" s="62"/>
    </row>
    <row r="2074" spans="9:56">
      <c r="I2074" s="62"/>
      <c r="P2074" s="62"/>
      <c r="V2074" s="62"/>
      <c r="AC2074" s="62"/>
      <c r="AJ2074" s="62"/>
      <c r="AQ2074" s="62"/>
      <c r="AX2074" s="62"/>
      <c r="BD2074" s="62"/>
    </row>
    <row r="2075" spans="9:56">
      <c r="I2075" s="62"/>
      <c r="P2075" s="62"/>
      <c r="V2075" s="62"/>
      <c r="AC2075" s="62"/>
      <c r="AJ2075" s="62"/>
      <c r="AQ2075" s="62"/>
      <c r="AX2075" s="62"/>
      <c r="BD2075" s="62"/>
    </row>
    <row r="2076" spans="9:56">
      <c r="I2076" s="62"/>
      <c r="P2076" s="62"/>
      <c r="V2076" s="62"/>
      <c r="AC2076" s="62"/>
      <c r="AJ2076" s="62"/>
      <c r="AQ2076" s="62"/>
      <c r="AX2076" s="62"/>
      <c r="BD2076" s="62"/>
    </row>
    <row r="2077" spans="9:56">
      <c r="I2077" s="62"/>
      <c r="P2077" s="62"/>
      <c r="V2077" s="62"/>
      <c r="AC2077" s="62"/>
      <c r="AJ2077" s="62"/>
      <c r="AQ2077" s="62"/>
      <c r="AX2077" s="62"/>
      <c r="BD2077" s="62"/>
    </row>
    <row r="2078" spans="9:56">
      <c r="I2078" s="62"/>
      <c r="P2078" s="62"/>
      <c r="V2078" s="62"/>
      <c r="AC2078" s="62"/>
      <c r="AJ2078" s="62"/>
      <c r="AQ2078" s="62"/>
      <c r="AX2078" s="62"/>
      <c r="BD2078" s="62"/>
    </row>
    <row r="2079" spans="9:56">
      <c r="I2079" s="62"/>
      <c r="P2079" s="62"/>
      <c r="V2079" s="62"/>
      <c r="AC2079" s="62"/>
      <c r="AJ2079" s="62"/>
      <c r="AQ2079" s="62"/>
      <c r="AX2079" s="62"/>
      <c r="BD2079" s="62"/>
    </row>
    <row r="2080" spans="9:56">
      <c r="I2080" s="62"/>
      <c r="P2080" s="62"/>
      <c r="V2080" s="62"/>
      <c r="AC2080" s="62"/>
      <c r="AJ2080" s="62"/>
      <c r="AQ2080" s="62"/>
      <c r="AX2080" s="62"/>
      <c r="BD2080" s="62"/>
    </row>
    <row r="2081" spans="9:56">
      <c r="I2081" s="62"/>
      <c r="P2081" s="62"/>
      <c r="V2081" s="62"/>
      <c r="AC2081" s="62"/>
      <c r="AJ2081" s="62"/>
      <c r="AQ2081" s="62"/>
      <c r="AX2081" s="62"/>
      <c r="BD2081" s="62"/>
    </row>
    <row r="2082" spans="9:56">
      <c r="I2082" s="62"/>
      <c r="P2082" s="62"/>
      <c r="V2082" s="62"/>
      <c r="AC2082" s="62"/>
      <c r="AJ2082" s="62"/>
      <c r="AQ2082" s="62"/>
      <c r="AX2082" s="62"/>
      <c r="BD2082" s="62"/>
    </row>
    <row r="2083" spans="9:56">
      <c r="I2083" s="62"/>
      <c r="P2083" s="62"/>
      <c r="V2083" s="62"/>
      <c r="AC2083" s="62"/>
      <c r="AJ2083" s="62"/>
      <c r="AQ2083" s="62"/>
      <c r="AX2083" s="62"/>
      <c r="BD2083" s="62"/>
    </row>
    <row r="2084" spans="9:56">
      <c r="I2084" s="62"/>
      <c r="P2084" s="62"/>
      <c r="V2084" s="62"/>
      <c r="AC2084" s="62"/>
      <c r="AJ2084" s="62"/>
      <c r="AQ2084" s="62"/>
      <c r="AX2084" s="62"/>
      <c r="BD2084" s="62"/>
    </row>
    <row r="2085" spans="9:56">
      <c r="I2085" s="62"/>
      <c r="P2085" s="62"/>
      <c r="V2085" s="62"/>
      <c r="AC2085" s="62"/>
      <c r="AJ2085" s="62"/>
      <c r="AQ2085" s="62"/>
      <c r="AX2085" s="62"/>
      <c r="BD2085" s="62"/>
    </row>
    <row r="2086" spans="9:56">
      <c r="I2086" s="62"/>
      <c r="P2086" s="62"/>
      <c r="V2086" s="62"/>
      <c r="AC2086" s="62"/>
      <c r="AJ2086" s="62"/>
      <c r="AQ2086" s="62"/>
      <c r="AX2086" s="62"/>
      <c r="BD2086" s="62"/>
    </row>
    <row r="2087" spans="9:56">
      <c r="I2087" s="62"/>
      <c r="P2087" s="62"/>
      <c r="V2087" s="62"/>
      <c r="AC2087" s="62"/>
      <c r="AJ2087" s="62"/>
      <c r="AQ2087" s="62"/>
      <c r="AX2087" s="62"/>
      <c r="BD2087" s="62"/>
    </row>
    <row r="2088" spans="9:56">
      <c r="I2088" s="62"/>
      <c r="P2088" s="62"/>
      <c r="V2088" s="62"/>
      <c r="AC2088" s="62"/>
      <c r="AJ2088" s="62"/>
      <c r="AQ2088" s="62"/>
      <c r="AX2088" s="62"/>
      <c r="BD2088" s="62"/>
    </row>
    <row r="2089" spans="9:56">
      <c r="I2089" s="62"/>
      <c r="P2089" s="62"/>
      <c r="V2089" s="62"/>
      <c r="AC2089" s="62"/>
      <c r="AJ2089" s="62"/>
      <c r="AQ2089" s="62"/>
      <c r="AX2089" s="62"/>
      <c r="BD2089" s="62"/>
    </row>
    <row r="2090" spans="9:56">
      <c r="I2090" s="62"/>
      <c r="P2090" s="62"/>
      <c r="V2090" s="62"/>
      <c r="AC2090" s="62"/>
      <c r="AJ2090" s="62"/>
      <c r="AQ2090" s="62"/>
      <c r="AX2090" s="62"/>
      <c r="BD2090" s="62"/>
    </row>
    <row r="2091" spans="9:56">
      <c r="I2091" s="62"/>
      <c r="P2091" s="62"/>
      <c r="V2091" s="62"/>
      <c r="AC2091" s="62"/>
      <c r="AJ2091" s="62"/>
      <c r="AQ2091" s="62"/>
      <c r="AX2091" s="62"/>
      <c r="BD2091" s="62"/>
    </row>
    <row r="2092" spans="9:56">
      <c r="I2092" s="62"/>
      <c r="P2092" s="62"/>
      <c r="V2092" s="62"/>
      <c r="AC2092" s="62"/>
      <c r="AJ2092" s="62"/>
      <c r="AQ2092" s="62"/>
      <c r="AX2092" s="62"/>
      <c r="BD2092" s="62"/>
    </row>
    <row r="2093" spans="9:56">
      <c r="I2093" s="62"/>
      <c r="P2093" s="62"/>
      <c r="V2093" s="62"/>
      <c r="AC2093" s="62"/>
      <c r="AJ2093" s="62"/>
      <c r="AQ2093" s="62"/>
      <c r="AX2093" s="62"/>
      <c r="BD2093" s="62"/>
    </row>
    <row r="2094" spans="9:56">
      <c r="I2094" s="62"/>
      <c r="P2094" s="62"/>
      <c r="V2094" s="62"/>
      <c r="AC2094" s="62"/>
      <c r="AJ2094" s="62"/>
      <c r="AQ2094" s="62"/>
      <c r="AX2094" s="62"/>
      <c r="BD2094" s="62"/>
    </row>
    <row r="2095" spans="9:56">
      <c r="I2095" s="62"/>
      <c r="P2095" s="62"/>
      <c r="V2095" s="62"/>
      <c r="AC2095" s="62"/>
      <c r="AJ2095" s="62"/>
      <c r="AQ2095" s="62"/>
      <c r="AX2095" s="62"/>
      <c r="BD2095" s="62"/>
    </row>
    <row r="2096" spans="9:56">
      <c r="I2096" s="62"/>
      <c r="P2096" s="62"/>
      <c r="V2096" s="62"/>
      <c r="AC2096" s="62"/>
      <c r="AJ2096" s="62"/>
      <c r="AQ2096" s="62"/>
      <c r="AX2096" s="62"/>
      <c r="BD2096" s="62"/>
    </row>
    <row r="2097" spans="9:56">
      <c r="I2097" s="62"/>
      <c r="P2097" s="62"/>
      <c r="V2097" s="62"/>
      <c r="AC2097" s="62"/>
      <c r="AJ2097" s="62"/>
      <c r="AQ2097" s="62"/>
      <c r="AX2097" s="62"/>
      <c r="BD2097" s="62"/>
    </row>
    <row r="2098" spans="9:56">
      <c r="I2098" s="62"/>
      <c r="P2098" s="62"/>
      <c r="V2098" s="62"/>
      <c r="AC2098" s="62"/>
      <c r="AJ2098" s="62"/>
      <c r="AQ2098" s="62"/>
      <c r="AX2098" s="62"/>
      <c r="BD2098" s="62"/>
    </row>
    <row r="2099" spans="9:56">
      <c r="I2099" s="62"/>
      <c r="P2099" s="62"/>
      <c r="V2099" s="62"/>
      <c r="AC2099" s="62"/>
      <c r="AJ2099" s="62"/>
      <c r="AQ2099" s="62"/>
      <c r="AX2099" s="62"/>
      <c r="BD2099" s="62"/>
    </row>
    <row r="2100" spans="9:56">
      <c r="I2100" s="62"/>
      <c r="P2100" s="62"/>
      <c r="V2100" s="62"/>
      <c r="AC2100" s="62"/>
      <c r="AJ2100" s="62"/>
      <c r="AQ2100" s="62"/>
      <c r="AX2100" s="62"/>
      <c r="BD2100" s="62"/>
    </row>
    <row r="2101" spans="9:56">
      <c r="I2101" s="62"/>
      <c r="P2101" s="62"/>
      <c r="V2101" s="62"/>
      <c r="AC2101" s="62"/>
      <c r="AJ2101" s="62"/>
      <c r="AQ2101" s="62"/>
      <c r="AX2101" s="62"/>
      <c r="BD2101" s="62"/>
    </row>
    <row r="2102" spans="9:56">
      <c r="I2102" s="62"/>
      <c r="P2102" s="62"/>
      <c r="V2102" s="62"/>
      <c r="AC2102" s="62"/>
      <c r="AJ2102" s="62"/>
      <c r="AQ2102" s="62"/>
      <c r="AX2102" s="62"/>
      <c r="BD2102" s="62"/>
    </row>
    <row r="2103" spans="9:56">
      <c r="I2103" s="62"/>
      <c r="P2103" s="62"/>
      <c r="V2103" s="62"/>
      <c r="AC2103" s="62"/>
      <c r="AJ2103" s="62"/>
      <c r="AQ2103" s="62"/>
      <c r="AX2103" s="62"/>
      <c r="BD2103" s="62"/>
    </row>
    <row r="2104" spans="9:56">
      <c r="I2104" s="62"/>
      <c r="P2104" s="62"/>
      <c r="V2104" s="62"/>
      <c r="AC2104" s="62"/>
      <c r="AJ2104" s="62"/>
      <c r="AQ2104" s="62"/>
      <c r="AX2104" s="62"/>
      <c r="BD2104" s="62"/>
    </row>
    <row r="2105" spans="9:56">
      <c r="I2105" s="62"/>
      <c r="P2105" s="62"/>
      <c r="V2105" s="62"/>
      <c r="AC2105" s="62"/>
      <c r="AJ2105" s="62"/>
      <c r="AQ2105" s="62"/>
      <c r="AX2105" s="62"/>
      <c r="BD2105" s="62"/>
    </row>
    <row r="2106" spans="9:56">
      <c r="I2106" s="62"/>
      <c r="P2106" s="62"/>
      <c r="V2106" s="62"/>
      <c r="AC2106" s="62"/>
      <c r="AJ2106" s="62"/>
      <c r="AQ2106" s="62"/>
      <c r="AX2106" s="62"/>
      <c r="BD2106" s="62"/>
    </row>
    <row r="2107" spans="9:56">
      <c r="I2107" s="62"/>
      <c r="P2107" s="62"/>
      <c r="V2107" s="62"/>
      <c r="AC2107" s="62"/>
      <c r="AJ2107" s="62"/>
      <c r="AQ2107" s="62"/>
      <c r="AX2107" s="62"/>
      <c r="BD2107" s="62"/>
    </row>
    <row r="2108" spans="9:56">
      <c r="I2108" s="62"/>
      <c r="P2108" s="62"/>
      <c r="V2108" s="62"/>
      <c r="AC2108" s="62"/>
      <c r="AJ2108" s="62"/>
      <c r="AQ2108" s="62"/>
      <c r="AX2108" s="62"/>
      <c r="BD2108" s="62"/>
    </row>
    <row r="2109" spans="9:56">
      <c r="I2109" s="62"/>
      <c r="P2109" s="62"/>
      <c r="V2109" s="62"/>
      <c r="AC2109" s="62"/>
      <c r="AJ2109" s="62"/>
      <c r="AQ2109" s="62"/>
      <c r="AX2109" s="62"/>
      <c r="BD2109" s="62"/>
    </row>
    <row r="2110" spans="9:56">
      <c r="I2110" s="62"/>
      <c r="P2110" s="62"/>
      <c r="V2110" s="62"/>
      <c r="AC2110" s="62"/>
      <c r="AJ2110" s="62"/>
      <c r="AQ2110" s="62"/>
      <c r="AX2110" s="62"/>
      <c r="BD2110" s="62"/>
    </row>
    <row r="2111" spans="9:56">
      <c r="I2111" s="62"/>
      <c r="P2111" s="62"/>
      <c r="V2111" s="62"/>
      <c r="AC2111" s="62"/>
      <c r="AJ2111" s="62"/>
      <c r="AQ2111" s="62"/>
      <c r="AX2111" s="62"/>
      <c r="BD2111" s="62"/>
    </row>
    <row r="2112" spans="9:56">
      <c r="I2112" s="62"/>
      <c r="P2112" s="62"/>
      <c r="V2112" s="62"/>
      <c r="AC2112" s="62"/>
      <c r="AJ2112" s="62"/>
      <c r="AQ2112" s="62"/>
      <c r="AX2112" s="62"/>
      <c r="BD2112" s="62"/>
    </row>
    <row r="2113" spans="9:56">
      <c r="I2113" s="62"/>
      <c r="P2113" s="62"/>
      <c r="V2113" s="62"/>
      <c r="AC2113" s="62"/>
      <c r="AJ2113" s="62"/>
      <c r="AQ2113" s="62"/>
      <c r="AX2113" s="62"/>
      <c r="BD2113" s="62"/>
    </row>
    <row r="2114" spans="9:56">
      <c r="I2114" s="62"/>
      <c r="P2114" s="62"/>
      <c r="V2114" s="62"/>
      <c r="AC2114" s="62"/>
      <c r="AJ2114" s="62"/>
      <c r="AQ2114" s="62"/>
      <c r="AX2114" s="62"/>
      <c r="BD2114" s="62"/>
    </row>
    <row r="2115" spans="9:56">
      <c r="I2115" s="62"/>
      <c r="P2115" s="62"/>
      <c r="V2115" s="62"/>
      <c r="AC2115" s="62"/>
      <c r="AJ2115" s="62"/>
      <c r="AQ2115" s="62"/>
      <c r="AX2115" s="62"/>
      <c r="BD2115" s="62"/>
    </row>
    <row r="2116" spans="9:56">
      <c r="I2116" s="62"/>
      <c r="P2116" s="62"/>
      <c r="V2116" s="62"/>
      <c r="AC2116" s="62"/>
      <c r="AJ2116" s="62"/>
      <c r="AQ2116" s="62"/>
      <c r="AX2116" s="62"/>
      <c r="BD2116" s="62"/>
    </row>
    <row r="2117" spans="9:56">
      <c r="I2117" s="62"/>
      <c r="P2117" s="62"/>
      <c r="V2117" s="62"/>
      <c r="AC2117" s="62"/>
      <c r="AJ2117" s="62"/>
      <c r="AQ2117" s="62"/>
      <c r="AX2117" s="62"/>
      <c r="BD2117" s="62"/>
    </row>
    <row r="2118" spans="9:56">
      <c r="I2118" s="62"/>
      <c r="P2118" s="62"/>
      <c r="V2118" s="62"/>
      <c r="AC2118" s="62"/>
      <c r="AJ2118" s="62"/>
      <c r="AQ2118" s="62"/>
      <c r="AX2118" s="62"/>
      <c r="BD2118" s="62"/>
    </row>
    <row r="2119" spans="9:56">
      <c r="I2119" s="62"/>
      <c r="P2119" s="62"/>
      <c r="V2119" s="62"/>
      <c r="AC2119" s="62"/>
      <c r="AJ2119" s="62"/>
      <c r="AQ2119" s="62"/>
      <c r="AX2119" s="62"/>
      <c r="BD2119" s="62"/>
    </row>
    <row r="2120" spans="9:56">
      <c r="I2120" s="62"/>
      <c r="P2120" s="62"/>
      <c r="V2120" s="62"/>
      <c r="AC2120" s="62"/>
      <c r="AJ2120" s="62"/>
      <c r="AQ2120" s="62"/>
      <c r="AX2120" s="62"/>
      <c r="BD2120" s="62"/>
    </row>
    <row r="2121" spans="9:56">
      <c r="I2121" s="62"/>
      <c r="P2121" s="62"/>
      <c r="V2121" s="62"/>
      <c r="AC2121" s="62"/>
      <c r="AJ2121" s="62"/>
      <c r="AQ2121" s="62"/>
      <c r="AX2121" s="62"/>
      <c r="BD2121" s="62"/>
    </row>
    <row r="2122" spans="9:56">
      <c r="I2122" s="62"/>
      <c r="P2122" s="62"/>
      <c r="V2122" s="62"/>
      <c r="AC2122" s="62"/>
      <c r="AJ2122" s="62"/>
      <c r="AQ2122" s="62"/>
      <c r="AX2122" s="62"/>
      <c r="BD2122" s="62"/>
    </row>
    <row r="2123" spans="9:56">
      <c r="I2123" s="62"/>
      <c r="P2123" s="62"/>
      <c r="V2123" s="62"/>
      <c r="AC2123" s="62"/>
      <c r="AJ2123" s="62"/>
      <c r="AQ2123" s="62"/>
      <c r="AX2123" s="62"/>
      <c r="BD2123" s="62"/>
    </row>
    <row r="2124" spans="9:56">
      <c r="I2124" s="62"/>
      <c r="P2124" s="62"/>
      <c r="V2124" s="62"/>
      <c r="AC2124" s="62"/>
      <c r="AJ2124" s="62"/>
      <c r="AQ2124" s="62"/>
      <c r="AX2124" s="62"/>
      <c r="BD2124" s="62"/>
    </row>
    <row r="2125" spans="9:56">
      <c r="I2125" s="62"/>
      <c r="P2125" s="62"/>
      <c r="V2125" s="62"/>
      <c r="AC2125" s="62"/>
      <c r="AJ2125" s="62"/>
      <c r="AQ2125" s="62"/>
      <c r="AX2125" s="62"/>
      <c r="BD2125" s="62"/>
    </row>
    <row r="2126" spans="9:56">
      <c r="I2126" s="62"/>
      <c r="P2126" s="62"/>
      <c r="V2126" s="62"/>
      <c r="AC2126" s="62"/>
      <c r="AJ2126" s="62"/>
      <c r="AQ2126" s="62"/>
      <c r="AX2126" s="62"/>
      <c r="BD2126" s="62"/>
    </row>
    <row r="2127" spans="9:56">
      <c r="I2127" s="62"/>
      <c r="P2127" s="62"/>
      <c r="V2127" s="62"/>
      <c r="AC2127" s="62"/>
      <c r="AJ2127" s="62"/>
      <c r="AQ2127" s="62"/>
      <c r="AX2127" s="62"/>
      <c r="BD2127" s="62"/>
    </row>
    <row r="2128" spans="9:56">
      <c r="I2128" s="62"/>
      <c r="P2128" s="62"/>
      <c r="V2128" s="62"/>
      <c r="AC2128" s="62"/>
      <c r="AJ2128" s="62"/>
      <c r="AQ2128" s="62"/>
      <c r="AX2128" s="62"/>
      <c r="BD2128" s="62"/>
    </row>
    <row r="2129" spans="9:56">
      <c r="I2129" s="62"/>
      <c r="P2129" s="62"/>
      <c r="V2129" s="62"/>
      <c r="AC2129" s="62"/>
      <c r="AJ2129" s="62"/>
      <c r="AQ2129" s="62"/>
      <c r="AX2129" s="62"/>
      <c r="BD2129" s="62"/>
    </row>
    <row r="2130" spans="9:56">
      <c r="I2130" s="62"/>
      <c r="P2130" s="62"/>
      <c r="V2130" s="62"/>
      <c r="AC2130" s="62"/>
      <c r="AJ2130" s="62"/>
      <c r="AQ2130" s="62"/>
      <c r="AX2130" s="62"/>
      <c r="BD2130" s="62"/>
    </row>
    <row r="2131" spans="9:56">
      <c r="I2131" s="62"/>
      <c r="P2131" s="62"/>
      <c r="V2131" s="62"/>
      <c r="AC2131" s="62"/>
      <c r="AJ2131" s="62"/>
      <c r="AQ2131" s="62"/>
      <c r="AX2131" s="62"/>
      <c r="BD2131" s="62"/>
    </row>
    <row r="2132" spans="9:56">
      <c r="I2132" s="62"/>
      <c r="P2132" s="62"/>
      <c r="V2132" s="62"/>
      <c r="AC2132" s="62"/>
      <c r="AJ2132" s="62"/>
      <c r="AQ2132" s="62"/>
      <c r="AX2132" s="62"/>
      <c r="BD2132" s="62"/>
    </row>
    <row r="2133" spans="9:56">
      <c r="I2133" s="62"/>
      <c r="P2133" s="62"/>
      <c r="V2133" s="62"/>
      <c r="AC2133" s="62"/>
      <c r="AJ2133" s="62"/>
      <c r="AQ2133" s="62"/>
      <c r="AX2133" s="62"/>
      <c r="BD2133" s="62"/>
    </row>
    <row r="2134" spans="9:56">
      <c r="I2134" s="62"/>
      <c r="P2134" s="62"/>
      <c r="V2134" s="62"/>
      <c r="AC2134" s="62"/>
      <c r="AJ2134" s="62"/>
      <c r="AQ2134" s="62"/>
      <c r="AX2134" s="62"/>
      <c r="BD2134" s="62"/>
    </row>
    <row r="2135" spans="9:56">
      <c r="I2135" s="62"/>
      <c r="P2135" s="62"/>
      <c r="V2135" s="62"/>
      <c r="AC2135" s="62"/>
      <c r="AJ2135" s="62"/>
      <c r="AQ2135" s="62"/>
      <c r="AX2135" s="62"/>
      <c r="BD2135" s="62"/>
    </row>
    <row r="2136" spans="9:56">
      <c r="I2136" s="62"/>
      <c r="P2136" s="62"/>
      <c r="V2136" s="62"/>
      <c r="AC2136" s="62"/>
      <c r="AJ2136" s="62"/>
      <c r="AQ2136" s="62"/>
      <c r="AX2136" s="62"/>
      <c r="BD2136" s="62"/>
    </row>
    <row r="2137" spans="9:56">
      <c r="I2137" s="62"/>
      <c r="P2137" s="62"/>
      <c r="V2137" s="62"/>
      <c r="AC2137" s="62"/>
      <c r="AJ2137" s="62"/>
      <c r="AQ2137" s="62"/>
      <c r="AX2137" s="62"/>
      <c r="BD2137" s="62"/>
    </row>
    <row r="2138" spans="9:56">
      <c r="I2138" s="62"/>
      <c r="P2138" s="62"/>
      <c r="V2138" s="62"/>
      <c r="AC2138" s="62"/>
      <c r="AJ2138" s="62"/>
      <c r="AQ2138" s="62"/>
      <c r="AX2138" s="62"/>
      <c r="BD2138" s="62"/>
    </row>
    <row r="2139" spans="9:56">
      <c r="I2139" s="62"/>
      <c r="P2139" s="62"/>
      <c r="V2139" s="62"/>
      <c r="AC2139" s="62"/>
      <c r="AJ2139" s="62"/>
      <c r="AQ2139" s="62"/>
      <c r="AX2139" s="62"/>
      <c r="BD2139" s="62"/>
    </row>
    <row r="2140" spans="9:56">
      <c r="I2140" s="62"/>
      <c r="P2140" s="62"/>
      <c r="V2140" s="62"/>
      <c r="AC2140" s="62"/>
      <c r="AJ2140" s="62"/>
      <c r="AQ2140" s="62"/>
      <c r="AX2140" s="62"/>
      <c r="BD2140" s="62"/>
    </row>
    <row r="2141" spans="9:56">
      <c r="I2141" s="62"/>
      <c r="P2141" s="62"/>
      <c r="V2141" s="62"/>
      <c r="AC2141" s="62"/>
      <c r="AJ2141" s="62"/>
      <c r="AQ2141" s="62"/>
      <c r="AX2141" s="62"/>
      <c r="BD2141" s="62"/>
    </row>
    <row r="2142" spans="9:56">
      <c r="I2142" s="62"/>
      <c r="P2142" s="62"/>
      <c r="V2142" s="62"/>
      <c r="AC2142" s="62"/>
      <c r="AJ2142" s="62"/>
      <c r="AQ2142" s="62"/>
      <c r="AX2142" s="62"/>
      <c r="BD2142" s="62"/>
    </row>
    <row r="2143" spans="9:56">
      <c r="I2143" s="62"/>
      <c r="P2143" s="62"/>
      <c r="V2143" s="62"/>
      <c r="AC2143" s="62"/>
      <c r="AJ2143" s="62"/>
      <c r="AQ2143" s="62"/>
      <c r="AX2143" s="62"/>
      <c r="BD2143" s="62"/>
    </row>
    <row r="2144" spans="9:56">
      <c r="I2144" s="62"/>
      <c r="P2144" s="62"/>
      <c r="V2144" s="62"/>
      <c r="AC2144" s="62"/>
      <c r="AJ2144" s="62"/>
      <c r="AQ2144" s="62"/>
      <c r="AX2144" s="62"/>
      <c r="BD2144" s="62"/>
    </row>
    <row r="2145" spans="9:56">
      <c r="I2145" s="62"/>
      <c r="P2145" s="62"/>
      <c r="V2145" s="62"/>
      <c r="AC2145" s="62"/>
      <c r="AJ2145" s="62"/>
      <c r="AQ2145" s="62"/>
      <c r="AX2145" s="62"/>
      <c r="BD2145" s="62"/>
    </row>
    <row r="2146" spans="9:56">
      <c r="I2146" s="62"/>
      <c r="P2146" s="62"/>
      <c r="V2146" s="62"/>
      <c r="AC2146" s="62"/>
      <c r="AJ2146" s="62"/>
      <c r="AQ2146" s="62"/>
      <c r="AX2146" s="62"/>
      <c r="BD2146" s="62"/>
    </row>
    <row r="2147" spans="9:56">
      <c r="I2147" s="62"/>
      <c r="P2147" s="62"/>
      <c r="V2147" s="62"/>
      <c r="AC2147" s="62"/>
      <c r="AJ2147" s="62"/>
      <c r="AQ2147" s="62"/>
      <c r="AX2147" s="62"/>
      <c r="BD2147" s="62"/>
    </row>
    <row r="2148" spans="9:56">
      <c r="I2148" s="62"/>
      <c r="P2148" s="62"/>
      <c r="V2148" s="62"/>
      <c r="AC2148" s="62"/>
      <c r="AJ2148" s="62"/>
      <c r="AQ2148" s="62"/>
      <c r="AX2148" s="62"/>
      <c r="BD2148" s="62"/>
    </row>
    <row r="2149" spans="9:56">
      <c r="I2149" s="62"/>
      <c r="P2149" s="62"/>
      <c r="V2149" s="62"/>
      <c r="AC2149" s="62"/>
      <c r="AJ2149" s="62"/>
      <c r="AQ2149" s="62"/>
      <c r="AX2149" s="62"/>
      <c r="BD2149" s="62"/>
    </row>
    <row r="2150" spans="9:56">
      <c r="I2150" s="62"/>
      <c r="P2150" s="62"/>
      <c r="V2150" s="62"/>
      <c r="AC2150" s="62"/>
      <c r="AJ2150" s="62"/>
      <c r="AQ2150" s="62"/>
      <c r="AX2150" s="62"/>
      <c r="BD2150" s="62"/>
    </row>
    <row r="2151" spans="9:56">
      <c r="I2151" s="62"/>
      <c r="P2151" s="62"/>
      <c r="V2151" s="62"/>
      <c r="AC2151" s="62"/>
      <c r="AJ2151" s="62"/>
      <c r="AQ2151" s="62"/>
      <c r="AX2151" s="62"/>
      <c r="BD2151" s="62"/>
    </row>
    <row r="2152" spans="9:56">
      <c r="I2152" s="62"/>
      <c r="P2152" s="62"/>
      <c r="V2152" s="62"/>
      <c r="AC2152" s="62"/>
      <c r="AJ2152" s="62"/>
      <c r="AQ2152" s="62"/>
      <c r="AX2152" s="62"/>
      <c r="BD2152" s="62"/>
    </row>
    <row r="2153" spans="9:56">
      <c r="I2153" s="62"/>
      <c r="P2153" s="62"/>
      <c r="V2153" s="62"/>
      <c r="AC2153" s="62"/>
      <c r="AJ2153" s="62"/>
      <c r="AQ2153" s="62"/>
      <c r="AX2153" s="62"/>
      <c r="BD2153" s="62"/>
    </row>
    <row r="2154" spans="9:56">
      <c r="I2154" s="62"/>
      <c r="P2154" s="62"/>
      <c r="V2154" s="62"/>
      <c r="AC2154" s="62"/>
      <c r="AJ2154" s="62"/>
      <c r="AQ2154" s="62"/>
      <c r="AX2154" s="62"/>
      <c r="BD2154" s="62"/>
    </row>
    <row r="2155" spans="9:56">
      <c r="I2155" s="62"/>
      <c r="P2155" s="62"/>
      <c r="V2155" s="62"/>
      <c r="AC2155" s="62"/>
      <c r="AJ2155" s="62"/>
      <c r="AQ2155" s="62"/>
      <c r="AX2155" s="62"/>
      <c r="BD2155" s="62"/>
    </row>
    <row r="2156" spans="9:56">
      <c r="I2156" s="62"/>
      <c r="P2156" s="62"/>
      <c r="V2156" s="62"/>
      <c r="AC2156" s="62"/>
      <c r="AJ2156" s="62"/>
      <c r="AQ2156" s="62"/>
      <c r="AX2156" s="62"/>
      <c r="BD2156" s="62"/>
    </row>
    <row r="2157" spans="9:56">
      <c r="I2157" s="62"/>
      <c r="P2157" s="62"/>
      <c r="V2157" s="62"/>
      <c r="AC2157" s="62"/>
      <c r="AJ2157" s="62"/>
      <c r="AQ2157" s="62"/>
      <c r="AX2157" s="62"/>
      <c r="BD2157" s="62"/>
    </row>
    <row r="2158" spans="9:56">
      <c r="I2158" s="62"/>
      <c r="P2158" s="62"/>
      <c r="V2158" s="62"/>
      <c r="AC2158" s="62"/>
      <c r="AJ2158" s="62"/>
      <c r="AQ2158" s="62"/>
      <c r="AX2158" s="62"/>
      <c r="BD2158" s="62"/>
    </row>
    <row r="2159" spans="9:56">
      <c r="I2159" s="62"/>
      <c r="P2159" s="62"/>
      <c r="V2159" s="62"/>
      <c r="AC2159" s="62"/>
      <c r="AJ2159" s="62"/>
      <c r="AQ2159" s="62"/>
      <c r="AX2159" s="62"/>
      <c r="BD2159" s="62"/>
    </row>
    <row r="2160" spans="9:56">
      <c r="I2160" s="62"/>
      <c r="P2160" s="62"/>
      <c r="V2160" s="62"/>
      <c r="AC2160" s="62"/>
      <c r="AJ2160" s="62"/>
      <c r="AQ2160" s="62"/>
      <c r="AX2160" s="62"/>
      <c r="BD2160" s="62"/>
    </row>
    <row r="2161" spans="9:56">
      <c r="I2161" s="62"/>
      <c r="P2161" s="62"/>
      <c r="V2161" s="62"/>
      <c r="AC2161" s="62"/>
      <c r="AJ2161" s="62"/>
      <c r="AQ2161" s="62"/>
      <c r="AX2161" s="62"/>
      <c r="BD2161" s="62"/>
    </row>
    <row r="2162" spans="9:56">
      <c r="I2162" s="62"/>
      <c r="P2162" s="62"/>
      <c r="V2162" s="62"/>
      <c r="AC2162" s="62"/>
      <c r="AJ2162" s="62"/>
      <c r="AQ2162" s="62"/>
      <c r="AX2162" s="62"/>
      <c r="BD2162" s="62"/>
    </row>
    <row r="2163" spans="9:56">
      <c r="I2163" s="62"/>
      <c r="P2163" s="62"/>
      <c r="V2163" s="62"/>
      <c r="AC2163" s="62"/>
      <c r="AJ2163" s="62"/>
      <c r="AQ2163" s="62"/>
      <c r="AX2163" s="62"/>
      <c r="BD2163" s="62"/>
    </row>
    <row r="2164" spans="9:56">
      <c r="I2164" s="62"/>
      <c r="P2164" s="62"/>
      <c r="V2164" s="62"/>
      <c r="AC2164" s="62"/>
      <c r="AJ2164" s="62"/>
      <c r="AQ2164" s="62"/>
      <c r="AX2164" s="62"/>
      <c r="BD2164" s="62"/>
    </row>
    <row r="2165" spans="9:56">
      <c r="I2165" s="62"/>
      <c r="P2165" s="62"/>
      <c r="V2165" s="62"/>
      <c r="AC2165" s="62"/>
      <c r="AJ2165" s="62"/>
      <c r="AQ2165" s="62"/>
      <c r="AX2165" s="62"/>
      <c r="BD2165" s="62"/>
    </row>
    <row r="2166" spans="9:56">
      <c r="I2166" s="62"/>
      <c r="P2166" s="62"/>
      <c r="V2166" s="62"/>
      <c r="AC2166" s="62"/>
      <c r="AJ2166" s="62"/>
      <c r="AQ2166" s="62"/>
      <c r="AX2166" s="62"/>
      <c r="BD2166" s="62"/>
    </row>
    <row r="2167" spans="9:56">
      <c r="I2167" s="62"/>
      <c r="P2167" s="62"/>
      <c r="V2167" s="62"/>
      <c r="AC2167" s="62"/>
      <c r="AJ2167" s="62"/>
      <c r="AQ2167" s="62"/>
      <c r="AX2167" s="62"/>
      <c r="BD2167" s="62"/>
    </row>
    <row r="2168" spans="9:56">
      <c r="I2168" s="62"/>
      <c r="P2168" s="62"/>
      <c r="V2168" s="62"/>
      <c r="AC2168" s="62"/>
      <c r="AJ2168" s="62"/>
      <c r="AQ2168" s="62"/>
      <c r="AX2168" s="62"/>
      <c r="BD2168" s="62"/>
    </row>
    <row r="2169" spans="9:56">
      <c r="I2169" s="62"/>
      <c r="P2169" s="62"/>
      <c r="V2169" s="62"/>
      <c r="AC2169" s="62"/>
      <c r="AJ2169" s="62"/>
      <c r="AQ2169" s="62"/>
      <c r="AX2169" s="62"/>
      <c r="BD2169" s="62"/>
    </row>
    <row r="2170" spans="9:56">
      <c r="I2170" s="62"/>
      <c r="P2170" s="62"/>
      <c r="V2170" s="62"/>
      <c r="AC2170" s="62"/>
      <c r="AJ2170" s="62"/>
      <c r="AQ2170" s="62"/>
      <c r="AX2170" s="62"/>
      <c r="BD2170" s="62"/>
    </row>
    <row r="2171" spans="9:56">
      <c r="I2171" s="62"/>
      <c r="P2171" s="62"/>
      <c r="V2171" s="62"/>
      <c r="AC2171" s="62"/>
      <c r="AJ2171" s="62"/>
      <c r="AQ2171" s="62"/>
      <c r="AX2171" s="62"/>
      <c r="BD2171" s="62"/>
    </row>
    <row r="2172" spans="9:56">
      <c r="I2172" s="62"/>
      <c r="P2172" s="62"/>
      <c r="V2172" s="62"/>
      <c r="AC2172" s="62"/>
      <c r="AJ2172" s="62"/>
      <c r="AQ2172" s="62"/>
      <c r="AX2172" s="62"/>
      <c r="BD2172" s="62"/>
    </row>
    <row r="2173" spans="9:56">
      <c r="I2173" s="62"/>
      <c r="P2173" s="62"/>
      <c r="V2173" s="62"/>
      <c r="AC2173" s="62"/>
      <c r="AJ2173" s="62"/>
      <c r="AQ2173" s="62"/>
      <c r="AX2173" s="62"/>
      <c r="BD2173" s="62"/>
    </row>
    <row r="2174" spans="9:56">
      <c r="I2174" s="62"/>
      <c r="P2174" s="62"/>
      <c r="V2174" s="62"/>
      <c r="AC2174" s="62"/>
      <c r="AJ2174" s="62"/>
      <c r="AQ2174" s="62"/>
      <c r="AX2174" s="62"/>
      <c r="BD2174" s="62"/>
    </row>
    <row r="2175" spans="9:56">
      <c r="I2175" s="62"/>
      <c r="P2175" s="62"/>
      <c r="V2175" s="62"/>
      <c r="AC2175" s="62"/>
      <c r="AJ2175" s="62"/>
      <c r="AQ2175" s="62"/>
      <c r="AX2175" s="62"/>
      <c r="BD2175" s="62"/>
    </row>
    <row r="2176" spans="9:56">
      <c r="I2176" s="62"/>
      <c r="P2176" s="62"/>
      <c r="V2176" s="62"/>
      <c r="AC2176" s="62"/>
      <c r="AJ2176" s="62"/>
      <c r="AQ2176" s="62"/>
      <c r="AX2176" s="62"/>
      <c r="BD2176" s="62"/>
    </row>
    <row r="2177" spans="9:56">
      <c r="I2177" s="62"/>
      <c r="P2177" s="62"/>
      <c r="V2177" s="62"/>
      <c r="AC2177" s="62"/>
      <c r="AJ2177" s="62"/>
      <c r="AQ2177" s="62"/>
      <c r="AX2177" s="62"/>
      <c r="BD2177" s="62"/>
    </row>
    <row r="2178" spans="9:56">
      <c r="I2178" s="62"/>
      <c r="P2178" s="62"/>
      <c r="V2178" s="62"/>
      <c r="AC2178" s="62"/>
      <c r="AJ2178" s="62"/>
      <c r="AQ2178" s="62"/>
      <c r="AX2178" s="62"/>
      <c r="BD2178" s="62"/>
    </row>
    <row r="2179" spans="9:56">
      <c r="I2179" s="62"/>
      <c r="P2179" s="62"/>
      <c r="V2179" s="62"/>
      <c r="AC2179" s="62"/>
      <c r="AJ2179" s="62"/>
      <c r="AQ2179" s="62"/>
      <c r="AX2179" s="62"/>
      <c r="BD2179" s="62"/>
    </row>
    <row r="2180" spans="9:56">
      <c r="I2180" s="62"/>
      <c r="P2180" s="62"/>
      <c r="V2180" s="62"/>
      <c r="AC2180" s="62"/>
      <c r="AJ2180" s="62"/>
      <c r="AQ2180" s="62"/>
      <c r="AX2180" s="62"/>
      <c r="BD2180" s="62"/>
    </row>
    <row r="2181" spans="9:56">
      <c r="I2181" s="62"/>
      <c r="P2181" s="62"/>
      <c r="V2181" s="62"/>
      <c r="AC2181" s="62"/>
      <c r="AJ2181" s="62"/>
      <c r="AQ2181" s="62"/>
      <c r="AX2181" s="62"/>
      <c r="BD2181" s="62"/>
    </row>
    <row r="2182" spans="9:56">
      <c r="I2182" s="62"/>
      <c r="P2182" s="62"/>
      <c r="V2182" s="62"/>
      <c r="AC2182" s="62"/>
      <c r="AJ2182" s="62"/>
      <c r="AQ2182" s="62"/>
      <c r="AX2182" s="62"/>
      <c r="BD2182" s="62"/>
    </row>
    <row r="2183" spans="9:56">
      <c r="I2183" s="62"/>
      <c r="P2183" s="62"/>
      <c r="V2183" s="62"/>
      <c r="AC2183" s="62"/>
      <c r="AJ2183" s="62"/>
      <c r="AQ2183" s="62"/>
      <c r="AX2183" s="62"/>
      <c r="BD2183" s="62"/>
    </row>
    <row r="2184" spans="9:56">
      <c r="I2184" s="62"/>
      <c r="P2184" s="62"/>
      <c r="V2184" s="62"/>
      <c r="AC2184" s="62"/>
      <c r="AJ2184" s="62"/>
      <c r="AQ2184" s="62"/>
      <c r="AX2184" s="62"/>
      <c r="BD2184" s="62"/>
    </row>
    <row r="2185" spans="9:56">
      <c r="I2185" s="62"/>
      <c r="P2185" s="62"/>
      <c r="V2185" s="62"/>
      <c r="AC2185" s="62"/>
      <c r="AJ2185" s="62"/>
      <c r="AQ2185" s="62"/>
      <c r="AX2185" s="62"/>
      <c r="BD2185" s="62"/>
    </row>
    <row r="2186" spans="9:56">
      <c r="I2186" s="62"/>
      <c r="P2186" s="62"/>
      <c r="V2186" s="62"/>
      <c r="AC2186" s="62"/>
      <c r="AJ2186" s="62"/>
      <c r="AQ2186" s="62"/>
      <c r="AX2186" s="62"/>
      <c r="BD2186" s="62"/>
    </row>
    <row r="2187" spans="9:56">
      <c r="I2187" s="62"/>
      <c r="P2187" s="62"/>
      <c r="V2187" s="62"/>
      <c r="AC2187" s="62"/>
      <c r="AJ2187" s="62"/>
      <c r="AQ2187" s="62"/>
      <c r="AX2187" s="62"/>
      <c r="BD2187" s="62"/>
    </row>
    <row r="2188" spans="9:56">
      <c r="I2188" s="62"/>
      <c r="P2188" s="62"/>
      <c r="V2188" s="62"/>
      <c r="AC2188" s="62"/>
      <c r="AJ2188" s="62"/>
      <c r="AQ2188" s="62"/>
      <c r="AX2188" s="62"/>
      <c r="BD2188" s="62"/>
    </row>
    <row r="2189" spans="9:56">
      <c r="I2189" s="62"/>
      <c r="P2189" s="62"/>
      <c r="V2189" s="62"/>
      <c r="AC2189" s="62"/>
      <c r="AJ2189" s="62"/>
      <c r="AQ2189" s="62"/>
      <c r="AX2189" s="62"/>
      <c r="BD2189" s="62"/>
    </row>
    <row r="2190" spans="9:56">
      <c r="I2190" s="62"/>
      <c r="P2190" s="62"/>
      <c r="V2190" s="62"/>
      <c r="AC2190" s="62"/>
      <c r="AJ2190" s="62"/>
      <c r="AQ2190" s="62"/>
      <c r="AX2190" s="62"/>
      <c r="BD2190" s="62"/>
    </row>
    <row r="2191" spans="9:56">
      <c r="I2191" s="62"/>
      <c r="P2191" s="62"/>
      <c r="V2191" s="62"/>
      <c r="AC2191" s="62"/>
      <c r="AJ2191" s="62"/>
      <c r="AQ2191" s="62"/>
      <c r="AX2191" s="62"/>
      <c r="BD2191" s="62"/>
    </row>
    <row r="2192" spans="9:56">
      <c r="I2192" s="62"/>
      <c r="P2192" s="62"/>
      <c r="V2192" s="62"/>
      <c r="AC2192" s="62"/>
      <c r="AJ2192" s="62"/>
      <c r="AQ2192" s="62"/>
      <c r="AX2192" s="62"/>
      <c r="BD2192" s="62"/>
    </row>
    <row r="2193" spans="9:56">
      <c r="I2193" s="62"/>
      <c r="P2193" s="62"/>
      <c r="V2193" s="62"/>
      <c r="AC2193" s="62"/>
      <c r="AJ2193" s="62"/>
      <c r="AQ2193" s="62"/>
      <c r="AX2193" s="62"/>
      <c r="BD2193" s="62"/>
    </row>
    <row r="2194" spans="9:56">
      <c r="I2194" s="62"/>
      <c r="P2194" s="62"/>
      <c r="V2194" s="62"/>
      <c r="AC2194" s="62"/>
      <c r="AJ2194" s="62"/>
      <c r="AQ2194" s="62"/>
      <c r="AX2194" s="62"/>
      <c r="BD2194" s="62"/>
    </row>
    <row r="2195" spans="9:56">
      <c r="I2195" s="62"/>
      <c r="P2195" s="62"/>
      <c r="V2195" s="62"/>
      <c r="AC2195" s="62"/>
      <c r="AJ2195" s="62"/>
      <c r="AQ2195" s="62"/>
      <c r="AX2195" s="62"/>
      <c r="BD2195" s="62"/>
    </row>
    <row r="2196" spans="9:56">
      <c r="I2196" s="62"/>
      <c r="P2196" s="62"/>
      <c r="V2196" s="62"/>
      <c r="AC2196" s="62"/>
      <c r="AJ2196" s="62"/>
      <c r="AQ2196" s="62"/>
      <c r="AX2196" s="62"/>
      <c r="BD2196" s="62"/>
    </row>
    <row r="2197" spans="9:56">
      <c r="I2197" s="62"/>
      <c r="P2197" s="62"/>
      <c r="V2197" s="62"/>
      <c r="AC2197" s="62"/>
      <c r="AJ2197" s="62"/>
      <c r="AQ2197" s="62"/>
      <c r="AX2197" s="62"/>
      <c r="BD2197" s="62"/>
    </row>
    <row r="2198" spans="9:56">
      <c r="I2198" s="62"/>
      <c r="P2198" s="62"/>
      <c r="V2198" s="62"/>
      <c r="AC2198" s="62"/>
      <c r="AJ2198" s="62"/>
      <c r="AQ2198" s="62"/>
      <c r="AX2198" s="62"/>
      <c r="BD2198" s="62"/>
    </row>
    <row r="2199" spans="9:56">
      <c r="I2199" s="62"/>
      <c r="P2199" s="62"/>
      <c r="V2199" s="62"/>
      <c r="AC2199" s="62"/>
      <c r="AJ2199" s="62"/>
      <c r="AQ2199" s="62"/>
      <c r="AX2199" s="62"/>
      <c r="BD2199" s="62"/>
    </row>
    <row r="2200" spans="9:56">
      <c r="I2200" s="62"/>
      <c r="P2200" s="62"/>
      <c r="V2200" s="62"/>
      <c r="AC2200" s="62"/>
      <c r="AJ2200" s="62"/>
      <c r="AQ2200" s="62"/>
      <c r="AX2200" s="62"/>
      <c r="BD2200" s="62"/>
    </row>
    <row r="2201" spans="9:56">
      <c r="I2201" s="62"/>
      <c r="P2201" s="62"/>
      <c r="V2201" s="62"/>
      <c r="AC2201" s="62"/>
      <c r="AJ2201" s="62"/>
      <c r="AQ2201" s="62"/>
      <c r="AX2201" s="62"/>
      <c r="BD2201" s="62"/>
    </row>
    <row r="2202" spans="9:56">
      <c r="I2202" s="62"/>
      <c r="P2202" s="62"/>
      <c r="V2202" s="62"/>
      <c r="AC2202" s="62"/>
      <c r="AJ2202" s="62"/>
      <c r="AQ2202" s="62"/>
      <c r="AX2202" s="62"/>
      <c r="BD2202" s="62"/>
    </row>
    <row r="2203" spans="9:56">
      <c r="I2203" s="62"/>
      <c r="P2203" s="62"/>
      <c r="V2203" s="62"/>
      <c r="AC2203" s="62"/>
      <c r="AJ2203" s="62"/>
      <c r="AQ2203" s="62"/>
      <c r="AX2203" s="62"/>
      <c r="BD2203" s="62"/>
    </row>
    <row r="2204" spans="9:56">
      <c r="I2204" s="62"/>
      <c r="P2204" s="62"/>
      <c r="V2204" s="62"/>
      <c r="AC2204" s="62"/>
      <c r="AJ2204" s="62"/>
      <c r="AQ2204" s="62"/>
      <c r="AX2204" s="62"/>
      <c r="BD2204" s="62"/>
    </row>
    <row r="2205" spans="9:56">
      <c r="I2205" s="62"/>
      <c r="P2205" s="62"/>
      <c r="V2205" s="62"/>
      <c r="AC2205" s="62"/>
      <c r="AJ2205" s="62"/>
      <c r="AQ2205" s="62"/>
      <c r="AX2205" s="62"/>
      <c r="BD2205" s="62"/>
    </row>
    <row r="2206" spans="9:56">
      <c r="I2206" s="62"/>
      <c r="P2206" s="62"/>
      <c r="V2206" s="62"/>
      <c r="AC2206" s="62"/>
      <c r="AJ2206" s="62"/>
      <c r="AQ2206" s="62"/>
      <c r="AX2206" s="62"/>
      <c r="BD2206" s="62"/>
    </row>
    <row r="2207" spans="9:56">
      <c r="I2207" s="62"/>
      <c r="P2207" s="62"/>
      <c r="V2207" s="62"/>
      <c r="AC2207" s="62"/>
      <c r="AJ2207" s="62"/>
      <c r="AQ2207" s="62"/>
      <c r="AX2207" s="62"/>
      <c r="BD2207" s="62"/>
    </row>
    <row r="2208" spans="9:56">
      <c r="I2208" s="62"/>
      <c r="P2208" s="62"/>
      <c r="V2208" s="62"/>
      <c r="AC2208" s="62"/>
      <c r="AJ2208" s="62"/>
      <c r="AQ2208" s="62"/>
      <c r="AX2208" s="62"/>
      <c r="BD2208" s="62"/>
    </row>
    <row r="2209" spans="9:56">
      <c r="I2209" s="62"/>
      <c r="P2209" s="62"/>
      <c r="V2209" s="62"/>
      <c r="AC2209" s="62"/>
      <c r="AJ2209" s="62"/>
      <c r="AQ2209" s="62"/>
      <c r="AX2209" s="62"/>
      <c r="BD2209" s="62"/>
    </row>
    <row r="2210" spans="9:56">
      <c r="I2210" s="62"/>
      <c r="P2210" s="62"/>
      <c r="V2210" s="62"/>
      <c r="AC2210" s="62"/>
      <c r="AJ2210" s="62"/>
      <c r="AQ2210" s="62"/>
      <c r="AX2210" s="62"/>
      <c r="BD2210" s="62"/>
    </row>
    <row r="2211" spans="9:56">
      <c r="I2211" s="62"/>
      <c r="P2211" s="62"/>
      <c r="V2211" s="62"/>
      <c r="AC2211" s="62"/>
      <c r="AJ2211" s="62"/>
      <c r="AQ2211" s="62"/>
      <c r="AX2211" s="62"/>
      <c r="BD2211" s="62"/>
    </row>
    <row r="2212" spans="9:56">
      <c r="I2212" s="62"/>
      <c r="P2212" s="62"/>
      <c r="V2212" s="62"/>
      <c r="AC2212" s="62"/>
      <c r="AJ2212" s="62"/>
      <c r="AQ2212" s="62"/>
      <c r="AX2212" s="62"/>
      <c r="BD2212" s="62"/>
    </row>
    <row r="2213" spans="9:56">
      <c r="I2213" s="62"/>
      <c r="P2213" s="62"/>
      <c r="V2213" s="62"/>
      <c r="AC2213" s="62"/>
      <c r="AJ2213" s="62"/>
      <c r="AQ2213" s="62"/>
      <c r="AX2213" s="62"/>
      <c r="BD2213" s="62"/>
    </row>
    <row r="2214" spans="9:56">
      <c r="I2214" s="62"/>
      <c r="P2214" s="62"/>
      <c r="V2214" s="62"/>
      <c r="AC2214" s="62"/>
      <c r="AJ2214" s="62"/>
      <c r="AQ2214" s="62"/>
      <c r="AX2214" s="62"/>
      <c r="BD2214" s="62"/>
    </row>
    <row r="2215" spans="9:56">
      <c r="I2215" s="62"/>
      <c r="P2215" s="62"/>
      <c r="V2215" s="62"/>
      <c r="AC2215" s="62"/>
      <c r="AJ2215" s="62"/>
      <c r="AQ2215" s="62"/>
      <c r="AX2215" s="62"/>
      <c r="BD2215" s="62"/>
    </row>
    <row r="2216" spans="9:56">
      <c r="I2216" s="62"/>
      <c r="P2216" s="62"/>
      <c r="V2216" s="62"/>
      <c r="AC2216" s="62"/>
      <c r="AJ2216" s="62"/>
      <c r="AQ2216" s="62"/>
      <c r="AX2216" s="62"/>
      <c r="BD2216" s="62"/>
    </row>
    <row r="2217" spans="9:56">
      <c r="I2217" s="62"/>
      <c r="P2217" s="62"/>
      <c r="V2217" s="62"/>
      <c r="AC2217" s="62"/>
      <c r="AJ2217" s="62"/>
      <c r="AQ2217" s="62"/>
      <c r="AX2217" s="62"/>
      <c r="BD2217" s="62"/>
    </row>
    <row r="2218" spans="9:56">
      <c r="I2218" s="62"/>
      <c r="P2218" s="62"/>
      <c r="V2218" s="62"/>
      <c r="AC2218" s="62"/>
      <c r="AJ2218" s="62"/>
      <c r="AQ2218" s="62"/>
      <c r="AX2218" s="62"/>
      <c r="BD2218" s="62"/>
    </row>
    <row r="2219" spans="9:56">
      <c r="I2219" s="62"/>
      <c r="P2219" s="62"/>
      <c r="V2219" s="62"/>
      <c r="AC2219" s="62"/>
      <c r="AJ2219" s="62"/>
      <c r="AQ2219" s="62"/>
      <c r="AX2219" s="62"/>
      <c r="BD2219" s="62"/>
    </row>
    <row r="2220" spans="9:56">
      <c r="I2220" s="62"/>
      <c r="P2220" s="62"/>
      <c r="V2220" s="62"/>
      <c r="AC2220" s="62"/>
      <c r="AJ2220" s="62"/>
      <c r="AQ2220" s="62"/>
      <c r="AX2220" s="62"/>
      <c r="BD2220" s="62"/>
    </row>
    <row r="2221" spans="9:56">
      <c r="I2221" s="62"/>
      <c r="P2221" s="62"/>
      <c r="V2221" s="62"/>
      <c r="AC2221" s="62"/>
      <c r="AJ2221" s="62"/>
      <c r="AQ2221" s="62"/>
      <c r="AX2221" s="62"/>
      <c r="BD2221" s="62"/>
    </row>
    <row r="2222" spans="9:56">
      <c r="I2222" s="62"/>
      <c r="P2222" s="62"/>
      <c r="V2222" s="62"/>
      <c r="AC2222" s="62"/>
      <c r="AJ2222" s="62"/>
      <c r="AQ2222" s="62"/>
      <c r="AX2222" s="62"/>
      <c r="BD2222" s="62"/>
    </row>
    <row r="2223" spans="9:56">
      <c r="I2223" s="62"/>
      <c r="P2223" s="62"/>
      <c r="V2223" s="62"/>
      <c r="AC2223" s="62"/>
      <c r="AJ2223" s="62"/>
      <c r="AQ2223" s="62"/>
      <c r="AX2223" s="62"/>
      <c r="BD2223" s="62"/>
    </row>
    <row r="2224" spans="9:56">
      <c r="I2224" s="62"/>
      <c r="P2224" s="62"/>
      <c r="V2224" s="62"/>
      <c r="AC2224" s="62"/>
      <c r="AJ2224" s="62"/>
      <c r="AQ2224" s="62"/>
      <c r="AX2224" s="62"/>
      <c r="BD2224" s="62"/>
    </row>
    <row r="2225" spans="9:56">
      <c r="I2225" s="62"/>
      <c r="P2225" s="62"/>
      <c r="V2225" s="62"/>
      <c r="AC2225" s="62"/>
      <c r="AJ2225" s="62"/>
      <c r="AQ2225" s="62"/>
      <c r="AX2225" s="62"/>
      <c r="BD2225" s="62"/>
    </row>
    <row r="2226" spans="9:56">
      <c r="I2226" s="62"/>
      <c r="P2226" s="62"/>
      <c r="V2226" s="62"/>
      <c r="AC2226" s="62"/>
      <c r="AJ2226" s="62"/>
      <c r="AQ2226" s="62"/>
      <c r="AX2226" s="62"/>
      <c r="BD2226" s="62"/>
    </row>
    <row r="2227" spans="9:56">
      <c r="I2227" s="62"/>
      <c r="P2227" s="62"/>
      <c r="V2227" s="62"/>
      <c r="AC2227" s="62"/>
      <c r="AJ2227" s="62"/>
      <c r="AQ2227" s="62"/>
      <c r="AX2227" s="62"/>
      <c r="BD2227" s="62"/>
    </row>
    <row r="2228" spans="9:56">
      <c r="I2228" s="62"/>
      <c r="P2228" s="62"/>
      <c r="V2228" s="62"/>
      <c r="AC2228" s="62"/>
      <c r="AJ2228" s="62"/>
      <c r="AQ2228" s="62"/>
      <c r="AX2228" s="62"/>
      <c r="BD2228" s="62"/>
    </row>
    <row r="2229" spans="9:56">
      <c r="I2229" s="62"/>
      <c r="P2229" s="62"/>
      <c r="V2229" s="62"/>
      <c r="AC2229" s="62"/>
      <c r="AJ2229" s="62"/>
      <c r="AQ2229" s="62"/>
      <c r="AX2229" s="62"/>
      <c r="BD2229" s="62"/>
    </row>
    <row r="2230" spans="9:56">
      <c r="I2230" s="62"/>
      <c r="P2230" s="62"/>
      <c r="V2230" s="62"/>
      <c r="AC2230" s="62"/>
      <c r="AJ2230" s="62"/>
      <c r="AQ2230" s="62"/>
      <c r="AX2230" s="62"/>
      <c r="BD2230" s="62"/>
    </row>
    <row r="2231" spans="9:56">
      <c r="I2231" s="62"/>
      <c r="P2231" s="62"/>
      <c r="V2231" s="62"/>
      <c r="AC2231" s="62"/>
      <c r="AJ2231" s="62"/>
      <c r="AQ2231" s="62"/>
      <c r="AX2231" s="62"/>
      <c r="BD2231" s="62"/>
    </row>
    <row r="2232" spans="9:56">
      <c r="I2232" s="62"/>
      <c r="P2232" s="62"/>
      <c r="V2232" s="62"/>
      <c r="AC2232" s="62"/>
      <c r="AJ2232" s="62"/>
      <c r="AQ2232" s="62"/>
      <c r="AX2232" s="62"/>
      <c r="BD2232" s="62"/>
    </row>
    <row r="2233" spans="9:56">
      <c r="I2233" s="62"/>
      <c r="P2233" s="62"/>
      <c r="V2233" s="62"/>
      <c r="AC2233" s="62"/>
      <c r="AJ2233" s="62"/>
      <c r="AQ2233" s="62"/>
      <c r="AX2233" s="62"/>
      <c r="BD2233" s="62"/>
    </row>
    <row r="2234" spans="9:56">
      <c r="I2234" s="62"/>
      <c r="P2234" s="62"/>
      <c r="V2234" s="62"/>
      <c r="AC2234" s="62"/>
      <c r="AJ2234" s="62"/>
      <c r="AQ2234" s="62"/>
      <c r="AX2234" s="62"/>
      <c r="BD2234" s="62"/>
    </row>
    <row r="2235" spans="9:56">
      <c r="I2235" s="62"/>
      <c r="P2235" s="62"/>
      <c r="V2235" s="62"/>
      <c r="AC2235" s="62"/>
      <c r="AJ2235" s="62"/>
      <c r="AQ2235" s="62"/>
      <c r="AX2235" s="62"/>
      <c r="BD2235" s="62"/>
    </row>
    <row r="2236" spans="9:56">
      <c r="I2236" s="62"/>
      <c r="P2236" s="62"/>
      <c r="V2236" s="62"/>
      <c r="AC2236" s="62"/>
      <c r="AJ2236" s="62"/>
      <c r="AQ2236" s="62"/>
      <c r="AX2236" s="62"/>
      <c r="BD2236" s="62"/>
    </row>
    <row r="2237" spans="9:56">
      <c r="I2237" s="62"/>
      <c r="P2237" s="62"/>
      <c r="V2237" s="62"/>
      <c r="AC2237" s="62"/>
      <c r="AJ2237" s="62"/>
      <c r="AQ2237" s="62"/>
      <c r="AX2237" s="62"/>
      <c r="BD2237" s="62"/>
    </row>
    <row r="2238" spans="9:56">
      <c r="I2238" s="62"/>
      <c r="P2238" s="62"/>
      <c r="V2238" s="62"/>
      <c r="AC2238" s="62"/>
      <c r="AJ2238" s="62"/>
      <c r="AQ2238" s="62"/>
      <c r="AX2238" s="62"/>
      <c r="BD2238" s="62"/>
    </row>
    <row r="2239" spans="9:56">
      <c r="I2239" s="62"/>
      <c r="P2239" s="62"/>
      <c r="V2239" s="62"/>
      <c r="AC2239" s="62"/>
      <c r="AJ2239" s="62"/>
      <c r="AQ2239" s="62"/>
      <c r="AX2239" s="62"/>
      <c r="BD2239" s="62"/>
    </row>
    <row r="2240" spans="9:56">
      <c r="I2240" s="62"/>
      <c r="P2240" s="62"/>
      <c r="V2240" s="62"/>
      <c r="AC2240" s="62"/>
      <c r="AJ2240" s="62"/>
      <c r="AQ2240" s="62"/>
      <c r="AX2240" s="62"/>
      <c r="BD2240" s="62"/>
    </row>
    <row r="2241" spans="9:56">
      <c r="I2241" s="62"/>
      <c r="P2241" s="62"/>
      <c r="V2241" s="62"/>
      <c r="AC2241" s="62"/>
      <c r="AJ2241" s="62"/>
      <c r="AQ2241" s="62"/>
      <c r="AX2241" s="62"/>
      <c r="BD2241" s="62"/>
    </row>
    <row r="2242" spans="9:56">
      <c r="I2242" s="62"/>
      <c r="P2242" s="62"/>
      <c r="V2242" s="62"/>
      <c r="AC2242" s="62"/>
      <c r="AJ2242" s="62"/>
      <c r="AQ2242" s="62"/>
      <c r="AX2242" s="62"/>
      <c r="BD2242" s="62"/>
    </row>
    <row r="2243" spans="9:56">
      <c r="I2243" s="62"/>
      <c r="P2243" s="62"/>
      <c r="V2243" s="62"/>
      <c r="AC2243" s="62"/>
      <c r="AJ2243" s="62"/>
      <c r="AQ2243" s="62"/>
      <c r="AX2243" s="62"/>
      <c r="BD2243" s="62"/>
    </row>
    <row r="2244" spans="9:56">
      <c r="I2244" s="62"/>
      <c r="P2244" s="62"/>
      <c r="V2244" s="62"/>
      <c r="AC2244" s="62"/>
      <c r="AJ2244" s="62"/>
      <c r="AQ2244" s="62"/>
      <c r="AX2244" s="62"/>
      <c r="BD2244" s="62"/>
    </row>
    <row r="2245" spans="9:56">
      <c r="I2245" s="62"/>
      <c r="P2245" s="62"/>
      <c r="V2245" s="62"/>
      <c r="AC2245" s="62"/>
      <c r="AJ2245" s="62"/>
      <c r="AQ2245" s="62"/>
      <c r="AX2245" s="62"/>
      <c r="BD2245" s="62"/>
    </row>
    <row r="2246" spans="9:56">
      <c r="I2246" s="62"/>
      <c r="P2246" s="62"/>
      <c r="V2246" s="62"/>
      <c r="AC2246" s="62"/>
      <c r="AJ2246" s="62"/>
      <c r="AQ2246" s="62"/>
      <c r="AX2246" s="62"/>
      <c r="BD2246" s="62"/>
    </row>
    <row r="2247" spans="9:56">
      <c r="I2247" s="62"/>
      <c r="P2247" s="62"/>
      <c r="V2247" s="62"/>
      <c r="AC2247" s="62"/>
      <c r="AJ2247" s="62"/>
      <c r="AQ2247" s="62"/>
      <c r="AX2247" s="62"/>
      <c r="BD2247" s="62"/>
    </row>
    <row r="2248" spans="9:56">
      <c r="I2248" s="62"/>
      <c r="P2248" s="62"/>
      <c r="V2248" s="62"/>
      <c r="AC2248" s="62"/>
      <c r="AJ2248" s="62"/>
      <c r="AQ2248" s="62"/>
      <c r="AX2248" s="62"/>
      <c r="BD2248" s="62"/>
    </row>
    <row r="2249" spans="9:56">
      <c r="I2249" s="62"/>
      <c r="P2249" s="62"/>
      <c r="V2249" s="62"/>
      <c r="AC2249" s="62"/>
      <c r="AJ2249" s="62"/>
      <c r="AQ2249" s="62"/>
      <c r="AX2249" s="62"/>
      <c r="BD2249" s="62"/>
    </row>
    <row r="2250" spans="9:56">
      <c r="I2250" s="62"/>
      <c r="P2250" s="62"/>
      <c r="V2250" s="62"/>
      <c r="AC2250" s="62"/>
      <c r="AJ2250" s="62"/>
      <c r="AQ2250" s="62"/>
      <c r="AX2250" s="62"/>
      <c r="BD2250" s="62"/>
    </row>
    <row r="2251" spans="9:56">
      <c r="I2251" s="62"/>
      <c r="P2251" s="62"/>
      <c r="V2251" s="62"/>
      <c r="AC2251" s="62"/>
      <c r="AJ2251" s="62"/>
      <c r="AQ2251" s="62"/>
      <c r="AX2251" s="62"/>
      <c r="BD2251" s="62"/>
    </row>
    <row r="2252" spans="9:56">
      <c r="I2252" s="62"/>
      <c r="P2252" s="62"/>
      <c r="V2252" s="62"/>
      <c r="AC2252" s="62"/>
      <c r="AJ2252" s="62"/>
      <c r="AQ2252" s="62"/>
      <c r="AX2252" s="62"/>
      <c r="BD2252" s="62"/>
    </row>
    <row r="2253" spans="9:56">
      <c r="I2253" s="62"/>
      <c r="P2253" s="62"/>
      <c r="V2253" s="62"/>
      <c r="AC2253" s="62"/>
      <c r="AJ2253" s="62"/>
      <c r="AQ2253" s="62"/>
      <c r="AX2253" s="62"/>
      <c r="BD2253" s="62"/>
    </row>
    <row r="2254" spans="9:56">
      <c r="I2254" s="62"/>
      <c r="P2254" s="62"/>
      <c r="V2254" s="62"/>
      <c r="AC2254" s="62"/>
      <c r="AJ2254" s="62"/>
      <c r="AQ2254" s="62"/>
      <c r="AX2254" s="62"/>
      <c r="BD2254" s="62"/>
    </row>
    <row r="2255" spans="9:56">
      <c r="I2255" s="62"/>
      <c r="P2255" s="62"/>
      <c r="V2255" s="62"/>
      <c r="AC2255" s="62"/>
      <c r="AJ2255" s="62"/>
      <c r="AQ2255" s="62"/>
      <c r="AX2255" s="62"/>
      <c r="BD2255" s="62"/>
    </row>
    <row r="2256" spans="9:56">
      <c r="I2256" s="62"/>
      <c r="P2256" s="62"/>
      <c r="V2256" s="62"/>
      <c r="AC2256" s="62"/>
      <c r="AJ2256" s="62"/>
      <c r="AQ2256" s="62"/>
      <c r="AX2256" s="62"/>
      <c r="BD2256" s="62"/>
    </row>
    <row r="2257" spans="9:56">
      <c r="I2257" s="62"/>
      <c r="P2257" s="62"/>
      <c r="V2257" s="62"/>
      <c r="AC2257" s="62"/>
      <c r="AJ2257" s="62"/>
      <c r="AQ2257" s="62"/>
      <c r="AX2257" s="62"/>
      <c r="BD2257" s="62"/>
    </row>
    <row r="2258" spans="9:56">
      <c r="I2258" s="62"/>
      <c r="P2258" s="62"/>
      <c r="V2258" s="62"/>
      <c r="AC2258" s="62"/>
      <c r="AJ2258" s="62"/>
      <c r="AQ2258" s="62"/>
      <c r="AX2258" s="62"/>
      <c r="BD2258" s="62"/>
    </row>
    <row r="2259" spans="9:56">
      <c r="I2259" s="62"/>
      <c r="P2259" s="62"/>
      <c r="V2259" s="62"/>
      <c r="AC2259" s="62"/>
      <c r="AJ2259" s="62"/>
      <c r="AQ2259" s="62"/>
      <c r="AX2259" s="62"/>
      <c r="BD2259" s="62"/>
    </row>
    <row r="2260" spans="9:56">
      <c r="I2260" s="62"/>
      <c r="P2260" s="62"/>
      <c r="V2260" s="62"/>
      <c r="AC2260" s="62"/>
      <c r="AJ2260" s="62"/>
      <c r="AQ2260" s="62"/>
      <c r="AX2260" s="62"/>
      <c r="BD2260" s="62"/>
    </row>
    <row r="2261" spans="9:56">
      <c r="I2261" s="62"/>
      <c r="P2261" s="62"/>
      <c r="V2261" s="62"/>
      <c r="AC2261" s="62"/>
      <c r="AJ2261" s="62"/>
      <c r="AQ2261" s="62"/>
      <c r="AX2261" s="62"/>
      <c r="BD2261" s="62"/>
    </row>
    <row r="2262" spans="9:56">
      <c r="I2262" s="62"/>
      <c r="P2262" s="62"/>
      <c r="V2262" s="62"/>
      <c r="AC2262" s="62"/>
      <c r="AJ2262" s="62"/>
      <c r="AQ2262" s="62"/>
      <c r="AX2262" s="62"/>
      <c r="BD2262" s="62"/>
    </row>
    <row r="2263" spans="9:56">
      <c r="I2263" s="62"/>
      <c r="P2263" s="62"/>
      <c r="V2263" s="62"/>
      <c r="AC2263" s="62"/>
      <c r="AJ2263" s="62"/>
      <c r="AQ2263" s="62"/>
      <c r="AX2263" s="62"/>
      <c r="BD2263" s="62"/>
    </row>
    <row r="2264" spans="9:56">
      <c r="I2264" s="62"/>
      <c r="P2264" s="62"/>
      <c r="V2264" s="62"/>
      <c r="AC2264" s="62"/>
      <c r="AJ2264" s="62"/>
      <c r="AQ2264" s="62"/>
      <c r="AX2264" s="62"/>
      <c r="BD2264" s="62"/>
    </row>
    <row r="2265" spans="9:56">
      <c r="I2265" s="62"/>
      <c r="P2265" s="62"/>
      <c r="V2265" s="62"/>
      <c r="AC2265" s="62"/>
      <c r="AJ2265" s="62"/>
      <c r="AQ2265" s="62"/>
      <c r="AX2265" s="62"/>
      <c r="BD2265" s="62"/>
    </row>
    <row r="2266" spans="9:56">
      <c r="I2266" s="62"/>
      <c r="P2266" s="62"/>
      <c r="V2266" s="62"/>
      <c r="AC2266" s="62"/>
      <c r="AJ2266" s="62"/>
      <c r="AQ2266" s="62"/>
      <c r="AX2266" s="62"/>
      <c r="BD2266" s="62"/>
    </row>
    <row r="2267" spans="9:56">
      <c r="I2267" s="62"/>
      <c r="P2267" s="62"/>
      <c r="V2267" s="62"/>
      <c r="AC2267" s="62"/>
      <c r="AJ2267" s="62"/>
      <c r="AQ2267" s="62"/>
      <c r="AX2267" s="62"/>
      <c r="BD2267" s="62"/>
    </row>
    <row r="2268" spans="9:56">
      <c r="I2268" s="62"/>
      <c r="P2268" s="62"/>
      <c r="V2268" s="62"/>
      <c r="AC2268" s="62"/>
      <c r="AJ2268" s="62"/>
      <c r="AQ2268" s="62"/>
      <c r="AX2268" s="62"/>
      <c r="BD2268" s="62"/>
    </row>
    <row r="2269" spans="9:56">
      <c r="I2269" s="62"/>
      <c r="P2269" s="62"/>
      <c r="V2269" s="62"/>
      <c r="AC2269" s="62"/>
      <c r="AJ2269" s="62"/>
      <c r="AQ2269" s="62"/>
      <c r="AX2269" s="62"/>
      <c r="BD2269" s="62"/>
    </row>
    <row r="2270" spans="9:56">
      <c r="I2270" s="62"/>
      <c r="P2270" s="62"/>
      <c r="V2270" s="62"/>
      <c r="AC2270" s="62"/>
      <c r="AJ2270" s="62"/>
      <c r="AQ2270" s="62"/>
      <c r="AX2270" s="62"/>
      <c r="BD2270" s="62"/>
    </row>
    <row r="2271" spans="9:56">
      <c r="I2271" s="62"/>
      <c r="P2271" s="62"/>
      <c r="V2271" s="62"/>
      <c r="AC2271" s="62"/>
      <c r="AJ2271" s="62"/>
      <c r="AQ2271" s="62"/>
      <c r="AX2271" s="62"/>
      <c r="BD2271" s="62"/>
    </row>
    <row r="2272" spans="9:56">
      <c r="I2272" s="62"/>
      <c r="P2272" s="62"/>
      <c r="V2272" s="62"/>
      <c r="AC2272" s="62"/>
      <c r="AJ2272" s="62"/>
      <c r="AQ2272" s="62"/>
      <c r="AX2272" s="62"/>
      <c r="BD2272" s="62"/>
    </row>
    <row r="2273" spans="9:56">
      <c r="I2273" s="62"/>
      <c r="P2273" s="62"/>
      <c r="V2273" s="62"/>
      <c r="AC2273" s="62"/>
      <c r="AJ2273" s="62"/>
      <c r="AQ2273" s="62"/>
      <c r="AX2273" s="62"/>
      <c r="BD2273" s="62"/>
    </row>
    <row r="2274" spans="9:56">
      <c r="I2274" s="62"/>
      <c r="P2274" s="62"/>
      <c r="V2274" s="62"/>
      <c r="AC2274" s="62"/>
      <c r="AJ2274" s="62"/>
      <c r="AQ2274" s="62"/>
      <c r="AX2274" s="62"/>
      <c r="BD2274" s="62"/>
    </row>
    <row r="2275" spans="9:56">
      <c r="I2275" s="62"/>
      <c r="P2275" s="62"/>
      <c r="V2275" s="62"/>
      <c r="AC2275" s="62"/>
      <c r="AJ2275" s="62"/>
      <c r="AQ2275" s="62"/>
      <c r="AX2275" s="62"/>
      <c r="BD2275" s="62"/>
    </row>
    <row r="2276" spans="9:56">
      <c r="I2276" s="62"/>
      <c r="P2276" s="62"/>
      <c r="V2276" s="62"/>
      <c r="AC2276" s="62"/>
      <c r="AJ2276" s="62"/>
      <c r="AQ2276" s="62"/>
      <c r="AX2276" s="62"/>
      <c r="BD2276" s="62"/>
    </row>
    <row r="2277" spans="9:56">
      <c r="I2277" s="62"/>
      <c r="P2277" s="62"/>
      <c r="V2277" s="62"/>
      <c r="AC2277" s="62"/>
      <c r="AJ2277" s="62"/>
      <c r="AQ2277" s="62"/>
      <c r="AX2277" s="62"/>
      <c r="BD2277" s="62"/>
    </row>
    <row r="2278" spans="9:56">
      <c r="I2278" s="62"/>
      <c r="P2278" s="62"/>
      <c r="V2278" s="62"/>
      <c r="AC2278" s="62"/>
      <c r="AJ2278" s="62"/>
      <c r="AQ2278" s="62"/>
      <c r="AX2278" s="62"/>
      <c r="BD2278" s="62"/>
    </row>
    <row r="2279" spans="9:56">
      <c r="I2279" s="62"/>
      <c r="P2279" s="62"/>
      <c r="V2279" s="62"/>
      <c r="AC2279" s="62"/>
      <c r="AJ2279" s="62"/>
      <c r="AQ2279" s="62"/>
      <c r="AX2279" s="62"/>
      <c r="BD2279" s="62"/>
    </row>
    <row r="2280" spans="9:56">
      <c r="I2280" s="62"/>
      <c r="P2280" s="62"/>
      <c r="V2280" s="62"/>
      <c r="AC2280" s="62"/>
      <c r="AJ2280" s="62"/>
      <c r="AQ2280" s="62"/>
      <c r="AX2280" s="62"/>
      <c r="BD2280" s="62"/>
    </row>
    <row r="2281" spans="9:56">
      <c r="I2281" s="62"/>
      <c r="P2281" s="62"/>
      <c r="V2281" s="62"/>
      <c r="AC2281" s="62"/>
      <c r="AJ2281" s="62"/>
      <c r="AQ2281" s="62"/>
      <c r="AX2281" s="62"/>
      <c r="BD2281" s="62"/>
    </row>
    <row r="2282" spans="9:56">
      <c r="I2282" s="62"/>
      <c r="P2282" s="62"/>
      <c r="V2282" s="62"/>
      <c r="AC2282" s="62"/>
      <c r="AJ2282" s="62"/>
      <c r="AQ2282" s="62"/>
      <c r="AX2282" s="62"/>
      <c r="BD2282" s="62"/>
    </row>
    <row r="2283" spans="9:56">
      <c r="I2283" s="62"/>
      <c r="P2283" s="62"/>
      <c r="V2283" s="62"/>
      <c r="AC2283" s="62"/>
      <c r="AJ2283" s="62"/>
      <c r="AQ2283" s="62"/>
      <c r="AX2283" s="62"/>
      <c r="BD2283" s="62"/>
    </row>
    <row r="2284" spans="9:56">
      <c r="I2284" s="62"/>
      <c r="P2284" s="62"/>
      <c r="V2284" s="62"/>
      <c r="AC2284" s="62"/>
      <c r="AJ2284" s="62"/>
      <c r="AQ2284" s="62"/>
      <c r="AX2284" s="62"/>
      <c r="BD2284" s="62"/>
    </row>
    <row r="2285" spans="9:56">
      <c r="I2285" s="62"/>
      <c r="P2285" s="62"/>
      <c r="V2285" s="62"/>
      <c r="AC2285" s="62"/>
      <c r="AJ2285" s="62"/>
      <c r="AQ2285" s="62"/>
      <c r="AX2285" s="62"/>
      <c r="BD2285" s="62"/>
    </row>
    <row r="2286" spans="9:56">
      <c r="I2286" s="62"/>
      <c r="P2286" s="62"/>
      <c r="V2286" s="62"/>
      <c r="AC2286" s="62"/>
      <c r="AJ2286" s="62"/>
      <c r="AQ2286" s="62"/>
      <c r="AX2286" s="62"/>
      <c r="BD2286" s="62"/>
    </row>
    <row r="2287" spans="9:56">
      <c r="I2287" s="62"/>
      <c r="P2287" s="62"/>
      <c r="V2287" s="62"/>
      <c r="AC2287" s="62"/>
      <c r="AJ2287" s="62"/>
      <c r="AQ2287" s="62"/>
      <c r="AX2287" s="62"/>
      <c r="BD2287" s="62"/>
    </row>
    <row r="2288" spans="9:56">
      <c r="I2288" s="62"/>
      <c r="P2288" s="62"/>
      <c r="V2288" s="62"/>
      <c r="AC2288" s="62"/>
      <c r="AJ2288" s="62"/>
      <c r="AQ2288" s="62"/>
      <c r="AX2288" s="62"/>
      <c r="BD2288" s="62"/>
    </row>
    <row r="2289" spans="9:56">
      <c r="I2289" s="62"/>
      <c r="P2289" s="62"/>
      <c r="V2289" s="62"/>
      <c r="AC2289" s="62"/>
      <c r="AJ2289" s="62"/>
      <c r="AQ2289" s="62"/>
      <c r="AX2289" s="62"/>
      <c r="BD2289" s="62"/>
    </row>
    <row r="2290" spans="9:56">
      <c r="I2290" s="62"/>
      <c r="P2290" s="62"/>
      <c r="V2290" s="62"/>
      <c r="AC2290" s="62"/>
      <c r="AJ2290" s="62"/>
      <c r="AQ2290" s="62"/>
      <c r="AX2290" s="62"/>
      <c r="BD2290" s="62"/>
    </row>
    <row r="2291" spans="9:56">
      <c r="I2291" s="62"/>
      <c r="P2291" s="62"/>
      <c r="V2291" s="62"/>
      <c r="AC2291" s="62"/>
      <c r="AJ2291" s="62"/>
      <c r="AQ2291" s="62"/>
      <c r="AX2291" s="62"/>
      <c r="BD2291" s="62"/>
    </row>
    <row r="2292" spans="9:56">
      <c r="I2292" s="62"/>
      <c r="P2292" s="62"/>
      <c r="V2292" s="62"/>
      <c r="AC2292" s="62"/>
      <c r="AJ2292" s="62"/>
      <c r="AQ2292" s="62"/>
      <c r="AX2292" s="62"/>
      <c r="BD2292" s="62"/>
    </row>
    <row r="2293" spans="9:56">
      <c r="I2293" s="62"/>
      <c r="P2293" s="62"/>
      <c r="V2293" s="62"/>
      <c r="AC2293" s="62"/>
      <c r="AJ2293" s="62"/>
      <c r="AQ2293" s="62"/>
      <c r="AX2293" s="62"/>
      <c r="BD2293" s="62"/>
    </row>
    <row r="2294" spans="9:56">
      <c r="I2294" s="62"/>
      <c r="P2294" s="62"/>
      <c r="V2294" s="62"/>
      <c r="AC2294" s="62"/>
      <c r="AJ2294" s="62"/>
      <c r="AQ2294" s="62"/>
      <c r="AX2294" s="62"/>
      <c r="BD2294" s="62"/>
    </row>
    <row r="2295" spans="9:56">
      <c r="I2295" s="62"/>
      <c r="P2295" s="62"/>
      <c r="V2295" s="62"/>
      <c r="AC2295" s="62"/>
      <c r="AJ2295" s="62"/>
      <c r="AQ2295" s="62"/>
      <c r="AX2295" s="62"/>
      <c r="BD2295" s="62"/>
    </row>
    <row r="2296" spans="9:56">
      <c r="I2296" s="62"/>
      <c r="P2296" s="62"/>
      <c r="V2296" s="62"/>
      <c r="AC2296" s="62"/>
      <c r="AJ2296" s="62"/>
      <c r="AQ2296" s="62"/>
      <c r="AX2296" s="62"/>
      <c r="BD2296" s="62"/>
    </row>
    <row r="2297" spans="9:56">
      <c r="I2297" s="62"/>
      <c r="P2297" s="62"/>
      <c r="V2297" s="62"/>
      <c r="AC2297" s="62"/>
      <c r="AJ2297" s="62"/>
      <c r="AQ2297" s="62"/>
      <c r="AX2297" s="62"/>
      <c r="BD2297" s="62"/>
    </row>
    <row r="2298" spans="9:56">
      <c r="I2298" s="62"/>
      <c r="P2298" s="62"/>
      <c r="V2298" s="62"/>
      <c r="AC2298" s="62"/>
      <c r="AJ2298" s="62"/>
      <c r="AQ2298" s="62"/>
      <c r="AX2298" s="62"/>
      <c r="BD2298" s="62"/>
    </row>
    <row r="2299" spans="9:56">
      <c r="I2299" s="62"/>
      <c r="P2299" s="62"/>
      <c r="V2299" s="62"/>
      <c r="AC2299" s="62"/>
      <c r="AJ2299" s="62"/>
      <c r="AQ2299" s="62"/>
      <c r="AX2299" s="62"/>
      <c r="BD2299" s="62"/>
    </row>
    <row r="2300" spans="9:56">
      <c r="I2300" s="62"/>
      <c r="P2300" s="62"/>
      <c r="V2300" s="62"/>
      <c r="AC2300" s="62"/>
      <c r="AJ2300" s="62"/>
      <c r="AQ2300" s="62"/>
      <c r="AX2300" s="62"/>
      <c r="BD2300" s="62"/>
    </row>
    <row r="2301" spans="9:56">
      <c r="I2301" s="62"/>
      <c r="P2301" s="62"/>
      <c r="V2301" s="62"/>
      <c r="AC2301" s="62"/>
      <c r="AJ2301" s="62"/>
      <c r="AQ2301" s="62"/>
      <c r="AX2301" s="62"/>
      <c r="BD2301" s="62"/>
    </row>
    <row r="2302" spans="9:56">
      <c r="I2302" s="62"/>
      <c r="P2302" s="62"/>
      <c r="V2302" s="62"/>
      <c r="AC2302" s="62"/>
      <c r="AJ2302" s="62"/>
      <c r="AQ2302" s="62"/>
      <c r="AX2302" s="62"/>
      <c r="BD2302" s="62"/>
    </row>
    <row r="2303" spans="9:56">
      <c r="I2303" s="62"/>
      <c r="P2303" s="62"/>
      <c r="V2303" s="62"/>
      <c r="AC2303" s="62"/>
      <c r="AJ2303" s="62"/>
      <c r="AQ2303" s="62"/>
      <c r="AX2303" s="62"/>
      <c r="BD2303" s="62"/>
    </row>
    <row r="2304" spans="9:56">
      <c r="I2304" s="62"/>
      <c r="P2304" s="62"/>
      <c r="V2304" s="62"/>
      <c r="AC2304" s="62"/>
      <c r="AJ2304" s="62"/>
      <c r="AQ2304" s="62"/>
      <c r="AX2304" s="62"/>
      <c r="BD2304" s="62"/>
    </row>
    <row r="2305" spans="9:56">
      <c r="I2305" s="62"/>
      <c r="P2305" s="62"/>
      <c r="V2305" s="62"/>
      <c r="AC2305" s="62"/>
      <c r="AJ2305" s="62"/>
      <c r="AQ2305" s="62"/>
      <c r="AX2305" s="62"/>
      <c r="BD2305" s="62"/>
    </row>
    <row r="2306" spans="9:56">
      <c r="I2306" s="62"/>
      <c r="P2306" s="62"/>
      <c r="V2306" s="62"/>
      <c r="AC2306" s="62"/>
      <c r="AJ2306" s="62"/>
      <c r="AQ2306" s="62"/>
      <c r="AX2306" s="62"/>
      <c r="BD2306" s="62"/>
    </row>
    <row r="2307" spans="9:56">
      <c r="I2307" s="62"/>
      <c r="P2307" s="62"/>
      <c r="V2307" s="62"/>
      <c r="AC2307" s="62"/>
      <c r="AJ2307" s="62"/>
      <c r="AQ2307" s="62"/>
      <c r="AX2307" s="62"/>
      <c r="BD2307" s="62"/>
    </row>
    <row r="2308" spans="9:56">
      <c r="I2308" s="62"/>
      <c r="P2308" s="62"/>
      <c r="V2308" s="62"/>
      <c r="AC2308" s="62"/>
      <c r="AJ2308" s="62"/>
      <c r="AQ2308" s="62"/>
      <c r="AX2308" s="62"/>
      <c r="BD2308" s="62"/>
    </row>
    <row r="2309" spans="9:56">
      <c r="I2309" s="62"/>
      <c r="P2309" s="62"/>
      <c r="V2309" s="62"/>
      <c r="AC2309" s="62"/>
      <c r="AJ2309" s="62"/>
      <c r="AQ2309" s="62"/>
      <c r="AX2309" s="62"/>
      <c r="BD2309" s="62"/>
    </row>
    <row r="2310" spans="9:56">
      <c r="I2310" s="62"/>
      <c r="P2310" s="62"/>
      <c r="V2310" s="62"/>
      <c r="AC2310" s="62"/>
      <c r="AJ2310" s="62"/>
      <c r="AQ2310" s="62"/>
      <c r="AX2310" s="62"/>
      <c r="BD2310" s="62"/>
    </row>
    <row r="2311" spans="9:56">
      <c r="I2311" s="62"/>
      <c r="P2311" s="62"/>
      <c r="V2311" s="62"/>
      <c r="AC2311" s="62"/>
      <c r="AJ2311" s="62"/>
      <c r="AQ2311" s="62"/>
      <c r="AX2311" s="62"/>
      <c r="BD2311" s="62"/>
    </row>
    <row r="2312" spans="9:56">
      <c r="I2312" s="62"/>
      <c r="P2312" s="62"/>
      <c r="V2312" s="62"/>
      <c r="AC2312" s="62"/>
      <c r="AJ2312" s="62"/>
      <c r="AQ2312" s="62"/>
      <c r="AX2312" s="62"/>
      <c r="BD2312" s="62"/>
    </row>
    <row r="2313" spans="9:56">
      <c r="I2313" s="62"/>
      <c r="P2313" s="62"/>
      <c r="V2313" s="62"/>
      <c r="AC2313" s="62"/>
      <c r="AJ2313" s="62"/>
      <c r="AQ2313" s="62"/>
      <c r="AX2313" s="62"/>
      <c r="BD2313" s="62"/>
    </row>
    <row r="2314" spans="9:56">
      <c r="I2314" s="62"/>
      <c r="P2314" s="62"/>
      <c r="V2314" s="62"/>
      <c r="AC2314" s="62"/>
      <c r="AJ2314" s="62"/>
      <c r="AQ2314" s="62"/>
      <c r="AX2314" s="62"/>
      <c r="BD2314" s="62"/>
    </row>
    <row r="2315" spans="9:56">
      <c r="I2315" s="62"/>
      <c r="P2315" s="62"/>
      <c r="V2315" s="62"/>
      <c r="AC2315" s="62"/>
      <c r="AJ2315" s="62"/>
      <c r="AQ2315" s="62"/>
      <c r="AX2315" s="62"/>
      <c r="BD2315" s="62"/>
    </row>
    <row r="2316" spans="9:56">
      <c r="I2316" s="62"/>
      <c r="P2316" s="62"/>
      <c r="V2316" s="62"/>
      <c r="AC2316" s="62"/>
      <c r="AJ2316" s="62"/>
      <c r="AQ2316" s="62"/>
      <c r="AX2316" s="62"/>
      <c r="BD2316" s="62"/>
    </row>
    <row r="2317" spans="9:56">
      <c r="I2317" s="62"/>
      <c r="P2317" s="62"/>
      <c r="V2317" s="62"/>
      <c r="AC2317" s="62"/>
      <c r="AJ2317" s="62"/>
      <c r="AQ2317" s="62"/>
      <c r="AX2317" s="62"/>
      <c r="BD2317" s="62"/>
    </row>
    <row r="2318" spans="9:56">
      <c r="I2318" s="62"/>
      <c r="P2318" s="62"/>
      <c r="V2318" s="62"/>
      <c r="AC2318" s="62"/>
      <c r="AJ2318" s="62"/>
      <c r="AQ2318" s="62"/>
      <c r="AX2318" s="62"/>
      <c r="BD2318" s="62"/>
    </row>
    <row r="2319" spans="9:56">
      <c r="I2319" s="62"/>
      <c r="P2319" s="62"/>
      <c r="V2319" s="62"/>
      <c r="AC2319" s="62"/>
      <c r="AJ2319" s="62"/>
      <c r="AQ2319" s="62"/>
      <c r="AX2319" s="62"/>
      <c r="BD2319" s="62"/>
    </row>
    <row r="2320" spans="9:56">
      <c r="I2320" s="62"/>
      <c r="P2320" s="62"/>
      <c r="V2320" s="62"/>
      <c r="AC2320" s="62"/>
      <c r="AJ2320" s="62"/>
      <c r="AQ2320" s="62"/>
      <c r="AX2320" s="62"/>
      <c r="BD2320" s="62"/>
    </row>
    <row r="2321" spans="9:56">
      <c r="I2321" s="62"/>
      <c r="P2321" s="62"/>
      <c r="V2321" s="62"/>
      <c r="AC2321" s="62"/>
      <c r="AJ2321" s="62"/>
      <c r="AQ2321" s="62"/>
      <c r="AX2321" s="62"/>
      <c r="BD2321" s="62"/>
    </row>
    <row r="2322" spans="9:56">
      <c r="I2322" s="62"/>
      <c r="P2322" s="62"/>
      <c r="V2322" s="62"/>
      <c r="AC2322" s="62"/>
      <c r="AJ2322" s="62"/>
      <c r="AQ2322" s="62"/>
      <c r="AX2322" s="62"/>
      <c r="BD2322" s="62"/>
    </row>
    <row r="2323" spans="9:56">
      <c r="I2323" s="62"/>
      <c r="P2323" s="62"/>
      <c r="V2323" s="62"/>
      <c r="AC2323" s="62"/>
      <c r="AJ2323" s="62"/>
      <c r="AQ2323" s="62"/>
      <c r="AX2323" s="62"/>
      <c r="BD2323" s="62"/>
    </row>
    <row r="2324" spans="9:56">
      <c r="I2324" s="62"/>
      <c r="P2324" s="62"/>
      <c r="V2324" s="62"/>
      <c r="AC2324" s="62"/>
      <c r="AJ2324" s="62"/>
      <c r="AQ2324" s="62"/>
      <c r="AX2324" s="62"/>
      <c r="BD2324" s="62"/>
    </row>
    <row r="2325" spans="9:56">
      <c r="I2325" s="62"/>
      <c r="P2325" s="62"/>
      <c r="V2325" s="62"/>
      <c r="AC2325" s="62"/>
      <c r="AJ2325" s="62"/>
      <c r="AQ2325" s="62"/>
      <c r="AX2325" s="62"/>
      <c r="BD2325" s="62"/>
    </row>
    <row r="2326" spans="9:56">
      <c r="I2326" s="62"/>
      <c r="P2326" s="62"/>
      <c r="V2326" s="62"/>
      <c r="AC2326" s="62"/>
      <c r="AJ2326" s="62"/>
      <c r="AQ2326" s="62"/>
      <c r="AX2326" s="62"/>
      <c r="BD2326" s="62"/>
    </row>
    <row r="2327" spans="9:56">
      <c r="I2327" s="62"/>
      <c r="P2327" s="62"/>
      <c r="V2327" s="62"/>
      <c r="AC2327" s="62"/>
      <c r="AJ2327" s="62"/>
      <c r="AQ2327" s="62"/>
      <c r="AX2327" s="62"/>
      <c r="BD2327" s="62"/>
    </row>
    <row r="2328" spans="9:56">
      <c r="I2328" s="62"/>
      <c r="P2328" s="62"/>
      <c r="V2328" s="62"/>
      <c r="AC2328" s="62"/>
      <c r="AJ2328" s="62"/>
      <c r="AQ2328" s="62"/>
      <c r="AX2328" s="62"/>
      <c r="BD2328" s="62"/>
    </row>
    <row r="2329" spans="9:56">
      <c r="I2329" s="62"/>
      <c r="P2329" s="62"/>
      <c r="V2329" s="62"/>
      <c r="AC2329" s="62"/>
      <c r="AJ2329" s="62"/>
      <c r="AQ2329" s="62"/>
      <c r="AX2329" s="62"/>
      <c r="BD2329" s="62"/>
    </row>
    <row r="2330" spans="9:56">
      <c r="I2330" s="62"/>
      <c r="P2330" s="62"/>
      <c r="V2330" s="62"/>
      <c r="AC2330" s="62"/>
      <c r="AJ2330" s="62"/>
      <c r="AQ2330" s="62"/>
      <c r="AX2330" s="62"/>
      <c r="BD2330" s="62"/>
    </row>
    <row r="2331" spans="9:56">
      <c r="I2331" s="62"/>
      <c r="P2331" s="62"/>
      <c r="V2331" s="62"/>
      <c r="AC2331" s="62"/>
      <c r="AJ2331" s="62"/>
      <c r="AQ2331" s="62"/>
      <c r="AX2331" s="62"/>
      <c r="BD2331" s="62"/>
    </row>
    <row r="2332" spans="9:56">
      <c r="I2332" s="62"/>
      <c r="P2332" s="62"/>
      <c r="V2332" s="62"/>
      <c r="AC2332" s="62"/>
      <c r="AJ2332" s="62"/>
      <c r="AQ2332" s="62"/>
      <c r="AX2332" s="62"/>
      <c r="BD2332" s="62"/>
    </row>
    <row r="2333" spans="9:56">
      <c r="I2333" s="62"/>
      <c r="P2333" s="62"/>
      <c r="V2333" s="62"/>
      <c r="AC2333" s="62"/>
      <c r="AJ2333" s="62"/>
      <c r="AQ2333" s="62"/>
      <c r="AX2333" s="62"/>
      <c r="BD2333" s="62"/>
    </row>
    <row r="2334" spans="9:56">
      <c r="I2334" s="62"/>
      <c r="P2334" s="62"/>
      <c r="V2334" s="62"/>
      <c r="AC2334" s="62"/>
      <c r="AJ2334" s="62"/>
      <c r="AQ2334" s="62"/>
      <c r="AX2334" s="62"/>
      <c r="BD2334" s="62"/>
    </row>
    <row r="2335" spans="9:56">
      <c r="I2335" s="62"/>
      <c r="P2335" s="62"/>
      <c r="V2335" s="62"/>
      <c r="AC2335" s="62"/>
      <c r="AJ2335" s="62"/>
      <c r="AQ2335" s="62"/>
      <c r="AX2335" s="62"/>
      <c r="BD2335" s="62"/>
    </row>
    <row r="2336" spans="9:56">
      <c r="I2336" s="62"/>
      <c r="P2336" s="62"/>
      <c r="V2336" s="62"/>
      <c r="AC2336" s="62"/>
      <c r="AJ2336" s="62"/>
      <c r="AQ2336" s="62"/>
      <c r="AX2336" s="62"/>
      <c r="BD2336" s="62"/>
    </row>
    <row r="2337" spans="9:56">
      <c r="I2337" s="62"/>
      <c r="P2337" s="62"/>
      <c r="V2337" s="62"/>
      <c r="AC2337" s="62"/>
      <c r="AJ2337" s="62"/>
      <c r="AQ2337" s="62"/>
      <c r="AX2337" s="62"/>
      <c r="BD2337" s="62"/>
    </row>
    <row r="2338" spans="9:56">
      <c r="I2338" s="62"/>
      <c r="P2338" s="62"/>
      <c r="V2338" s="62"/>
      <c r="AC2338" s="62"/>
      <c r="AJ2338" s="62"/>
      <c r="AQ2338" s="62"/>
      <c r="AX2338" s="62"/>
      <c r="BD2338" s="62"/>
    </row>
    <row r="2339" spans="9:56">
      <c r="I2339" s="62"/>
      <c r="P2339" s="62"/>
      <c r="V2339" s="62"/>
      <c r="AC2339" s="62"/>
      <c r="AJ2339" s="62"/>
      <c r="AQ2339" s="62"/>
      <c r="AX2339" s="62"/>
      <c r="BD2339" s="62"/>
    </row>
    <row r="2340" spans="9:56">
      <c r="I2340" s="62"/>
      <c r="P2340" s="62"/>
      <c r="V2340" s="62"/>
      <c r="AC2340" s="62"/>
      <c r="AJ2340" s="62"/>
      <c r="AQ2340" s="62"/>
      <c r="AX2340" s="62"/>
      <c r="BD2340" s="62"/>
    </row>
    <row r="2341" spans="9:56">
      <c r="I2341" s="62"/>
      <c r="P2341" s="62"/>
      <c r="V2341" s="62"/>
      <c r="AC2341" s="62"/>
      <c r="AJ2341" s="62"/>
      <c r="AQ2341" s="62"/>
      <c r="AX2341" s="62"/>
      <c r="BD2341" s="62"/>
    </row>
    <row r="2342" spans="9:56">
      <c r="I2342" s="62"/>
      <c r="P2342" s="62"/>
      <c r="V2342" s="62"/>
      <c r="AC2342" s="62"/>
      <c r="AJ2342" s="62"/>
      <c r="AQ2342" s="62"/>
      <c r="AX2342" s="62"/>
      <c r="BD2342" s="62"/>
    </row>
    <row r="2343" spans="9:56">
      <c r="I2343" s="62"/>
      <c r="P2343" s="62"/>
      <c r="V2343" s="62"/>
      <c r="AC2343" s="62"/>
      <c r="AJ2343" s="62"/>
      <c r="AQ2343" s="62"/>
      <c r="AX2343" s="62"/>
      <c r="BD2343" s="62"/>
    </row>
    <row r="2344" spans="9:56">
      <c r="I2344" s="62"/>
      <c r="P2344" s="62"/>
      <c r="V2344" s="62"/>
      <c r="AC2344" s="62"/>
      <c r="AJ2344" s="62"/>
      <c r="AQ2344" s="62"/>
      <c r="AX2344" s="62"/>
      <c r="BD2344" s="62"/>
    </row>
    <row r="2345" spans="9:56">
      <c r="I2345" s="62"/>
      <c r="P2345" s="62"/>
      <c r="V2345" s="62"/>
      <c r="AC2345" s="62"/>
      <c r="AJ2345" s="62"/>
      <c r="AQ2345" s="62"/>
      <c r="AX2345" s="62"/>
      <c r="BD2345" s="62"/>
    </row>
    <row r="2346" spans="9:56">
      <c r="I2346" s="62"/>
      <c r="P2346" s="62"/>
      <c r="V2346" s="62"/>
      <c r="AC2346" s="62"/>
      <c r="AJ2346" s="62"/>
      <c r="AQ2346" s="62"/>
      <c r="AX2346" s="62"/>
      <c r="BD2346" s="62"/>
    </row>
    <row r="2347" spans="9:56">
      <c r="I2347" s="62"/>
      <c r="P2347" s="62"/>
      <c r="V2347" s="62"/>
      <c r="AC2347" s="62"/>
      <c r="AJ2347" s="62"/>
      <c r="AQ2347" s="62"/>
      <c r="AX2347" s="62"/>
      <c r="BD2347" s="62"/>
    </row>
    <row r="2348" spans="9:56">
      <c r="I2348" s="62"/>
      <c r="P2348" s="62"/>
      <c r="V2348" s="62"/>
      <c r="AC2348" s="62"/>
      <c r="AJ2348" s="62"/>
      <c r="AQ2348" s="62"/>
      <c r="AX2348" s="62"/>
      <c r="BD2348" s="62"/>
    </row>
    <row r="2349" spans="9:56">
      <c r="I2349" s="62"/>
      <c r="P2349" s="62"/>
      <c r="V2349" s="62"/>
      <c r="AC2349" s="62"/>
      <c r="AJ2349" s="62"/>
      <c r="AQ2349" s="62"/>
      <c r="AX2349" s="62"/>
      <c r="BD2349" s="62"/>
    </row>
    <row r="2350" spans="9:56">
      <c r="I2350" s="62"/>
      <c r="P2350" s="62"/>
      <c r="V2350" s="62"/>
      <c r="AC2350" s="62"/>
      <c r="AJ2350" s="62"/>
      <c r="AQ2350" s="62"/>
      <c r="AX2350" s="62"/>
      <c r="BD2350" s="62"/>
    </row>
    <row r="2351" spans="9:56">
      <c r="I2351" s="62"/>
      <c r="P2351" s="62"/>
      <c r="V2351" s="62"/>
      <c r="AC2351" s="62"/>
      <c r="AJ2351" s="62"/>
      <c r="AQ2351" s="62"/>
      <c r="AX2351" s="62"/>
      <c r="BD2351" s="62"/>
    </row>
    <row r="2352" spans="9:56">
      <c r="I2352" s="62"/>
      <c r="P2352" s="62"/>
      <c r="V2352" s="62"/>
      <c r="AC2352" s="62"/>
      <c r="AJ2352" s="62"/>
      <c r="AQ2352" s="62"/>
      <c r="AX2352" s="62"/>
      <c r="BD2352" s="62"/>
    </row>
    <row r="2353" spans="9:56">
      <c r="I2353" s="62"/>
      <c r="P2353" s="62"/>
      <c r="V2353" s="62"/>
      <c r="AC2353" s="62"/>
      <c r="AJ2353" s="62"/>
      <c r="AQ2353" s="62"/>
      <c r="AX2353" s="62"/>
      <c r="BD2353" s="62"/>
    </row>
    <row r="2354" spans="9:56">
      <c r="I2354" s="62"/>
      <c r="P2354" s="62"/>
      <c r="V2354" s="62"/>
      <c r="AC2354" s="62"/>
      <c r="AJ2354" s="62"/>
      <c r="AQ2354" s="62"/>
      <c r="AX2354" s="62"/>
      <c r="BD2354" s="62"/>
    </row>
    <row r="2355" spans="9:56">
      <c r="I2355" s="62"/>
      <c r="P2355" s="62"/>
      <c r="V2355" s="62"/>
      <c r="AC2355" s="62"/>
      <c r="AJ2355" s="62"/>
      <c r="AQ2355" s="62"/>
      <c r="AX2355" s="62"/>
      <c r="BD2355" s="62"/>
    </row>
    <row r="2356" spans="9:56">
      <c r="I2356" s="62"/>
      <c r="P2356" s="62"/>
      <c r="V2356" s="62"/>
      <c r="AC2356" s="62"/>
      <c r="AJ2356" s="62"/>
      <c r="AQ2356" s="62"/>
      <c r="AX2356" s="62"/>
      <c r="BD2356" s="62"/>
    </row>
    <row r="2357" spans="9:56">
      <c r="I2357" s="62"/>
      <c r="P2357" s="62"/>
      <c r="V2357" s="62"/>
      <c r="AC2357" s="62"/>
      <c r="AJ2357" s="62"/>
      <c r="AQ2357" s="62"/>
      <c r="AX2357" s="62"/>
      <c r="BD2357" s="62"/>
    </row>
    <row r="2358" spans="9:56">
      <c r="I2358" s="62"/>
      <c r="P2358" s="62"/>
      <c r="V2358" s="62"/>
      <c r="AC2358" s="62"/>
      <c r="AJ2358" s="62"/>
      <c r="AQ2358" s="62"/>
      <c r="AX2358" s="62"/>
      <c r="BD2358" s="62"/>
    </row>
    <row r="2359" spans="9:56">
      <c r="I2359" s="62"/>
      <c r="P2359" s="62"/>
      <c r="V2359" s="62"/>
      <c r="AC2359" s="62"/>
      <c r="AJ2359" s="62"/>
      <c r="AQ2359" s="62"/>
      <c r="AX2359" s="62"/>
      <c r="BD2359" s="62"/>
    </row>
    <row r="2360" spans="9:56">
      <c r="I2360" s="62"/>
      <c r="P2360" s="62"/>
      <c r="V2360" s="62"/>
      <c r="AC2360" s="62"/>
      <c r="AJ2360" s="62"/>
      <c r="AQ2360" s="62"/>
      <c r="AX2360" s="62"/>
      <c r="BD2360" s="62"/>
    </row>
    <row r="2361" spans="9:56">
      <c r="I2361" s="62"/>
      <c r="P2361" s="62"/>
      <c r="V2361" s="62"/>
      <c r="AC2361" s="62"/>
      <c r="AJ2361" s="62"/>
      <c r="AQ2361" s="62"/>
      <c r="AX2361" s="62"/>
      <c r="BD2361" s="62"/>
    </row>
    <row r="2362" spans="9:56">
      <c r="I2362" s="62"/>
      <c r="P2362" s="62"/>
      <c r="V2362" s="62"/>
      <c r="AC2362" s="62"/>
      <c r="AJ2362" s="62"/>
      <c r="AQ2362" s="62"/>
      <c r="AX2362" s="62"/>
      <c r="BD2362" s="62"/>
    </row>
    <row r="2363" spans="9:56">
      <c r="I2363" s="62"/>
      <c r="P2363" s="62"/>
      <c r="V2363" s="62"/>
      <c r="AC2363" s="62"/>
      <c r="AJ2363" s="62"/>
      <c r="AQ2363" s="62"/>
      <c r="AX2363" s="62"/>
      <c r="BD2363" s="62"/>
    </row>
    <row r="2364" spans="9:56">
      <c r="I2364" s="62"/>
      <c r="P2364" s="62"/>
      <c r="V2364" s="62"/>
      <c r="AC2364" s="62"/>
      <c r="AJ2364" s="62"/>
      <c r="AQ2364" s="62"/>
      <c r="AX2364" s="62"/>
      <c r="BD2364" s="62"/>
    </row>
    <row r="2365" spans="9:56">
      <c r="I2365" s="62"/>
      <c r="P2365" s="62"/>
      <c r="V2365" s="62"/>
      <c r="AC2365" s="62"/>
      <c r="AJ2365" s="62"/>
      <c r="AQ2365" s="62"/>
      <c r="AX2365" s="62"/>
      <c r="BD2365" s="62"/>
    </row>
    <row r="2366" spans="9:56">
      <c r="I2366" s="62"/>
      <c r="P2366" s="62"/>
      <c r="V2366" s="62"/>
      <c r="AC2366" s="62"/>
      <c r="AJ2366" s="62"/>
      <c r="AQ2366" s="62"/>
      <c r="AX2366" s="62"/>
      <c r="BD2366" s="62"/>
    </row>
    <row r="2367" spans="9:56">
      <c r="I2367" s="62"/>
      <c r="P2367" s="62"/>
      <c r="V2367" s="62"/>
      <c r="AC2367" s="62"/>
      <c r="AJ2367" s="62"/>
      <c r="AQ2367" s="62"/>
      <c r="AX2367" s="62"/>
      <c r="BD2367" s="62"/>
    </row>
    <row r="2368" spans="9:56">
      <c r="I2368" s="62"/>
      <c r="P2368" s="62"/>
      <c r="V2368" s="62"/>
      <c r="AC2368" s="62"/>
      <c r="AJ2368" s="62"/>
      <c r="AQ2368" s="62"/>
      <c r="AX2368" s="62"/>
      <c r="BD2368" s="62"/>
    </row>
    <row r="2369" spans="9:56">
      <c r="I2369" s="62"/>
      <c r="P2369" s="62"/>
      <c r="V2369" s="62"/>
      <c r="AC2369" s="62"/>
      <c r="AJ2369" s="62"/>
      <c r="AQ2369" s="62"/>
      <c r="AX2369" s="62"/>
      <c r="BD2369" s="62"/>
    </row>
    <row r="2370" spans="9:56">
      <c r="I2370" s="62"/>
      <c r="P2370" s="62"/>
      <c r="V2370" s="62"/>
      <c r="AC2370" s="62"/>
      <c r="AJ2370" s="62"/>
      <c r="AQ2370" s="62"/>
      <c r="AX2370" s="62"/>
      <c r="BD2370" s="62"/>
    </row>
    <row r="2371" spans="9:56">
      <c r="I2371" s="62"/>
      <c r="P2371" s="62"/>
      <c r="V2371" s="62"/>
      <c r="AC2371" s="62"/>
      <c r="AJ2371" s="62"/>
      <c r="AQ2371" s="62"/>
      <c r="AX2371" s="62"/>
      <c r="BD2371" s="62"/>
    </row>
    <row r="2372" spans="9:56">
      <c r="I2372" s="62"/>
      <c r="P2372" s="62"/>
      <c r="V2372" s="62"/>
      <c r="AC2372" s="62"/>
      <c r="AJ2372" s="62"/>
      <c r="AQ2372" s="62"/>
      <c r="AX2372" s="62"/>
      <c r="BD2372" s="62"/>
    </row>
    <row r="2373" spans="9:56">
      <c r="I2373" s="62"/>
      <c r="P2373" s="62"/>
      <c r="V2373" s="62"/>
      <c r="AC2373" s="62"/>
      <c r="AJ2373" s="62"/>
      <c r="AQ2373" s="62"/>
      <c r="AX2373" s="62"/>
      <c r="BD2373" s="62"/>
    </row>
    <row r="2374" spans="9:56">
      <c r="I2374" s="62"/>
      <c r="P2374" s="62"/>
      <c r="V2374" s="62"/>
      <c r="AC2374" s="62"/>
      <c r="AJ2374" s="62"/>
      <c r="AQ2374" s="62"/>
      <c r="AX2374" s="62"/>
      <c r="BD2374" s="62"/>
    </row>
    <row r="2375" spans="9:56">
      <c r="I2375" s="62"/>
      <c r="P2375" s="62"/>
      <c r="V2375" s="62"/>
      <c r="AC2375" s="62"/>
      <c r="AJ2375" s="62"/>
      <c r="AQ2375" s="62"/>
      <c r="AX2375" s="62"/>
      <c r="BD2375" s="62"/>
    </row>
    <row r="2376" spans="9:56">
      <c r="I2376" s="62"/>
      <c r="P2376" s="62"/>
      <c r="V2376" s="62"/>
      <c r="AC2376" s="62"/>
      <c r="AJ2376" s="62"/>
      <c r="AQ2376" s="62"/>
      <c r="AX2376" s="62"/>
      <c r="BD2376" s="62"/>
    </row>
    <row r="2377" spans="9:56">
      <c r="I2377" s="62"/>
      <c r="P2377" s="62"/>
      <c r="V2377" s="62"/>
      <c r="AC2377" s="62"/>
      <c r="AJ2377" s="62"/>
      <c r="AQ2377" s="62"/>
      <c r="AX2377" s="62"/>
      <c r="BD2377" s="62"/>
    </row>
    <row r="2378" spans="9:56">
      <c r="I2378" s="62"/>
      <c r="P2378" s="62"/>
      <c r="V2378" s="62"/>
      <c r="AC2378" s="62"/>
      <c r="AJ2378" s="62"/>
      <c r="AQ2378" s="62"/>
      <c r="AX2378" s="62"/>
      <c r="BD2378" s="62"/>
    </row>
    <row r="2379" spans="9:56">
      <c r="I2379" s="62"/>
      <c r="P2379" s="62"/>
      <c r="V2379" s="62"/>
      <c r="AC2379" s="62"/>
      <c r="AJ2379" s="62"/>
      <c r="AQ2379" s="62"/>
      <c r="AX2379" s="62"/>
      <c r="BD2379" s="62"/>
    </row>
    <row r="2380" spans="9:56">
      <c r="I2380" s="62"/>
      <c r="P2380" s="62"/>
      <c r="V2380" s="62"/>
      <c r="AC2380" s="62"/>
      <c r="AJ2380" s="62"/>
      <c r="AQ2380" s="62"/>
      <c r="AX2380" s="62"/>
      <c r="BD2380" s="62"/>
    </row>
    <row r="2381" spans="9:56">
      <c r="I2381" s="62"/>
      <c r="P2381" s="62"/>
      <c r="V2381" s="62"/>
      <c r="AC2381" s="62"/>
      <c r="AJ2381" s="62"/>
      <c r="AQ2381" s="62"/>
      <c r="AX2381" s="62"/>
      <c r="BD2381" s="62"/>
    </row>
    <row r="2382" spans="9:56">
      <c r="I2382" s="62"/>
      <c r="P2382" s="62"/>
      <c r="V2382" s="62"/>
      <c r="AC2382" s="62"/>
      <c r="AJ2382" s="62"/>
      <c r="AQ2382" s="62"/>
      <c r="AX2382" s="62"/>
      <c r="BD2382" s="62"/>
    </row>
    <row r="2383" spans="9:56">
      <c r="I2383" s="62"/>
      <c r="P2383" s="62"/>
      <c r="V2383" s="62"/>
      <c r="AC2383" s="62"/>
      <c r="AJ2383" s="62"/>
      <c r="AQ2383" s="62"/>
      <c r="AX2383" s="62"/>
      <c r="BD2383" s="62"/>
    </row>
    <row r="2384" spans="9:56">
      <c r="I2384" s="62"/>
      <c r="P2384" s="62"/>
      <c r="V2384" s="62"/>
      <c r="AC2384" s="62"/>
      <c r="AJ2384" s="62"/>
      <c r="AQ2384" s="62"/>
      <c r="AX2384" s="62"/>
      <c r="BD2384" s="62"/>
    </row>
    <row r="2385" spans="9:56">
      <c r="I2385" s="62"/>
      <c r="P2385" s="62"/>
      <c r="V2385" s="62"/>
      <c r="AC2385" s="62"/>
      <c r="AJ2385" s="62"/>
      <c r="AQ2385" s="62"/>
      <c r="AX2385" s="62"/>
      <c r="BD2385" s="62"/>
    </row>
    <row r="2386" spans="9:56">
      <c r="I2386" s="62"/>
      <c r="P2386" s="62"/>
      <c r="V2386" s="62"/>
      <c r="AC2386" s="62"/>
      <c r="AJ2386" s="62"/>
      <c r="AQ2386" s="62"/>
      <c r="AX2386" s="62"/>
      <c r="BD2386" s="62"/>
    </row>
    <row r="2387" spans="9:56">
      <c r="I2387" s="62"/>
      <c r="P2387" s="62"/>
      <c r="V2387" s="62"/>
      <c r="AC2387" s="62"/>
      <c r="AJ2387" s="62"/>
      <c r="AQ2387" s="62"/>
      <c r="AX2387" s="62"/>
      <c r="BD2387" s="62"/>
    </row>
    <row r="2388" spans="9:56">
      <c r="I2388" s="62"/>
      <c r="P2388" s="62"/>
      <c r="V2388" s="62"/>
      <c r="AC2388" s="62"/>
      <c r="AJ2388" s="62"/>
      <c r="AQ2388" s="62"/>
      <c r="AX2388" s="62"/>
      <c r="BD2388" s="62"/>
    </row>
    <row r="2389" spans="9:56">
      <c r="I2389" s="62"/>
      <c r="P2389" s="62"/>
      <c r="V2389" s="62"/>
      <c r="AC2389" s="62"/>
      <c r="AJ2389" s="62"/>
      <c r="AQ2389" s="62"/>
      <c r="AX2389" s="62"/>
      <c r="BD2389" s="62"/>
    </row>
    <row r="2390" spans="9:56">
      <c r="I2390" s="62"/>
      <c r="P2390" s="62"/>
      <c r="V2390" s="62"/>
      <c r="AC2390" s="62"/>
      <c r="AJ2390" s="62"/>
      <c r="AQ2390" s="62"/>
      <c r="AX2390" s="62"/>
      <c r="BD2390" s="62"/>
    </row>
    <row r="2391" spans="9:56">
      <c r="I2391" s="62"/>
      <c r="P2391" s="62"/>
      <c r="V2391" s="62"/>
      <c r="AC2391" s="62"/>
      <c r="AJ2391" s="62"/>
      <c r="AQ2391" s="62"/>
      <c r="AX2391" s="62"/>
      <c r="BD2391" s="62"/>
    </row>
    <row r="2392" spans="9:56">
      <c r="I2392" s="62"/>
      <c r="P2392" s="62"/>
      <c r="V2392" s="62"/>
      <c r="AC2392" s="62"/>
      <c r="AJ2392" s="62"/>
      <c r="AQ2392" s="62"/>
      <c r="AX2392" s="62"/>
      <c r="BD2392" s="62"/>
    </row>
    <row r="2393" spans="9:56">
      <c r="I2393" s="62"/>
      <c r="P2393" s="62"/>
      <c r="V2393" s="62"/>
      <c r="AC2393" s="62"/>
      <c r="AJ2393" s="62"/>
      <c r="AQ2393" s="62"/>
      <c r="AX2393" s="62"/>
      <c r="BD2393" s="62"/>
    </row>
    <row r="2394" spans="9:56">
      <c r="I2394" s="62"/>
      <c r="P2394" s="62"/>
      <c r="V2394" s="62"/>
      <c r="AC2394" s="62"/>
      <c r="AJ2394" s="62"/>
      <c r="AQ2394" s="62"/>
      <c r="AX2394" s="62"/>
      <c r="BD2394" s="62"/>
    </row>
    <row r="2395" spans="9:56">
      <c r="I2395" s="62"/>
      <c r="P2395" s="62"/>
      <c r="V2395" s="62"/>
      <c r="AC2395" s="62"/>
      <c r="AJ2395" s="62"/>
      <c r="AQ2395" s="62"/>
      <c r="AX2395" s="62"/>
      <c r="BD2395" s="62"/>
    </row>
    <row r="2396" spans="9:56">
      <c r="I2396" s="62"/>
      <c r="P2396" s="62"/>
      <c r="V2396" s="62"/>
      <c r="AC2396" s="62"/>
      <c r="AJ2396" s="62"/>
      <c r="AQ2396" s="62"/>
      <c r="AX2396" s="62"/>
      <c r="BD2396" s="62"/>
    </row>
    <row r="2397" spans="9:56">
      <c r="I2397" s="62"/>
      <c r="P2397" s="62"/>
      <c r="V2397" s="62"/>
      <c r="AC2397" s="62"/>
      <c r="AJ2397" s="62"/>
      <c r="AQ2397" s="62"/>
      <c r="AX2397" s="62"/>
      <c r="BD2397" s="62"/>
    </row>
    <row r="2398" spans="9:56">
      <c r="I2398" s="62"/>
      <c r="P2398" s="62"/>
      <c r="V2398" s="62"/>
      <c r="AC2398" s="62"/>
      <c r="AJ2398" s="62"/>
      <c r="AQ2398" s="62"/>
      <c r="AX2398" s="62"/>
      <c r="BD2398" s="62"/>
    </row>
    <row r="2399" spans="9:56">
      <c r="I2399" s="62"/>
      <c r="P2399" s="62"/>
      <c r="V2399" s="62"/>
      <c r="AC2399" s="62"/>
      <c r="AJ2399" s="62"/>
      <c r="AQ2399" s="62"/>
      <c r="AX2399" s="62"/>
      <c r="BD2399" s="62"/>
    </row>
    <row r="2400" spans="9:56">
      <c r="I2400" s="62"/>
      <c r="P2400" s="62"/>
      <c r="V2400" s="62"/>
      <c r="AC2400" s="62"/>
      <c r="AJ2400" s="62"/>
      <c r="AQ2400" s="62"/>
      <c r="AX2400" s="62"/>
      <c r="BD2400" s="62"/>
    </row>
    <row r="2401" spans="9:56">
      <c r="I2401" s="62"/>
      <c r="P2401" s="62"/>
      <c r="V2401" s="62"/>
      <c r="AC2401" s="62"/>
      <c r="AJ2401" s="62"/>
      <c r="AQ2401" s="62"/>
      <c r="AX2401" s="62"/>
      <c r="BD2401" s="62"/>
    </row>
    <row r="2402" spans="9:56">
      <c r="I2402" s="62"/>
      <c r="P2402" s="62"/>
      <c r="V2402" s="62"/>
      <c r="AC2402" s="62"/>
      <c r="AJ2402" s="62"/>
      <c r="AQ2402" s="62"/>
      <c r="AX2402" s="62"/>
      <c r="BD2402" s="62"/>
    </row>
    <row r="2403" spans="9:56">
      <c r="I2403" s="62"/>
      <c r="P2403" s="62"/>
      <c r="V2403" s="62"/>
      <c r="AC2403" s="62"/>
      <c r="AJ2403" s="62"/>
      <c r="AQ2403" s="62"/>
      <c r="AX2403" s="62"/>
      <c r="BD2403" s="62"/>
    </row>
    <row r="2404" spans="9:56">
      <c r="I2404" s="62"/>
      <c r="P2404" s="62"/>
      <c r="V2404" s="62"/>
      <c r="AC2404" s="62"/>
      <c r="AJ2404" s="62"/>
      <c r="AQ2404" s="62"/>
      <c r="AX2404" s="62"/>
      <c r="BD2404" s="62"/>
    </row>
    <row r="2405" spans="9:56">
      <c r="I2405" s="62"/>
      <c r="P2405" s="62"/>
      <c r="V2405" s="62"/>
      <c r="AC2405" s="62"/>
      <c r="AJ2405" s="62"/>
      <c r="AQ2405" s="62"/>
      <c r="AX2405" s="62"/>
      <c r="BD2405" s="62"/>
    </row>
    <row r="2406" spans="9:56">
      <c r="I2406" s="62"/>
      <c r="P2406" s="62"/>
      <c r="V2406" s="62"/>
      <c r="AC2406" s="62"/>
      <c r="AJ2406" s="62"/>
      <c r="AQ2406" s="62"/>
      <c r="AX2406" s="62"/>
      <c r="BD2406" s="62"/>
    </row>
    <row r="2407" spans="9:56">
      <c r="I2407" s="62"/>
      <c r="P2407" s="62"/>
      <c r="V2407" s="62"/>
      <c r="AC2407" s="62"/>
      <c r="AJ2407" s="62"/>
      <c r="AQ2407" s="62"/>
      <c r="AX2407" s="62"/>
      <c r="BD2407" s="62"/>
    </row>
    <row r="2408" spans="9:56">
      <c r="I2408" s="62"/>
      <c r="P2408" s="62"/>
      <c r="V2408" s="62"/>
      <c r="AC2408" s="62"/>
      <c r="AJ2408" s="62"/>
      <c r="AQ2408" s="62"/>
      <c r="AX2408" s="62"/>
      <c r="BD2408" s="62"/>
    </row>
    <row r="2409" spans="9:56">
      <c r="I2409" s="62"/>
      <c r="P2409" s="62"/>
      <c r="V2409" s="62"/>
      <c r="AC2409" s="62"/>
      <c r="AJ2409" s="62"/>
      <c r="AQ2409" s="62"/>
      <c r="AX2409" s="62"/>
      <c r="BD2409" s="62"/>
    </row>
    <row r="2410" spans="9:56">
      <c r="I2410" s="62"/>
      <c r="P2410" s="62"/>
      <c r="V2410" s="62"/>
      <c r="AC2410" s="62"/>
      <c r="AJ2410" s="62"/>
      <c r="AQ2410" s="62"/>
      <c r="AX2410" s="62"/>
      <c r="BD2410" s="62"/>
    </row>
    <row r="2411" spans="9:56">
      <c r="I2411" s="62"/>
      <c r="P2411" s="62"/>
      <c r="V2411" s="62"/>
      <c r="AC2411" s="62"/>
      <c r="AJ2411" s="62"/>
      <c r="AQ2411" s="62"/>
      <c r="AX2411" s="62"/>
      <c r="BD2411" s="62"/>
    </row>
    <row r="2412" spans="9:56">
      <c r="I2412" s="62"/>
      <c r="P2412" s="62"/>
      <c r="V2412" s="62"/>
      <c r="AC2412" s="62"/>
      <c r="AJ2412" s="62"/>
      <c r="AQ2412" s="62"/>
      <c r="AX2412" s="62"/>
      <c r="BD2412" s="62"/>
    </row>
    <row r="2413" spans="9:56">
      <c r="I2413" s="62"/>
      <c r="P2413" s="62"/>
      <c r="V2413" s="62"/>
      <c r="AC2413" s="62"/>
      <c r="AJ2413" s="62"/>
      <c r="AQ2413" s="62"/>
      <c r="AX2413" s="62"/>
      <c r="BD2413" s="62"/>
    </row>
    <row r="2414" spans="9:56">
      <c r="I2414" s="62"/>
      <c r="P2414" s="62"/>
      <c r="V2414" s="62"/>
      <c r="AC2414" s="62"/>
      <c r="AJ2414" s="62"/>
      <c r="AQ2414" s="62"/>
      <c r="AX2414" s="62"/>
      <c r="BD2414" s="62"/>
    </row>
    <row r="2415" spans="9:56">
      <c r="I2415" s="62"/>
      <c r="P2415" s="62"/>
      <c r="V2415" s="62"/>
      <c r="AC2415" s="62"/>
      <c r="AJ2415" s="62"/>
      <c r="AQ2415" s="62"/>
      <c r="AX2415" s="62"/>
      <c r="BD2415" s="62"/>
    </row>
    <row r="2416" spans="9:56">
      <c r="I2416" s="62"/>
      <c r="P2416" s="62"/>
      <c r="V2416" s="62"/>
      <c r="AC2416" s="62"/>
      <c r="AJ2416" s="62"/>
      <c r="AQ2416" s="62"/>
      <c r="AX2416" s="62"/>
      <c r="BD2416" s="62"/>
    </row>
    <row r="2417" spans="9:56">
      <c r="I2417" s="62"/>
      <c r="P2417" s="62"/>
      <c r="V2417" s="62"/>
      <c r="AC2417" s="62"/>
      <c r="AJ2417" s="62"/>
      <c r="AQ2417" s="62"/>
      <c r="AX2417" s="62"/>
      <c r="BD2417" s="62"/>
    </row>
    <row r="2418" spans="9:56">
      <c r="I2418" s="62"/>
      <c r="P2418" s="62"/>
      <c r="V2418" s="62"/>
      <c r="AC2418" s="62"/>
      <c r="AJ2418" s="62"/>
      <c r="AQ2418" s="62"/>
      <c r="AX2418" s="62"/>
      <c r="BD2418" s="62"/>
    </row>
    <row r="2419" spans="9:56">
      <c r="I2419" s="62"/>
      <c r="P2419" s="62"/>
      <c r="V2419" s="62"/>
      <c r="AC2419" s="62"/>
      <c r="AJ2419" s="62"/>
      <c r="AQ2419" s="62"/>
      <c r="AX2419" s="62"/>
      <c r="BD2419" s="62"/>
    </row>
    <row r="2420" spans="9:56">
      <c r="I2420" s="62"/>
      <c r="P2420" s="62"/>
      <c r="V2420" s="62"/>
      <c r="AC2420" s="62"/>
      <c r="AJ2420" s="62"/>
      <c r="AQ2420" s="62"/>
      <c r="AX2420" s="62"/>
      <c r="BD2420" s="62"/>
    </row>
    <row r="2421" spans="9:56">
      <c r="I2421" s="62"/>
      <c r="P2421" s="62"/>
      <c r="V2421" s="62"/>
      <c r="AC2421" s="62"/>
      <c r="AJ2421" s="62"/>
      <c r="AQ2421" s="62"/>
      <c r="AX2421" s="62"/>
      <c r="BD2421" s="62"/>
    </row>
    <row r="2422" spans="9:56">
      <c r="I2422" s="62"/>
      <c r="P2422" s="62"/>
      <c r="V2422" s="62"/>
      <c r="AC2422" s="62"/>
      <c r="AJ2422" s="62"/>
      <c r="AQ2422" s="62"/>
      <c r="AX2422" s="62"/>
      <c r="BD2422" s="62"/>
    </row>
    <row r="2423" spans="9:56">
      <c r="I2423" s="62"/>
      <c r="P2423" s="62"/>
      <c r="V2423" s="62"/>
      <c r="AC2423" s="62"/>
      <c r="AJ2423" s="62"/>
      <c r="AQ2423" s="62"/>
      <c r="AX2423" s="62"/>
      <c r="BD2423" s="62"/>
    </row>
    <row r="2424" spans="9:56">
      <c r="I2424" s="62"/>
      <c r="P2424" s="62"/>
      <c r="V2424" s="62"/>
      <c r="AC2424" s="62"/>
      <c r="AJ2424" s="62"/>
      <c r="AQ2424" s="62"/>
      <c r="AX2424" s="62"/>
      <c r="BD2424" s="62"/>
    </row>
    <row r="2425" spans="9:56">
      <c r="I2425" s="62"/>
      <c r="P2425" s="62"/>
      <c r="V2425" s="62"/>
      <c r="AC2425" s="62"/>
      <c r="AJ2425" s="62"/>
      <c r="AQ2425" s="62"/>
      <c r="AX2425" s="62"/>
      <c r="BD2425" s="62"/>
    </row>
    <row r="2426" spans="9:56">
      <c r="I2426" s="62"/>
      <c r="P2426" s="62"/>
      <c r="V2426" s="62"/>
      <c r="AC2426" s="62"/>
      <c r="AJ2426" s="62"/>
      <c r="AQ2426" s="62"/>
      <c r="AX2426" s="62"/>
      <c r="BD2426" s="62"/>
    </row>
    <row r="2427" spans="9:56">
      <c r="I2427" s="62"/>
      <c r="P2427" s="62"/>
      <c r="V2427" s="62"/>
      <c r="AC2427" s="62"/>
      <c r="AJ2427" s="62"/>
      <c r="AQ2427" s="62"/>
      <c r="AX2427" s="62"/>
      <c r="BD2427" s="62"/>
    </row>
    <row r="2428" spans="9:56">
      <c r="I2428" s="62"/>
      <c r="P2428" s="62"/>
      <c r="V2428" s="62"/>
      <c r="AC2428" s="62"/>
      <c r="AJ2428" s="62"/>
      <c r="AQ2428" s="62"/>
      <c r="AX2428" s="62"/>
      <c r="BD2428" s="62"/>
    </row>
    <row r="2429" spans="9:56">
      <c r="I2429" s="62"/>
      <c r="P2429" s="62"/>
      <c r="V2429" s="62"/>
      <c r="AC2429" s="62"/>
      <c r="AJ2429" s="62"/>
      <c r="AQ2429" s="62"/>
      <c r="AX2429" s="62"/>
      <c r="BD2429" s="62"/>
    </row>
    <row r="2430" spans="9:56">
      <c r="I2430" s="62"/>
      <c r="P2430" s="62"/>
      <c r="V2430" s="62"/>
      <c r="AC2430" s="62"/>
      <c r="AJ2430" s="62"/>
      <c r="AQ2430" s="62"/>
      <c r="AX2430" s="62"/>
      <c r="BD2430" s="62"/>
    </row>
    <row r="2431" spans="9:56">
      <c r="I2431" s="62"/>
      <c r="P2431" s="62"/>
      <c r="V2431" s="62"/>
      <c r="AC2431" s="62"/>
      <c r="AJ2431" s="62"/>
      <c r="AQ2431" s="62"/>
      <c r="AX2431" s="62"/>
      <c r="BD2431" s="62"/>
    </row>
    <row r="2432" spans="9:56">
      <c r="I2432" s="62"/>
      <c r="P2432" s="62"/>
      <c r="V2432" s="62"/>
      <c r="AC2432" s="62"/>
      <c r="AJ2432" s="62"/>
      <c r="AQ2432" s="62"/>
      <c r="AX2432" s="62"/>
      <c r="BD2432" s="62"/>
    </row>
    <row r="2433" spans="9:56">
      <c r="I2433" s="62"/>
      <c r="P2433" s="62"/>
      <c r="V2433" s="62"/>
      <c r="AC2433" s="62"/>
      <c r="AJ2433" s="62"/>
      <c r="AQ2433" s="62"/>
      <c r="AX2433" s="62"/>
      <c r="BD2433" s="62"/>
    </row>
    <row r="2434" spans="9:56">
      <c r="I2434" s="62"/>
      <c r="P2434" s="62"/>
      <c r="V2434" s="62"/>
      <c r="AC2434" s="62"/>
      <c r="AJ2434" s="62"/>
      <c r="AQ2434" s="62"/>
      <c r="AX2434" s="62"/>
      <c r="BD2434" s="62"/>
    </row>
    <row r="2435" spans="9:56">
      <c r="I2435" s="62"/>
      <c r="P2435" s="62"/>
      <c r="V2435" s="62"/>
      <c r="AC2435" s="62"/>
      <c r="AJ2435" s="62"/>
      <c r="AQ2435" s="62"/>
      <c r="AX2435" s="62"/>
      <c r="BD2435" s="62"/>
    </row>
    <row r="2436" spans="9:56">
      <c r="I2436" s="62"/>
      <c r="P2436" s="62"/>
      <c r="V2436" s="62"/>
      <c r="AC2436" s="62"/>
      <c r="AJ2436" s="62"/>
      <c r="AQ2436" s="62"/>
      <c r="AX2436" s="62"/>
      <c r="BD2436" s="62"/>
    </row>
    <row r="2437" spans="9:56">
      <c r="I2437" s="62"/>
      <c r="P2437" s="62"/>
      <c r="V2437" s="62"/>
      <c r="AC2437" s="62"/>
      <c r="AJ2437" s="62"/>
      <c r="AQ2437" s="62"/>
      <c r="AX2437" s="62"/>
      <c r="BD2437" s="62"/>
    </row>
    <row r="2438" spans="9:56">
      <c r="I2438" s="62"/>
      <c r="P2438" s="62"/>
      <c r="V2438" s="62"/>
      <c r="AC2438" s="62"/>
      <c r="AJ2438" s="62"/>
      <c r="AQ2438" s="62"/>
      <c r="AX2438" s="62"/>
      <c r="BD2438" s="62"/>
    </row>
    <row r="2439" spans="9:56">
      <c r="I2439" s="62"/>
      <c r="P2439" s="62"/>
      <c r="V2439" s="62"/>
      <c r="AC2439" s="62"/>
      <c r="AJ2439" s="62"/>
      <c r="AQ2439" s="62"/>
      <c r="AX2439" s="62"/>
      <c r="BD2439" s="62"/>
    </row>
    <row r="2440" spans="9:56">
      <c r="I2440" s="62"/>
      <c r="P2440" s="62"/>
      <c r="V2440" s="62"/>
      <c r="AC2440" s="62"/>
      <c r="AJ2440" s="62"/>
      <c r="AQ2440" s="62"/>
      <c r="AX2440" s="62"/>
      <c r="BD2440" s="62"/>
    </row>
    <row r="2441" spans="9:56">
      <c r="I2441" s="62"/>
      <c r="P2441" s="62"/>
      <c r="V2441" s="62"/>
      <c r="AC2441" s="62"/>
      <c r="AJ2441" s="62"/>
      <c r="AQ2441" s="62"/>
      <c r="AX2441" s="62"/>
      <c r="BD2441" s="62"/>
    </row>
    <row r="2442" spans="9:56">
      <c r="I2442" s="62"/>
      <c r="P2442" s="62"/>
      <c r="V2442" s="62"/>
      <c r="AC2442" s="62"/>
      <c r="AJ2442" s="62"/>
      <c r="AQ2442" s="62"/>
      <c r="AX2442" s="62"/>
      <c r="BD2442" s="62"/>
    </row>
    <row r="2443" spans="9:56">
      <c r="I2443" s="62"/>
      <c r="P2443" s="62"/>
      <c r="V2443" s="62"/>
      <c r="AC2443" s="62"/>
      <c r="AJ2443" s="62"/>
      <c r="AQ2443" s="62"/>
      <c r="AX2443" s="62"/>
      <c r="BD2443" s="62"/>
    </row>
    <row r="2444" spans="9:56">
      <c r="I2444" s="62"/>
      <c r="P2444" s="62"/>
      <c r="V2444" s="62"/>
      <c r="AC2444" s="62"/>
      <c r="AJ2444" s="62"/>
      <c r="AQ2444" s="62"/>
      <c r="AX2444" s="62"/>
      <c r="BD2444" s="62"/>
    </row>
    <row r="2445" spans="9:56">
      <c r="I2445" s="62"/>
      <c r="P2445" s="62"/>
      <c r="V2445" s="62"/>
      <c r="AC2445" s="62"/>
      <c r="AJ2445" s="62"/>
      <c r="AQ2445" s="62"/>
      <c r="AX2445" s="62"/>
      <c r="BD2445" s="62"/>
    </row>
    <row r="2446" spans="9:56">
      <c r="I2446" s="62"/>
      <c r="P2446" s="62"/>
      <c r="V2446" s="62"/>
      <c r="AC2446" s="62"/>
      <c r="AJ2446" s="62"/>
      <c r="AQ2446" s="62"/>
      <c r="AX2446" s="62"/>
      <c r="BD2446" s="62"/>
    </row>
    <row r="2447" spans="9:56">
      <c r="I2447" s="62"/>
      <c r="P2447" s="62"/>
      <c r="V2447" s="62"/>
      <c r="AC2447" s="62"/>
      <c r="AJ2447" s="62"/>
      <c r="AQ2447" s="62"/>
      <c r="AX2447" s="62"/>
      <c r="BD2447" s="62"/>
    </row>
    <row r="2448" spans="9:56">
      <c r="I2448" s="62"/>
      <c r="P2448" s="62"/>
      <c r="V2448" s="62"/>
      <c r="AC2448" s="62"/>
      <c r="AJ2448" s="62"/>
      <c r="AQ2448" s="62"/>
      <c r="AX2448" s="62"/>
      <c r="BD2448" s="62"/>
    </row>
    <row r="2449" spans="9:56">
      <c r="I2449" s="62"/>
      <c r="P2449" s="62"/>
      <c r="V2449" s="62"/>
      <c r="AC2449" s="62"/>
      <c r="AJ2449" s="62"/>
      <c r="AQ2449" s="62"/>
      <c r="AX2449" s="62"/>
      <c r="BD2449" s="62"/>
    </row>
    <row r="2450" spans="9:56">
      <c r="I2450" s="62"/>
      <c r="P2450" s="62"/>
      <c r="V2450" s="62"/>
      <c r="AC2450" s="62"/>
      <c r="AJ2450" s="62"/>
      <c r="AQ2450" s="62"/>
      <c r="AX2450" s="62"/>
      <c r="BD2450" s="62"/>
    </row>
    <row r="2451" spans="9:56">
      <c r="I2451" s="62"/>
      <c r="P2451" s="62"/>
      <c r="V2451" s="62"/>
      <c r="AC2451" s="62"/>
      <c r="AJ2451" s="62"/>
      <c r="AQ2451" s="62"/>
      <c r="AX2451" s="62"/>
      <c r="BD2451" s="62"/>
    </row>
    <row r="2452" spans="9:56">
      <c r="I2452" s="62"/>
      <c r="P2452" s="62"/>
      <c r="V2452" s="62"/>
      <c r="AC2452" s="62"/>
      <c r="AJ2452" s="62"/>
      <c r="AQ2452" s="62"/>
      <c r="AX2452" s="62"/>
      <c r="BD2452" s="62"/>
    </row>
    <row r="2453" spans="9:56">
      <c r="I2453" s="62"/>
      <c r="P2453" s="62"/>
      <c r="V2453" s="62"/>
      <c r="AC2453" s="62"/>
      <c r="AJ2453" s="62"/>
      <c r="AQ2453" s="62"/>
      <c r="AX2453" s="62"/>
      <c r="BD2453" s="62"/>
    </row>
    <row r="2454" spans="9:56">
      <c r="I2454" s="62"/>
      <c r="P2454" s="62"/>
      <c r="V2454" s="62"/>
      <c r="AC2454" s="62"/>
      <c r="AJ2454" s="62"/>
      <c r="AQ2454" s="62"/>
      <c r="AX2454" s="62"/>
      <c r="BD2454" s="62"/>
    </row>
    <row r="2455" spans="9:56">
      <c r="I2455" s="62"/>
      <c r="P2455" s="62"/>
      <c r="V2455" s="62"/>
      <c r="AC2455" s="62"/>
      <c r="AJ2455" s="62"/>
      <c r="AQ2455" s="62"/>
      <c r="AX2455" s="62"/>
      <c r="BD2455" s="62"/>
    </row>
    <row r="2456" spans="9:56">
      <c r="I2456" s="62"/>
      <c r="P2456" s="62"/>
      <c r="V2456" s="62"/>
      <c r="AC2456" s="62"/>
      <c r="AJ2456" s="62"/>
      <c r="AQ2456" s="62"/>
      <c r="AX2456" s="62"/>
      <c r="BD2456" s="62"/>
    </row>
    <row r="2457" spans="9:56">
      <c r="I2457" s="62"/>
      <c r="P2457" s="62"/>
      <c r="V2457" s="62"/>
      <c r="AC2457" s="62"/>
      <c r="AJ2457" s="62"/>
      <c r="AQ2457" s="62"/>
      <c r="AX2457" s="62"/>
      <c r="BD2457" s="62"/>
    </row>
    <row r="2458" spans="9:56">
      <c r="I2458" s="62"/>
      <c r="P2458" s="62"/>
      <c r="V2458" s="62"/>
      <c r="AC2458" s="62"/>
      <c r="AJ2458" s="62"/>
      <c r="AQ2458" s="62"/>
      <c r="AX2458" s="62"/>
      <c r="BD2458" s="62"/>
    </row>
    <row r="2459" spans="9:56">
      <c r="I2459" s="62"/>
      <c r="P2459" s="62"/>
      <c r="V2459" s="62"/>
      <c r="AC2459" s="62"/>
      <c r="AJ2459" s="62"/>
      <c r="AQ2459" s="62"/>
      <c r="AX2459" s="62"/>
      <c r="BD2459" s="62"/>
    </row>
    <row r="2460" spans="9:56">
      <c r="I2460" s="62"/>
      <c r="P2460" s="62"/>
      <c r="V2460" s="62"/>
      <c r="AC2460" s="62"/>
      <c r="AJ2460" s="62"/>
      <c r="AQ2460" s="62"/>
      <c r="AX2460" s="62"/>
      <c r="BD2460" s="62"/>
    </row>
    <row r="2461" spans="9:56">
      <c r="I2461" s="62"/>
      <c r="P2461" s="62"/>
      <c r="V2461" s="62"/>
      <c r="AC2461" s="62"/>
      <c r="AJ2461" s="62"/>
      <c r="AQ2461" s="62"/>
      <c r="AX2461" s="62"/>
      <c r="BD2461" s="62"/>
    </row>
    <row r="2462" spans="9:56">
      <c r="I2462" s="62"/>
      <c r="P2462" s="62"/>
      <c r="V2462" s="62"/>
      <c r="AC2462" s="62"/>
      <c r="AJ2462" s="62"/>
      <c r="AQ2462" s="62"/>
      <c r="AX2462" s="62"/>
      <c r="BD2462" s="62"/>
    </row>
    <row r="2463" spans="9:56">
      <c r="I2463" s="62"/>
      <c r="P2463" s="62"/>
      <c r="V2463" s="62"/>
      <c r="AC2463" s="62"/>
      <c r="AJ2463" s="62"/>
      <c r="AQ2463" s="62"/>
      <c r="AX2463" s="62"/>
      <c r="BD2463" s="62"/>
    </row>
    <row r="2464" spans="9:56">
      <c r="I2464" s="62"/>
      <c r="P2464" s="62"/>
      <c r="V2464" s="62"/>
      <c r="AC2464" s="62"/>
      <c r="AJ2464" s="62"/>
      <c r="AQ2464" s="62"/>
      <c r="AX2464" s="62"/>
      <c r="BD2464" s="62"/>
    </row>
    <row r="2465" spans="9:56">
      <c r="I2465" s="62"/>
      <c r="P2465" s="62"/>
      <c r="V2465" s="62"/>
      <c r="AC2465" s="62"/>
      <c r="AJ2465" s="62"/>
      <c r="AQ2465" s="62"/>
      <c r="AX2465" s="62"/>
      <c r="BD2465" s="62"/>
    </row>
    <row r="2466" spans="9:56">
      <c r="I2466" s="62"/>
      <c r="P2466" s="62"/>
      <c r="V2466" s="62"/>
      <c r="AC2466" s="62"/>
      <c r="AJ2466" s="62"/>
      <c r="AQ2466" s="62"/>
      <c r="AX2466" s="62"/>
      <c r="BD2466" s="62"/>
    </row>
    <row r="2467" spans="9:56">
      <c r="I2467" s="62"/>
      <c r="P2467" s="62"/>
      <c r="V2467" s="62"/>
      <c r="AC2467" s="62"/>
      <c r="AJ2467" s="62"/>
      <c r="AQ2467" s="62"/>
      <c r="AX2467" s="62"/>
      <c r="BD2467" s="62"/>
    </row>
    <row r="2468" spans="9:56">
      <c r="I2468" s="62"/>
      <c r="P2468" s="62"/>
      <c r="V2468" s="62"/>
      <c r="AC2468" s="62"/>
      <c r="AJ2468" s="62"/>
      <c r="AQ2468" s="62"/>
      <c r="AX2468" s="62"/>
      <c r="BD2468" s="62"/>
    </row>
    <row r="2469" spans="9:56">
      <c r="I2469" s="62"/>
      <c r="P2469" s="62"/>
      <c r="V2469" s="62"/>
      <c r="AC2469" s="62"/>
      <c r="AJ2469" s="62"/>
      <c r="AQ2469" s="62"/>
      <c r="AX2469" s="62"/>
      <c r="BD2469" s="62"/>
    </row>
    <row r="2470" spans="9:56">
      <c r="I2470" s="62"/>
      <c r="P2470" s="62"/>
      <c r="V2470" s="62"/>
      <c r="AC2470" s="62"/>
      <c r="AJ2470" s="62"/>
      <c r="AQ2470" s="62"/>
      <c r="AX2470" s="62"/>
      <c r="BD2470" s="62"/>
    </row>
    <row r="2471" spans="9:56">
      <c r="I2471" s="62"/>
      <c r="P2471" s="62"/>
      <c r="V2471" s="62"/>
      <c r="AC2471" s="62"/>
      <c r="AJ2471" s="62"/>
      <c r="AQ2471" s="62"/>
      <c r="AX2471" s="62"/>
      <c r="BD2471" s="62"/>
    </row>
    <row r="2472" spans="9:56">
      <c r="I2472" s="62"/>
      <c r="P2472" s="62"/>
      <c r="V2472" s="62"/>
      <c r="AC2472" s="62"/>
      <c r="AJ2472" s="62"/>
      <c r="AQ2472" s="62"/>
      <c r="AX2472" s="62"/>
      <c r="BD2472" s="62"/>
    </row>
    <row r="2473" spans="9:56">
      <c r="I2473" s="62"/>
      <c r="P2473" s="62"/>
      <c r="V2473" s="62"/>
      <c r="AC2473" s="62"/>
      <c r="AJ2473" s="62"/>
      <c r="AQ2473" s="62"/>
      <c r="AX2473" s="62"/>
      <c r="BD2473" s="62"/>
    </row>
    <row r="2474" spans="9:56">
      <c r="I2474" s="62"/>
      <c r="P2474" s="62"/>
      <c r="V2474" s="62"/>
      <c r="AC2474" s="62"/>
      <c r="AJ2474" s="62"/>
      <c r="AQ2474" s="62"/>
      <c r="AX2474" s="62"/>
      <c r="BD2474" s="62"/>
    </row>
    <row r="2475" spans="9:56">
      <c r="I2475" s="62"/>
      <c r="P2475" s="62"/>
      <c r="V2475" s="62"/>
      <c r="AC2475" s="62"/>
      <c r="AJ2475" s="62"/>
      <c r="AQ2475" s="62"/>
      <c r="AX2475" s="62"/>
      <c r="BD2475" s="62"/>
    </row>
    <row r="2476" spans="9:56">
      <c r="I2476" s="62"/>
      <c r="P2476" s="62"/>
      <c r="V2476" s="62"/>
      <c r="AC2476" s="62"/>
      <c r="AJ2476" s="62"/>
      <c r="AQ2476" s="62"/>
      <c r="AX2476" s="62"/>
      <c r="BD2476" s="62"/>
    </row>
    <row r="2477" spans="9:56">
      <c r="I2477" s="62"/>
      <c r="P2477" s="62"/>
      <c r="V2477" s="62"/>
      <c r="AC2477" s="62"/>
      <c r="AJ2477" s="62"/>
      <c r="AQ2477" s="62"/>
      <c r="AX2477" s="62"/>
      <c r="BD2477" s="62"/>
    </row>
    <row r="2478" spans="9:56">
      <c r="I2478" s="62"/>
      <c r="P2478" s="62"/>
      <c r="V2478" s="62"/>
      <c r="AC2478" s="62"/>
      <c r="AJ2478" s="62"/>
      <c r="AQ2478" s="62"/>
      <c r="AX2478" s="62"/>
      <c r="BD2478" s="62"/>
    </row>
    <row r="2479" spans="9:56">
      <c r="I2479" s="62"/>
      <c r="P2479" s="62"/>
      <c r="V2479" s="62"/>
      <c r="AC2479" s="62"/>
      <c r="AJ2479" s="62"/>
      <c r="AQ2479" s="62"/>
      <c r="AX2479" s="62"/>
      <c r="BD2479" s="62"/>
    </row>
    <row r="2480" spans="9:56">
      <c r="I2480" s="62"/>
      <c r="P2480" s="62"/>
      <c r="V2480" s="62"/>
      <c r="AC2480" s="62"/>
      <c r="AJ2480" s="62"/>
      <c r="AQ2480" s="62"/>
      <c r="AX2480" s="62"/>
      <c r="BD2480" s="62"/>
    </row>
    <row r="2481" spans="9:56">
      <c r="I2481" s="62"/>
      <c r="P2481" s="62"/>
      <c r="V2481" s="62"/>
      <c r="AC2481" s="62"/>
      <c r="AJ2481" s="62"/>
      <c r="AQ2481" s="62"/>
      <c r="AX2481" s="62"/>
      <c r="BD2481" s="62"/>
    </row>
    <row r="2482" spans="9:56">
      <c r="I2482" s="62"/>
      <c r="P2482" s="62"/>
      <c r="V2482" s="62"/>
      <c r="AC2482" s="62"/>
      <c r="AJ2482" s="62"/>
      <c r="AQ2482" s="62"/>
      <c r="AX2482" s="62"/>
      <c r="BD2482" s="62"/>
    </row>
    <row r="2483" spans="9:56">
      <c r="I2483" s="62"/>
      <c r="P2483" s="62"/>
      <c r="V2483" s="62"/>
      <c r="AC2483" s="62"/>
      <c r="AJ2483" s="62"/>
      <c r="AQ2483" s="62"/>
      <c r="AX2483" s="62"/>
      <c r="BD2483" s="62"/>
    </row>
    <row r="2484" spans="9:56">
      <c r="I2484" s="62"/>
      <c r="P2484" s="62"/>
      <c r="V2484" s="62"/>
      <c r="AC2484" s="62"/>
      <c r="AJ2484" s="62"/>
      <c r="AQ2484" s="62"/>
      <c r="AX2484" s="62"/>
      <c r="BD2484" s="62"/>
    </row>
    <row r="2485" spans="9:56">
      <c r="I2485" s="62"/>
      <c r="P2485" s="62"/>
      <c r="V2485" s="62"/>
      <c r="AC2485" s="62"/>
      <c r="AJ2485" s="62"/>
      <c r="AQ2485" s="62"/>
      <c r="AX2485" s="62"/>
      <c r="BD2485" s="62"/>
    </row>
    <row r="2486" spans="9:56">
      <c r="I2486" s="62"/>
      <c r="P2486" s="62"/>
      <c r="V2486" s="62"/>
      <c r="AC2486" s="62"/>
      <c r="AJ2486" s="62"/>
      <c r="AQ2486" s="62"/>
      <c r="AX2486" s="62"/>
      <c r="BD2486" s="62"/>
    </row>
    <row r="2487" spans="9:56">
      <c r="I2487" s="62"/>
      <c r="P2487" s="62"/>
      <c r="V2487" s="62"/>
      <c r="AC2487" s="62"/>
      <c r="AJ2487" s="62"/>
      <c r="AQ2487" s="62"/>
      <c r="AX2487" s="62"/>
      <c r="BD2487" s="62"/>
    </row>
    <row r="2488" spans="9:56">
      <c r="I2488" s="62"/>
      <c r="P2488" s="62"/>
      <c r="V2488" s="62"/>
      <c r="AC2488" s="62"/>
      <c r="AJ2488" s="62"/>
      <c r="AQ2488" s="62"/>
      <c r="AX2488" s="62"/>
      <c r="BD2488" s="62"/>
    </row>
    <row r="2489" spans="9:56">
      <c r="I2489" s="62"/>
      <c r="P2489" s="62"/>
      <c r="V2489" s="62"/>
      <c r="AC2489" s="62"/>
      <c r="AJ2489" s="62"/>
      <c r="AQ2489" s="62"/>
      <c r="AX2489" s="62"/>
      <c r="BD2489" s="62"/>
    </row>
    <row r="2490" spans="9:56">
      <c r="I2490" s="62"/>
      <c r="P2490" s="62"/>
      <c r="V2490" s="62"/>
      <c r="AC2490" s="62"/>
      <c r="AJ2490" s="62"/>
      <c r="AQ2490" s="62"/>
      <c r="AX2490" s="62"/>
      <c r="BD2490" s="62"/>
    </row>
    <row r="2491" spans="9:56">
      <c r="I2491" s="62"/>
      <c r="P2491" s="62"/>
      <c r="V2491" s="62"/>
      <c r="AC2491" s="62"/>
      <c r="AJ2491" s="62"/>
      <c r="AQ2491" s="62"/>
      <c r="AX2491" s="62"/>
      <c r="BD2491" s="62"/>
    </row>
    <row r="2492" spans="9:56">
      <c r="I2492" s="62"/>
      <c r="P2492" s="62"/>
      <c r="V2492" s="62"/>
      <c r="AC2492" s="62"/>
      <c r="AJ2492" s="62"/>
      <c r="AQ2492" s="62"/>
      <c r="AX2492" s="62"/>
      <c r="BD2492" s="62"/>
    </row>
    <row r="2493" spans="9:56">
      <c r="I2493" s="62"/>
      <c r="P2493" s="62"/>
      <c r="V2493" s="62"/>
      <c r="AC2493" s="62"/>
      <c r="AJ2493" s="62"/>
      <c r="AQ2493" s="62"/>
      <c r="AX2493" s="62"/>
      <c r="BD2493" s="62"/>
    </row>
    <row r="2494" spans="9:56">
      <c r="I2494" s="62"/>
      <c r="P2494" s="62"/>
      <c r="V2494" s="62"/>
      <c r="AC2494" s="62"/>
      <c r="AJ2494" s="62"/>
      <c r="AQ2494" s="62"/>
      <c r="AX2494" s="62"/>
      <c r="BD2494" s="62"/>
    </row>
    <row r="2495" spans="9:56">
      <c r="I2495" s="62"/>
      <c r="P2495" s="62"/>
      <c r="V2495" s="62"/>
      <c r="AC2495" s="62"/>
      <c r="AJ2495" s="62"/>
      <c r="AQ2495" s="62"/>
      <c r="AX2495" s="62"/>
      <c r="BD2495" s="62"/>
    </row>
    <row r="2496" spans="9:56">
      <c r="I2496" s="62"/>
      <c r="P2496" s="62"/>
      <c r="V2496" s="62"/>
      <c r="AC2496" s="62"/>
      <c r="AJ2496" s="62"/>
      <c r="AQ2496" s="62"/>
      <c r="AX2496" s="62"/>
      <c r="BD2496" s="62"/>
    </row>
    <row r="2497" spans="9:56">
      <c r="I2497" s="62"/>
      <c r="P2497" s="62"/>
      <c r="V2497" s="62"/>
      <c r="AC2497" s="62"/>
      <c r="AJ2497" s="62"/>
      <c r="AQ2497" s="62"/>
      <c r="AX2497" s="62"/>
      <c r="BD2497" s="62"/>
    </row>
    <row r="2498" spans="9:56">
      <c r="I2498" s="62"/>
      <c r="P2498" s="62"/>
      <c r="V2498" s="62"/>
      <c r="AC2498" s="62"/>
      <c r="AJ2498" s="62"/>
      <c r="AQ2498" s="62"/>
      <c r="AX2498" s="62"/>
      <c r="BD2498" s="62"/>
    </row>
    <row r="2499" spans="9:56">
      <c r="I2499" s="62"/>
      <c r="P2499" s="62"/>
      <c r="V2499" s="62"/>
      <c r="AC2499" s="62"/>
      <c r="AJ2499" s="62"/>
      <c r="AQ2499" s="62"/>
      <c r="AX2499" s="62"/>
      <c r="BD2499" s="62"/>
    </row>
    <row r="2500" spans="9:56">
      <c r="I2500" s="62"/>
      <c r="P2500" s="62"/>
      <c r="V2500" s="62"/>
      <c r="AC2500" s="62"/>
      <c r="AJ2500" s="62"/>
      <c r="AQ2500" s="62"/>
      <c r="AX2500" s="62"/>
      <c r="BD2500" s="62"/>
    </row>
    <row r="2501" spans="9:56">
      <c r="I2501" s="62"/>
      <c r="P2501" s="62"/>
      <c r="V2501" s="62"/>
      <c r="AC2501" s="62"/>
      <c r="AJ2501" s="62"/>
      <c r="AQ2501" s="62"/>
      <c r="AX2501" s="62"/>
      <c r="BD2501" s="62"/>
    </row>
    <row r="2502" spans="9:56">
      <c r="I2502" s="62"/>
      <c r="P2502" s="62"/>
      <c r="V2502" s="62"/>
      <c r="AC2502" s="62"/>
      <c r="AJ2502" s="62"/>
      <c r="AQ2502" s="62"/>
      <c r="AX2502" s="62"/>
      <c r="BD2502" s="62"/>
    </row>
    <row r="2503" spans="9:56">
      <c r="I2503" s="62"/>
      <c r="P2503" s="62"/>
      <c r="V2503" s="62"/>
      <c r="AC2503" s="62"/>
      <c r="AJ2503" s="62"/>
      <c r="AQ2503" s="62"/>
      <c r="AX2503" s="62"/>
      <c r="BD2503" s="62"/>
    </row>
    <row r="2504" spans="9:56">
      <c r="I2504" s="62"/>
      <c r="P2504" s="62"/>
      <c r="V2504" s="62"/>
      <c r="AC2504" s="62"/>
      <c r="AJ2504" s="62"/>
      <c r="AQ2504" s="62"/>
      <c r="AX2504" s="62"/>
      <c r="BD2504" s="62"/>
    </row>
    <row r="2505" spans="9:56">
      <c r="I2505" s="62"/>
      <c r="P2505" s="62"/>
      <c r="V2505" s="62"/>
      <c r="AC2505" s="62"/>
      <c r="AJ2505" s="62"/>
      <c r="AQ2505" s="62"/>
      <c r="AX2505" s="62"/>
      <c r="BD2505" s="62"/>
    </row>
    <row r="2506" spans="9:56">
      <c r="I2506" s="62"/>
      <c r="P2506" s="62"/>
      <c r="V2506" s="62"/>
      <c r="AC2506" s="62"/>
      <c r="AJ2506" s="62"/>
      <c r="AQ2506" s="62"/>
      <c r="AX2506" s="62"/>
      <c r="BD2506" s="62"/>
    </row>
    <row r="2507" spans="9:56">
      <c r="I2507" s="62"/>
      <c r="P2507" s="62"/>
      <c r="V2507" s="62"/>
      <c r="AC2507" s="62"/>
      <c r="AJ2507" s="62"/>
      <c r="AQ2507" s="62"/>
      <c r="AX2507" s="62"/>
      <c r="BD2507" s="62"/>
    </row>
    <row r="2508" spans="9:56">
      <c r="I2508" s="62"/>
      <c r="P2508" s="62"/>
      <c r="V2508" s="62"/>
      <c r="AC2508" s="62"/>
      <c r="AJ2508" s="62"/>
      <c r="AQ2508" s="62"/>
      <c r="AX2508" s="62"/>
      <c r="BD2508" s="62"/>
    </row>
    <row r="2509" spans="9:56">
      <c r="I2509" s="62"/>
      <c r="P2509" s="62"/>
      <c r="V2509" s="62"/>
      <c r="AC2509" s="62"/>
      <c r="AJ2509" s="62"/>
      <c r="AQ2509" s="62"/>
      <c r="AX2509" s="62"/>
      <c r="BD2509" s="62"/>
    </row>
    <row r="2510" spans="9:56">
      <c r="I2510" s="62"/>
      <c r="P2510" s="62"/>
      <c r="V2510" s="62"/>
      <c r="AC2510" s="62"/>
      <c r="AJ2510" s="62"/>
      <c r="AQ2510" s="62"/>
      <c r="AX2510" s="62"/>
      <c r="BD2510" s="62"/>
    </row>
    <row r="2511" spans="9:56">
      <c r="I2511" s="62"/>
      <c r="P2511" s="62"/>
      <c r="V2511" s="62"/>
      <c r="AC2511" s="62"/>
      <c r="AJ2511" s="62"/>
      <c r="AQ2511" s="62"/>
      <c r="AX2511" s="62"/>
      <c r="BD2511" s="62"/>
    </row>
    <row r="2512" spans="9:56">
      <c r="I2512" s="62"/>
      <c r="P2512" s="62"/>
      <c r="V2512" s="62"/>
      <c r="AC2512" s="62"/>
      <c r="AJ2512" s="62"/>
      <c r="AQ2512" s="62"/>
      <c r="AX2512" s="62"/>
      <c r="BD2512" s="62"/>
    </row>
    <row r="2513" spans="9:56">
      <c r="I2513" s="62"/>
      <c r="P2513" s="62"/>
      <c r="V2513" s="62"/>
      <c r="AC2513" s="62"/>
      <c r="AJ2513" s="62"/>
      <c r="AQ2513" s="62"/>
      <c r="AX2513" s="62"/>
      <c r="BD2513" s="62"/>
    </row>
    <row r="2514" spans="9:56">
      <c r="I2514" s="62"/>
      <c r="P2514" s="62"/>
      <c r="V2514" s="62"/>
      <c r="AC2514" s="62"/>
      <c r="AJ2514" s="62"/>
      <c r="AQ2514" s="62"/>
      <c r="AX2514" s="62"/>
      <c r="BD2514" s="62"/>
    </row>
    <row r="2515" spans="9:56">
      <c r="I2515" s="62"/>
      <c r="P2515" s="62"/>
      <c r="V2515" s="62"/>
      <c r="AC2515" s="62"/>
      <c r="AJ2515" s="62"/>
      <c r="AQ2515" s="62"/>
      <c r="AX2515" s="62"/>
      <c r="BD2515" s="62"/>
    </row>
    <row r="2516" spans="9:56">
      <c r="I2516" s="62"/>
      <c r="P2516" s="62"/>
      <c r="V2516" s="62"/>
      <c r="AC2516" s="62"/>
      <c r="AJ2516" s="62"/>
      <c r="AQ2516" s="62"/>
      <c r="AX2516" s="62"/>
      <c r="BD2516" s="62"/>
    </row>
    <row r="2517" spans="9:56">
      <c r="I2517" s="62"/>
      <c r="P2517" s="62"/>
      <c r="V2517" s="62"/>
      <c r="AC2517" s="62"/>
      <c r="AJ2517" s="62"/>
      <c r="AQ2517" s="62"/>
      <c r="AX2517" s="62"/>
      <c r="BD2517" s="62"/>
    </row>
    <row r="2518" spans="9:56">
      <c r="I2518" s="62"/>
      <c r="P2518" s="62"/>
      <c r="V2518" s="62"/>
      <c r="AC2518" s="62"/>
      <c r="AJ2518" s="62"/>
      <c r="AQ2518" s="62"/>
      <c r="AX2518" s="62"/>
      <c r="BD2518" s="62"/>
    </row>
    <row r="2519" spans="9:56">
      <c r="I2519" s="62"/>
      <c r="P2519" s="62"/>
      <c r="V2519" s="62"/>
      <c r="AC2519" s="62"/>
      <c r="AJ2519" s="62"/>
      <c r="AQ2519" s="62"/>
      <c r="AX2519" s="62"/>
      <c r="BD2519" s="62"/>
    </row>
    <row r="2520" spans="9:56">
      <c r="I2520" s="62"/>
      <c r="P2520" s="62"/>
      <c r="V2520" s="62"/>
      <c r="AC2520" s="62"/>
      <c r="AJ2520" s="62"/>
      <c r="AQ2520" s="62"/>
      <c r="AX2520" s="62"/>
      <c r="BD2520" s="62"/>
    </row>
    <row r="2521" spans="9:56">
      <c r="I2521" s="62"/>
      <c r="P2521" s="62"/>
      <c r="V2521" s="62"/>
      <c r="AC2521" s="62"/>
      <c r="AJ2521" s="62"/>
      <c r="AQ2521" s="62"/>
      <c r="AX2521" s="62"/>
      <c r="BD2521" s="62"/>
    </row>
    <row r="2522" spans="9:56">
      <c r="I2522" s="62"/>
      <c r="P2522" s="62"/>
      <c r="V2522" s="62"/>
      <c r="AC2522" s="62"/>
      <c r="AJ2522" s="62"/>
      <c r="AQ2522" s="62"/>
      <c r="AX2522" s="62"/>
      <c r="BD2522" s="62"/>
    </row>
    <row r="2523" spans="9:56">
      <c r="I2523" s="62"/>
      <c r="P2523" s="62"/>
      <c r="V2523" s="62"/>
      <c r="AC2523" s="62"/>
      <c r="AJ2523" s="62"/>
      <c r="AQ2523" s="62"/>
      <c r="AX2523" s="62"/>
      <c r="BD2523" s="62"/>
    </row>
    <row r="2524" spans="9:56">
      <c r="I2524" s="62"/>
      <c r="P2524" s="62"/>
      <c r="V2524" s="62"/>
      <c r="AC2524" s="62"/>
      <c r="AJ2524" s="62"/>
      <c r="AQ2524" s="62"/>
      <c r="AX2524" s="62"/>
      <c r="BD2524" s="62"/>
    </row>
    <row r="2525" spans="9:56">
      <c r="I2525" s="62"/>
      <c r="P2525" s="62"/>
      <c r="V2525" s="62"/>
      <c r="AC2525" s="62"/>
      <c r="AJ2525" s="62"/>
      <c r="AQ2525" s="62"/>
      <c r="AX2525" s="62"/>
      <c r="BD2525" s="62"/>
    </row>
    <row r="2526" spans="9:56">
      <c r="I2526" s="62"/>
      <c r="P2526" s="62"/>
      <c r="V2526" s="62"/>
      <c r="AC2526" s="62"/>
      <c r="AJ2526" s="62"/>
      <c r="AQ2526" s="62"/>
      <c r="AX2526" s="62"/>
      <c r="BD2526" s="62"/>
    </row>
    <row r="2527" spans="9:56">
      <c r="I2527" s="62"/>
      <c r="P2527" s="62"/>
      <c r="V2527" s="62"/>
      <c r="AC2527" s="62"/>
      <c r="AJ2527" s="62"/>
      <c r="AQ2527" s="62"/>
      <c r="AX2527" s="62"/>
      <c r="BD2527" s="62"/>
    </row>
    <row r="2528" spans="9:56">
      <c r="I2528" s="62"/>
      <c r="P2528" s="62"/>
      <c r="V2528" s="62"/>
      <c r="AC2528" s="62"/>
      <c r="AJ2528" s="62"/>
      <c r="AQ2528" s="62"/>
      <c r="AX2528" s="62"/>
      <c r="BD2528" s="62"/>
    </row>
    <row r="2529" spans="9:56">
      <c r="I2529" s="62"/>
      <c r="P2529" s="62"/>
      <c r="V2529" s="62"/>
      <c r="AC2529" s="62"/>
      <c r="AJ2529" s="62"/>
      <c r="AQ2529" s="62"/>
      <c r="AX2529" s="62"/>
      <c r="BD2529" s="62"/>
    </row>
    <row r="2530" spans="9:56">
      <c r="I2530" s="62"/>
      <c r="P2530" s="62"/>
      <c r="V2530" s="62"/>
      <c r="AC2530" s="62"/>
      <c r="AJ2530" s="62"/>
      <c r="AQ2530" s="62"/>
      <c r="AX2530" s="62"/>
      <c r="BD2530" s="62"/>
    </row>
    <row r="2531" spans="9:56">
      <c r="I2531" s="62"/>
      <c r="P2531" s="62"/>
      <c r="V2531" s="62"/>
      <c r="AC2531" s="62"/>
      <c r="AJ2531" s="62"/>
      <c r="AQ2531" s="62"/>
      <c r="AX2531" s="62"/>
      <c r="BD2531" s="62"/>
    </row>
    <row r="2532" spans="9:56">
      <c r="I2532" s="62"/>
      <c r="P2532" s="62"/>
      <c r="V2532" s="62"/>
      <c r="AC2532" s="62"/>
      <c r="AJ2532" s="62"/>
      <c r="AQ2532" s="62"/>
      <c r="AX2532" s="62"/>
      <c r="BD2532" s="62"/>
    </row>
    <row r="2533" spans="9:56">
      <c r="I2533" s="62"/>
      <c r="P2533" s="62"/>
      <c r="V2533" s="62"/>
      <c r="AC2533" s="62"/>
      <c r="AJ2533" s="62"/>
      <c r="AQ2533" s="62"/>
      <c r="AX2533" s="62"/>
      <c r="BD2533" s="62"/>
    </row>
    <row r="2534" spans="9:56">
      <c r="I2534" s="62"/>
      <c r="P2534" s="62"/>
      <c r="V2534" s="62"/>
      <c r="AC2534" s="62"/>
      <c r="AJ2534" s="62"/>
      <c r="AQ2534" s="62"/>
      <c r="AX2534" s="62"/>
      <c r="BD2534" s="62"/>
    </row>
    <row r="2535" spans="9:56">
      <c r="I2535" s="62"/>
      <c r="P2535" s="62"/>
      <c r="V2535" s="62"/>
      <c r="AC2535" s="62"/>
      <c r="AJ2535" s="62"/>
      <c r="AQ2535" s="62"/>
      <c r="AX2535" s="62"/>
      <c r="BD2535" s="62"/>
    </row>
    <row r="2536" spans="9:56">
      <c r="I2536" s="62"/>
      <c r="P2536" s="62"/>
      <c r="V2536" s="62"/>
      <c r="AC2536" s="62"/>
      <c r="AJ2536" s="62"/>
      <c r="AQ2536" s="62"/>
      <c r="AX2536" s="62"/>
      <c r="BD2536" s="62"/>
    </row>
    <row r="2537" spans="9:56">
      <c r="I2537" s="62"/>
      <c r="P2537" s="62"/>
      <c r="V2537" s="62"/>
      <c r="AC2537" s="62"/>
      <c r="AJ2537" s="62"/>
      <c r="AQ2537" s="62"/>
      <c r="AX2537" s="62"/>
      <c r="BD2537" s="62"/>
    </row>
    <row r="2538" spans="9:56">
      <c r="I2538" s="62"/>
      <c r="P2538" s="62"/>
      <c r="V2538" s="62"/>
      <c r="AC2538" s="62"/>
      <c r="AJ2538" s="62"/>
      <c r="AQ2538" s="62"/>
      <c r="AX2538" s="62"/>
      <c r="BD2538" s="62"/>
    </row>
    <row r="2539" spans="9:56">
      <c r="I2539" s="62"/>
      <c r="P2539" s="62"/>
      <c r="V2539" s="62"/>
      <c r="AC2539" s="62"/>
      <c r="AJ2539" s="62"/>
      <c r="AQ2539" s="62"/>
      <c r="AX2539" s="62"/>
      <c r="BD2539" s="62"/>
    </row>
    <row r="2540" spans="9:56">
      <c r="I2540" s="62"/>
      <c r="P2540" s="62"/>
      <c r="V2540" s="62"/>
      <c r="AC2540" s="62"/>
      <c r="AJ2540" s="62"/>
      <c r="AQ2540" s="62"/>
      <c r="AX2540" s="62"/>
      <c r="BD2540" s="62"/>
    </row>
    <row r="2541" spans="9:56">
      <c r="I2541" s="62"/>
      <c r="P2541" s="62"/>
      <c r="V2541" s="62"/>
      <c r="AC2541" s="62"/>
      <c r="AJ2541" s="62"/>
      <c r="AQ2541" s="62"/>
      <c r="AX2541" s="62"/>
      <c r="BD2541" s="62"/>
    </row>
    <row r="2542" spans="9:56">
      <c r="I2542" s="62"/>
      <c r="P2542" s="62"/>
      <c r="V2542" s="62"/>
      <c r="AC2542" s="62"/>
      <c r="AJ2542" s="62"/>
      <c r="AQ2542" s="62"/>
      <c r="AX2542" s="62"/>
      <c r="BD2542" s="62"/>
    </row>
    <row r="2543" spans="9:56">
      <c r="I2543" s="62"/>
      <c r="P2543" s="62"/>
      <c r="V2543" s="62"/>
      <c r="AC2543" s="62"/>
      <c r="AJ2543" s="62"/>
      <c r="AQ2543" s="62"/>
      <c r="AX2543" s="62"/>
      <c r="BD2543" s="62"/>
    </row>
    <row r="2544" spans="9:56">
      <c r="I2544" s="62"/>
      <c r="P2544" s="62"/>
      <c r="V2544" s="62"/>
      <c r="AC2544" s="62"/>
      <c r="AJ2544" s="62"/>
      <c r="AQ2544" s="62"/>
      <c r="AX2544" s="62"/>
      <c r="BD2544" s="62"/>
    </row>
    <row r="2545" spans="9:56">
      <c r="I2545" s="62"/>
      <c r="P2545" s="62"/>
      <c r="V2545" s="62"/>
      <c r="AC2545" s="62"/>
      <c r="AJ2545" s="62"/>
      <c r="AQ2545" s="62"/>
      <c r="AX2545" s="62"/>
      <c r="BD2545" s="62"/>
    </row>
    <row r="2546" spans="9:56">
      <c r="I2546" s="62"/>
      <c r="P2546" s="62"/>
      <c r="V2546" s="62"/>
      <c r="AC2546" s="62"/>
      <c r="AJ2546" s="62"/>
      <c r="AQ2546" s="62"/>
      <c r="AX2546" s="62"/>
      <c r="BD2546" s="62"/>
    </row>
    <row r="2547" spans="9:56">
      <c r="I2547" s="62"/>
      <c r="P2547" s="62"/>
      <c r="V2547" s="62"/>
      <c r="AC2547" s="62"/>
      <c r="AJ2547" s="62"/>
      <c r="AQ2547" s="62"/>
      <c r="AX2547" s="62"/>
      <c r="BD2547" s="62"/>
    </row>
    <row r="2548" spans="9:56">
      <c r="I2548" s="62"/>
      <c r="P2548" s="62"/>
      <c r="V2548" s="62"/>
      <c r="AC2548" s="62"/>
      <c r="AJ2548" s="62"/>
      <c r="AQ2548" s="62"/>
      <c r="AX2548" s="62"/>
      <c r="BD2548" s="62"/>
    </row>
    <row r="2549" spans="9:56">
      <c r="I2549" s="62"/>
      <c r="P2549" s="62"/>
      <c r="V2549" s="62"/>
      <c r="AC2549" s="62"/>
      <c r="AJ2549" s="62"/>
      <c r="AQ2549" s="62"/>
      <c r="AX2549" s="62"/>
      <c r="BD2549" s="62"/>
    </row>
    <row r="2550" spans="9:56">
      <c r="I2550" s="62"/>
      <c r="P2550" s="62"/>
      <c r="V2550" s="62"/>
      <c r="AC2550" s="62"/>
      <c r="AJ2550" s="62"/>
      <c r="AQ2550" s="62"/>
      <c r="AX2550" s="62"/>
      <c r="BD2550" s="62"/>
    </row>
    <row r="2551" spans="9:56">
      <c r="I2551" s="62"/>
      <c r="P2551" s="62"/>
      <c r="V2551" s="62"/>
      <c r="AC2551" s="62"/>
      <c r="AJ2551" s="62"/>
      <c r="AQ2551" s="62"/>
      <c r="AX2551" s="62"/>
      <c r="BD2551" s="62"/>
    </row>
    <row r="2552" spans="9:56">
      <c r="I2552" s="62"/>
      <c r="P2552" s="62"/>
      <c r="V2552" s="62"/>
      <c r="AC2552" s="62"/>
      <c r="AJ2552" s="62"/>
      <c r="AQ2552" s="62"/>
      <c r="AX2552" s="62"/>
      <c r="BD2552" s="62"/>
    </row>
    <row r="2553" spans="9:56">
      <c r="I2553" s="62"/>
      <c r="P2553" s="62"/>
      <c r="V2553" s="62"/>
      <c r="AC2553" s="62"/>
      <c r="AJ2553" s="62"/>
      <c r="AQ2553" s="62"/>
      <c r="AX2553" s="62"/>
      <c r="BD2553" s="62"/>
    </row>
    <row r="2554" spans="9:56">
      <c r="I2554" s="62"/>
      <c r="P2554" s="62"/>
      <c r="V2554" s="62"/>
      <c r="AC2554" s="62"/>
      <c r="AJ2554" s="62"/>
      <c r="AQ2554" s="62"/>
      <c r="AX2554" s="62"/>
      <c r="BD2554" s="62"/>
    </row>
    <row r="2555" spans="9:56">
      <c r="I2555" s="62"/>
      <c r="P2555" s="62"/>
      <c r="V2555" s="62"/>
      <c r="AC2555" s="62"/>
      <c r="AJ2555" s="62"/>
      <c r="AQ2555" s="62"/>
      <c r="AX2555" s="62"/>
      <c r="BD2555" s="62"/>
    </row>
    <row r="2556" spans="9:56">
      <c r="I2556" s="62"/>
      <c r="P2556" s="62"/>
      <c r="V2556" s="62"/>
      <c r="AC2556" s="62"/>
      <c r="AJ2556" s="62"/>
      <c r="AQ2556" s="62"/>
      <c r="AX2556" s="62"/>
      <c r="BD2556" s="62"/>
    </row>
    <row r="2557" spans="9:56">
      <c r="I2557" s="62"/>
      <c r="P2557" s="62"/>
      <c r="V2557" s="62"/>
      <c r="AC2557" s="62"/>
      <c r="AJ2557" s="62"/>
      <c r="AQ2557" s="62"/>
      <c r="AX2557" s="62"/>
      <c r="BD2557" s="62"/>
    </row>
    <row r="2558" spans="9:56">
      <c r="I2558" s="62"/>
      <c r="P2558" s="62"/>
      <c r="V2558" s="62"/>
      <c r="AC2558" s="62"/>
      <c r="AJ2558" s="62"/>
      <c r="AQ2558" s="62"/>
      <c r="AX2558" s="62"/>
      <c r="BD2558" s="62"/>
    </row>
    <row r="2559" spans="9:56">
      <c r="I2559" s="62"/>
      <c r="P2559" s="62"/>
      <c r="V2559" s="62"/>
      <c r="AC2559" s="62"/>
      <c r="AJ2559" s="62"/>
      <c r="AQ2559" s="62"/>
      <c r="AX2559" s="62"/>
      <c r="BD2559" s="62"/>
    </row>
    <row r="2560" spans="9:56">
      <c r="I2560" s="62"/>
      <c r="P2560" s="62"/>
      <c r="V2560" s="62"/>
      <c r="AC2560" s="62"/>
      <c r="AJ2560" s="62"/>
      <c r="AQ2560" s="62"/>
      <c r="AX2560" s="62"/>
      <c r="BD2560" s="62"/>
    </row>
    <row r="2561" spans="9:56">
      <c r="I2561" s="62"/>
      <c r="P2561" s="62"/>
      <c r="V2561" s="62"/>
      <c r="AC2561" s="62"/>
      <c r="AJ2561" s="62"/>
      <c r="AQ2561" s="62"/>
      <c r="AX2561" s="62"/>
      <c r="BD2561" s="62"/>
    </row>
    <row r="2562" spans="9:56">
      <c r="I2562" s="62"/>
      <c r="P2562" s="62"/>
      <c r="V2562" s="62"/>
      <c r="AC2562" s="62"/>
      <c r="AJ2562" s="62"/>
      <c r="AQ2562" s="62"/>
      <c r="AX2562" s="62"/>
      <c r="BD2562" s="62"/>
    </row>
    <row r="2563" spans="9:56">
      <c r="I2563" s="62"/>
      <c r="P2563" s="62"/>
      <c r="V2563" s="62"/>
      <c r="AC2563" s="62"/>
      <c r="AJ2563" s="62"/>
      <c r="AQ2563" s="62"/>
      <c r="AX2563" s="62"/>
      <c r="BD2563" s="62"/>
    </row>
    <row r="2564" spans="9:56">
      <c r="I2564" s="62"/>
      <c r="P2564" s="62"/>
      <c r="V2564" s="62"/>
      <c r="AC2564" s="62"/>
      <c r="AJ2564" s="62"/>
      <c r="AQ2564" s="62"/>
      <c r="AX2564" s="62"/>
      <c r="BD2564" s="62"/>
    </row>
    <row r="2565" spans="9:56">
      <c r="I2565" s="62"/>
      <c r="P2565" s="62"/>
      <c r="V2565" s="62"/>
      <c r="AC2565" s="62"/>
      <c r="AJ2565" s="62"/>
      <c r="AQ2565" s="62"/>
      <c r="AX2565" s="62"/>
      <c r="BD2565" s="62"/>
    </row>
    <row r="2566" spans="9:56">
      <c r="I2566" s="62"/>
      <c r="P2566" s="62"/>
      <c r="V2566" s="62"/>
      <c r="AC2566" s="62"/>
      <c r="AJ2566" s="62"/>
      <c r="AQ2566" s="62"/>
      <c r="AX2566" s="62"/>
      <c r="BD2566" s="62"/>
    </row>
    <row r="2567" spans="9:56">
      <c r="I2567" s="62"/>
      <c r="P2567" s="62"/>
      <c r="V2567" s="62"/>
      <c r="AC2567" s="62"/>
      <c r="AJ2567" s="62"/>
      <c r="AQ2567" s="62"/>
      <c r="AX2567" s="62"/>
      <c r="BD2567" s="62"/>
    </row>
    <row r="2568" spans="9:56">
      <c r="I2568" s="62"/>
      <c r="P2568" s="62"/>
      <c r="V2568" s="62"/>
      <c r="AC2568" s="62"/>
      <c r="AJ2568" s="62"/>
      <c r="AQ2568" s="62"/>
      <c r="AX2568" s="62"/>
      <c r="BD2568" s="62"/>
    </row>
    <row r="2569" spans="9:56">
      <c r="I2569" s="62"/>
      <c r="P2569" s="62"/>
      <c r="V2569" s="62"/>
      <c r="AC2569" s="62"/>
      <c r="AJ2569" s="62"/>
      <c r="AQ2569" s="62"/>
      <c r="AX2569" s="62"/>
      <c r="BD2569" s="62"/>
    </row>
    <row r="2570" spans="9:56">
      <c r="I2570" s="62"/>
      <c r="P2570" s="62"/>
      <c r="V2570" s="62"/>
      <c r="AC2570" s="62"/>
      <c r="AJ2570" s="62"/>
      <c r="AQ2570" s="62"/>
      <c r="AX2570" s="62"/>
      <c r="BD2570" s="62"/>
    </row>
    <row r="2571" spans="9:56">
      <c r="I2571" s="62"/>
      <c r="P2571" s="62"/>
      <c r="V2571" s="62"/>
      <c r="AC2571" s="62"/>
      <c r="AJ2571" s="62"/>
      <c r="AQ2571" s="62"/>
      <c r="AX2571" s="62"/>
      <c r="BD2571" s="62"/>
    </row>
    <row r="2572" spans="9:56">
      <c r="I2572" s="62"/>
      <c r="P2572" s="62"/>
      <c r="V2572" s="62"/>
      <c r="AC2572" s="62"/>
      <c r="AJ2572" s="62"/>
      <c r="AQ2572" s="62"/>
      <c r="AX2572" s="62"/>
      <c r="BD2572" s="62"/>
    </row>
    <row r="2573" spans="9:56">
      <c r="I2573" s="62"/>
      <c r="P2573" s="62"/>
      <c r="V2573" s="62"/>
      <c r="AC2573" s="62"/>
      <c r="AJ2573" s="62"/>
      <c r="AQ2573" s="62"/>
      <c r="AX2573" s="62"/>
      <c r="BD2573" s="62"/>
    </row>
    <row r="2574" spans="9:56">
      <c r="I2574" s="62"/>
      <c r="P2574" s="62"/>
      <c r="V2574" s="62"/>
      <c r="AC2574" s="62"/>
      <c r="AJ2574" s="62"/>
      <c r="AQ2574" s="62"/>
      <c r="AX2574" s="62"/>
      <c r="BD2574" s="62"/>
    </row>
    <row r="2575" spans="9:56">
      <c r="I2575" s="62"/>
      <c r="P2575" s="62"/>
      <c r="V2575" s="62"/>
      <c r="AC2575" s="62"/>
      <c r="AJ2575" s="62"/>
      <c r="AQ2575" s="62"/>
      <c r="AX2575" s="62"/>
      <c r="BD2575" s="62"/>
    </row>
    <row r="2576" spans="9:56">
      <c r="I2576" s="62"/>
      <c r="P2576" s="62"/>
      <c r="V2576" s="62"/>
      <c r="AC2576" s="62"/>
      <c r="AJ2576" s="62"/>
      <c r="AQ2576" s="62"/>
      <c r="AX2576" s="62"/>
      <c r="BD2576" s="62"/>
    </row>
    <row r="2577" spans="9:56">
      <c r="I2577" s="62"/>
      <c r="P2577" s="62"/>
      <c r="V2577" s="62"/>
      <c r="AC2577" s="62"/>
      <c r="AJ2577" s="62"/>
      <c r="AQ2577" s="62"/>
      <c r="AX2577" s="62"/>
      <c r="BD2577" s="62"/>
    </row>
    <row r="2578" spans="9:56">
      <c r="I2578" s="62"/>
      <c r="P2578" s="62"/>
      <c r="V2578" s="62"/>
      <c r="AC2578" s="62"/>
      <c r="AJ2578" s="62"/>
      <c r="AQ2578" s="62"/>
      <c r="AX2578" s="62"/>
      <c r="BD2578" s="62"/>
    </row>
    <row r="2579" spans="9:56">
      <c r="I2579" s="62"/>
      <c r="P2579" s="62"/>
      <c r="V2579" s="62"/>
      <c r="AC2579" s="62"/>
      <c r="AJ2579" s="62"/>
      <c r="AQ2579" s="62"/>
      <c r="AX2579" s="62"/>
      <c r="BD2579" s="62"/>
    </row>
    <row r="2580" spans="9:56">
      <c r="I2580" s="62"/>
      <c r="P2580" s="62"/>
      <c r="V2580" s="62"/>
      <c r="AC2580" s="62"/>
      <c r="AJ2580" s="62"/>
      <c r="AQ2580" s="62"/>
      <c r="AX2580" s="62"/>
      <c r="BD2580" s="62"/>
    </row>
    <row r="2581" spans="9:56">
      <c r="I2581" s="62"/>
      <c r="P2581" s="62"/>
      <c r="V2581" s="62"/>
      <c r="AC2581" s="62"/>
      <c r="AJ2581" s="62"/>
      <c r="AQ2581" s="62"/>
      <c r="AX2581" s="62"/>
      <c r="BD2581" s="62"/>
    </row>
    <row r="2582" spans="9:56">
      <c r="I2582" s="62"/>
      <c r="P2582" s="62"/>
      <c r="V2582" s="62"/>
      <c r="AC2582" s="62"/>
      <c r="AJ2582" s="62"/>
      <c r="AQ2582" s="62"/>
      <c r="AX2582" s="62"/>
      <c r="BD2582" s="62"/>
    </row>
    <row r="2583" spans="9:56">
      <c r="I2583" s="62"/>
      <c r="P2583" s="62"/>
      <c r="V2583" s="62"/>
      <c r="AC2583" s="62"/>
      <c r="AJ2583" s="62"/>
      <c r="AQ2583" s="62"/>
      <c r="AX2583" s="62"/>
      <c r="BD2583" s="62"/>
    </row>
    <row r="2584" spans="9:56">
      <c r="I2584" s="62"/>
      <c r="P2584" s="62"/>
      <c r="V2584" s="62"/>
      <c r="AC2584" s="62"/>
      <c r="AJ2584" s="62"/>
      <c r="AQ2584" s="62"/>
      <c r="AX2584" s="62"/>
      <c r="BD2584" s="62"/>
    </row>
    <row r="2585" spans="9:56">
      <c r="I2585" s="62"/>
      <c r="P2585" s="62"/>
      <c r="V2585" s="62"/>
      <c r="AC2585" s="62"/>
      <c r="AJ2585" s="62"/>
      <c r="AQ2585" s="62"/>
      <c r="AX2585" s="62"/>
      <c r="BD2585" s="62"/>
    </row>
    <row r="2586" spans="9:56">
      <c r="I2586" s="62"/>
      <c r="P2586" s="62"/>
      <c r="V2586" s="62"/>
      <c r="AC2586" s="62"/>
      <c r="AJ2586" s="62"/>
      <c r="AQ2586" s="62"/>
      <c r="AX2586" s="62"/>
      <c r="BD2586" s="62"/>
    </row>
    <row r="2587" spans="9:56">
      <c r="I2587" s="62"/>
      <c r="P2587" s="62"/>
      <c r="V2587" s="62"/>
      <c r="AC2587" s="62"/>
      <c r="AJ2587" s="62"/>
      <c r="AQ2587" s="62"/>
      <c r="AX2587" s="62"/>
      <c r="BD2587" s="62"/>
    </row>
    <row r="2588" spans="9:56">
      <c r="I2588" s="62"/>
      <c r="P2588" s="62"/>
      <c r="V2588" s="62"/>
      <c r="AC2588" s="62"/>
      <c r="AJ2588" s="62"/>
      <c r="AQ2588" s="62"/>
      <c r="AX2588" s="62"/>
      <c r="BD2588" s="62"/>
    </row>
    <row r="2589" spans="9:56">
      <c r="I2589" s="62"/>
      <c r="P2589" s="62"/>
      <c r="V2589" s="62"/>
      <c r="AC2589" s="62"/>
      <c r="AJ2589" s="62"/>
      <c r="AQ2589" s="62"/>
      <c r="AX2589" s="62"/>
      <c r="BD2589" s="62"/>
    </row>
    <row r="2590" spans="9:56">
      <c r="I2590" s="62"/>
      <c r="P2590" s="62"/>
      <c r="V2590" s="62"/>
      <c r="AC2590" s="62"/>
      <c r="AJ2590" s="62"/>
      <c r="AQ2590" s="62"/>
      <c r="AX2590" s="62"/>
      <c r="BD2590" s="62"/>
    </row>
    <row r="2591" spans="9:56">
      <c r="I2591" s="62"/>
      <c r="P2591" s="62"/>
      <c r="V2591" s="62"/>
      <c r="AC2591" s="62"/>
      <c r="AJ2591" s="62"/>
      <c r="AQ2591" s="62"/>
      <c r="AX2591" s="62"/>
      <c r="BD2591" s="62"/>
    </row>
    <row r="2592" spans="9:56">
      <c r="I2592" s="62"/>
      <c r="P2592" s="62"/>
      <c r="V2592" s="62"/>
      <c r="AC2592" s="62"/>
      <c r="AJ2592" s="62"/>
      <c r="AQ2592" s="62"/>
      <c r="AX2592" s="62"/>
      <c r="BD2592" s="62"/>
    </row>
    <row r="2593" spans="9:56">
      <c r="I2593" s="62"/>
      <c r="P2593" s="62"/>
      <c r="V2593" s="62"/>
      <c r="AC2593" s="62"/>
      <c r="AJ2593" s="62"/>
      <c r="AQ2593" s="62"/>
      <c r="AX2593" s="62"/>
      <c r="BD2593" s="62"/>
    </row>
    <row r="2594" spans="9:56">
      <c r="I2594" s="62"/>
      <c r="P2594" s="62"/>
      <c r="V2594" s="62"/>
      <c r="AC2594" s="62"/>
      <c r="AJ2594" s="62"/>
      <c r="AQ2594" s="62"/>
      <c r="AX2594" s="62"/>
      <c r="BD2594" s="62"/>
    </row>
    <row r="2595" spans="9:56">
      <c r="I2595" s="62"/>
      <c r="P2595" s="62"/>
      <c r="V2595" s="62"/>
      <c r="AC2595" s="62"/>
      <c r="AJ2595" s="62"/>
      <c r="AQ2595" s="62"/>
      <c r="AX2595" s="62"/>
      <c r="BD2595" s="62"/>
    </row>
    <row r="2596" spans="9:56">
      <c r="I2596" s="62"/>
      <c r="P2596" s="62"/>
      <c r="V2596" s="62"/>
      <c r="AC2596" s="62"/>
      <c r="AJ2596" s="62"/>
      <c r="AQ2596" s="62"/>
      <c r="AX2596" s="62"/>
      <c r="BD2596" s="62"/>
    </row>
    <row r="2597" spans="9:56">
      <c r="I2597" s="62"/>
      <c r="P2597" s="62"/>
      <c r="V2597" s="62"/>
      <c r="AC2597" s="62"/>
      <c r="AJ2597" s="62"/>
      <c r="AQ2597" s="62"/>
      <c r="AX2597" s="62"/>
      <c r="BD2597" s="62"/>
    </row>
    <row r="2598" spans="9:56">
      <c r="I2598" s="62"/>
      <c r="P2598" s="62"/>
      <c r="V2598" s="62"/>
      <c r="AC2598" s="62"/>
      <c r="AJ2598" s="62"/>
      <c r="AQ2598" s="62"/>
      <c r="AX2598" s="62"/>
      <c r="BD2598" s="62"/>
    </row>
    <row r="2599" spans="9:56">
      <c r="I2599" s="62"/>
      <c r="P2599" s="62"/>
      <c r="V2599" s="62"/>
      <c r="AC2599" s="62"/>
      <c r="AJ2599" s="62"/>
      <c r="AQ2599" s="62"/>
      <c r="AX2599" s="62"/>
      <c r="BD2599" s="62"/>
    </row>
    <row r="2600" spans="9:56">
      <c r="I2600" s="62"/>
      <c r="P2600" s="62"/>
      <c r="V2600" s="62"/>
      <c r="AC2600" s="62"/>
      <c r="AJ2600" s="62"/>
      <c r="AQ2600" s="62"/>
      <c r="AX2600" s="62"/>
      <c r="BD2600" s="62"/>
    </row>
    <row r="2601" spans="9:56">
      <c r="I2601" s="62"/>
      <c r="P2601" s="62"/>
      <c r="V2601" s="62"/>
      <c r="AC2601" s="62"/>
      <c r="AJ2601" s="62"/>
      <c r="AQ2601" s="62"/>
      <c r="AX2601" s="62"/>
      <c r="BD2601" s="62"/>
    </row>
    <row r="2602" spans="9:56">
      <c r="I2602" s="62"/>
      <c r="P2602" s="62"/>
      <c r="V2602" s="62"/>
      <c r="AC2602" s="62"/>
      <c r="AJ2602" s="62"/>
      <c r="AQ2602" s="62"/>
      <c r="AX2602" s="62"/>
      <c r="BD2602" s="62"/>
    </row>
    <row r="2603" spans="9:56">
      <c r="I2603" s="62"/>
      <c r="P2603" s="62"/>
      <c r="V2603" s="62"/>
      <c r="AC2603" s="62"/>
      <c r="AJ2603" s="62"/>
      <c r="AQ2603" s="62"/>
      <c r="AX2603" s="62"/>
      <c r="BD2603" s="62"/>
    </row>
    <row r="2604" spans="9:56">
      <c r="I2604" s="62"/>
      <c r="P2604" s="62"/>
      <c r="V2604" s="62"/>
      <c r="AC2604" s="62"/>
      <c r="AJ2604" s="62"/>
      <c r="AQ2604" s="62"/>
      <c r="AX2604" s="62"/>
      <c r="BD2604" s="62"/>
    </row>
    <row r="2605" spans="9:56">
      <c r="I2605" s="62"/>
      <c r="P2605" s="62"/>
      <c r="V2605" s="62"/>
      <c r="AC2605" s="62"/>
      <c r="AJ2605" s="62"/>
      <c r="AQ2605" s="62"/>
      <c r="AX2605" s="62"/>
      <c r="BD2605" s="62"/>
    </row>
    <row r="2606" spans="9:56">
      <c r="I2606" s="62"/>
      <c r="P2606" s="62"/>
      <c r="V2606" s="62"/>
      <c r="AC2606" s="62"/>
      <c r="AJ2606" s="62"/>
      <c r="AQ2606" s="62"/>
      <c r="AX2606" s="62"/>
      <c r="BD2606" s="62"/>
    </row>
    <row r="2607" spans="9:56">
      <c r="I2607" s="62"/>
      <c r="P2607" s="62"/>
      <c r="V2607" s="62"/>
      <c r="AC2607" s="62"/>
      <c r="AJ2607" s="62"/>
      <c r="AQ2607" s="62"/>
      <c r="AX2607" s="62"/>
      <c r="BD2607" s="62"/>
    </row>
    <row r="2608" spans="9:56">
      <c r="I2608" s="62"/>
      <c r="P2608" s="62"/>
      <c r="V2608" s="62"/>
      <c r="AC2608" s="62"/>
      <c r="AJ2608" s="62"/>
      <c r="AQ2608" s="62"/>
      <c r="AX2608" s="62"/>
      <c r="BD2608" s="62"/>
    </row>
    <row r="2609" spans="9:56">
      <c r="I2609" s="62"/>
      <c r="P2609" s="62"/>
      <c r="V2609" s="62"/>
      <c r="AC2609" s="62"/>
      <c r="AJ2609" s="62"/>
      <c r="AQ2609" s="62"/>
      <c r="AX2609" s="62"/>
      <c r="BD2609" s="62"/>
    </row>
    <row r="2610" spans="9:56">
      <c r="I2610" s="62"/>
      <c r="P2610" s="62"/>
      <c r="V2610" s="62"/>
      <c r="AC2610" s="62"/>
      <c r="AJ2610" s="62"/>
      <c r="AQ2610" s="62"/>
      <c r="AX2610" s="62"/>
      <c r="BD2610" s="62"/>
    </row>
    <row r="2611" spans="9:56">
      <c r="I2611" s="62"/>
      <c r="P2611" s="62"/>
      <c r="V2611" s="62"/>
      <c r="AC2611" s="62"/>
      <c r="AJ2611" s="62"/>
      <c r="AQ2611" s="62"/>
      <c r="AX2611" s="62"/>
      <c r="BD2611" s="62"/>
    </row>
    <row r="2612" spans="9:56">
      <c r="I2612" s="62"/>
      <c r="P2612" s="62"/>
      <c r="V2612" s="62"/>
      <c r="AC2612" s="62"/>
      <c r="AJ2612" s="62"/>
      <c r="AQ2612" s="62"/>
      <c r="AX2612" s="62"/>
      <c r="BD2612" s="62"/>
    </row>
    <row r="2613" spans="9:56">
      <c r="I2613" s="62"/>
      <c r="P2613" s="62"/>
      <c r="V2613" s="62"/>
      <c r="AC2613" s="62"/>
      <c r="AJ2613" s="62"/>
      <c r="AQ2613" s="62"/>
      <c r="AX2613" s="62"/>
      <c r="BD2613" s="62"/>
    </row>
    <row r="2614" spans="9:56">
      <c r="I2614" s="62"/>
      <c r="P2614" s="62"/>
      <c r="V2614" s="62"/>
      <c r="AC2614" s="62"/>
      <c r="AJ2614" s="62"/>
      <c r="AQ2614" s="62"/>
      <c r="AX2614" s="62"/>
      <c r="BD2614" s="62"/>
    </row>
    <row r="2615" spans="9:56">
      <c r="I2615" s="62"/>
      <c r="P2615" s="62"/>
      <c r="V2615" s="62"/>
      <c r="AC2615" s="62"/>
      <c r="AJ2615" s="62"/>
      <c r="AQ2615" s="62"/>
      <c r="AX2615" s="62"/>
      <c r="BD2615" s="62"/>
    </row>
    <row r="2616" spans="9:56">
      <c r="I2616" s="62"/>
      <c r="P2616" s="62"/>
      <c r="V2616" s="62"/>
      <c r="AC2616" s="62"/>
      <c r="AJ2616" s="62"/>
      <c r="AQ2616" s="62"/>
      <c r="AX2616" s="62"/>
      <c r="BD2616" s="62"/>
    </row>
    <row r="2617" spans="9:56">
      <c r="I2617" s="62"/>
      <c r="P2617" s="62"/>
      <c r="V2617" s="62"/>
      <c r="AC2617" s="62"/>
      <c r="AJ2617" s="62"/>
      <c r="AQ2617" s="62"/>
      <c r="AX2617" s="62"/>
      <c r="BD2617" s="62"/>
    </row>
    <row r="2618" spans="9:56">
      <c r="I2618" s="62"/>
      <c r="P2618" s="62"/>
      <c r="V2618" s="62"/>
      <c r="AC2618" s="62"/>
      <c r="AJ2618" s="62"/>
      <c r="AQ2618" s="62"/>
      <c r="AX2618" s="62"/>
      <c r="BD2618" s="62"/>
    </row>
    <row r="2619" spans="9:56">
      <c r="I2619" s="62"/>
      <c r="P2619" s="62"/>
      <c r="V2619" s="62"/>
      <c r="AC2619" s="62"/>
      <c r="AJ2619" s="62"/>
      <c r="AQ2619" s="62"/>
      <c r="AX2619" s="62"/>
      <c r="BD2619" s="62"/>
    </row>
    <row r="2620" spans="9:56">
      <c r="I2620" s="62"/>
      <c r="P2620" s="62"/>
      <c r="V2620" s="62"/>
      <c r="AC2620" s="62"/>
      <c r="AJ2620" s="62"/>
      <c r="AQ2620" s="62"/>
      <c r="AX2620" s="62"/>
      <c r="BD2620" s="62"/>
    </row>
    <row r="2621" spans="9:56">
      <c r="I2621" s="62"/>
      <c r="P2621" s="62"/>
      <c r="V2621" s="62"/>
      <c r="AC2621" s="62"/>
      <c r="AJ2621" s="62"/>
      <c r="AQ2621" s="62"/>
      <c r="AX2621" s="62"/>
      <c r="BD2621" s="62"/>
    </row>
    <row r="2622" spans="9:56">
      <c r="I2622" s="62"/>
      <c r="P2622" s="62"/>
      <c r="V2622" s="62"/>
      <c r="AC2622" s="62"/>
      <c r="AJ2622" s="62"/>
      <c r="AQ2622" s="62"/>
      <c r="AX2622" s="62"/>
      <c r="BD2622" s="62"/>
    </row>
    <row r="2623" spans="9:56">
      <c r="I2623" s="62"/>
      <c r="P2623" s="62"/>
      <c r="V2623" s="62"/>
      <c r="AC2623" s="62"/>
      <c r="AJ2623" s="62"/>
      <c r="AQ2623" s="62"/>
      <c r="AX2623" s="62"/>
      <c r="BD2623" s="62"/>
    </row>
    <row r="2624" spans="9:56">
      <c r="I2624" s="62"/>
      <c r="P2624" s="62"/>
      <c r="V2624" s="62"/>
      <c r="AC2624" s="62"/>
      <c r="AJ2624" s="62"/>
      <c r="AQ2624" s="62"/>
      <c r="AX2624" s="62"/>
      <c r="BD2624" s="62"/>
    </row>
    <row r="2625" spans="9:56">
      <c r="I2625" s="62"/>
      <c r="P2625" s="62"/>
      <c r="V2625" s="62"/>
      <c r="AC2625" s="62"/>
      <c r="AJ2625" s="62"/>
      <c r="AQ2625" s="62"/>
      <c r="AX2625" s="62"/>
      <c r="BD2625" s="62"/>
    </row>
    <row r="2626" spans="9:56">
      <c r="I2626" s="62"/>
      <c r="P2626" s="62"/>
      <c r="V2626" s="62"/>
      <c r="AC2626" s="62"/>
      <c r="AJ2626" s="62"/>
      <c r="AQ2626" s="62"/>
      <c r="AX2626" s="62"/>
      <c r="BD2626" s="62"/>
    </row>
    <row r="2627" spans="9:56">
      <c r="I2627" s="62"/>
      <c r="P2627" s="62"/>
      <c r="V2627" s="62"/>
      <c r="AC2627" s="62"/>
      <c r="AJ2627" s="62"/>
      <c r="AQ2627" s="62"/>
      <c r="AX2627" s="62"/>
      <c r="BD2627" s="62"/>
    </row>
    <row r="2628" spans="9:56">
      <c r="I2628" s="62"/>
      <c r="P2628" s="62"/>
      <c r="V2628" s="62"/>
      <c r="AC2628" s="62"/>
      <c r="AJ2628" s="62"/>
      <c r="AQ2628" s="62"/>
      <c r="AX2628" s="62"/>
      <c r="BD2628" s="62"/>
    </row>
    <row r="2629" spans="9:56">
      <c r="I2629" s="62"/>
      <c r="P2629" s="62"/>
      <c r="V2629" s="62"/>
      <c r="AC2629" s="62"/>
      <c r="AJ2629" s="62"/>
      <c r="AQ2629" s="62"/>
      <c r="AX2629" s="62"/>
      <c r="BD2629" s="62"/>
    </row>
    <row r="2630" spans="9:56">
      <c r="I2630" s="62"/>
      <c r="P2630" s="62"/>
      <c r="V2630" s="62"/>
      <c r="AC2630" s="62"/>
      <c r="AJ2630" s="62"/>
      <c r="AQ2630" s="62"/>
      <c r="AX2630" s="62"/>
      <c r="BD2630" s="62"/>
    </row>
    <row r="2631" spans="9:56">
      <c r="I2631" s="62"/>
      <c r="P2631" s="62"/>
      <c r="V2631" s="62"/>
      <c r="AC2631" s="62"/>
      <c r="AJ2631" s="62"/>
      <c r="AQ2631" s="62"/>
      <c r="AX2631" s="62"/>
      <c r="BD2631" s="62"/>
    </row>
    <row r="2632" spans="9:56">
      <c r="I2632" s="62"/>
      <c r="P2632" s="62"/>
      <c r="V2632" s="62"/>
      <c r="AC2632" s="62"/>
      <c r="AJ2632" s="62"/>
      <c r="AQ2632" s="62"/>
      <c r="AX2632" s="62"/>
      <c r="BD2632" s="62"/>
    </row>
    <row r="2633" spans="9:56">
      <c r="I2633" s="62"/>
      <c r="P2633" s="62"/>
      <c r="V2633" s="62"/>
      <c r="AC2633" s="62"/>
      <c r="AJ2633" s="62"/>
      <c r="AQ2633" s="62"/>
      <c r="AX2633" s="62"/>
      <c r="BD2633" s="62"/>
    </row>
    <row r="2634" spans="9:56">
      <c r="I2634" s="62"/>
      <c r="P2634" s="62"/>
      <c r="V2634" s="62"/>
      <c r="AC2634" s="62"/>
      <c r="AJ2634" s="62"/>
      <c r="AQ2634" s="62"/>
      <c r="AX2634" s="62"/>
      <c r="BD2634" s="62"/>
    </row>
    <row r="2635" spans="9:56">
      <c r="I2635" s="62"/>
      <c r="P2635" s="62"/>
      <c r="V2635" s="62"/>
      <c r="AC2635" s="62"/>
      <c r="AJ2635" s="62"/>
      <c r="AQ2635" s="62"/>
      <c r="AX2635" s="62"/>
      <c r="BD2635" s="62"/>
    </row>
    <row r="2636" spans="9:56">
      <c r="I2636" s="62"/>
      <c r="P2636" s="62"/>
      <c r="V2636" s="62"/>
      <c r="AC2636" s="62"/>
      <c r="AJ2636" s="62"/>
      <c r="AQ2636" s="62"/>
      <c r="AX2636" s="62"/>
      <c r="BD2636" s="62"/>
    </row>
    <row r="2637" spans="9:56">
      <c r="I2637" s="62"/>
      <c r="P2637" s="62"/>
      <c r="V2637" s="62"/>
      <c r="AC2637" s="62"/>
      <c r="AJ2637" s="62"/>
      <c r="AQ2637" s="62"/>
      <c r="AX2637" s="62"/>
      <c r="BD2637" s="62"/>
    </row>
    <row r="2638" spans="9:56">
      <c r="I2638" s="62"/>
      <c r="P2638" s="62"/>
      <c r="V2638" s="62"/>
      <c r="AC2638" s="62"/>
      <c r="AJ2638" s="62"/>
      <c r="AQ2638" s="62"/>
      <c r="AX2638" s="62"/>
      <c r="BD2638" s="62"/>
    </row>
    <row r="2639" spans="9:56">
      <c r="I2639" s="62"/>
      <c r="P2639" s="62"/>
      <c r="V2639" s="62"/>
      <c r="AC2639" s="62"/>
      <c r="AJ2639" s="62"/>
      <c r="AQ2639" s="62"/>
      <c r="AX2639" s="62"/>
      <c r="BD2639" s="62"/>
    </row>
    <row r="2640" spans="9:56">
      <c r="I2640" s="62"/>
      <c r="P2640" s="62"/>
      <c r="V2640" s="62"/>
      <c r="AC2640" s="62"/>
      <c r="AJ2640" s="62"/>
      <c r="AQ2640" s="62"/>
      <c r="AX2640" s="62"/>
      <c r="BD2640" s="62"/>
    </row>
    <row r="2641" spans="9:56">
      <c r="I2641" s="62"/>
      <c r="P2641" s="62"/>
      <c r="V2641" s="62"/>
      <c r="AC2641" s="62"/>
      <c r="AJ2641" s="62"/>
      <c r="AQ2641" s="62"/>
      <c r="AX2641" s="62"/>
      <c r="BD2641" s="62"/>
    </row>
    <row r="2642" spans="9:56">
      <c r="I2642" s="62"/>
      <c r="P2642" s="62"/>
      <c r="V2642" s="62"/>
      <c r="AC2642" s="62"/>
      <c r="AJ2642" s="62"/>
      <c r="AQ2642" s="62"/>
      <c r="AX2642" s="62"/>
      <c r="BD2642" s="62"/>
    </row>
    <row r="2643" spans="9:56">
      <c r="I2643" s="62"/>
      <c r="P2643" s="62"/>
      <c r="V2643" s="62"/>
      <c r="AC2643" s="62"/>
      <c r="AJ2643" s="62"/>
      <c r="AQ2643" s="62"/>
      <c r="AX2643" s="62"/>
      <c r="BD2643" s="62"/>
    </row>
    <row r="2644" spans="9:56">
      <c r="I2644" s="62"/>
      <c r="P2644" s="62"/>
      <c r="V2644" s="62"/>
      <c r="AC2644" s="62"/>
      <c r="AJ2644" s="62"/>
      <c r="AQ2644" s="62"/>
      <c r="AX2644" s="62"/>
      <c r="BD2644" s="62"/>
    </row>
    <row r="2645" spans="9:56">
      <c r="I2645" s="62"/>
      <c r="P2645" s="62"/>
      <c r="V2645" s="62"/>
      <c r="AC2645" s="62"/>
      <c r="AJ2645" s="62"/>
      <c r="AQ2645" s="62"/>
      <c r="AX2645" s="62"/>
      <c r="BD2645" s="62"/>
    </row>
    <row r="2646" spans="9:56">
      <c r="I2646" s="62"/>
      <c r="P2646" s="62"/>
      <c r="V2646" s="62"/>
      <c r="AC2646" s="62"/>
      <c r="AJ2646" s="62"/>
      <c r="AQ2646" s="62"/>
      <c r="AX2646" s="62"/>
      <c r="BD2646" s="62"/>
    </row>
    <row r="2647" spans="9:56">
      <c r="I2647" s="62"/>
      <c r="P2647" s="62"/>
      <c r="V2647" s="62"/>
      <c r="AC2647" s="62"/>
      <c r="AJ2647" s="62"/>
      <c r="AQ2647" s="62"/>
      <c r="AX2647" s="62"/>
      <c r="BD2647" s="62"/>
    </row>
    <row r="2648" spans="9:56">
      <c r="I2648" s="62"/>
      <c r="P2648" s="62"/>
      <c r="V2648" s="62"/>
      <c r="AC2648" s="62"/>
      <c r="AJ2648" s="62"/>
      <c r="AQ2648" s="62"/>
      <c r="AX2648" s="62"/>
      <c r="BD2648" s="62"/>
    </row>
    <row r="2649" spans="9:56">
      <c r="I2649" s="62"/>
      <c r="P2649" s="62"/>
      <c r="V2649" s="62"/>
      <c r="AC2649" s="62"/>
      <c r="AJ2649" s="62"/>
      <c r="AQ2649" s="62"/>
      <c r="AX2649" s="62"/>
      <c r="BD2649" s="62"/>
    </row>
    <row r="2650" spans="9:56">
      <c r="I2650" s="62"/>
      <c r="P2650" s="62"/>
      <c r="V2650" s="62"/>
      <c r="AC2650" s="62"/>
      <c r="AJ2650" s="62"/>
      <c r="AQ2650" s="62"/>
      <c r="AX2650" s="62"/>
      <c r="BD2650" s="62"/>
    </row>
    <row r="2651" spans="9:56">
      <c r="I2651" s="62"/>
      <c r="P2651" s="62"/>
      <c r="V2651" s="62"/>
      <c r="AC2651" s="62"/>
      <c r="AJ2651" s="62"/>
      <c r="AQ2651" s="62"/>
      <c r="AX2651" s="62"/>
      <c r="BD2651" s="62"/>
    </row>
    <row r="2652" spans="9:56">
      <c r="I2652" s="62"/>
      <c r="P2652" s="62"/>
      <c r="V2652" s="62"/>
      <c r="AC2652" s="62"/>
      <c r="AJ2652" s="62"/>
      <c r="AQ2652" s="62"/>
      <c r="AX2652" s="62"/>
      <c r="BD2652" s="62"/>
    </row>
    <row r="2653" spans="9:56">
      <c r="I2653" s="62"/>
      <c r="P2653" s="62"/>
      <c r="V2653" s="62"/>
      <c r="AC2653" s="62"/>
      <c r="AJ2653" s="62"/>
      <c r="AQ2653" s="62"/>
      <c r="AX2653" s="62"/>
      <c r="BD2653" s="62"/>
    </row>
    <row r="2654" spans="9:56">
      <c r="I2654" s="62"/>
      <c r="P2654" s="62"/>
      <c r="V2654" s="62"/>
      <c r="AC2654" s="62"/>
      <c r="AJ2654" s="62"/>
      <c r="AQ2654" s="62"/>
      <c r="AX2654" s="62"/>
      <c r="BD2654" s="62"/>
    </row>
    <row r="2655" spans="9:56">
      <c r="I2655" s="62"/>
      <c r="P2655" s="62"/>
      <c r="V2655" s="62"/>
      <c r="AC2655" s="62"/>
      <c r="AJ2655" s="62"/>
      <c r="AQ2655" s="62"/>
      <c r="AX2655" s="62"/>
      <c r="BD2655" s="62"/>
    </row>
    <row r="2656" spans="9:56">
      <c r="I2656" s="62"/>
      <c r="P2656" s="62"/>
      <c r="V2656" s="62"/>
      <c r="AC2656" s="62"/>
      <c r="AJ2656" s="62"/>
      <c r="AQ2656" s="62"/>
      <c r="AX2656" s="62"/>
      <c r="BD2656" s="62"/>
    </row>
    <row r="2657" spans="9:56">
      <c r="I2657" s="62"/>
      <c r="P2657" s="62"/>
      <c r="V2657" s="62"/>
      <c r="AC2657" s="62"/>
      <c r="AJ2657" s="62"/>
      <c r="AQ2657" s="62"/>
      <c r="AX2657" s="62"/>
      <c r="BD2657" s="62"/>
    </row>
    <row r="2658" spans="9:56">
      <c r="I2658" s="62"/>
      <c r="P2658" s="62"/>
      <c r="V2658" s="62"/>
      <c r="AC2658" s="62"/>
      <c r="AJ2658" s="62"/>
      <c r="AQ2658" s="62"/>
      <c r="AX2658" s="62"/>
      <c r="BD2658" s="62"/>
    </row>
    <row r="2659" spans="9:56">
      <c r="I2659" s="62"/>
      <c r="P2659" s="62"/>
      <c r="V2659" s="62"/>
      <c r="AC2659" s="62"/>
      <c r="AJ2659" s="62"/>
      <c r="AQ2659" s="62"/>
      <c r="AX2659" s="62"/>
      <c r="BD2659" s="62"/>
    </row>
    <row r="2660" spans="9:56">
      <c r="I2660" s="62"/>
      <c r="P2660" s="62"/>
      <c r="V2660" s="62"/>
      <c r="AC2660" s="62"/>
      <c r="AJ2660" s="62"/>
      <c r="AQ2660" s="62"/>
      <c r="AX2660" s="62"/>
      <c r="BD2660" s="62"/>
    </row>
    <row r="2661" spans="9:56">
      <c r="I2661" s="62"/>
      <c r="P2661" s="62"/>
      <c r="V2661" s="62"/>
      <c r="AC2661" s="62"/>
      <c r="AJ2661" s="62"/>
      <c r="AQ2661" s="62"/>
      <c r="AX2661" s="62"/>
      <c r="BD2661" s="62"/>
    </row>
    <row r="2662" spans="9:56">
      <c r="I2662" s="62"/>
      <c r="P2662" s="62"/>
      <c r="V2662" s="62"/>
      <c r="AC2662" s="62"/>
      <c r="AJ2662" s="62"/>
      <c r="AQ2662" s="62"/>
      <c r="AX2662" s="62"/>
      <c r="BD2662" s="62"/>
    </row>
    <row r="2663" spans="9:56">
      <c r="I2663" s="62"/>
      <c r="P2663" s="62"/>
      <c r="V2663" s="62"/>
      <c r="AC2663" s="62"/>
      <c r="AJ2663" s="62"/>
      <c r="AQ2663" s="62"/>
      <c r="AX2663" s="62"/>
      <c r="BD2663" s="62"/>
    </row>
    <row r="2664" spans="9:56">
      <c r="I2664" s="62"/>
      <c r="P2664" s="62"/>
      <c r="V2664" s="62"/>
      <c r="AC2664" s="62"/>
      <c r="AJ2664" s="62"/>
      <c r="AQ2664" s="62"/>
      <c r="AX2664" s="62"/>
      <c r="BD2664" s="62"/>
    </row>
    <row r="2665" spans="9:56">
      <c r="I2665" s="62"/>
      <c r="P2665" s="62"/>
      <c r="V2665" s="62"/>
      <c r="AC2665" s="62"/>
      <c r="AJ2665" s="62"/>
      <c r="AQ2665" s="62"/>
      <c r="AX2665" s="62"/>
      <c r="BD2665" s="62"/>
    </row>
    <row r="2666" spans="9:56">
      <c r="I2666" s="62"/>
      <c r="P2666" s="62"/>
      <c r="V2666" s="62"/>
      <c r="AC2666" s="62"/>
      <c r="AJ2666" s="62"/>
      <c r="AQ2666" s="62"/>
      <c r="AX2666" s="62"/>
      <c r="BD2666" s="62"/>
    </row>
    <row r="2667" spans="9:56">
      <c r="I2667" s="62"/>
      <c r="P2667" s="62"/>
      <c r="V2667" s="62"/>
      <c r="AC2667" s="62"/>
      <c r="AJ2667" s="62"/>
      <c r="AQ2667" s="62"/>
      <c r="AX2667" s="62"/>
      <c r="BD2667" s="62"/>
    </row>
    <row r="2668" spans="9:56">
      <c r="I2668" s="62"/>
      <c r="P2668" s="62"/>
      <c r="V2668" s="62"/>
      <c r="AC2668" s="62"/>
      <c r="AJ2668" s="62"/>
      <c r="AQ2668" s="62"/>
      <c r="AX2668" s="62"/>
      <c r="BD2668" s="62"/>
    </row>
    <row r="2669" spans="9:56">
      <c r="I2669" s="62"/>
      <c r="P2669" s="62"/>
      <c r="V2669" s="62"/>
      <c r="AC2669" s="62"/>
      <c r="AJ2669" s="62"/>
      <c r="AQ2669" s="62"/>
      <c r="AX2669" s="62"/>
      <c r="BD2669" s="62"/>
    </row>
    <row r="2670" spans="9:56">
      <c r="I2670" s="62"/>
      <c r="P2670" s="62"/>
      <c r="V2670" s="62"/>
      <c r="AC2670" s="62"/>
      <c r="AJ2670" s="62"/>
      <c r="AQ2670" s="62"/>
      <c r="AX2670" s="62"/>
      <c r="BD2670" s="62"/>
    </row>
    <row r="2671" spans="9:56">
      <c r="I2671" s="62"/>
      <c r="P2671" s="62"/>
      <c r="V2671" s="62"/>
      <c r="AC2671" s="62"/>
      <c r="AJ2671" s="62"/>
      <c r="AQ2671" s="62"/>
      <c r="AX2671" s="62"/>
      <c r="BD2671" s="62"/>
    </row>
    <row r="2672" spans="9:56">
      <c r="I2672" s="62"/>
      <c r="P2672" s="62"/>
      <c r="V2672" s="62"/>
      <c r="AC2672" s="62"/>
      <c r="AJ2672" s="62"/>
      <c r="AQ2672" s="62"/>
      <c r="AX2672" s="62"/>
      <c r="BD2672" s="62"/>
    </row>
    <row r="2673" spans="9:56">
      <c r="I2673" s="62"/>
      <c r="P2673" s="62"/>
      <c r="V2673" s="62"/>
      <c r="AC2673" s="62"/>
      <c r="AJ2673" s="62"/>
      <c r="AQ2673" s="62"/>
      <c r="AX2673" s="62"/>
      <c r="BD2673" s="62"/>
    </row>
    <row r="2674" spans="9:56">
      <c r="I2674" s="62"/>
      <c r="P2674" s="62"/>
      <c r="V2674" s="62"/>
      <c r="AC2674" s="62"/>
      <c r="AJ2674" s="62"/>
      <c r="AQ2674" s="62"/>
      <c r="AX2674" s="62"/>
      <c r="BD2674" s="62"/>
    </row>
    <row r="2675" spans="9:56">
      <c r="I2675" s="62"/>
      <c r="P2675" s="62"/>
      <c r="V2675" s="62"/>
      <c r="AC2675" s="62"/>
      <c r="AJ2675" s="62"/>
      <c r="AQ2675" s="62"/>
      <c r="AX2675" s="62"/>
      <c r="BD2675" s="62"/>
    </row>
    <row r="2676" spans="9:56">
      <c r="I2676" s="62"/>
      <c r="P2676" s="62"/>
      <c r="V2676" s="62"/>
      <c r="AC2676" s="62"/>
      <c r="AJ2676" s="62"/>
      <c r="AQ2676" s="62"/>
      <c r="AX2676" s="62"/>
      <c r="BD2676" s="62"/>
    </row>
    <row r="2677" spans="9:56">
      <c r="I2677" s="62"/>
      <c r="P2677" s="62"/>
      <c r="V2677" s="62"/>
      <c r="AC2677" s="62"/>
      <c r="AJ2677" s="62"/>
      <c r="AQ2677" s="62"/>
      <c r="AX2677" s="62"/>
      <c r="BD2677" s="62"/>
    </row>
    <row r="2678" spans="9:56">
      <c r="I2678" s="62"/>
      <c r="P2678" s="62"/>
      <c r="V2678" s="62"/>
      <c r="AC2678" s="62"/>
      <c r="AJ2678" s="62"/>
      <c r="AQ2678" s="62"/>
      <c r="AX2678" s="62"/>
      <c r="BD2678" s="62"/>
    </row>
    <row r="2679" spans="9:56">
      <c r="I2679" s="62"/>
      <c r="P2679" s="62"/>
      <c r="V2679" s="62"/>
      <c r="AC2679" s="62"/>
      <c r="AJ2679" s="62"/>
      <c r="AQ2679" s="62"/>
      <c r="AX2679" s="62"/>
      <c r="BD2679" s="62"/>
    </row>
    <row r="2680" spans="9:56">
      <c r="I2680" s="62"/>
      <c r="P2680" s="62"/>
      <c r="V2680" s="62"/>
      <c r="AC2680" s="62"/>
      <c r="AJ2680" s="62"/>
      <c r="AQ2680" s="62"/>
      <c r="AX2680" s="62"/>
      <c r="BD2680" s="62"/>
    </row>
    <row r="2681" spans="9:56">
      <c r="I2681" s="62"/>
      <c r="P2681" s="62"/>
      <c r="V2681" s="62"/>
      <c r="AC2681" s="62"/>
      <c r="AJ2681" s="62"/>
      <c r="AQ2681" s="62"/>
      <c r="AX2681" s="62"/>
      <c r="BD2681" s="62"/>
    </row>
    <row r="2682" spans="9:56">
      <c r="I2682" s="62"/>
      <c r="P2682" s="62"/>
      <c r="V2682" s="62"/>
      <c r="AC2682" s="62"/>
      <c r="AJ2682" s="62"/>
      <c r="AQ2682" s="62"/>
      <c r="AX2682" s="62"/>
      <c r="BD2682" s="62"/>
    </row>
    <row r="2683" spans="9:56">
      <c r="I2683" s="62"/>
      <c r="P2683" s="62"/>
      <c r="V2683" s="62"/>
      <c r="AC2683" s="62"/>
      <c r="AJ2683" s="62"/>
      <c r="AQ2683" s="62"/>
      <c r="AX2683" s="62"/>
      <c r="BD2683" s="62"/>
    </row>
    <row r="2684" spans="9:56">
      <c r="I2684" s="62"/>
      <c r="P2684" s="62"/>
      <c r="V2684" s="62"/>
      <c r="AC2684" s="62"/>
      <c r="AJ2684" s="62"/>
      <c r="AQ2684" s="62"/>
      <c r="AX2684" s="62"/>
      <c r="BD2684" s="62"/>
    </row>
    <row r="2685" spans="9:56">
      <c r="I2685" s="62"/>
      <c r="P2685" s="62"/>
      <c r="V2685" s="62"/>
      <c r="AC2685" s="62"/>
      <c r="AJ2685" s="62"/>
      <c r="AQ2685" s="62"/>
      <c r="AX2685" s="62"/>
      <c r="BD2685" s="62"/>
    </row>
    <row r="2686" spans="9:56">
      <c r="I2686" s="62"/>
      <c r="P2686" s="62"/>
      <c r="V2686" s="62"/>
      <c r="AC2686" s="62"/>
      <c r="AJ2686" s="62"/>
      <c r="AQ2686" s="62"/>
      <c r="AX2686" s="62"/>
      <c r="BD2686" s="62"/>
    </row>
    <row r="2687" spans="9:56">
      <c r="I2687" s="62"/>
      <c r="P2687" s="62"/>
      <c r="V2687" s="62"/>
      <c r="AC2687" s="62"/>
      <c r="AJ2687" s="62"/>
      <c r="AQ2687" s="62"/>
      <c r="AX2687" s="62"/>
      <c r="BD2687" s="62"/>
    </row>
    <row r="2688" spans="9:56">
      <c r="I2688" s="62"/>
      <c r="P2688" s="62"/>
      <c r="V2688" s="62"/>
      <c r="AC2688" s="62"/>
      <c r="AJ2688" s="62"/>
      <c r="AQ2688" s="62"/>
      <c r="AX2688" s="62"/>
      <c r="BD2688" s="62"/>
    </row>
    <row r="2689" spans="9:56">
      <c r="I2689" s="62"/>
      <c r="P2689" s="62"/>
      <c r="V2689" s="62"/>
      <c r="AC2689" s="62"/>
      <c r="AJ2689" s="62"/>
      <c r="AQ2689" s="62"/>
      <c r="AX2689" s="62"/>
      <c r="BD2689" s="62"/>
    </row>
    <row r="2690" spans="9:56">
      <c r="I2690" s="62"/>
      <c r="P2690" s="62"/>
      <c r="V2690" s="62"/>
      <c r="AC2690" s="62"/>
      <c r="AJ2690" s="62"/>
      <c r="AQ2690" s="62"/>
      <c r="AX2690" s="62"/>
      <c r="BD2690" s="62"/>
    </row>
    <row r="2691" spans="9:56">
      <c r="I2691" s="62"/>
      <c r="P2691" s="62"/>
      <c r="V2691" s="62"/>
      <c r="AC2691" s="62"/>
      <c r="AJ2691" s="62"/>
      <c r="AQ2691" s="62"/>
      <c r="AX2691" s="62"/>
      <c r="BD2691" s="62"/>
    </row>
    <row r="2692" spans="9:56">
      <c r="I2692" s="62"/>
      <c r="P2692" s="62"/>
      <c r="V2692" s="62"/>
      <c r="AC2692" s="62"/>
      <c r="AJ2692" s="62"/>
      <c r="AQ2692" s="62"/>
      <c r="AX2692" s="62"/>
      <c r="BD2692" s="62"/>
    </row>
    <row r="2693" spans="9:56">
      <c r="I2693" s="62"/>
      <c r="P2693" s="62"/>
      <c r="V2693" s="62"/>
      <c r="AC2693" s="62"/>
      <c r="AJ2693" s="62"/>
      <c r="AQ2693" s="62"/>
      <c r="AX2693" s="62"/>
      <c r="BD2693" s="62"/>
    </row>
    <row r="2694" spans="9:56">
      <c r="I2694" s="62"/>
      <c r="P2694" s="62"/>
      <c r="V2694" s="62"/>
      <c r="AC2694" s="62"/>
      <c r="AJ2694" s="62"/>
      <c r="AQ2694" s="62"/>
      <c r="AX2694" s="62"/>
      <c r="BD2694" s="62"/>
    </row>
    <row r="2695" spans="9:56">
      <c r="I2695" s="62"/>
      <c r="P2695" s="62"/>
      <c r="V2695" s="62"/>
      <c r="AC2695" s="62"/>
      <c r="AJ2695" s="62"/>
      <c r="AQ2695" s="62"/>
      <c r="AX2695" s="62"/>
      <c r="BD2695" s="62"/>
    </row>
    <row r="2696" spans="9:56">
      <c r="I2696" s="62"/>
      <c r="P2696" s="62"/>
      <c r="V2696" s="62"/>
      <c r="AC2696" s="62"/>
      <c r="AJ2696" s="62"/>
      <c r="AQ2696" s="62"/>
      <c r="AX2696" s="62"/>
      <c r="BD2696" s="62"/>
    </row>
    <row r="2697" spans="9:56">
      <c r="I2697" s="62"/>
      <c r="P2697" s="62"/>
      <c r="V2697" s="62"/>
      <c r="AC2697" s="62"/>
      <c r="AJ2697" s="62"/>
      <c r="AQ2697" s="62"/>
      <c r="AX2697" s="62"/>
      <c r="BD2697" s="62"/>
    </row>
    <row r="2698" spans="9:56">
      <c r="I2698" s="62"/>
      <c r="P2698" s="62"/>
      <c r="V2698" s="62"/>
      <c r="AC2698" s="62"/>
      <c r="AJ2698" s="62"/>
      <c r="AQ2698" s="62"/>
      <c r="AX2698" s="62"/>
      <c r="BD2698" s="62"/>
    </row>
    <row r="2699" spans="9:56">
      <c r="I2699" s="62"/>
      <c r="P2699" s="62"/>
      <c r="V2699" s="62"/>
      <c r="AC2699" s="62"/>
      <c r="AJ2699" s="62"/>
      <c r="AQ2699" s="62"/>
      <c r="AX2699" s="62"/>
      <c r="BD2699" s="62"/>
    </row>
    <row r="2700" spans="9:56">
      <c r="I2700" s="62"/>
      <c r="P2700" s="62"/>
      <c r="V2700" s="62"/>
      <c r="AC2700" s="62"/>
      <c r="AJ2700" s="62"/>
      <c r="AQ2700" s="62"/>
      <c r="AX2700" s="62"/>
      <c r="BD2700" s="62"/>
    </row>
    <row r="2701" spans="9:56">
      <c r="I2701" s="62"/>
      <c r="P2701" s="62"/>
      <c r="V2701" s="62"/>
      <c r="AC2701" s="62"/>
      <c r="AJ2701" s="62"/>
      <c r="AQ2701" s="62"/>
      <c r="AX2701" s="62"/>
      <c r="BD2701" s="62"/>
    </row>
    <row r="2702" spans="9:56">
      <c r="I2702" s="62"/>
      <c r="P2702" s="62"/>
      <c r="V2702" s="62"/>
      <c r="AC2702" s="62"/>
      <c r="AJ2702" s="62"/>
      <c r="AQ2702" s="62"/>
      <c r="AX2702" s="62"/>
      <c r="BD2702" s="62"/>
    </row>
    <row r="2703" spans="9:56">
      <c r="I2703" s="62"/>
      <c r="P2703" s="62"/>
      <c r="V2703" s="62"/>
      <c r="AC2703" s="62"/>
      <c r="AJ2703" s="62"/>
      <c r="AQ2703" s="62"/>
      <c r="AX2703" s="62"/>
      <c r="BD2703" s="62"/>
    </row>
    <row r="2704" spans="9:56">
      <c r="I2704" s="62"/>
      <c r="P2704" s="62"/>
      <c r="V2704" s="62"/>
      <c r="AC2704" s="62"/>
      <c r="AJ2704" s="62"/>
      <c r="AQ2704" s="62"/>
      <c r="AX2704" s="62"/>
      <c r="BD2704" s="62"/>
    </row>
    <row r="2705" spans="9:56">
      <c r="I2705" s="62"/>
      <c r="P2705" s="62"/>
      <c r="V2705" s="62"/>
      <c r="AC2705" s="62"/>
      <c r="AJ2705" s="62"/>
      <c r="AQ2705" s="62"/>
      <c r="AX2705" s="62"/>
      <c r="BD2705" s="62"/>
    </row>
    <row r="2706" spans="9:56">
      <c r="I2706" s="62"/>
      <c r="P2706" s="62"/>
      <c r="V2706" s="62"/>
      <c r="AC2706" s="62"/>
      <c r="AJ2706" s="62"/>
      <c r="AQ2706" s="62"/>
      <c r="AX2706" s="62"/>
      <c r="BD2706" s="62"/>
    </row>
    <row r="2707" spans="9:56">
      <c r="I2707" s="62"/>
      <c r="P2707" s="62"/>
      <c r="V2707" s="62"/>
      <c r="AC2707" s="62"/>
      <c r="AJ2707" s="62"/>
      <c r="AQ2707" s="62"/>
      <c r="AX2707" s="62"/>
      <c r="BD2707" s="62"/>
    </row>
    <row r="2708" spans="9:56">
      <c r="I2708" s="62"/>
      <c r="P2708" s="62"/>
      <c r="V2708" s="62"/>
      <c r="AC2708" s="62"/>
      <c r="AJ2708" s="62"/>
      <c r="AQ2708" s="62"/>
      <c r="AX2708" s="62"/>
      <c r="BD2708" s="62"/>
    </row>
    <row r="2709" spans="9:56">
      <c r="I2709" s="62"/>
      <c r="P2709" s="62"/>
      <c r="V2709" s="62"/>
      <c r="AC2709" s="62"/>
      <c r="AJ2709" s="62"/>
      <c r="AQ2709" s="62"/>
      <c r="AX2709" s="62"/>
      <c r="BD2709" s="62"/>
    </row>
    <row r="2710" spans="9:56">
      <c r="I2710" s="62"/>
      <c r="P2710" s="62"/>
      <c r="V2710" s="62"/>
      <c r="AC2710" s="62"/>
      <c r="AJ2710" s="62"/>
      <c r="AQ2710" s="62"/>
      <c r="AX2710" s="62"/>
      <c r="BD2710" s="62"/>
    </row>
    <row r="2711" spans="9:56">
      <c r="I2711" s="62"/>
      <c r="P2711" s="62"/>
      <c r="V2711" s="62"/>
      <c r="AC2711" s="62"/>
      <c r="AJ2711" s="62"/>
      <c r="AQ2711" s="62"/>
      <c r="AX2711" s="62"/>
      <c r="BD2711" s="62"/>
    </row>
    <row r="2712" spans="9:56">
      <c r="I2712" s="62"/>
      <c r="P2712" s="62"/>
      <c r="V2712" s="62"/>
      <c r="AC2712" s="62"/>
      <c r="AJ2712" s="62"/>
      <c r="AQ2712" s="62"/>
      <c r="AX2712" s="62"/>
      <c r="BD2712" s="62"/>
    </row>
    <row r="2713" spans="9:56">
      <c r="I2713" s="62"/>
      <c r="P2713" s="62"/>
      <c r="V2713" s="62"/>
      <c r="AC2713" s="62"/>
      <c r="AJ2713" s="62"/>
      <c r="AQ2713" s="62"/>
      <c r="AX2713" s="62"/>
      <c r="BD2713" s="62"/>
    </row>
    <row r="2714" spans="9:56">
      <c r="I2714" s="62"/>
      <c r="P2714" s="62"/>
      <c r="V2714" s="62"/>
      <c r="AC2714" s="62"/>
      <c r="AJ2714" s="62"/>
      <c r="AQ2714" s="62"/>
      <c r="AX2714" s="62"/>
      <c r="BD2714" s="62"/>
    </row>
    <row r="2715" spans="9:56">
      <c r="I2715" s="62"/>
      <c r="P2715" s="62"/>
      <c r="V2715" s="62"/>
      <c r="AC2715" s="62"/>
      <c r="AJ2715" s="62"/>
      <c r="AQ2715" s="62"/>
      <c r="AX2715" s="62"/>
      <c r="BD2715" s="62"/>
    </row>
    <row r="2716" spans="9:56">
      <c r="I2716" s="62"/>
      <c r="P2716" s="62"/>
      <c r="V2716" s="62"/>
      <c r="AC2716" s="62"/>
      <c r="AJ2716" s="62"/>
      <c r="AQ2716" s="62"/>
      <c r="AX2716" s="62"/>
      <c r="BD2716" s="62"/>
    </row>
    <row r="2717" spans="9:56">
      <c r="I2717" s="62"/>
      <c r="P2717" s="62"/>
      <c r="V2717" s="62"/>
      <c r="AC2717" s="62"/>
      <c r="AJ2717" s="62"/>
      <c r="AQ2717" s="62"/>
      <c r="AX2717" s="62"/>
      <c r="BD2717" s="62"/>
    </row>
    <row r="2718" spans="9:56">
      <c r="I2718" s="62"/>
      <c r="P2718" s="62"/>
      <c r="V2718" s="62"/>
      <c r="AC2718" s="62"/>
      <c r="AJ2718" s="62"/>
      <c r="AQ2718" s="62"/>
      <c r="AX2718" s="62"/>
      <c r="BD2718" s="62"/>
    </row>
    <row r="2719" spans="9:56">
      <c r="I2719" s="62"/>
      <c r="P2719" s="62"/>
      <c r="V2719" s="62"/>
      <c r="AC2719" s="62"/>
      <c r="AJ2719" s="62"/>
      <c r="AQ2719" s="62"/>
      <c r="AX2719" s="62"/>
      <c r="BD2719" s="62"/>
    </row>
    <row r="2720" spans="9:56">
      <c r="I2720" s="62"/>
      <c r="P2720" s="62"/>
      <c r="V2720" s="62"/>
      <c r="AC2720" s="62"/>
      <c r="AJ2720" s="62"/>
      <c r="AQ2720" s="62"/>
      <c r="AX2720" s="62"/>
      <c r="BD2720" s="62"/>
    </row>
    <row r="2721" spans="9:56">
      <c r="I2721" s="62"/>
      <c r="P2721" s="62"/>
      <c r="V2721" s="62"/>
      <c r="AC2721" s="62"/>
      <c r="AJ2721" s="62"/>
      <c r="AQ2721" s="62"/>
      <c r="AX2721" s="62"/>
      <c r="BD2721" s="62"/>
    </row>
    <row r="2722" spans="9:56">
      <c r="I2722" s="62"/>
      <c r="P2722" s="62"/>
      <c r="V2722" s="62"/>
      <c r="AC2722" s="62"/>
      <c r="AJ2722" s="62"/>
      <c r="AQ2722" s="62"/>
      <c r="AX2722" s="62"/>
      <c r="BD2722" s="62"/>
    </row>
    <row r="2723" spans="9:56">
      <c r="I2723" s="62"/>
      <c r="P2723" s="62"/>
      <c r="V2723" s="62"/>
      <c r="AC2723" s="62"/>
      <c r="AJ2723" s="62"/>
      <c r="AQ2723" s="62"/>
      <c r="AX2723" s="62"/>
      <c r="BD2723" s="62"/>
    </row>
    <row r="2724" spans="9:56">
      <c r="I2724" s="62"/>
      <c r="P2724" s="62"/>
      <c r="V2724" s="62"/>
      <c r="AC2724" s="62"/>
      <c r="AJ2724" s="62"/>
      <c r="AQ2724" s="62"/>
      <c r="AX2724" s="62"/>
      <c r="BD2724" s="62"/>
    </row>
    <row r="2725" spans="9:56">
      <c r="I2725" s="62"/>
      <c r="P2725" s="62"/>
      <c r="V2725" s="62"/>
      <c r="AC2725" s="62"/>
      <c r="AJ2725" s="62"/>
      <c r="AQ2725" s="62"/>
      <c r="AX2725" s="62"/>
      <c r="BD2725" s="62"/>
    </row>
    <row r="2726" spans="9:56">
      <c r="I2726" s="62"/>
      <c r="P2726" s="62"/>
      <c r="V2726" s="62"/>
      <c r="AC2726" s="62"/>
      <c r="AJ2726" s="62"/>
      <c r="AQ2726" s="62"/>
      <c r="AX2726" s="62"/>
      <c r="BD2726" s="62"/>
    </row>
    <row r="2727" spans="9:56">
      <c r="I2727" s="62"/>
      <c r="P2727" s="62"/>
      <c r="V2727" s="62"/>
      <c r="AC2727" s="62"/>
      <c r="AJ2727" s="62"/>
      <c r="AQ2727" s="62"/>
      <c r="AX2727" s="62"/>
      <c r="BD2727" s="62"/>
    </row>
    <row r="2728" spans="9:56">
      <c r="I2728" s="62"/>
      <c r="P2728" s="62"/>
      <c r="V2728" s="62"/>
      <c r="AC2728" s="62"/>
      <c r="AJ2728" s="62"/>
      <c r="AQ2728" s="62"/>
      <c r="AX2728" s="62"/>
      <c r="BD2728" s="62"/>
    </row>
    <row r="2729" spans="9:56">
      <c r="I2729" s="62"/>
      <c r="P2729" s="62"/>
      <c r="V2729" s="62"/>
      <c r="AC2729" s="62"/>
      <c r="AJ2729" s="62"/>
      <c r="AQ2729" s="62"/>
      <c r="AX2729" s="62"/>
      <c r="BD2729" s="62"/>
    </row>
    <row r="2730" spans="9:56">
      <c r="I2730" s="62"/>
      <c r="P2730" s="62"/>
      <c r="V2730" s="62"/>
      <c r="AC2730" s="62"/>
      <c r="AJ2730" s="62"/>
      <c r="AQ2730" s="62"/>
      <c r="AX2730" s="62"/>
      <c r="BD2730" s="62"/>
    </row>
    <row r="2731" spans="9:56">
      <c r="I2731" s="62"/>
      <c r="P2731" s="62"/>
      <c r="V2731" s="62"/>
      <c r="AC2731" s="62"/>
      <c r="AJ2731" s="62"/>
      <c r="AQ2731" s="62"/>
      <c r="AX2731" s="62"/>
      <c r="BD2731" s="62"/>
    </row>
    <row r="2732" spans="9:56">
      <c r="I2732" s="62"/>
      <c r="P2732" s="62"/>
      <c r="V2732" s="62"/>
      <c r="AC2732" s="62"/>
      <c r="AJ2732" s="62"/>
      <c r="AQ2732" s="62"/>
      <c r="AX2732" s="62"/>
      <c r="BD2732" s="62"/>
    </row>
    <row r="2733" spans="9:56">
      <c r="I2733" s="62"/>
      <c r="P2733" s="62"/>
      <c r="V2733" s="62"/>
      <c r="AC2733" s="62"/>
      <c r="AJ2733" s="62"/>
      <c r="AQ2733" s="62"/>
      <c r="AX2733" s="62"/>
      <c r="BD2733" s="62"/>
    </row>
    <row r="2734" spans="9:56">
      <c r="I2734" s="62"/>
      <c r="P2734" s="62"/>
      <c r="V2734" s="62"/>
      <c r="AC2734" s="62"/>
      <c r="AJ2734" s="62"/>
      <c r="AQ2734" s="62"/>
      <c r="AX2734" s="62"/>
      <c r="BD2734" s="62"/>
    </row>
    <row r="2735" spans="9:56">
      <c r="I2735" s="62"/>
      <c r="P2735" s="62"/>
      <c r="V2735" s="62"/>
      <c r="AC2735" s="62"/>
      <c r="AJ2735" s="62"/>
      <c r="AQ2735" s="62"/>
      <c r="AX2735" s="62"/>
      <c r="BD2735" s="62"/>
    </row>
    <row r="2736" spans="9:56">
      <c r="I2736" s="62"/>
      <c r="P2736" s="62"/>
      <c r="V2736" s="62"/>
      <c r="AC2736" s="62"/>
      <c r="AJ2736" s="62"/>
      <c r="AQ2736" s="62"/>
      <c r="AX2736" s="62"/>
      <c r="BD2736" s="62"/>
    </row>
    <row r="2737" spans="9:56">
      <c r="I2737" s="62"/>
      <c r="P2737" s="62"/>
      <c r="V2737" s="62"/>
      <c r="AC2737" s="62"/>
      <c r="AJ2737" s="62"/>
      <c r="AQ2737" s="62"/>
      <c r="AX2737" s="62"/>
      <c r="BD2737" s="62"/>
    </row>
    <row r="2738" spans="9:56">
      <c r="I2738" s="62"/>
      <c r="P2738" s="62"/>
      <c r="V2738" s="62"/>
      <c r="AC2738" s="62"/>
      <c r="AJ2738" s="62"/>
      <c r="AQ2738" s="62"/>
      <c r="AX2738" s="62"/>
      <c r="BD2738" s="62"/>
    </row>
    <row r="2739" spans="9:56">
      <c r="I2739" s="62"/>
      <c r="P2739" s="62"/>
      <c r="V2739" s="62"/>
      <c r="AC2739" s="62"/>
      <c r="AJ2739" s="62"/>
      <c r="AQ2739" s="62"/>
      <c r="AX2739" s="62"/>
      <c r="BD2739" s="62"/>
    </row>
    <row r="2740" spans="9:56">
      <c r="I2740" s="62"/>
      <c r="P2740" s="62"/>
      <c r="V2740" s="62"/>
      <c r="AC2740" s="62"/>
      <c r="AJ2740" s="62"/>
      <c r="AQ2740" s="62"/>
      <c r="AX2740" s="62"/>
      <c r="BD2740" s="62"/>
    </row>
    <row r="2741" spans="9:56">
      <c r="I2741" s="62"/>
      <c r="P2741" s="62"/>
      <c r="V2741" s="62"/>
      <c r="AC2741" s="62"/>
      <c r="AJ2741" s="62"/>
      <c r="AQ2741" s="62"/>
      <c r="AX2741" s="62"/>
      <c r="BD2741" s="62"/>
    </row>
    <row r="2742" spans="9:56">
      <c r="I2742" s="62"/>
      <c r="P2742" s="62"/>
      <c r="V2742" s="62"/>
      <c r="AC2742" s="62"/>
      <c r="AJ2742" s="62"/>
      <c r="AQ2742" s="62"/>
      <c r="AX2742" s="62"/>
      <c r="BD2742" s="62"/>
    </row>
    <row r="2743" spans="9:56">
      <c r="I2743" s="62"/>
      <c r="P2743" s="62"/>
      <c r="V2743" s="62"/>
      <c r="AC2743" s="62"/>
      <c r="AJ2743" s="62"/>
      <c r="AQ2743" s="62"/>
      <c r="AX2743" s="62"/>
      <c r="BD2743" s="62"/>
    </row>
    <row r="2744" spans="9:56">
      <c r="I2744" s="62"/>
      <c r="P2744" s="62"/>
      <c r="V2744" s="62"/>
      <c r="AC2744" s="62"/>
      <c r="AJ2744" s="62"/>
      <c r="AQ2744" s="62"/>
      <c r="AX2744" s="62"/>
      <c r="BD2744" s="62"/>
    </row>
    <row r="2745" spans="9:56">
      <c r="I2745" s="62"/>
      <c r="P2745" s="62"/>
      <c r="V2745" s="62"/>
      <c r="AC2745" s="62"/>
      <c r="AJ2745" s="62"/>
      <c r="AQ2745" s="62"/>
      <c r="AX2745" s="62"/>
      <c r="BD2745" s="62"/>
    </row>
    <row r="2746" spans="9:56">
      <c r="I2746" s="62"/>
      <c r="P2746" s="62"/>
      <c r="V2746" s="62"/>
      <c r="AC2746" s="62"/>
      <c r="AJ2746" s="62"/>
      <c r="AQ2746" s="62"/>
      <c r="AX2746" s="62"/>
      <c r="BD2746" s="62"/>
    </row>
    <row r="2747" spans="9:56">
      <c r="I2747" s="62"/>
      <c r="P2747" s="62"/>
      <c r="V2747" s="62"/>
      <c r="AC2747" s="62"/>
      <c r="AJ2747" s="62"/>
      <c r="AQ2747" s="62"/>
      <c r="AX2747" s="62"/>
      <c r="BD2747" s="62"/>
    </row>
    <row r="2748" spans="9:56">
      <c r="I2748" s="62"/>
      <c r="P2748" s="62"/>
      <c r="V2748" s="62"/>
      <c r="AC2748" s="62"/>
      <c r="AJ2748" s="62"/>
      <c r="AQ2748" s="62"/>
      <c r="AX2748" s="62"/>
      <c r="BD2748" s="62"/>
    </row>
    <row r="2749" spans="9:56">
      <c r="I2749" s="62"/>
      <c r="P2749" s="62"/>
      <c r="V2749" s="62"/>
      <c r="AC2749" s="62"/>
      <c r="AJ2749" s="62"/>
      <c r="AQ2749" s="62"/>
      <c r="AX2749" s="62"/>
      <c r="BD2749" s="62"/>
    </row>
    <row r="2750" spans="9:56">
      <c r="I2750" s="62"/>
      <c r="P2750" s="62"/>
      <c r="V2750" s="62"/>
      <c r="AC2750" s="62"/>
      <c r="AJ2750" s="62"/>
      <c r="AQ2750" s="62"/>
      <c r="AX2750" s="62"/>
      <c r="BD2750" s="62"/>
    </row>
    <row r="2751" spans="9:56">
      <c r="I2751" s="62"/>
      <c r="P2751" s="62"/>
      <c r="V2751" s="62"/>
      <c r="AC2751" s="62"/>
      <c r="AJ2751" s="62"/>
      <c r="AQ2751" s="62"/>
      <c r="AX2751" s="62"/>
      <c r="BD2751" s="62"/>
    </row>
    <row r="2752" spans="9:56">
      <c r="I2752" s="62"/>
      <c r="P2752" s="62"/>
      <c r="V2752" s="62"/>
      <c r="AC2752" s="62"/>
      <c r="AJ2752" s="62"/>
      <c r="AQ2752" s="62"/>
      <c r="AX2752" s="62"/>
      <c r="BD2752" s="62"/>
    </row>
    <row r="2753" spans="9:56">
      <c r="I2753" s="62"/>
      <c r="P2753" s="62"/>
      <c r="V2753" s="62"/>
      <c r="AC2753" s="62"/>
      <c r="AJ2753" s="62"/>
      <c r="AQ2753" s="62"/>
      <c r="AX2753" s="62"/>
      <c r="BD2753" s="62"/>
    </row>
    <row r="2754" spans="9:56">
      <c r="I2754" s="62"/>
      <c r="P2754" s="62"/>
      <c r="V2754" s="62"/>
      <c r="AC2754" s="62"/>
      <c r="AJ2754" s="62"/>
      <c r="AQ2754" s="62"/>
      <c r="AX2754" s="62"/>
      <c r="BD2754" s="62"/>
    </row>
    <row r="2755" spans="9:56">
      <c r="I2755" s="62"/>
      <c r="P2755" s="62"/>
      <c r="V2755" s="62"/>
      <c r="AC2755" s="62"/>
      <c r="AJ2755" s="62"/>
      <c r="AQ2755" s="62"/>
      <c r="AX2755" s="62"/>
      <c r="BD2755" s="62"/>
    </row>
    <row r="2756" spans="9:56">
      <c r="I2756" s="62"/>
      <c r="P2756" s="62"/>
      <c r="V2756" s="62"/>
      <c r="AC2756" s="62"/>
      <c r="AJ2756" s="62"/>
      <c r="AQ2756" s="62"/>
      <c r="AX2756" s="62"/>
      <c r="BD2756" s="62"/>
    </row>
    <row r="2757" spans="9:56">
      <c r="I2757" s="62"/>
      <c r="P2757" s="62"/>
      <c r="V2757" s="62"/>
      <c r="AC2757" s="62"/>
      <c r="AJ2757" s="62"/>
      <c r="AQ2757" s="62"/>
      <c r="AX2757" s="62"/>
      <c r="BD2757" s="62"/>
    </row>
    <row r="2758" spans="9:56">
      <c r="I2758" s="62"/>
      <c r="P2758" s="62"/>
      <c r="V2758" s="62"/>
      <c r="AC2758" s="62"/>
      <c r="AJ2758" s="62"/>
      <c r="AQ2758" s="62"/>
      <c r="AX2758" s="62"/>
      <c r="BD2758" s="62"/>
    </row>
    <row r="2759" spans="9:56">
      <c r="I2759" s="62"/>
      <c r="P2759" s="62"/>
      <c r="V2759" s="62"/>
      <c r="AC2759" s="62"/>
      <c r="AJ2759" s="62"/>
      <c r="AQ2759" s="62"/>
      <c r="AX2759" s="62"/>
      <c r="BD2759" s="62"/>
    </row>
    <row r="2760" spans="9:56">
      <c r="I2760" s="62"/>
      <c r="P2760" s="62"/>
      <c r="V2760" s="62"/>
      <c r="AC2760" s="62"/>
      <c r="AJ2760" s="62"/>
      <c r="AQ2760" s="62"/>
      <c r="AX2760" s="62"/>
      <c r="BD2760" s="62"/>
    </row>
    <row r="2761" spans="9:56">
      <c r="I2761" s="62"/>
      <c r="P2761" s="62"/>
      <c r="V2761" s="62"/>
      <c r="AC2761" s="62"/>
      <c r="AJ2761" s="62"/>
      <c r="AQ2761" s="62"/>
      <c r="AX2761" s="62"/>
      <c r="BD2761" s="62"/>
    </row>
    <row r="2762" spans="9:56">
      <c r="I2762" s="62"/>
      <c r="P2762" s="62"/>
      <c r="V2762" s="62"/>
      <c r="AC2762" s="62"/>
      <c r="AJ2762" s="62"/>
      <c r="AQ2762" s="62"/>
      <c r="AX2762" s="62"/>
      <c r="BD2762" s="62"/>
    </row>
    <row r="2763" spans="9:56">
      <c r="I2763" s="62"/>
      <c r="P2763" s="62"/>
      <c r="V2763" s="62"/>
      <c r="AC2763" s="62"/>
      <c r="AJ2763" s="62"/>
      <c r="AQ2763" s="62"/>
      <c r="AX2763" s="62"/>
      <c r="BD2763" s="62"/>
    </row>
    <row r="2764" spans="9:56">
      <c r="I2764" s="62"/>
      <c r="P2764" s="62"/>
      <c r="V2764" s="62"/>
      <c r="AC2764" s="62"/>
      <c r="AJ2764" s="62"/>
      <c r="AQ2764" s="62"/>
      <c r="AX2764" s="62"/>
      <c r="BD2764" s="62"/>
    </row>
    <row r="2765" spans="9:56">
      <c r="I2765" s="62"/>
      <c r="P2765" s="62"/>
      <c r="V2765" s="62"/>
      <c r="AC2765" s="62"/>
      <c r="AJ2765" s="62"/>
      <c r="AQ2765" s="62"/>
      <c r="AX2765" s="62"/>
      <c r="BD2765" s="62"/>
    </row>
    <row r="2766" spans="9:56">
      <c r="I2766" s="62"/>
      <c r="P2766" s="62"/>
      <c r="V2766" s="62"/>
      <c r="AC2766" s="62"/>
      <c r="AJ2766" s="62"/>
      <c r="AQ2766" s="62"/>
      <c r="AX2766" s="62"/>
      <c r="BD2766" s="62"/>
    </row>
    <row r="2767" spans="9:56">
      <c r="I2767" s="62"/>
      <c r="P2767" s="62"/>
      <c r="V2767" s="62"/>
      <c r="AC2767" s="62"/>
      <c r="AJ2767" s="62"/>
      <c r="AQ2767" s="62"/>
      <c r="AX2767" s="62"/>
      <c r="BD2767" s="62"/>
    </row>
    <row r="2768" spans="9:56">
      <c r="I2768" s="62"/>
      <c r="P2768" s="62"/>
      <c r="V2768" s="62"/>
      <c r="AC2768" s="62"/>
      <c r="AJ2768" s="62"/>
      <c r="AQ2768" s="62"/>
      <c r="AX2768" s="62"/>
      <c r="BD2768" s="62"/>
    </row>
    <row r="2769" spans="9:56">
      <c r="I2769" s="62"/>
      <c r="P2769" s="62"/>
      <c r="V2769" s="62"/>
      <c r="AC2769" s="62"/>
      <c r="AJ2769" s="62"/>
      <c r="AQ2769" s="62"/>
      <c r="AX2769" s="62"/>
      <c r="BD2769" s="62"/>
    </row>
    <row r="2770" spans="9:56">
      <c r="I2770" s="62"/>
      <c r="P2770" s="62"/>
      <c r="V2770" s="62"/>
      <c r="AC2770" s="62"/>
      <c r="AJ2770" s="62"/>
      <c r="AQ2770" s="62"/>
      <c r="AX2770" s="62"/>
      <c r="BD2770" s="62"/>
    </row>
    <row r="2771" spans="9:56">
      <c r="I2771" s="62"/>
      <c r="P2771" s="62"/>
      <c r="V2771" s="62"/>
      <c r="AC2771" s="62"/>
      <c r="AJ2771" s="62"/>
      <c r="AQ2771" s="62"/>
      <c r="AX2771" s="62"/>
      <c r="BD2771" s="62"/>
    </row>
    <row r="2772" spans="9:56">
      <c r="I2772" s="62"/>
      <c r="P2772" s="62"/>
      <c r="V2772" s="62"/>
      <c r="AC2772" s="62"/>
      <c r="AJ2772" s="62"/>
      <c r="AQ2772" s="62"/>
      <c r="AX2772" s="62"/>
      <c r="BD2772" s="62"/>
    </row>
    <row r="2773" spans="9:56">
      <c r="I2773" s="62"/>
      <c r="P2773" s="62"/>
      <c r="V2773" s="62"/>
      <c r="AC2773" s="62"/>
      <c r="AJ2773" s="62"/>
      <c r="AQ2773" s="62"/>
      <c r="AX2773" s="62"/>
      <c r="BD2773" s="62"/>
    </row>
    <row r="2774" spans="9:56">
      <c r="I2774" s="62"/>
      <c r="P2774" s="62"/>
      <c r="V2774" s="62"/>
      <c r="AC2774" s="62"/>
      <c r="AJ2774" s="62"/>
      <c r="AQ2774" s="62"/>
      <c r="AX2774" s="62"/>
      <c r="BD2774" s="62"/>
    </row>
    <row r="2775" spans="9:56">
      <c r="I2775" s="62"/>
      <c r="P2775" s="62"/>
      <c r="V2775" s="62"/>
      <c r="AC2775" s="62"/>
      <c r="AJ2775" s="62"/>
      <c r="AQ2775" s="62"/>
      <c r="AX2775" s="62"/>
      <c r="BD2775" s="62"/>
    </row>
    <row r="2776" spans="9:56">
      <c r="I2776" s="62"/>
      <c r="P2776" s="62"/>
      <c r="V2776" s="62"/>
      <c r="AC2776" s="62"/>
      <c r="AJ2776" s="62"/>
      <c r="AQ2776" s="62"/>
      <c r="AX2776" s="62"/>
      <c r="BD2776" s="62"/>
    </row>
    <row r="2777" spans="9:56">
      <c r="I2777" s="62"/>
      <c r="P2777" s="62"/>
      <c r="V2777" s="62"/>
      <c r="AC2777" s="62"/>
      <c r="AJ2777" s="62"/>
      <c r="AQ2777" s="62"/>
      <c r="AX2777" s="62"/>
      <c r="BD2777" s="62"/>
    </row>
    <row r="2778" spans="9:56">
      <c r="I2778" s="62"/>
      <c r="P2778" s="62"/>
      <c r="V2778" s="62"/>
      <c r="AC2778" s="62"/>
      <c r="AJ2778" s="62"/>
      <c r="AQ2778" s="62"/>
      <c r="AX2778" s="62"/>
      <c r="BD2778" s="62"/>
    </row>
    <row r="2779" spans="9:56">
      <c r="I2779" s="62"/>
      <c r="P2779" s="62"/>
      <c r="V2779" s="62"/>
      <c r="AC2779" s="62"/>
      <c r="AJ2779" s="62"/>
      <c r="AQ2779" s="62"/>
      <c r="AX2779" s="62"/>
      <c r="BD2779" s="62"/>
    </row>
    <row r="2780" spans="9:56">
      <c r="I2780" s="62"/>
      <c r="P2780" s="62"/>
      <c r="V2780" s="62"/>
      <c r="AC2780" s="62"/>
      <c r="AJ2780" s="62"/>
      <c r="AQ2780" s="62"/>
      <c r="AX2780" s="62"/>
      <c r="BD2780" s="62"/>
    </row>
    <row r="2781" spans="9:56">
      <c r="I2781" s="62"/>
      <c r="P2781" s="62"/>
      <c r="V2781" s="62"/>
      <c r="AC2781" s="62"/>
      <c r="AJ2781" s="62"/>
      <c r="AQ2781" s="62"/>
      <c r="AX2781" s="62"/>
      <c r="BD2781" s="62"/>
    </row>
    <row r="2782" spans="9:56">
      <c r="I2782" s="62"/>
      <c r="P2782" s="62"/>
      <c r="V2782" s="62"/>
      <c r="AC2782" s="62"/>
      <c r="AJ2782" s="62"/>
      <c r="AQ2782" s="62"/>
      <c r="AX2782" s="62"/>
      <c r="BD2782" s="62"/>
    </row>
    <row r="2783" spans="9:56">
      <c r="I2783" s="62"/>
      <c r="P2783" s="62"/>
      <c r="V2783" s="62"/>
      <c r="AC2783" s="62"/>
      <c r="AJ2783" s="62"/>
      <c r="AQ2783" s="62"/>
      <c r="AX2783" s="62"/>
      <c r="BD2783" s="62"/>
    </row>
    <row r="2784" spans="9:56">
      <c r="I2784" s="62"/>
      <c r="P2784" s="62"/>
      <c r="V2784" s="62"/>
      <c r="AC2784" s="62"/>
      <c r="AJ2784" s="62"/>
      <c r="AQ2784" s="62"/>
      <c r="AX2784" s="62"/>
      <c r="BD2784" s="62"/>
    </row>
    <row r="2785" spans="9:56">
      <c r="I2785" s="62"/>
      <c r="P2785" s="62"/>
      <c r="V2785" s="62"/>
      <c r="AC2785" s="62"/>
      <c r="AJ2785" s="62"/>
      <c r="AQ2785" s="62"/>
      <c r="AX2785" s="62"/>
      <c r="BD2785" s="62"/>
    </row>
    <row r="2786" spans="9:56">
      <c r="I2786" s="62"/>
      <c r="P2786" s="62"/>
      <c r="V2786" s="62"/>
      <c r="AC2786" s="62"/>
      <c r="AJ2786" s="62"/>
      <c r="AQ2786" s="62"/>
      <c r="AX2786" s="62"/>
      <c r="BD2786" s="62"/>
    </row>
    <row r="2787" spans="9:56">
      <c r="I2787" s="62"/>
      <c r="P2787" s="62"/>
      <c r="V2787" s="62"/>
      <c r="AC2787" s="62"/>
      <c r="AJ2787" s="62"/>
      <c r="AQ2787" s="62"/>
      <c r="AX2787" s="62"/>
      <c r="BD2787" s="62"/>
    </row>
    <row r="2788" spans="9:56">
      <c r="I2788" s="62"/>
      <c r="P2788" s="62"/>
      <c r="V2788" s="62"/>
      <c r="AC2788" s="62"/>
      <c r="AJ2788" s="62"/>
      <c r="AQ2788" s="62"/>
      <c r="AX2788" s="62"/>
      <c r="BD2788" s="62"/>
    </row>
    <row r="2789" spans="9:56">
      <c r="I2789" s="62"/>
      <c r="P2789" s="62"/>
      <c r="V2789" s="62"/>
      <c r="AC2789" s="62"/>
      <c r="AJ2789" s="62"/>
      <c r="AQ2789" s="62"/>
      <c r="AX2789" s="62"/>
      <c r="BD2789" s="62"/>
    </row>
    <row r="2790" spans="9:56">
      <c r="I2790" s="62"/>
      <c r="P2790" s="62"/>
      <c r="V2790" s="62"/>
      <c r="AC2790" s="62"/>
      <c r="AJ2790" s="62"/>
      <c r="AQ2790" s="62"/>
      <c r="AX2790" s="62"/>
      <c r="BD2790" s="62"/>
    </row>
    <row r="2791" spans="9:56">
      <c r="I2791" s="62"/>
      <c r="P2791" s="62"/>
      <c r="V2791" s="62"/>
      <c r="AC2791" s="62"/>
      <c r="AJ2791" s="62"/>
      <c r="AQ2791" s="62"/>
      <c r="AX2791" s="62"/>
      <c r="BD2791" s="62"/>
    </row>
    <row r="2792" spans="9:56">
      <c r="I2792" s="62"/>
      <c r="P2792" s="62"/>
      <c r="V2792" s="62"/>
      <c r="AC2792" s="62"/>
      <c r="AJ2792" s="62"/>
      <c r="AQ2792" s="62"/>
      <c r="AX2792" s="62"/>
      <c r="BD2792" s="62"/>
    </row>
    <row r="2793" spans="9:56">
      <c r="I2793" s="62"/>
      <c r="P2793" s="62"/>
      <c r="V2793" s="62"/>
      <c r="AC2793" s="62"/>
      <c r="AJ2793" s="62"/>
      <c r="AQ2793" s="62"/>
      <c r="AX2793" s="62"/>
      <c r="BD2793" s="62"/>
    </row>
    <row r="2794" spans="9:56">
      <c r="I2794" s="62"/>
      <c r="P2794" s="62"/>
      <c r="V2794" s="62"/>
      <c r="AC2794" s="62"/>
      <c r="AJ2794" s="62"/>
      <c r="AQ2794" s="62"/>
      <c r="AX2794" s="62"/>
      <c r="BD2794" s="62"/>
    </row>
    <row r="2795" spans="9:56">
      <c r="I2795" s="62"/>
      <c r="P2795" s="62"/>
      <c r="V2795" s="62"/>
      <c r="AC2795" s="62"/>
      <c r="AJ2795" s="62"/>
      <c r="AQ2795" s="62"/>
      <c r="AX2795" s="62"/>
      <c r="BD2795" s="62"/>
    </row>
    <row r="2796" spans="9:56">
      <c r="I2796" s="62"/>
      <c r="P2796" s="62"/>
      <c r="V2796" s="62"/>
      <c r="AC2796" s="62"/>
      <c r="AJ2796" s="62"/>
      <c r="AQ2796" s="62"/>
      <c r="AX2796" s="62"/>
      <c r="BD2796" s="62"/>
    </row>
    <row r="2797" spans="9:56">
      <c r="I2797" s="62"/>
      <c r="P2797" s="62"/>
      <c r="V2797" s="62"/>
      <c r="AC2797" s="62"/>
      <c r="AJ2797" s="62"/>
      <c r="AQ2797" s="62"/>
      <c r="AX2797" s="62"/>
      <c r="BD2797" s="62"/>
    </row>
    <row r="2798" spans="9:56">
      <c r="I2798" s="62"/>
      <c r="P2798" s="62"/>
      <c r="V2798" s="62"/>
      <c r="AC2798" s="62"/>
      <c r="AJ2798" s="62"/>
      <c r="AQ2798" s="62"/>
      <c r="AX2798" s="62"/>
      <c r="BD2798" s="62"/>
    </row>
    <row r="2799" spans="9:56">
      <c r="I2799" s="62"/>
      <c r="P2799" s="62"/>
      <c r="V2799" s="62"/>
      <c r="AC2799" s="62"/>
      <c r="AJ2799" s="62"/>
      <c r="AQ2799" s="62"/>
      <c r="AX2799" s="62"/>
      <c r="BD2799" s="62"/>
    </row>
    <row r="2800" spans="9:56">
      <c r="I2800" s="62"/>
      <c r="P2800" s="62"/>
      <c r="V2800" s="62"/>
      <c r="AC2800" s="62"/>
      <c r="AJ2800" s="62"/>
      <c r="AQ2800" s="62"/>
      <c r="AX2800" s="62"/>
      <c r="BD2800" s="62"/>
    </row>
    <row r="2801" spans="9:56">
      <c r="I2801" s="62"/>
      <c r="P2801" s="62"/>
      <c r="V2801" s="62"/>
      <c r="AC2801" s="62"/>
      <c r="AJ2801" s="62"/>
      <c r="AQ2801" s="62"/>
      <c r="AX2801" s="62"/>
      <c r="BD2801" s="62"/>
    </row>
    <row r="2802" spans="9:56">
      <c r="I2802" s="62"/>
      <c r="P2802" s="62"/>
      <c r="V2802" s="62"/>
      <c r="AC2802" s="62"/>
      <c r="AJ2802" s="62"/>
      <c r="AQ2802" s="62"/>
      <c r="AX2802" s="62"/>
      <c r="BD2802" s="62"/>
    </row>
    <row r="2803" spans="9:56">
      <c r="I2803" s="62"/>
      <c r="P2803" s="62"/>
      <c r="V2803" s="62"/>
      <c r="AC2803" s="62"/>
      <c r="AJ2803" s="62"/>
      <c r="AQ2803" s="62"/>
      <c r="AX2803" s="62"/>
      <c r="BD2803" s="62"/>
    </row>
    <row r="2804" spans="9:56">
      <c r="I2804" s="62"/>
      <c r="P2804" s="62"/>
      <c r="V2804" s="62"/>
      <c r="AC2804" s="62"/>
      <c r="AJ2804" s="62"/>
      <c r="AQ2804" s="62"/>
      <c r="AX2804" s="62"/>
      <c r="BD2804" s="62"/>
    </row>
    <row r="2805" spans="9:56">
      <c r="I2805" s="62"/>
      <c r="P2805" s="62"/>
      <c r="V2805" s="62"/>
      <c r="AC2805" s="62"/>
      <c r="AJ2805" s="62"/>
      <c r="AQ2805" s="62"/>
      <c r="AX2805" s="62"/>
      <c r="BD2805" s="62"/>
    </row>
    <row r="2806" spans="9:56">
      <c r="I2806" s="62"/>
      <c r="P2806" s="62"/>
      <c r="V2806" s="62"/>
      <c r="AC2806" s="62"/>
      <c r="AJ2806" s="62"/>
      <c r="AQ2806" s="62"/>
      <c r="AX2806" s="62"/>
      <c r="BD2806" s="62"/>
    </row>
    <row r="2807" spans="9:56">
      <c r="I2807" s="62"/>
      <c r="P2807" s="62"/>
      <c r="V2807" s="62"/>
      <c r="AC2807" s="62"/>
      <c r="AJ2807" s="62"/>
      <c r="AQ2807" s="62"/>
      <c r="AX2807" s="62"/>
      <c r="BD2807" s="62"/>
    </row>
    <row r="2808" spans="9:56">
      <c r="I2808" s="62"/>
      <c r="P2808" s="62"/>
      <c r="V2808" s="62"/>
      <c r="AC2808" s="62"/>
      <c r="AJ2808" s="62"/>
      <c r="AQ2808" s="62"/>
      <c r="AX2808" s="62"/>
      <c r="BD2808" s="62"/>
    </row>
    <row r="2809" spans="9:56">
      <c r="I2809" s="62"/>
      <c r="P2809" s="62"/>
      <c r="V2809" s="62"/>
      <c r="AC2809" s="62"/>
      <c r="AJ2809" s="62"/>
      <c r="AQ2809" s="62"/>
      <c r="AX2809" s="62"/>
      <c r="BD2809" s="62"/>
    </row>
    <row r="2810" spans="9:56">
      <c r="I2810" s="62"/>
      <c r="P2810" s="62"/>
      <c r="V2810" s="62"/>
      <c r="AC2810" s="62"/>
      <c r="AJ2810" s="62"/>
      <c r="AQ2810" s="62"/>
      <c r="AX2810" s="62"/>
      <c r="BD2810" s="62"/>
    </row>
    <row r="2811" spans="9:56">
      <c r="I2811" s="62"/>
      <c r="P2811" s="62"/>
      <c r="V2811" s="62"/>
      <c r="AC2811" s="62"/>
      <c r="AJ2811" s="62"/>
      <c r="AQ2811" s="62"/>
      <c r="AX2811" s="62"/>
      <c r="BD2811" s="62"/>
    </row>
    <row r="2812" spans="9:56">
      <c r="I2812" s="62"/>
      <c r="P2812" s="62"/>
      <c r="V2812" s="62"/>
      <c r="AC2812" s="62"/>
      <c r="AJ2812" s="62"/>
      <c r="AQ2812" s="62"/>
      <c r="AX2812" s="62"/>
      <c r="BD2812" s="62"/>
    </row>
    <row r="2813" spans="9:56">
      <c r="I2813" s="62"/>
      <c r="P2813" s="62"/>
      <c r="V2813" s="62"/>
      <c r="AC2813" s="62"/>
      <c r="AJ2813" s="62"/>
      <c r="AQ2813" s="62"/>
      <c r="AX2813" s="62"/>
      <c r="BD2813" s="62"/>
    </row>
    <row r="2814" spans="9:56">
      <c r="I2814" s="62"/>
      <c r="P2814" s="62"/>
      <c r="V2814" s="62"/>
      <c r="AC2814" s="62"/>
      <c r="AJ2814" s="62"/>
      <c r="AQ2814" s="62"/>
      <c r="AX2814" s="62"/>
      <c r="BD2814" s="62"/>
    </row>
    <row r="2815" spans="9:56">
      <c r="I2815" s="62"/>
      <c r="P2815" s="62"/>
      <c r="V2815" s="62"/>
      <c r="AC2815" s="62"/>
      <c r="AJ2815" s="62"/>
      <c r="AQ2815" s="62"/>
      <c r="AX2815" s="62"/>
      <c r="BD2815" s="62"/>
    </row>
    <row r="2816" spans="9:56">
      <c r="I2816" s="62"/>
      <c r="P2816" s="62"/>
      <c r="V2816" s="62"/>
      <c r="AC2816" s="62"/>
      <c r="AJ2816" s="62"/>
      <c r="AQ2816" s="62"/>
      <c r="AX2816" s="62"/>
      <c r="BD2816" s="62"/>
    </row>
    <row r="2817" spans="9:56">
      <c r="I2817" s="62"/>
      <c r="P2817" s="62"/>
      <c r="V2817" s="62"/>
      <c r="AC2817" s="62"/>
      <c r="AJ2817" s="62"/>
      <c r="AQ2817" s="62"/>
      <c r="AX2817" s="62"/>
      <c r="BD2817" s="62"/>
    </row>
    <row r="2818" spans="9:56">
      <c r="I2818" s="62"/>
      <c r="P2818" s="62"/>
      <c r="V2818" s="62"/>
      <c r="AC2818" s="62"/>
      <c r="AJ2818" s="62"/>
      <c r="AQ2818" s="62"/>
      <c r="AX2818" s="62"/>
      <c r="BD2818" s="62"/>
    </row>
    <row r="2819" spans="9:56">
      <c r="I2819" s="62"/>
      <c r="P2819" s="62"/>
      <c r="V2819" s="62"/>
      <c r="AC2819" s="62"/>
      <c r="AJ2819" s="62"/>
      <c r="AQ2819" s="62"/>
      <c r="AX2819" s="62"/>
      <c r="BD2819" s="62"/>
    </row>
    <row r="2820" spans="9:56">
      <c r="I2820" s="62"/>
      <c r="P2820" s="62"/>
      <c r="V2820" s="62"/>
      <c r="AC2820" s="62"/>
      <c r="AJ2820" s="62"/>
      <c r="AQ2820" s="62"/>
      <c r="AX2820" s="62"/>
      <c r="BD2820" s="62"/>
    </row>
    <row r="2821" spans="9:56">
      <c r="I2821" s="62"/>
      <c r="P2821" s="62"/>
      <c r="V2821" s="62"/>
      <c r="AC2821" s="62"/>
      <c r="AJ2821" s="62"/>
      <c r="AQ2821" s="62"/>
      <c r="AX2821" s="62"/>
      <c r="BD2821" s="62"/>
    </row>
    <row r="2822" spans="9:56">
      <c r="I2822" s="62"/>
      <c r="P2822" s="62"/>
      <c r="V2822" s="62"/>
      <c r="AC2822" s="62"/>
      <c r="AJ2822" s="62"/>
      <c r="AQ2822" s="62"/>
      <c r="AX2822" s="62"/>
      <c r="BD2822" s="62"/>
    </row>
    <row r="2823" spans="9:56">
      <c r="I2823" s="62"/>
      <c r="P2823" s="62"/>
      <c r="V2823" s="62"/>
      <c r="AC2823" s="62"/>
      <c r="AJ2823" s="62"/>
      <c r="AQ2823" s="62"/>
      <c r="AX2823" s="62"/>
      <c r="BD2823" s="62"/>
    </row>
    <row r="2824" spans="9:56">
      <c r="I2824" s="62"/>
      <c r="P2824" s="62"/>
      <c r="V2824" s="62"/>
      <c r="AC2824" s="62"/>
      <c r="AJ2824" s="62"/>
      <c r="AQ2824" s="62"/>
      <c r="AX2824" s="62"/>
      <c r="BD2824" s="62"/>
    </row>
    <row r="2825" spans="9:56">
      <c r="I2825" s="62"/>
      <c r="P2825" s="62"/>
      <c r="V2825" s="62"/>
      <c r="AC2825" s="62"/>
      <c r="AJ2825" s="62"/>
      <c r="AQ2825" s="62"/>
      <c r="AX2825" s="62"/>
      <c r="BD2825" s="62"/>
    </row>
    <row r="2826" spans="9:56">
      <c r="I2826" s="62"/>
      <c r="P2826" s="62"/>
      <c r="V2826" s="62"/>
      <c r="AC2826" s="62"/>
      <c r="AJ2826" s="62"/>
      <c r="AQ2826" s="62"/>
      <c r="AX2826" s="62"/>
      <c r="BD2826" s="62"/>
    </row>
    <row r="2827" spans="9:56">
      <c r="I2827" s="62"/>
      <c r="P2827" s="62"/>
      <c r="V2827" s="62"/>
      <c r="AC2827" s="62"/>
      <c r="AJ2827" s="62"/>
      <c r="AQ2827" s="62"/>
      <c r="AX2827" s="62"/>
      <c r="BD2827" s="62"/>
    </row>
    <row r="2828" spans="9:56">
      <c r="I2828" s="62"/>
      <c r="P2828" s="62"/>
      <c r="V2828" s="62"/>
      <c r="AC2828" s="62"/>
      <c r="AJ2828" s="62"/>
      <c r="AQ2828" s="62"/>
      <c r="AX2828" s="62"/>
      <c r="BD2828" s="62"/>
    </row>
    <row r="2829" spans="9:56">
      <c r="I2829" s="62"/>
      <c r="P2829" s="62"/>
      <c r="V2829" s="62"/>
      <c r="AC2829" s="62"/>
      <c r="AJ2829" s="62"/>
      <c r="AQ2829" s="62"/>
      <c r="AX2829" s="62"/>
      <c r="BD2829" s="62"/>
    </row>
    <row r="2830" spans="9:56">
      <c r="I2830" s="62"/>
      <c r="P2830" s="62"/>
      <c r="V2830" s="62"/>
      <c r="AC2830" s="62"/>
      <c r="AJ2830" s="62"/>
      <c r="AQ2830" s="62"/>
      <c r="AX2830" s="62"/>
      <c r="BD2830" s="62"/>
    </row>
    <row r="2831" spans="9:56">
      <c r="I2831" s="62"/>
      <c r="P2831" s="62"/>
      <c r="V2831" s="62"/>
      <c r="AC2831" s="62"/>
      <c r="AJ2831" s="62"/>
      <c r="AQ2831" s="62"/>
      <c r="AX2831" s="62"/>
      <c r="BD2831" s="62"/>
    </row>
    <row r="2832" spans="9:56">
      <c r="I2832" s="62"/>
      <c r="P2832" s="62"/>
      <c r="V2832" s="62"/>
      <c r="AC2832" s="62"/>
      <c r="AJ2832" s="62"/>
      <c r="AQ2832" s="62"/>
      <c r="AX2832" s="62"/>
      <c r="BD2832" s="62"/>
    </row>
    <row r="2833" spans="9:56">
      <c r="I2833" s="62"/>
      <c r="P2833" s="62"/>
      <c r="V2833" s="62"/>
      <c r="AC2833" s="62"/>
      <c r="AJ2833" s="62"/>
      <c r="AQ2833" s="62"/>
      <c r="AX2833" s="62"/>
      <c r="BD2833" s="62"/>
    </row>
    <row r="2834" spans="9:56">
      <c r="I2834" s="62"/>
      <c r="P2834" s="62"/>
      <c r="V2834" s="62"/>
      <c r="AC2834" s="62"/>
      <c r="AJ2834" s="62"/>
      <c r="AQ2834" s="62"/>
      <c r="AX2834" s="62"/>
      <c r="BD2834" s="62"/>
    </row>
    <row r="2835" spans="9:56">
      <c r="I2835" s="62"/>
      <c r="P2835" s="62"/>
      <c r="V2835" s="62"/>
      <c r="AC2835" s="62"/>
      <c r="AJ2835" s="62"/>
      <c r="AQ2835" s="62"/>
      <c r="AX2835" s="62"/>
      <c r="BD2835" s="62"/>
    </row>
    <row r="2836" spans="9:56">
      <c r="I2836" s="62"/>
      <c r="P2836" s="62"/>
      <c r="V2836" s="62"/>
      <c r="AC2836" s="62"/>
      <c r="AJ2836" s="62"/>
      <c r="AQ2836" s="62"/>
      <c r="AX2836" s="62"/>
      <c r="BD2836" s="62"/>
    </row>
    <row r="2837" spans="9:56">
      <c r="I2837" s="62"/>
      <c r="P2837" s="62"/>
      <c r="V2837" s="62"/>
      <c r="AC2837" s="62"/>
      <c r="AJ2837" s="62"/>
      <c r="AQ2837" s="62"/>
      <c r="AX2837" s="62"/>
      <c r="BD2837" s="62"/>
    </row>
    <row r="2838" spans="9:56">
      <c r="I2838" s="62"/>
      <c r="P2838" s="62"/>
      <c r="V2838" s="62"/>
      <c r="AC2838" s="62"/>
      <c r="AJ2838" s="62"/>
      <c r="AQ2838" s="62"/>
      <c r="AX2838" s="62"/>
      <c r="BD2838" s="62"/>
    </row>
    <row r="2839" spans="9:56">
      <c r="I2839" s="62"/>
      <c r="P2839" s="62"/>
      <c r="V2839" s="62"/>
      <c r="AC2839" s="62"/>
      <c r="AJ2839" s="62"/>
      <c r="AQ2839" s="62"/>
      <c r="AX2839" s="62"/>
      <c r="BD2839" s="62"/>
    </row>
    <row r="2840" spans="9:56">
      <c r="I2840" s="62"/>
      <c r="P2840" s="62"/>
      <c r="V2840" s="62"/>
      <c r="AC2840" s="62"/>
      <c r="AJ2840" s="62"/>
      <c r="AQ2840" s="62"/>
      <c r="AX2840" s="62"/>
      <c r="BD2840" s="62"/>
    </row>
    <row r="2841" spans="9:56">
      <c r="I2841" s="62"/>
      <c r="P2841" s="62"/>
      <c r="V2841" s="62"/>
      <c r="AC2841" s="62"/>
      <c r="AJ2841" s="62"/>
      <c r="AQ2841" s="62"/>
      <c r="AX2841" s="62"/>
      <c r="BD2841" s="62"/>
    </row>
    <row r="2842" spans="9:56">
      <c r="I2842" s="62"/>
      <c r="P2842" s="62"/>
      <c r="V2842" s="62"/>
      <c r="AC2842" s="62"/>
      <c r="AJ2842" s="62"/>
      <c r="AQ2842" s="62"/>
      <c r="AX2842" s="62"/>
      <c r="BD2842" s="62"/>
    </row>
    <row r="2843" spans="9:56">
      <c r="I2843" s="62"/>
      <c r="P2843" s="62"/>
      <c r="V2843" s="62"/>
      <c r="AC2843" s="62"/>
      <c r="AJ2843" s="62"/>
      <c r="AQ2843" s="62"/>
      <c r="AX2843" s="62"/>
      <c r="BD2843" s="62"/>
    </row>
    <row r="2844" spans="9:56">
      <c r="I2844" s="62"/>
      <c r="P2844" s="62"/>
      <c r="V2844" s="62"/>
      <c r="AC2844" s="62"/>
      <c r="AJ2844" s="62"/>
      <c r="AQ2844" s="62"/>
      <c r="AX2844" s="62"/>
      <c r="BD2844" s="62"/>
    </row>
    <row r="2845" spans="9:56">
      <c r="I2845" s="62"/>
      <c r="P2845" s="62"/>
      <c r="V2845" s="62"/>
      <c r="AC2845" s="62"/>
      <c r="AJ2845" s="62"/>
      <c r="AQ2845" s="62"/>
      <c r="AX2845" s="62"/>
      <c r="BD2845" s="62"/>
    </row>
    <row r="2846" spans="9:56">
      <c r="I2846" s="62"/>
      <c r="P2846" s="62"/>
      <c r="V2846" s="62"/>
      <c r="AC2846" s="62"/>
      <c r="AJ2846" s="62"/>
      <c r="AQ2846" s="62"/>
      <c r="AX2846" s="62"/>
      <c r="BD2846" s="62"/>
    </row>
    <row r="2847" spans="9:56">
      <c r="I2847" s="62"/>
      <c r="P2847" s="62"/>
      <c r="V2847" s="62"/>
      <c r="AC2847" s="62"/>
      <c r="AJ2847" s="62"/>
      <c r="AQ2847" s="62"/>
      <c r="AX2847" s="62"/>
      <c r="BD2847" s="62"/>
    </row>
    <row r="2848" spans="9:56">
      <c r="I2848" s="62"/>
      <c r="P2848" s="62"/>
      <c r="V2848" s="62"/>
      <c r="AC2848" s="62"/>
      <c r="AJ2848" s="62"/>
      <c r="AQ2848" s="62"/>
      <c r="AX2848" s="62"/>
      <c r="BD2848" s="62"/>
    </row>
    <row r="2849" spans="9:56">
      <c r="I2849" s="62"/>
      <c r="P2849" s="62"/>
      <c r="V2849" s="62"/>
      <c r="AC2849" s="62"/>
      <c r="AJ2849" s="62"/>
      <c r="AQ2849" s="62"/>
      <c r="AX2849" s="62"/>
      <c r="BD2849" s="62"/>
    </row>
    <row r="2850" spans="9:56">
      <c r="I2850" s="62"/>
      <c r="P2850" s="62"/>
      <c r="V2850" s="62"/>
      <c r="AC2850" s="62"/>
      <c r="AJ2850" s="62"/>
      <c r="AQ2850" s="62"/>
      <c r="AX2850" s="62"/>
      <c r="BD2850" s="62"/>
    </row>
    <row r="2851" spans="9:56">
      <c r="I2851" s="62"/>
      <c r="P2851" s="62"/>
      <c r="V2851" s="62"/>
      <c r="AC2851" s="62"/>
      <c r="AJ2851" s="62"/>
      <c r="AQ2851" s="62"/>
      <c r="AX2851" s="62"/>
      <c r="BD2851" s="62"/>
    </row>
    <row r="2852" spans="9:56">
      <c r="I2852" s="62"/>
      <c r="P2852" s="62"/>
      <c r="V2852" s="62"/>
      <c r="AC2852" s="62"/>
      <c r="AJ2852" s="62"/>
      <c r="AQ2852" s="62"/>
      <c r="AX2852" s="62"/>
      <c r="BD2852" s="62"/>
    </row>
    <row r="2853" spans="9:56">
      <c r="I2853" s="62"/>
      <c r="P2853" s="62"/>
      <c r="V2853" s="62"/>
      <c r="AC2853" s="62"/>
      <c r="AJ2853" s="62"/>
      <c r="AQ2853" s="62"/>
      <c r="AX2853" s="62"/>
      <c r="BD2853" s="62"/>
    </row>
    <row r="2854" spans="9:56">
      <c r="I2854" s="62"/>
      <c r="P2854" s="62"/>
      <c r="V2854" s="62"/>
      <c r="AC2854" s="62"/>
      <c r="AJ2854" s="62"/>
      <c r="AQ2854" s="62"/>
      <c r="AX2854" s="62"/>
      <c r="BD2854" s="62"/>
    </row>
    <row r="2855" spans="9:56">
      <c r="I2855" s="62"/>
      <c r="P2855" s="62"/>
      <c r="V2855" s="62"/>
      <c r="AC2855" s="62"/>
      <c r="AJ2855" s="62"/>
      <c r="AQ2855" s="62"/>
      <c r="AX2855" s="62"/>
      <c r="BD2855" s="62"/>
    </row>
    <row r="2856" spans="9:56">
      <c r="I2856" s="62"/>
      <c r="P2856" s="62"/>
      <c r="V2856" s="62"/>
      <c r="AC2856" s="62"/>
      <c r="AJ2856" s="62"/>
      <c r="AQ2856" s="62"/>
      <c r="AX2856" s="62"/>
      <c r="BD2856" s="62"/>
    </row>
    <row r="2857" spans="9:56">
      <c r="I2857" s="62"/>
      <c r="P2857" s="62"/>
      <c r="V2857" s="62"/>
      <c r="AC2857" s="62"/>
      <c r="AJ2857" s="62"/>
      <c r="AQ2857" s="62"/>
      <c r="AX2857" s="62"/>
      <c r="BD2857" s="62"/>
    </row>
    <row r="2858" spans="9:56">
      <c r="I2858" s="62"/>
      <c r="P2858" s="62"/>
      <c r="V2858" s="62"/>
      <c r="AC2858" s="62"/>
      <c r="AJ2858" s="62"/>
      <c r="AQ2858" s="62"/>
      <c r="AX2858" s="62"/>
      <c r="BD2858" s="62"/>
    </row>
    <row r="2859" spans="9:56">
      <c r="I2859" s="62"/>
      <c r="P2859" s="62"/>
      <c r="V2859" s="62"/>
      <c r="AC2859" s="62"/>
      <c r="AJ2859" s="62"/>
      <c r="AQ2859" s="62"/>
      <c r="AX2859" s="62"/>
      <c r="BD2859" s="62"/>
    </row>
    <row r="2860" spans="9:56">
      <c r="I2860" s="62"/>
      <c r="P2860" s="62"/>
      <c r="V2860" s="62"/>
      <c r="AC2860" s="62"/>
      <c r="AJ2860" s="62"/>
      <c r="AQ2860" s="62"/>
      <c r="AX2860" s="62"/>
      <c r="BD2860" s="62"/>
    </row>
    <row r="2861" spans="9:56">
      <c r="I2861" s="62"/>
      <c r="P2861" s="62"/>
      <c r="V2861" s="62"/>
      <c r="AC2861" s="62"/>
      <c r="AJ2861" s="62"/>
      <c r="AQ2861" s="62"/>
      <c r="AX2861" s="62"/>
      <c r="BD2861" s="62"/>
    </row>
    <row r="2862" spans="9:56">
      <c r="I2862" s="62"/>
      <c r="P2862" s="62"/>
      <c r="V2862" s="62"/>
      <c r="AC2862" s="62"/>
      <c r="AJ2862" s="62"/>
      <c r="AQ2862" s="62"/>
      <c r="AX2862" s="62"/>
      <c r="BD2862" s="62"/>
    </row>
    <row r="2863" spans="9:56">
      <c r="I2863" s="62"/>
      <c r="P2863" s="62"/>
      <c r="V2863" s="62"/>
      <c r="AC2863" s="62"/>
      <c r="AJ2863" s="62"/>
      <c r="AQ2863" s="62"/>
      <c r="AX2863" s="62"/>
      <c r="BD2863" s="62"/>
    </row>
    <row r="2864" spans="9:56">
      <c r="I2864" s="62"/>
      <c r="P2864" s="62"/>
      <c r="V2864" s="62"/>
      <c r="AC2864" s="62"/>
      <c r="AJ2864" s="62"/>
      <c r="AQ2864" s="62"/>
      <c r="AX2864" s="62"/>
      <c r="BD2864" s="62"/>
    </row>
    <row r="2865" spans="9:56">
      <c r="I2865" s="62"/>
      <c r="P2865" s="62"/>
      <c r="V2865" s="62"/>
      <c r="AC2865" s="62"/>
      <c r="AJ2865" s="62"/>
      <c r="AQ2865" s="62"/>
      <c r="AX2865" s="62"/>
      <c r="BD2865" s="62"/>
    </row>
    <row r="2866" spans="9:56">
      <c r="I2866" s="62"/>
      <c r="P2866" s="62"/>
      <c r="V2866" s="62"/>
      <c r="AC2866" s="62"/>
      <c r="AJ2866" s="62"/>
      <c r="AQ2866" s="62"/>
      <c r="AX2866" s="62"/>
      <c r="BD2866" s="62"/>
    </row>
    <row r="2867" spans="9:56">
      <c r="I2867" s="62"/>
      <c r="P2867" s="62"/>
      <c r="V2867" s="62"/>
      <c r="AC2867" s="62"/>
      <c r="AJ2867" s="62"/>
      <c r="AQ2867" s="62"/>
      <c r="AX2867" s="62"/>
      <c r="BD2867" s="62"/>
    </row>
    <row r="2868" spans="9:56">
      <c r="I2868" s="62"/>
      <c r="P2868" s="62"/>
      <c r="V2868" s="62"/>
      <c r="AC2868" s="62"/>
      <c r="AJ2868" s="62"/>
      <c r="AQ2868" s="62"/>
      <c r="AX2868" s="62"/>
      <c r="BD2868" s="62"/>
    </row>
    <row r="2869" spans="9:56">
      <c r="I2869" s="62"/>
      <c r="P2869" s="62"/>
      <c r="V2869" s="62"/>
      <c r="AC2869" s="62"/>
      <c r="AJ2869" s="62"/>
      <c r="AQ2869" s="62"/>
      <c r="AX2869" s="62"/>
      <c r="BD2869" s="62"/>
    </row>
    <row r="2870" spans="9:56">
      <c r="I2870" s="62"/>
      <c r="P2870" s="62"/>
      <c r="V2870" s="62"/>
      <c r="AC2870" s="62"/>
      <c r="AJ2870" s="62"/>
      <c r="AQ2870" s="62"/>
      <c r="AX2870" s="62"/>
      <c r="BD2870" s="62"/>
    </row>
    <row r="2871" spans="9:56">
      <c r="I2871" s="62"/>
      <c r="P2871" s="62"/>
      <c r="V2871" s="62"/>
      <c r="AC2871" s="62"/>
      <c r="AJ2871" s="62"/>
      <c r="AQ2871" s="62"/>
      <c r="AX2871" s="62"/>
      <c r="BD2871" s="62"/>
    </row>
    <row r="2872" spans="9:56">
      <c r="I2872" s="62"/>
      <c r="P2872" s="62"/>
      <c r="V2872" s="62"/>
      <c r="AC2872" s="62"/>
      <c r="AJ2872" s="62"/>
      <c r="AQ2872" s="62"/>
      <c r="AX2872" s="62"/>
      <c r="BD2872" s="62"/>
    </row>
    <row r="2873" spans="9:56">
      <c r="I2873" s="62"/>
      <c r="P2873" s="62"/>
      <c r="V2873" s="62"/>
      <c r="AC2873" s="62"/>
      <c r="AJ2873" s="62"/>
      <c r="AQ2873" s="62"/>
      <c r="AX2873" s="62"/>
      <c r="BD2873" s="62"/>
    </row>
    <row r="2874" spans="9:56">
      <c r="I2874" s="62"/>
      <c r="P2874" s="62"/>
      <c r="V2874" s="62"/>
      <c r="AC2874" s="62"/>
      <c r="AJ2874" s="62"/>
      <c r="AQ2874" s="62"/>
      <c r="AX2874" s="62"/>
      <c r="BD2874" s="62"/>
    </row>
    <row r="2875" spans="9:56">
      <c r="I2875" s="62"/>
      <c r="P2875" s="62"/>
      <c r="V2875" s="62"/>
      <c r="AC2875" s="62"/>
      <c r="AJ2875" s="62"/>
      <c r="AQ2875" s="62"/>
      <c r="AX2875" s="62"/>
      <c r="BD2875" s="62"/>
    </row>
    <row r="2876" spans="9:56">
      <c r="I2876" s="62"/>
      <c r="P2876" s="62"/>
      <c r="V2876" s="62"/>
      <c r="AC2876" s="62"/>
      <c r="AJ2876" s="62"/>
      <c r="AQ2876" s="62"/>
      <c r="AX2876" s="62"/>
      <c r="BD2876" s="62"/>
    </row>
    <row r="2877" spans="9:56">
      <c r="I2877" s="62"/>
      <c r="P2877" s="62"/>
      <c r="V2877" s="62"/>
      <c r="AC2877" s="62"/>
      <c r="AJ2877" s="62"/>
      <c r="AQ2877" s="62"/>
      <c r="AX2877" s="62"/>
      <c r="BD2877" s="62"/>
    </row>
    <row r="2878" spans="9:56">
      <c r="I2878" s="62"/>
      <c r="P2878" s="62"/>
      <c r="V2878" s="62"/>
      <c r="AC2878" s="62"/>
      <c r="AJ2878" s="62"/>
      <c r="AQ2878" s="62"/>
      <c r="AX2878" s="62"/>
      <c r="BD2878" s="62"/>
    </row>
    <row r="2879" spans="9:56">
      <c r="I2879" s="62"/>
      <c r="P2879" s="62"/>
      <c r="V2879" s="62"/>
      <c r="AC2879" s="62"/>
      <c r="AJ2879" s="62"/>
      <c r="AQ2879" s="62"/>
      <c r="AX2879" s="62"/>
      <c r="BD2879" s="62"/>
    </row>
    <row r="2880" spans="9:56">
      <c r="I2880" s="62"/>
      <c r="P2880" s="62"/>
      <c r="V2880" s="62"/>
      <c r="AC2880" s="62"/>
      <c r="AJ2880" s="62"/>
      <c r="AQ2880" s="62"/>
      <c r="AX2880" s="62"/>
      <c r="BD2880" s="62"/>
    </row>
    <row r="2881" spans="9:56">
      <c r="I2881" s="62"/>
      <c r="P2881" s="62"/>
      <c r="V2881" s="62"/>
      <c r="AC2881" s="62"/>
      <c r="AJ2881" s="62"/>
      <c r="AQ2881" s="62"/>
      <c r="AX2881" s="62"/>
      <c r="BD2881" s="62"/>
    </row>
    <row r="2882" spans="9:56">
      <c r="I2882" s="62"/>
      <c r="P2882" s="62"/>
      <c r="V2882" s="62"/>
      <c r="AC2882" s="62"/>
      <c r="AJ2882" s="62"/>
      <c r="AQ2882" s="62"/>
      <c r="AX2882" s="62"/>
      <c r="BD2882" s="62"/>
    </row>
    <row r="2883" spans="9:56">
      <c r="I2883" s="62"/>
      <c r="P2883" s="62"/>
      <c r="V2883" s="62"/>
      <c r="AC2883" s="62"/>
      <c r="AJ2883" s="62"/>
      <c r="AQ2883" s="62"/>
      <c r="AX2883" s="62"/>
      <c r="BD2883" s="62"/>
    </row>
    <row r="2884" spans="9:56">
      <c r="I2884" s="62"/>
      <c r="P2884" s="62"/>
      <c r="V2884" s="62"/>
      <c r="AC2884" s="62"/>
      <c r="AJ2884" s="62"/>
      <c r="AQ2884" s="62"/>
      <c r="AX2884" s="62"/>
      <c r="BD2884" s="62"/>
    </row>
    <row r="2885" spans="9:56">
      <c r="I2885" s="62"/>
      <c r="P2885" s="62"/>
      <c r="V2885" s="62"/>
      <c r="AC2885" s="62"/>
      <c r="AJ2885" s="62"/>
      <c r="AQ2885" s="62"/>
      <c r="AX2885" s="62"/>
      <c r="BD2885" s="62"/>
    </row>
    <row r="2886" spans="9:56">
      <c r="I2886" s="62"/>
      <c r="P2886" s="62"/>
      <c r="V2886" s="62"/>
      <c r="AC2886" s="62"/>
      <c r="AJ2886" s="62"/>
      <c r="AQ2886" s="62"/>
      <c r="AX2886" s="62"/>
      <c r="BD2886" s="62"/>
    </row>
    <row r="2887" spans="9:56">
      <c r="I2887" s="62"/>
      <c r="P2887" s="62"/>
      <c r="V2887" s="62"/>
      <c r="AC2887" s="62"/>
      <c r="AJ2887" s="62"/>
      <c r="AQ2887" s="62"/>
      <c r="AX2887" s="62"/>
      <c r="BD2887" s="62"/>
    </row>
    <row r="2888" spans="9:56">
      <c r="I2888" s="62"/>
      <c r="P2888" s="62"/>
      <c r="V2888" s="62"/>
      <c r="AC2888" s="62"/>
      <c r="AJ2888" s="62"/>
      <c r="AQ2888" s="62"/>
      <c r="AX2888" s="62"/>
      <c r="BD2888" s="62"/>
    </row>
    <row r="2889" spans="9:56">
      <c r="I2889" s="62"/>
      <c r="P2889" s="62"/>
      <c r="V2889" s="62"/>
      <c r="AC2889" s="62"/>
      <c r="AJ2889" s="62"/>
      <c r="AQ2889" s="62"/>
      <c r="AX2889" s="62"/>
      <c r="BD2889" s="62"/>
    </row>
    <row r="2890" spans="9:56">
      <c r="I2890" s="62"/>
      <c r="P2890" s="62"/>
      <c r="V2890" s="62"/>
      <c r="AC2890" s="62"/>
      <c r="AJ2890" s="62"/>
      <c r="AQ2890" s="62"/>
      <c r="AX2890" s="62"/>
      <c r="BD2890" s="62"/>
    </row>
    <row r="2891" spans="9:56">
      <c r="I2891" s="62"/>
      <c r="P2891" s="62"/>
      <c r="V2891" s="62"/>
      <c r="AC2891" s="62"/>
      <c r="AJ2891" s="62"/>
      <c r="AQ2891" s="62"/>
      <c r="AX2891" s="62"/>
      <c r="BD2891" s="62"/>
    </row>
    <row r="2892" spans="9:56">
      <c r="I2892" s="62"/>
      <c r="P2892" s="62"/>
      <c r="V2892" s="62"/>
      <c r="AC2892" s="62"/>
      <c r="AJ2892" s="62"/>
      <c r="AQ2892" s="62"/>
      <c r="AX2892" s="62"/>
      <c r="BD2892" s="62"/>
    </row>
    <row r="2893" spans="9:56">
      <c r="I2893" s="62"/>
      <c r="P2893" s="62"/>
      <c r="V2893" s="62"/>
      <c r="AC2893" s="62"/>
      <c r="AJ2893" s="62"/>
      <c r="AQ2893" s="62"/>
      <c r="AX2893" s="62"/>
      <c r="BD2893" s="62"/>
    </row>
    <row r="2894" spans="9:56">
      <c r="I2894" s="62"/>
      <c r="P2894" s="62"/>
      <c r="V2894" s="62"/>
      <c r="AC2894" s="62"/>
      <c r="AJ2894" s="62"/>
      <c r="AQ2894" s="62"/>
      <c r="AX2894" s="62"/>
      <c r="BD2894" s="62"/>
    </row>
    <row r="2895" spans="9:56">
      <c r="I2895" s="62"/>
      <c r="P2895" s="62"/>
      <c r="V2895" s="62"/>
      <c r="AC2895" s="62"/>
      <c r="AJ2895" s="62"/>
      <c r="AQ2895" s="62"/>
      <c r="AX2895" s="62"/>
      <c r="BD2895" s="62"/>
    </row>
    <row r="2896" spans="9:56">
      <c r="I2896" s="62"/>
      <c r="P2896" s="62"/>
      <c r="V2896" s="62"/>
      <c r="AC2896" s="62"/>
      <c r="AJ2896" s="62"/>
      <c r="AQ2896" s="62"/>
      <c r="AX2896" s="62"/>
      <c r="BD2896" s="62"/>
    </row>
    <row r="2897" spans="9:56">
      <c r="I2897" s="62"/>
      <c r="P2897" s="62"/>
      <c r="V2897" s="62"/>
      <c r="AC2897" s="62"/>
      <c r="AJ2897" s="62"/>
      <c r="AQ2897" s="62"/>
      <c r="AX2897" s="62"/>
      <c r="BD2897" s="62"/>
    </row>
    <row r="2898" spans="9:56">
      <c r="I2898" s="62"/>
      <c r="P2898" s="62"/>
      <c r="V2898" s="62"/>
      <c r="AC2898" s="62"/>
      <c r="AJ2898" s="62"/>
      <c r="AQ2898" s="62"/>
      <c r="AX2898" s="62"/>
      <c r="BD2898" s="62"/>
    </row>
    <row r="2899" spans="9:56">
      <c r="I2899" s="62"/>
      <c r="P2899" s="62"/>
      <c r="V2899" s="62"/>
      <c r="AC2899" s="62"/>
      <c r="AJ2899" s="62"/>
      <c r="AQ2899" s="62"/>
      <c r="AX2899" s="62"/>
      <c r="BD2899" s="62"/>
    </row>
    <row r="2900" spans="9:56">
      <c r="I2900" s="62"/>
      <c r="P2900" s="62"/>
      <c r="V2900" s="62"/>
      <c r="AC2900" s="62"/>
      <c r="AJ2900" s="62"/>
      <c r="AQ2900" s="62"/>
      <c r="AX2900" s="62"/>
      <c r="BD2900" s="62"/>
    </row>
    <row r="2901" spans="9:56">
      <c r="I2901" s="62"/>
      <c r="P2901" s="62"/>
      <c r="V2901" s="62"/>
      <c r="AC2901" s="62"/>
      <c r="AJ2901" s="62"/>
      <c r="AQ2901" s="62"/>
      <c r="AX2901" s="62"/>
      <c r="BD2901" s="62"/>
    </row>
    <row r="2902" spans="9:56">
      <c r="I2902" s="62"/>
      <c r="P2902" s="62"/>
      <c r="V2902" s="62"/>
      <c r="AC2902" s="62"/>
      <c r="AJ2902" s="62"/>
      <c r="AQ2902" s="62"/>
      <c r="AX2902" s="62"/>
      <c r="BD2902" s="62"/>
    </row>
    <row r="2903" spans="9:56">
      <c r="I2903" s="62"/>
      <c r="P2903" s="62"/>
      <c r="V2903" s="62"/>
      <c r="AC2903" s="62"/>
      <c r="AJ2903" s="62"/>
      <c r="AQ2903" s="62"/>
      <c r="AX2903" s="62"/>
      <c r="BD2903" s="62"/>
    </row>
    <row r="2904" spans="9:56">
      <c r="I2904" s="62"/>
      <c r="P2904" s="62"/>
      <c r="V2904" s="62"/>
      <c r="AC2904" s="62"/>
      <c r="AJ2904" s="62"/>
      <c r="AQ2904" s="62"/>
      <c r="AX2904" s="62"/>
      <c r="BD2904" s="62"/>
    </row>
    <row r="2905" spans="9:56">
      <c r="I2905" s="62"/>
      <c r="P2905" s="62"/>
      <c r="V2905" s="62"/>
      <c r="AC2905" s="62"/>
      <c r="AJ2905" s="62"/>
      <c r="AQ2905" s="62"/>
      <c r="AX2905" s="62"/>
      <c r="BD2905" s="62"/>
    </row>
    <row r="2906" spans="9:56">
      <c r="I2906" s="62"/>
      <c r="P2906" s="62"/>
      <c r="V2906" s="62"/>
      <c r="AC2906" s="62"/>
      <c r="AJ2906" s="62"/>
      <c r="AQ2906" s="62"/>
      <c r="AX2906" s="62"/>
      <c r="BD2906" s="62"/>
    </row>
    <row r="2907" spans="9:56">
      <c r="I2907" s="62"/>
      <c r="P2907" s="62"/>
      <c r="V2907" s="62"/>
      <c r="AC2907" s="62"/>
      <c r="AJ2907" s="62"/>
      <c r="AQ2907" s="62"/>
      <c r="AX2907" s="62"/>
      <c r="BD2907" s="62"/>
    </row>
    <row r="2908" spans="9:56">
      <c r="I2908" s="62"/>
      <c r="P2908" s="62"/>
      <c r="V2908" s="62"/>
      <c r="AC2908" s="62"/>
      <c r="AJ2908" s="62"/>
      <c r="AQ2908" s="62"/>
      <c r="AX2908" s="62"/>
      <c r="BD2908" s="62"/>
    </row>
    <row r="2909" spans="9:56">
      <c r="I2909" s="62"/>
      <c r="P2909" s="62"/>
      <c r="V2909" s="62"/>
      <c r="AC2909" s="62"/>
      <c r="AJ2909" s="62"/>
      <c r="AQ2909" s="62"/>
      <c r="AX2909" s="62"/>
      <c r="BD2909" s="62"/>
    </row>
    <row r="2910" spans="9:56">
      <c r="I2910" s="62"/>
      <c r="P2910" s="62"/>
      <c r="V2910" s="62"/>
      <c r="AC2910" s="62"/>
      <c r="AJ2910" s="62"/>
      <c r="AQ2910" s="62"/>
      <c r="AX2910" s="62"/>
      <c r="BD2910" s="62"/>
    </row>
    <row r="2911" spans="9:56">
      <c r="I2911" s="62"/>
      <c r="P2911" s="62"/>
      <c r="V2911" s="62"/>
      <c r="AC2911" s="62"/>
      <c r="AJ2911" s="62"/>
      <c r="AQ2911" s="62"/>
      <c r="AX2911" s="62"/>
      <c r="BD2911" s="62"/>
    </row>
    <row r="2912" spans="9:56">
      <c r="I2912" s="62"/>
      <c r="P2912" s="62"/>
      <c r="V2912" s="62"/>
      <c r="AC2912" s="62"/>
      <c r="AJ2912" s="62"/>
      <c r="AQ2912" s="62"/>
      <c r="AX2912" s="62"/>
      <c r="BD2912" s="62"/>
    </row>
    <row r="2913" spans="9:56">
      <c r="I2913" s="62"/>
      <c r="P2913" s="62"/>
      <c r="V2913" s="62"/>
      <c r="AC2913" s="62"/>
      <c r="AJ2913" s="62"/>
      <c r="AQ2913" s="62"/>
      <c r="AX2913" s="62"/>
      <c r="BD2913" s="62"/>
    </row>
    <row r="2914" spans="9:56">
      <c r="I2914" s="62"/>
      <c r="P2914" s="62"/>
      <c r="V2914" s="62"/>
      <c r="AC2914" s="62"/>
      <c r="AJ2914" s="62"/>
      <c r="AQ2914" s="62"/>
      <c r="AX2914" s="62"/>
      <c r="BD2914" s="62"/>
    </row>
    <row r="2915" spans="9:56">
      <c r="I2915" s="62"/>
      <c r="P2915" s="62"/>
      <c r="V2915" s="62"/>
      <c r="AC2915" s="62"/>
      <c r="AJ2915" s="62"/>
      <c r="AQ2915" s="62"/>
      <c r="AX2915" s="62"/>
      <c r="BD2915" s="62"/>
    </row>
    <row r="2916" spans="9:56">
      <c r="I2916" s="62"/>
      <c r="P2916" s="62"/>
      <c r="V2916" s="62"/>
      <c r="AC2916" s="62"/>
      <c r="AJ2916" s="62"/>
      <c r="AQ2916" s="62"/>
      <c r="AX2916" s="62"/>
      <c r="BD2916" s="62"/>
    </row>
    <row r="2917" spans="9:56">
      <c r="I2917" s="62"/>
      <c r="P2917" s="62"/>
      <c r="V2917" s="62"/>
      <c r="AC2917" s="62"/>
      <c r="AJ2917" s="62"/>
      <c r="AQ2917" s="62"/>
      <c r="AX2917" s="62"/>
      <c r="BD2917" s="62"/>
    </row>
    <row r="2918" spans="9:56">
      <c r="I2918" s="62"/>
      <c r="P2918" s="62"/>
      <c r="V2918" s="62"/>
      <c r="AC2918" s="62"/>
      <c r="AJ2918" s="62"/>
      <c r="AQ2918" s="62"/>
      <c r="AX2918" s="62"/>
      <c r="BD2918" s="62"/>
    </row>
    <row r="2919" spans="9:56">
      <c r="I2919" s="62"/>
      <c r="P2919" s="62"/>
      <c r="V2919" s="62"/>
      <c r="AC2919" s="62"/>
      <c r="AJ2919" s="62"/>
      <c r="AQ2919" s="62"/>
      <c r="AX2919" s="62"/>
      <c r="BD2919" s="62"/>
    </row>
    <row r="2920" spans="9:56">
      <c r="I2920" s="62"/>
      <c r="P2920" s="62"/>
      <c r="V2920" s="62"/>
      <c r="AC2920" s="62"/>
      <c r="AJ2920" s="62"/>
      <c r="AQ2920" s="62"/>
      <c r="AX2920" s="62"/>
      <c r="BD2920" s="62"/>
    </row>
    <row r="2921" spans="9:56">
      <c r="I2921" s="62"/>
      <c r="P2921" s="62"/>
      <c r="V2921" s="62"/>
      <c r="AC2921" s="62"/>
      <c r="AJ2921" s="62"/>
      <c r="AQ2921" s="62"/>
      <c r="AX2921" s="62"/>
      <c r="BD2921" s="62"/>
    </row>
    <row r="2922" spans="9:56">
      <c r="I2922" s="62"/>
      <c r="P2922" s="62"/>
      <c r="V2922" s="62"/>
      <c r="AC2922" s="62"/>
      <c r="AJ2922" s="62"/>
      <c r="AQ2922" s="62"/>
      <c r="AX2922" s="62"/>
      <c r="BD2922" s="62"/>
    </row>
    <row r="2923" spans="9:56">
      <c r="I2923" s="62"/>
      <c r="P2923" s="62"/>
      <c r="V2923" s="62"/>
      <c r="AC2923" s="62"/>
      <c r="AJ2923" s="62"/>
      <c r="AQ2923" s="62"/>
      <c r="AX2923" s="62"/>
      <c r="BD2923" s="62"/>
    </row>
    <row r="2924" spans="9:56">
      <c r="I2924" s="62"/>
      <c r="P2924" s="62"/>
      <c r="V2924" s="62"/>
      <c r="AC2924" s="62"/>
      <c r="AJ2924" s="62"/>
      <c r="AQ2924" s="62"/>
      <c r="AX2924" s="62"/>
      <c r="BD2924" s="62"/>
    </row>
    <row r="2925" spans="9:56">
      <c r="I2925" s="62"/>
      <c r="P2925" s="62"/>
      <c r="V2925" s="62"/>
      <c r="AC2925" s="62"/>
      <c r="AJ2925" s="62"/>
      <c r="AQ2925" s="62"/>
      <c r="AX2925" s="62"/>
      <c r="BD2925" s="62"/>
    </row>
    <row r="2926" spans="9:56">
      <c r="I2926" s="62"/>
      <c r="P2926" s="62"/>
      <c r="V2926" s="62"/>
      <c r="AC2926" s="62"/>
      <c r="AJ2926" s="62"/>
      <c r="AQ2926" s="62"/>
      <c r="AX2926" s="62"/>
      <c r="BD2926" s="62"/>
    </row>
    <row r="2927" spans="9:56">
      <c r="I2927" s="62"/>
      <c r="P2927" s="62"/>
      <c r="V2927" s="62"/>
      <c r="AC2927" s="62"/>
      <c r="AJ2927" s="62"/>
      <c r="AQ2927" s="62"/>
      <c r="AX2927" s="62"/>
      <c r="BD2927" s="62"/>
    </row>
    <row r="2928" spans="9:56">
      <c r="I2928" s="62"/>
      <c r="P2928" s="62"/>
      <c r="V2928" s="62"/>
      <c r="AC2928" s="62"/>
      <c r="AJ2928" s="62"/>
      <c r="AQ2928" s="62"/>
      <c r="AX2928" s="62"/>
      <c r="BD2928" s="62"/>
    </row>
    <row r="2929" spans="9:56">
      <c r="I2929" s="62"/>
      <c r="P2929" s="62"/>
      <c r="V2929" s="62"/>
      <c r="AC2929" s="62"/>
      <c r="AJ2929" s="62"/>
      <c r="AQ2929" s="62"/>
      <c r="AX2929" s="62"/>
      <c r="BD2929" s="62"/>
    </row>
    <row r="2930" spans="9:56">
      <c r="I2930" s="62"/>
      <c r="P2930" s="62"/>
      <c r="V2930" s="62"/>
      <c r="AC2930" s="62"/>
      <c r="AJ2930" s="62"/>
      <c r="AQ2930" s="62"/>
      <c r="AX2930" s="62"/>
      <c r="BD2930" s="62"/>
    </row>
    <row r="2931" spans="9:56">
      <c r="I2931" s="62"/>
      <c r="P2931" s="62"/>
      <c r="V2931" s="62"/>
      <c r="AC2931" s="62"/>
      <c r="AJ2931" s="62"/>
      <c r="AQ2931" s="62"/>
      <c r="AX2931" s="62"/>
      <c r="BD2931" s="62"/>
    </row>
    <row r="2932" spans="9:56">
      <c r="I2932" s="62"/>
      <c r="P2932" s="62"/>
      <c r="V2932" s="62"/>
      <c r="AC2932" s="62"/>
      <c r="AJ2932" s="62"/>
      <c r="AQ2932" s="62"/>
      <c r="AX2932" s="62"/>
      <c r="BD2932" s="62"/>
    </row>
    <row r="2933" spans="9:56">
      <c r="I2933" s="62"/>
      <c r="P2933" s="62"/>
      <c r="V2933" s="62"/>
      <c r="AC2933" s="62"/>
      <c r="AJ2933" s="62"/>
      <c r="AQ2933" s="62"/>
      <c r="AX2933" s="62"/>
      <c r="BD2933" s="62"/>
    </row>
    <row r="2934" spans="9:56">
      <c r="I2934" s="62"/>
      <c r="P2934" s="62"/>
      <c r="V2934" s="62"/>
      <c r="AC2934" s="62"/>
      <c r="AJ2934" s="62"/>
      <c r="AQ2934" s="62"/>
      <c r="AX2934" s="62"/>
      <c r="BD2934" s="62"/>
    </row>
    <row r="2935" spans="9:56">
      <c r="I2935" s="62"/>
      <c r="P2935" s="62"/>
      <c r="V2935" s="62"/>
      <c r="AC2935" s="62"/>
      <c r="AJ2935" s="62"/>
      <c r="AQ2935" s="62"/>
      <c r="AX2935" s="62"/>
      <c r="BD2935" s="62"/>
    </row>
    <row r="2936" spans="9:56">
      <c r="I2936" s="62"/>
      <c r="P2936" s="62"/>
      <c r="V2936" s="62"/>
      <c r="AC2936" s="62"/>
      <c r="AJ2936" s="62"/>
      <c r="AQ2936" s="62"/>
      <c r="AX2936" s="62"/>
      <c r="BD2936" s="62"/>
    </row>
    <row r="2937" spans="9:56">
      <c r="I2937" s="62"/>
      <c r="P2937" s="62"/>
      <c r="V2937" s="62"/>
      <c r="AC2937" s="62"/>
      <c r="AJ2937" s="62"/>
      <c r="AQ2937" s="62"/>
      <c r="AX2937" s="62"/>
      <c r="BD2937" s="62"/>
    </row>
    <row r="2938" spans="9:56">
      <c r="I2938" s="62"/>
      <c r="P2938" s="62"/>
      <c r="V2938" s="62"/>
      <c r="AC2938" s="62"/>
      <c r="AJ2938" s="62"/>
      <c r="AQ2938" s="62"/>
      <c r="AX2938" s="62"/>
      <c r="BD2938" s="62"/>
    </row>
    <row r="2939" spans="9:56">
      <c r="I2939" s="62"/>
      <c r="P2939" s="62"/>
      <c r="V2939" s="62"/>
      <c r="AC2939" s="62"/>
      <c r="AJ2939" s="62"/>
      <c r="AQ2939" s="62"/>
      <c r="AX2939" s="62"/>
      <c r="BD2939" s="62"/>
    </row>
    <row r="2940" spans="9:56">
      <c r="I2940" s="62"/>
      <c r="P2940" s="62"/>
      <c r="V2940" s="62"/>
      <c r="AC2940" s="62"/>
      <c r="AJ2940" s="62"/>
      <c r="AQ2940" s="62"/>
      <c r="AX2940" s="62"/>
      <c r="BD2940" s="62"/>
    </row>
    <row r="2941" spans="9:56">
      <c r="I2941" s="62"/>
      <c r="P2941" s="62"/>
      <c r="V2941" s="62"/>
      <c r="AC2941" s="62"/>
      <c r="AJ2941" s="62"/>
      <c r="AQ2941" s="62"/>
      <c r="AX2941" s="62"/>
      <c r="BD2941" s="62"/>
    </row>
    <row r="2942" spans="9:56">
      <c r="I2942" s="62"/>
      <c r="P2942" s="62"/>
      <c r="V2942" s="62"/>
      <c r="AC2942" s="62"/>
      <c r="AJ2942" s="62"/>
      <c r="AQ2942" s="62"/>
      <c r="AX2942" s="62"/>
      <c r="BD2942" s="62"/>
    </row>
    <row r="2943" spans="9:56">
      <c r="I2943" s="62"/>
      <c r="P2943" s="62"/>
      <c r="V2943" s="62"/>
      <c r="AC2943" s="62"/>
      <c r="AJ2943" s="62"/>
      <c r="AQ2943" s="62"/>
      <c r="AX2943" s="62"/>
      <c r="BD2943" s="62"/>
    </row>
    <row r="2944" spans="9:56">
      <c r="I2944" s="62"/>
      <c r="P2944" s="62"/>
      <c r="V2944" s="62"/>
      <c r="AC2944" s="62"/>
      <c r="AJ2944" s="62"/>
      <c r="AQ2944" s="62"/>
      <c r="AX2944" s="62"/>
      <c r="BD2944" s="62"/>
    </row>
    <row r="2945" spans="9:56">
      <c r="I2945" s="62"/>
      <c r="P2945" s="62"/>
      <c r="V2945" s="62"/>
      <c r="AC2945" s="62"/>
      <c r="AJ2945" s="62"/>
      <c r="AQ2945" s="62"/>
      <c r="AX2945" s="62"/>
      <c r="BD2945" s="62"/>
    </row>
    <row r="2946" spans="9:56">
      <c r="I2946" s="62"/>
      <c r="P2946" s="62"/>
      <c r="V2946" s="62"/>
      <c r="AC2946" s="62"/>
      <c r="AJ2946" s="62"/>
      <c r="AQ2946" s="62"/>
      <c r="AX2946" s="62"/>
      <c r="BD2946" s="62"/>
    </row>
    <row r="2947" spans="9:56">
      <c r="I2947" s="62"/>
      <c r="P2947" s="62"/>
      <c r="V2947" s="62"/>
      <c r="AC2947" s="62"/>
      <c r="AJ2947" s="62"/>
      <c r="AQ2947" s="62"/>
      <c r="AX2947" s="62"/>
      <c r="BD2947" s="62"/>
    </row>
    <row r="2948" spans="9:56">
      <c r="I2948" s="62"/>
      <c r="P2948" s="62"/>
      <c r="V2948" s="62"/>
      <c r="AC2948" s="62"/>
      <c r="AJ2948" s="62"/>
      <c r="AQ2948" s="62"/>
      <c r="AX2948" s="62"/>
      <c r="BD2948" s="62"/>
    </row>
    <row r="2949" spans="9:56">
      <c r="I2949" s="62"/>
      <c r="P2949" s="62"/>
      <c r="V2949" s="62"/>
      <c r="AC2949" s="62"/>
      <c r="AJ2949" s="62"/>
      <c r="AQ2949" s="62"/>
      <c r="AX2949" s="62"/>
      <c r="BD2949" s="62"/>
    </row>
    <row r="2950" spans="9:56">
      <c r="I2950" s="62"/>
      <c r="P2950" s="62"/>
      <c r="V2950" s="62"/>
      <c r="AC2950" s="62"/>
      <c r="AJ2950" s="62"/>
      <c r="AQ2950" s="62"/>
      <c r="AX2950" s="62"/>
      <c r="BD2950" s="62"/>
    </row>
    <row r="2951" spans="9:56">
      <c r="I2951" s="62"/>
      <c r="P2951" s="62"/>
      <c r="V2951" s="62"/>
      <c r="AC2951" s="62"/>
      <c r="AJ2951" s="62"/>
      <c r="AQ2951" s="62"/>
      <c r="AX2951" s="62"/>
      <c r="BD2951" s="62"/>
    </row>
    <row r="2952" spans="9:56">
      <c r="I2952" s="62"/>
      <c r="P2952" s="62"/>
      <c r="V2952" s="62"/>
      <c r="AC2952" s="62"/>
      <c r="AJ2952" s="62"/>
      <c r="AQ2952" s="62"/>
      <c r="AX2952" s="62"/>
      <c r="BD2952" s="62"/>
    </row>
    <row r="2953" spans="9:56">
      <c r="I2953" s="62"/>
      <c r="P2953" s="62"/>
      <c r="V2953" s="62"/>
      <c r="AC2953" s="62"/>
      <c r="AJ2953" s="62"/>
      <c r="AQ2953" s="62"/>
      <c r="AX2953" s="62"/>
      <c r="BD2953" s="62"/>
    </row>
    <row r="2954" spans="9:56">
      <c r="I2954" s="62"/>
      <c r="P2954" s="62"/>
      <c r="V2954" s="62"/>
      <c r="AC2954" s="62"/>
      <c r="AJ2954" s="62"/>
      <c r="AQ2954" s="62"/>
      <c r="AX2954" s="62"/>
      <c r="BD2954" s="62"/>
    </row>
    <row r="2955" spans="9:56">
      <c r="I2955" s="62"/>
      <c r="P2955" s="62"/>
      <c r="V2955" s="62"/>
      <c r="AC2955" s="62"/>
      <c r="AJ2955" s="62"/>
      <c r="AQ2955" s="62"/>
      <c r="AX2955" s="62"/>
      <c r="BD2955" s="62"/>
    </row>
    <row r="2956" spans="9:56">
      <c r="I2956" s="62"/>
      <c r="P2956" s="62"/>
      <c r="V2956" s="62"/>
      <c r="AC2956" s="62"/>
      <c r="AJ2956" s="62"/>
      <c r="AQ2956" s="62"/>
      <c r="AX2956" s="62"/>
      <c r="BD2956" s="62"/>
    </row>
    <row r="2957" spans="9:56">
      <c r="I2957" s="62"/>
      <c r="P2957" s="62"/>
      <c r="V2957" s="62"/>
      <c r="AC2957" s="62"/>
      <c r="AJ2957" s="62"/>
      <c r="AQ2957" s="62"/>
      <c r="AX2957" s="62"/>
      <c r="BD2957" s="62"/>
    </row>
    <row r="2958" spans="9:56">
      <c r="I2958" s="62"/>
      <c r="P2958" s="62"/>
      <c r="V2958" s="62"/>
      <c r="AC2958" s="62"/>
      <c r="AJ2958" s="62"/>
      <c r="AQ2958" s="62"/>
      <c r="AX2958" s="62"/>
      <c r="BD2958" s="62"/>
    </row>
    <row r="2959" spans="9:56">
      <c r="I2959" s="62"/>
      <c r="P2959" s="62"/>
      <c r="V2959" s="62"/>
      <c r="AC2959" s="62"/>
      <c r="AJ2959" s="62"/>
      <c r="AQ2959" s="62"/>
      <c r="AX2959" s="62"/>
      <c r="BD2959" s="62"/>
    </row>
    <row r="2960" spans="9:56">
      <c r="I2960" s="62"/>
      <c r="P2960" s="62"/>
      <c r="V2960" s="62"/>
      <c r="AC2960" s="62"/>
      <c r="AJ2960" s="62"/>
      <c r="AQ2960" s="62"/>
      <c r="AX2960" s="62"/>
      <c r="BD2960" s="62"/>
    </row>
    <row r="2961" spans="9:56">
      <c r="I2961" s="62"/>
      <c r="P2961" s="62"/>
      <c r="V2961" s="62"/>
      <c r="AC2961" s="62"/>
      <c r="AJ2961" s="62"/>
      <c r="AQ2961" s="62"/>
      <c r="AX2961" s="62"/>
      <c r="BD2961" s="62"/>
    </row>
    <row r="2962" spans="9:56">
      <c r="I2962" s="62"/>
      <c r="P2962" s="62"/>
      <c r="V2962" s="62"/>
      <c r="AC2962" s="62"/>
      <c r="AJ2962" s="62"/>
      <c r="AQ2962" s="62"/>
      <c r="AX2962" s="62"/>
      <c r="BD2962" s="62"/>
    </row>
    <row r="2963" spans="9:56">
      <c r="I2963" s="62"/>
      <c r="P2963" s="62"/>
      <c r="V2963" s="62"/>
      <c r="AC2963" s="62"/>
      <c r="AJ2963" s="62"/>
      <c r="AQ2963" s="62"/>
      <c r="AX2963" s="62"/>
      <c r="BD2963" s="62"/>
    </row>
    <row r="2964" spans="9:56">
      <c r="I2964" s="62"/>
      <c r="P2964" s="62"/>
      <c r="V2964" s="62"/>
      <c r="AC2964" s="62"/>
      <c r="AJ2964" s="62"/>
      <c r="AQ2964" s="62"/>
      <c r="AX2964" s="62"/>
      <c r="BD2964" s="62"/>
    </row>
    <row r="2965" spans="9:56">
      <c r="I2965" s="62"/>
      <c r="P2965" s="62"/>
      <c r="V2965" s="62"/>
      <c r="AC2965" s="62"/>
      <c r="AJ2965" s="62"/>
      <c r="AQ2965" s="62"/>
      <c r="AX2965" s="62"/>
      <c r="BD2965" s="62"/>
    </row>
    <row r="2966" spans="9:56">
      <c r="I2966" s="62"/>
      <c r="P2966" s="62"/>
      <c r="V2966" s="62"/>
      <c r="AC2966" s="62"/>
      <c r="AJ2966" s="62"/>
      <c r="AQ2966" s="62"/>
      <c r="AX2966" s="62"/>
      <c r="BD2966" s="62"/>
    </row>
    <row r="2967" spans="9:56">
      <c r="I2967" s="62"/>
      <c r="P2967" s="62"/>
      <c r="V2967" s="62"/>
      <c r="AC2967" s="62"/>
      <c r="AJ2967" s="62"/>
      <c r="AQ2967" s="62"/>
      <c r="AX2967" s="62"/>
      <c r="BD2967" s="62"/>
    </row>
    <row r="2968" spans="9:56">
      <c r="I2968" s="62"/>
      <c r="P2968" s="62"/>
      <c r="V2968" s="62"/>
      <c r="AC2968" s="62"/>
      <c r="AJ2968" s="62"/>
      <c r="AQ2968" s="62"/>
      <c r="AX2968" s="62"/>
      <c r="BD2968" s="62"/>
    </row>
    <row r="2969" spans="9:56">
      <c r="I2969" s="62"/>
      <c r="P2969" s="62"/>
      <c r="V2969" s="62"/>
      <c r="AC2969" s="62"/>
      <c r="AJ2969" s="62"/>
      <c r="AQ2969" s="62"/>
      <c r="AX2969" s="62"/>
      <c r="BD2969" s="62"/>
    </row>
    <row r="2970" spans="9:56">
      <c r="I2970" s="62"/>
      <c r="P2970" s="62"/>
      <c r="V2970" s="62"/>
      <c r="AC2970" s="62"/>
      <c r="AJ2970" s="62"/>
      <c r="AQ2970" s="62"/>
      <c r="AX2970" s="62"/>
      <c r="BD2970" s="62"/>
    </row>
    <row r="2971" spans="9:56">
      <c r="I2971" s="62"/>
      <c r="P2971" s="62"/>
      <c r="V2971" s="62"/>
      <c r="AC2971" s="62"/>
      <c r="AJ2971" s="62"/>
      <c r="AQ2971" s="62"/>
      <c r="AX2971" s="62"/>
      <c r="BD2971" s="62"/>
    </row>
    <row r="2972" spans="9:56">
      <c r="I2972" s="62"/>
      <c r="P2972" s="62"/>
      <c r="V2972" s="62"/>
      <c r="AC2972" s="62"/>
      <c r="AJ2972" s="62"/>
      <c r="AQ2972" s="62"/>
      <c r="AX2972" s="62"/>
      <c r="BD2972" s="62"/>
    </row>
    <row r="2973" spans="9:56">
      <c r="I2973" s="62"/>
      <c r="P2973" s="62"/>
      <c r="V2973" s="62"/>
      <c r="AC2973" s="62"/>
      <c r="AJ2973" s="62"/>
      <c r="AQ2973" s="62"/>
      <c r="AX2973" s="62"/>
      <c r="BD2973" s="62"/>
    </row>
    <row r="2974" spans="9:56">
      <c r="I2974" s="62"/>
      <c r="P2974" s="62"/>
      <c r="V2974" s="62"/>
      <c r="AC2974" s="62"/>
      <c r="AJ2974" s="62"/>
      <c r="AQ2974" s="62"/>
      <c r="AX2974" s="62"/>
      <c r="BD2974" s="62"/>
    </row>
    <row r="2975" spans="9:56">
      <c r="I2975" s="62"/>
      <c r="P2975" s="62"/>
      <c r="V2975" s="62"/>
      <c r="AC2975" s="62"/>
      <c r="AJ2975" s="62"/>
      <c r="AQ2975" s="62"/>
      <c r="AX2975" s="62"/>
      <c r="BD2975" s="62"/>
    </row>
    <row r="2976" spans="9:56">
      <c r="I2976" s="62"/>
      <c r="P2976" s="62"/>
      <c r="V2976" s="62"/>
      <c r="AC2976" s="62"/>
      <c r="AJ2976" s="62"/>
      <c r="AQ2976" s="62"/>
      <c r="AX2976" s="62"/>
      <c r="BD2976" s="62"/>
    </row>
    <row r="2977" spans="9:56">
      <c r="I2977" s="62"/>
      <c r="P2977" s="62"/>
      <c r="V2977" s="62"/>
      <c r="AC2977" s="62"/>
      <c r="AJ2977" s="62"/>
      <c r="AQ2977" s="62"/>
      <c r="AX2977" s="62"/>
      <c r="BD2977" s="62"/>
    </row>
    <row r="2978" spans="9:56">
      <c r="I2978" s="62"/>
      <c r="P2978" s="62"/>
      <c r="V2978" s="62"/>
      <c r="AC2978" s="62"/>
      <c r="AJ2978" s="62"/>
      <c r="AQ2978" s="62"/>
      <c r="AX2978" s="62"/>
      <c r="BD2978" s="62"/>
    </row>
    <row r="2979" spans="9:56">
      <c r="I2979" s="62"/>
      <c r="P2979" s="62"/>
      <c r="V2979" s="62"/>
      <c r="AC2979" s="62"/>
      <c r="AJ2979" s="62"/>
      <c r="AQ2979" s="62"/>
      <c r="AX2979" s="62"/>
      <c r="BD2979" s="62"/>
    </row>
    <row r="2980" spans="9:56">
      <c r="I2980" s="62"/>
      <c r="P2980" s="62"/>
      <c r="V2980" s="62"/>
      <c r="AC2980" s="62"/>
      <c r="AJ2980" s="62"/>
      <c r="AQ2980" s="62"/>
      <c r="AX2980" s="62"/>
      <c r="BD2980" s="62"/>
    </row>
    <row r="2981" spans="9:56">
      <c r="I2981" s="62"/>
      <c r="P2981" s="62"/>
      <c r="V2981" s="62"/>
      <c r="AC2981" s="62"/>
      <c r="AJ2981" s="62"/>
      <c r="AQ2981" s="62"/>
      <c r="AX2981" s="62"/>
      <c r="BD2981" s="62"/>
    </row>
    <row r="2982" spans="9:56">
      <c r="I2982" s="62"/>
      <c r="P2982" s="62"/>
      <c r="V2982" s="62"/>
      <c r="AC2982" s="62"/>
      <c r="AJ2982" s="62"/>
      <c r="AQ2982" s="62"/>
      <c r="AX2982" s="62"/>
      <c r="BD2982" s="62"/>
    </row>
    <row r="2983" spans="9:56">
      <c r="I2983" s="62"/>
      <c r="P2983" s="62"/>
      <c r="V2983" s="62"/>
      <c r="AC2983" s="62"/>
      <c r="AJ2983" s="62"/>
      <c r="AQ2983" s="62"/>
      <c r="AX2983" s="62"/>
      <c r="BD2983" s="62"/>
    </row>
    <row r="2984" spans="9:56">
      <c r="I2984" s="62"/>
      <c r="P2984" s="62"/>
      <c r="V2984" s="62"/>
      <c r="AC2984" s="62"/>
      <c r="AJ2984" s="62"/>
      <c r="AQ2984" s="62"/>
      <c r="AX2984" s="62"/>
      <c r="BD2984" s="62"/>
    </row>
    <row r="2985" spans="9:56">
      <c r="I2985" s="62"/>
      <c r="P2985" s="62"/>
      <c r="V2985" s="62"/>
      <c r="AC2985" s="62"/>
      <c r="AJ2985" s="62"/>
      <c r="AQ2985" s="62"/>
      <c r="AX2985" s="62"/>
      <c r="BD2985" s="62"/>
    </row>
    <row r="2986" spans="9:56">
      <c r="I2986" s="62"/>
      <c r="P2986" s="62"/>
      <c r="V2986" s="62"/>
      <c r="AC2986" s="62"/>
      <c r="AJ2986" s="62"/>
      <c r="AQ2986" s="62"/>
      <c r="AX2986" s="62"/>
      <c r="BD2986" s="62"/>
    </row>
    <row r="2987" spans="9:56">
      <c r="I2987" s="62"/>
      <c r="P2987" s="62"/>
      <c r="V2987" s="62"/>
      <c r="AC2987" s="62"/>
      <c r="AJ2987" s="62"/>
      <c r="AQ2987" s="62"/>
      <c r="AX2987" s="62"/>
      <c r="BD2987" s="62"/>
    </row>
    <row r="2988" spans="9:56">
      <c r="I2988" s="62"/>
      <c r="P2988" s="62"/>
      <c r="V2988" s="62"/>
      <c r="AC2988" s="62"/>
      <c r="AJ2988" s="62"/>
      <c r="AQ2988" s="62"/>
      <c r="AX2988" s="62"/>
      <c r="BD2988" s="62"/>
    </row>
    <row r="2989" spans="9:56">
      <c r="I2989" s="62"/>
      <c r="P2989" s="62"/>
      <c r="V2989" s="62"/>
      <c r="AC2989" s="62"/>
      <c r="AJ2989" s="62"/>
      <c r="AQ2989" s="62"/>
      <c r="AX2989" s="62"/>
      <c r="BD2989" s="62"/>
    </row>
    <row r="2990" spans="9:56">
      <c r="I2990" s="62"/>
      <c r="P2990" s="62"/>
      <c r="V2990" s="62"/>
      <c r="AC2990" s="62"/>
      <c r="AJ2990" s="62"/>
      <c r="AQ2990" s="62"/>
      <c r="AX2990" s="62"/>
      <c r="BD2990" s="62"/>
    </row>
    <row r="2991" spans="9:56">
      <c r="I2991" s="62"/>
      <c r="P2991" s="62"/>
      <c r="V2991" s="62"/>
      <c r="AC2991" s="62"/>
      <c r="AJ2991" s="62"/>
      <c r="AQ2991" s="62"/>
      <c r="AX2991" s="62"/>
      <c r="BD2991" s="62"/>
    </row>
    <row r="2992" spans="9:56">
      <c r="I2992" s="62"/>
      <c r="P2992" s="62"/>
      <c r="V2992" s="62"/>
      <c r="AC2992" s="62"/>
      <c r="AJ2992" s="62"/>
      <c r="AQ2992" s="62"/>
      <c r="AX2992" s="62"/>
      <c r="BD2992" s="62"/>
    </row>
    <row r="2993" spans="9:56">
      <c r="I2993" s="62"/>
      <c r="P2993" s="62"/>
      <c r="V2993" s="62"/>
      <c r="AC2993" s="62"/>
      <c r="AJ2993" s="62"/>
      <c r="AQ2993" s="62"/>
      <c r="AX2993" s="62"/>
      <c r="BD2993" s="62"/>
    </row>
    <row r="2994" spans="9:56">
      <c r="I2994" s="62"/>
      <c r="P2994" s="62"/>
      <c r="V2994" s="62"/>
      <c r="AC2994" s="62"/>
      <c r="AJ2994" s="62"/>
      <c r="AQ2994" s="62"/>
      <c r="AX2994" s="62"/>
      <c r="BD2994" s="62"/>
    </row>
    <row r="2995" spans="9:56">
      <c r="I2995" s="62"/>
      <c r="P2995" s="62"/>
      <c r="V2995" s="62"/>
      <c r="AC2995" s="62"/>
      <c r="AJ2995" s="62"/>
      <c r="AQ2995" s="62"/>
      <c r="AX2995" s="62"/>
      <c r="BD2995" s="62"/>
    </row>
    <row r="2996" spans="9:56">
      <c r="I2996" s="62"/>
      <c r="P2996" s="62"/>
      <c r="V2996" s="62"/>
      <c r="AC2996" s="62"/>
      <c r="AJ2996" s="62"/>
      <c r="AQ2996" s="62"/>
      <c r="AX2996" s="62"/>
      <c r="BD2996" s="62"/>
    </row>
    <row r="2997" spans="9:56">
      <c r="I2997" s="62"/>
      <c r="P2997" s="62"/>
      <c r="V2997" s="62"/>
      <c r="AC2997" s="62"/>
      <c r="AJ2997" s="62"/>
      <c r="AQ2997" s="62"/>
      <c r="AX2997" s="62"/>
      <c r="BD2997" s="62"/>
    </row>
    <row r="2998" spans="9:56">
      <c r="I2998" s="62"/>
      <c r="P2998" s="62"/>
      <c r="V2998" s="62"/>
      <c r="AC2998" s="62"/>
      <c r="AJ2998" s="62"/>
      <c r="AQ2998" s="62"/>
      <c r="AX2998" s="62"/>
      <c r="BD2998" s="62"/>
    </row>
    <row r="2999" spans="9:56">
      <c r="I2999" s="62"/>
      <c r="P2999" s="62"/>
      <c r="V2999" s="62"/>
      <c r="AC2999" s="62"/>
      <c r="AJ2999" s="62"/>
      <c r="AQ2999" s="62"/>
      <c r="AX2999" s="62"/>
      <c r="BD2999" s="62"/>
    </row>
    <row r="3000" spans="9:56">
      <c r="I3000" s="62"/>
      <c r="P3000" s="62"/>
      <c r="V3000" s="62"/>
      <c r="AC3000" s="62"/>
      <c r="AJ3000" s="62"/>
      <c r="AQ3000" s="62"/>
      <c r="AX3000" s="62"/>
      <c r="BD3000" s="62"/>
    </row>
    <row r="3001" spans="9:56">
      <c r="I3001" s="62"/>
      <c r="P3001" s="62"/>
      <c r="V3001" s="62"/>
      <c r="AC3001" s="62"/>
      <c r="AJ3001" s="62"/>
      <c r="AQ3001" s="62"/>
      <c r="AX3001" s="62"/>
      <c r="BD3001" s="62"/>
    </row>
    <row r="3002" spans="9:56">
      <c r="I3002" s="62"/>
      <c r="P3002" s="62"/>
      <c r="V3002" s="62"/>
      <c r="AC3002" s="62"/>
      <c r="AJ3002" s="62"/>
      <c r="AQ3002" s="62"/>
      <c r="AX3002" s="62"/>
      <c r="BD3002" s="62"/>
    </row>
    <row r="3003" spans="9:56">
      <c r="I3003" s="62"/>
      <c r="P3003" s="62"/>
      <c r="V3003" s="62"/>
      <c r="AC3003" s="62"/>
      <c r="AJ3003" s="62"/>
      <c r="AQ3003" s="62"/>
      <c r="AX3003" s="62"/>
      <c r="BD3003" s="62"/>
    </row>
    <row r="3004" spans="9:56">
      <c r="I3004" s="62"/>
      <c r="P3004" s="62"/>
      <c r="V3004" s="62"/>
      <c r="AC3004" s="62"/>
      <c r="AJ3004" s="62"/>
      <c r="AQ3004" s="62"/>
      <c r="AX3004" s="62"/>
      <c r="BD3004" s="62"/>
    </row>
    <row r="3005" spans="9:56">
      <c r="I3005" s="62"/>
      <c r="P3005" s="62"/>
      <c r="V3005" s="62"/>
      <c r="AC3005" s="62"/>
      <c r="AJ3005" s="62"/>
      <c r="AQ3005" s="62"/>
      <c r="AX3005" s="62"/>
      <c r="BD3005" s="62"/>
    </row>
    <row r="3006" spans="9:56">
      <c r="I3006" s="62"/>
      <c r="P3006" s="62"/>
      <c r="V3006" s="62"/>
      <c r="AC3006" s="62"/>
      <c r="AJ3006" s="62"/>
      <c r="AQ3006" s="62"/>
      <c r="AX3006" s="62"/>
      <c r="BD3006" s="62"/>
    </row>
    <row r="3007" spans="9:56">
      <c r="I3007" s="62"/>
      <c r="P3007" s="62"/>
      <c r="V3007" s="62"/>
      <c r="AC3007" s="62"/>
      <c r="AJ3007" s="62"/>
      <c r="AQ3007" s="62"/>
      <c r="AX3007" s="62"/>
      <c r="BD3007" s="62"/>
    </row>
    <row r="3008" spans="9:56">
      <c r="I3008" s="62"/>
      <c r="P3008" s="62"/>
      <c r="V3008" s="62"/>
      <c r="AC3008" s="62"/>
      <c r="AJ3008" s="62"/>
      <c r="AQ3008" s="62"/>
      <c r="AX3008" s="62"/>
      <c r="BD3008" s="62"/>
    </row>
    <row r="3009" spans="9:56">
      <c r="I3009" s="62"/>
      <c r="P3009" s="62"/>
      <c r="V3009" s="62"/>
      <c r="AC3009" s="62"/>
      <c r="AJ3009" s="62"/>
      <c r="AQ3009" s="62"/>
      <c r="AX3009" s="62"/>
      <c r="BD3009" s="62"/>
    </row>
    <row r="3010" spans="9:56">
      <c r="I3010" s="62"/>
      <c r="P3010" s="62"/>
      <c r="V3010" s="62"/>
      <c r="AC3010" s="62"/>
      <c r="AJ3010" s="62"/>
      <c r="AQ3010" s="62"/>
      <c r="AX3010" s="62"/>
      <c r="BD3010" s="62"/>
    </row>
    <row r="3011" spans="9:56">
      <c r="I3011" s="62"/>
      <c r="P3011" s="62"/>
      <c r="V3011" s="62"/>
      <c r="AC3011" s="62"/>
      <c r="AJ3011" s="62"/>
      <c r="AQ3011" s="62"/>
      <c r="AX3011" s="62"/>
      <c r="BD3011" s="62"/>
    </row>
    <row r="3012" spans="9:56">
      <c r="I3012" s="62"/>
      <c r="P3012" s="62"/>
      <c r="V3012" s="62"/>
      <c r="AC3012" s="62"/>
      <c r="AJ3012" s="62"/>
      <c r="AQ3012" s="62"/>
      <c r="AX3012" s="62"/>
      <c r="BD3012" s="62"/>
    </row>
    <row r="3013" spans="9:56">
      <c r="I3013" s="62"/>
      <c r="P3013" s="62"/>
      <c r="V3013" s="62"/>
      <c r="AC3013" s="62"/>
      <c r="AJ3013" s="62"/>
      <c r="AQ3013" s="62"/>
      <c r="AX3013" s="62"/>
      <c r="BD3013" s="62"/>
    </row>
    <row r="3014" spans="9:56">
      <c r="I3014" s="62"/>
      <c r="P3014" s="62"/>
      <c r="V3014" s="62"/>
      <c r="AC3014" s="62"/>
      <c r="AJ3014" s="62"/>
      <c r="AQ3014" s="62"/>
      <c r="AX3014" s="62"/>
      <c r="BD3014" s="62"/>
    </row>
    <row r="3015" spans="9:56">
      <c r="I3015" s="62"/>
      <c r="P3015" s="62"/>
      <c r="V3015" s="62"/>
      <c r="AC3015" s="62"/>
      <c r="AJ3015" s="62"/>
      <c r="AQ3015" s="62"/>
      <c r="AX3015" s="62"/>
      <c r="BD3015" s="62"/>
    </row>
    <row r="3016" spans="9:56">
      <c r="I3016" s="62"/>
      <c r="P3016" s="62"/>
      <c r="V3016" s="62"/>
      <c r="AC3016" s="62"/>
      <c r="AJ3016" s="62"/>
      <c r="AQ3016" s="62"/>
      <c r="AX3016" s="62"/>
      <c r="BD3016" s="62"/>
    </row>
    <row r="3017" spans="9:56">
      <c r="I3017" s="62"/>
      <c r="P3017" s="62"/>
      <c r="V3017" s="62"/>
      <c r="AC3017" s="62"/>
      <c r="AJ3017" s="62"/>
      <c r="AQ3017" s="62"/>
      <c r="AX3017" s="62"/>
      <c r="BD3017" s="62"/>
    </row>
    <row r="3018" spans="9:56">
      <c r="I3018" s="62"/>
      <c r="P3018" s="62"/>
      <c r="V3018" s="62"/>
      <c r="AC3018" s="62"/>
      <c r="AJ3018" s="62"/>
      <c r="AQ3018" s="62"/>
      <c r="AX3018" s="62"/>
      <c r="BD3018" s="62"/>
    </row>
    <row r="3019" spans="9:56">
      <c r="I3019" s="62"/>
      <c r="P3019" s="62"/>
      <c r="V3019" s="62"/>
      <c r="AC3019" s="62"/>
      <c r="AJ3019" s="62"/>
      <c r="AQ3019" s="62"/>
      <c r="AX3019" s="62"/>
      <c r="BD3019" s="62"/>
    </row>
    <row r="3020" spans="9:56">
      <c r="I3020" s="62"/>
      <c r="P3020" s="62"/>
      <c r="V3020" s="62"/>
      <c r="AC3020" s="62"/>
      <c r="AJ3020" s="62"/>
      <c r="AQ3020" s="62"/>
      <c r="AX3020" s="62"/>
      <c r="BD3020" s="62"/>
    </row>
    <row r="3021" spans="9:56">
      <c r="I3021" s="62"/>
      <c r="P3021" s="62"/>
      <c r="V3021" s="62"/>
      <c r="AC3021" s="62"/>
      <c r="AJ3021" s="62"/>
      <c r="AQ3021" s="62"/>
      <c r="AX3021" s="62"/>
      <c r="BD3021" s="62"/>
    </row>
    <row r="3022" spans="9:56">
      <c r="I3022" s="62"/>
      <c r="P3022" s="62"/>
      <c r="V3022" s="62"/>
      <c r="AC3022" s="62"/>
      <c r="AJ3022" s="62"/>
      <c r="AQ3022" s="62"/>
      <c r="AX3022" s="62"/>
      <c r="BD3022" s="62"/>
    </row>
    <row r="3023" spans="9:56">
      <c r="I3023" s="62"/>
      <c r="P3023" s="62"/>
      <c r="V3023" s="62"/>
      <c r="AC3023" s="62"/>
      <c r="AJ3023" s="62"/>
      <c r="AQ3023" s="62"/>
      <c r="AX3023" s="62"/>
      <c r="BD3023" s="62"/>
    </row>
    <row r="3024" spans="9:56">
      <c r="I3024" s="62"/>
      <c r="P3024" s="62"/>
      <c r="V3024" s="62"/>
      <c r="AC3024" s="62"/>
      <c r="AJ3024" s="62"/>
      <c r="AQ3024" s="62"/>
      <c r="AX3024" s="62"/>
      <c r="BD3024" s="62"/>
    </row>
    <row r="3025" spans="9:56">
      <c r="I3025" s="62"/>
      <c r="P3025" s="62"/>
      <c r="V3025" s="62"/>
      <c r="AC3025" s="62"/>
      <c r="AJ3025" s="62"/>
      <c r="AQ3025" s="62"/>
      <c r="AX3025" s="62"/>
      <c r="BD3025" s="62"/>
    </row>
    <row r="3026" spans="9:56">
      <c r="I3026" s="62"/>
      <c r="P3026" s="62"/>
      <c r="V3026" s="62"/>
      <c r="AC3026" s="62"/>
      <c r="AJ3026" s="62"/>
      <c r="AQ3026" s="62"/>
      <c r="AX3026" s="62"/>
      <c r="BD3026" s="62"/>
    </row>
    <row r="3027" spans="9:56">
      <c r="I3027" s="62"/>
      <c r="P3027" s="62"/>
      <c r="V3027" s="62"/>
      <c r="AC3027" s="62"/>
      <c r="AJ3027" s="62"/>
      <c r="AQ3027" s="62"/>
      <c r="AX3027" s="62"/>
      <c r="BD3027" s="62"/>
    </row>
    <row r="3028" spans="9:56">
      <c r="I3028" s="62"/>
      <c r="P3028" s="62"/>
      <c r="V3028" s="62"/>
      <c r="AC3028" s="62"/>
      <c r="AJ3028" s="62"/>
      <c r="AQ3028" s="62"/>
      <c r="AX3028" s="62"/>
      <c r="BD3028" s="62"/>
    </row>
    <row r="3029" spans="9:56">
      <c r="I3029" s="62"/>
      <c r="P3029" s="62"/>
      <c r="V3029" s="62"/>
      <c r="AC3029" s="62"/>
      <c r="AJ3029" s="62"/>
      <c r="AQ3029" s="62"/>
      <c r="AX3029" s="62"/>
      <c r="BD3029" s="62"/>
    </row>
    <row r="3030" spans="9:56">
      <c r="I3030" s="62"/>
      <c r="P3030" s="62"/>
      <c r="V3030" s="62"/>
      <c r="AC3030" s="62"/>
      <c r="AJ3030" s="62"/>
      <c r="AQ3030" s="62"/>
      <c r="AX3030" s="62"/>
      <c r="BD3030" s="62"/>
    </row>
    <row r="3031" spans="9:56">
      <c r="I3031" s="62"/>
      <c r="P3031" s="62"/>
      <c r="V3031" s="62"/>
      <c r="AC3031" s="62"/>
      <c r="AJ3031" s="62"/>
      <c r="AQ3031" s="62"/>
      <c r="AX3031" s="62"/>
      <c r="BD3031" s="62"/>
    </row>
    <row r="3032" spans="9:56">
      <c r="I3032" s="62"/>
      <c r="P3032" s="62"/>
      <c r="V3032" s="62"/>
      <c r="AC3032" s="62"/>
      <c r="AJ3032" s="62"/>
      <c r="AQ3032" s="62"/>
      <c r="AX3032" s="62"/>
      <c r="BD3032" s="62"/>
    </row>
    <row r="3033" spans="9:56">
      <c r="I3033" s="62"/>
      <c r="P3033" s="62"/>
      <c r="V3033" s="62"/>
      <c r="AC3033" s="62"/>
      <c r="AJ3033" s="62"/>
      <c r="AQ3033" s="62"/>
      <c r="AX3033" s="62"/>
      <c r="BD3033" s="62"/>
    </row>
    <row r="3034" spans="9:56">
      <c r="I3034" s="62"/>
      <c r="P3034" s="62"/>
      <c r="V3034" s="62"/>
      <c r="AC3034" s="62"/>
      <c r="AJ3034" s="62"/>
      <c r="AQ3034" s="62"/>
      <c r="AX3034" s="62"/>
      <c r="BD3034" s="62"/>
    </row>
    <row r="3035" spans="9:56">
      <c r="I3035" s="62"/>
      <c r="P3035" s="62"/>
      <c r="V3035" s="62"/>
      <c r="AC3035" s="62"/>
      <c r="AJ3035" s="62"/>
      <c r="AQ3035" s="62"/>
      <c r="AX3035" s="62"/>
      <c r="BD3035" s="62"/>
    </row>
    <row r="3036" spans="9:56">
      <c r="I3036" s="62"/>
      <c r="P3036" s="62"/>
      <c r="V3036" s="62"/>
      <c r="AC3036" s="62"/>
      <c r="AJ3036" s="62"/>
      <c r="AQ3036" s="62"/>
      <c r="AX3036" s="62"/>
      <c r="BD3036" s="62"/>
    </row>
    <row r="3037" spans="9:56">
      <c r="I3037" s="62"/>
      <c r="P3037" s="62"/>
      <c r="V3037" s="62"/>
      <c r="AC3037" s="62"/>
      <c r="AJ3037" s="62"/>
      <c r="AQ3037" s="62"/>
      <c r="AX3037" s="62"/>
      <c r="BD3037" s="62"/>
    </row>
    <row r="3038" spans="9:56">
      <c r="I3038" s="62"/>
      <c r="P3038" s="62"/>
      <c r="V3038" s="62"/>
      <c r="AC3038" s="62"/>
      <c r="AJ3038" s="62"/>
      <c r="AQ3038" s="62"/>
      <c r="AX3038" s="62"/>
      <c r="BD3038" s="62"/>
    </row>
    <row r="3039" spans="9:56">
      <c r="I3039" s="62"/>
      <c r="P3039" s="62"/>
      <c r="V3039" s="62"/>
      <c r="AC3039" s="62"/>
      <c r="AJ3039" s="62"/>
      <c r="AQ3039" s="62"/>
      <c r="AX3039" s="62"/>
      <c r="BD3039" s="62"/>
    </row>
    <row r="3040" spans="9:56">
      <c r="I3040" s="62"/>
      <c r="P3040" s="62"/>
      <c r="V3040" s="62"/>
      <c r="AC3040" s="62"/>
      <c r="AJ3040" s="62"/>
      <c r="AQ3040" s="62"/>
      <c r="AX3040" s="62"/>
      <c r="BD3040" s="62"/>
    </row>
    <row r="3041" spans="9:56">
      <c r="I3041" s="62"/>
      <c r="P3041" s="62"/>
      <c r="V3041" s="62"/>
      <c r="AC3041" s="62"/>
      <c r="AJ3041" s="62"/>
      <c r="AQ3041" s="62"/>
      <c r="AX3041" s="62"/>
      <c r="BD3041" s="62"/>
    </row>
    <row r="3042" spans="9:56">
      <c r="I3042" s="62"/>
      <c r="P3042" s="62"/>
      <c r="V3042" s="62"/>
      <c r="AC3042" s="62"/>
      <c r="AJ3042" s="62"/>
      <c r="AQ3042" s="62"/>
      <c r="AX3042" s="62"/>
      <c r="BD3042" s="62"/>
    </row>
    <row r="3043" spans="9:56">
      <c r="I3043" s="62"/>
      <c r="P3043" s="62"/>
      <c r="V3043" s="62"/>
      <c r="AC3043" s="62"/>
      <c r="AJ3043" s="62"/>
      <c r="AQ3043" s="62"/>
      <c r="AX3043" s="62"/>
      <c r="BD3043" s="62"/>
    </row>
    <row r="3044" spans="9:56">
      <c r="I3044" s="62"/>
      <c r="P3044" s="62"/>
      <c r="V3044" s="62"/>
      <c r="AC3044" s="62"/>
      <c r="AJ3044" s="62"/>
      <c r="AQ3044" s="62"/>
      <c r="AX3044" s="62"/>
      <c r="BD3044" s="62"/>
    </row>
    <row r="3045" spans="9:56">
      <c r="I3045" s="62"/>
      <c r="P3045" s="62"/>
      <c r="V3045" s="62"/>
      <c r="AC3045" s="62"/>
      <c r="AJ3045" s="62"/>
      <c r="AQ3045" s="62"/>
      <c r="AX3045" s="62"/>
      <c r="BD3045" s="62"/>
    </row>
    <row r="3046" spans="9:56">
      <c r="I3046" s="62"/>
      <c r="P3046" s="62"/>
      <c r="V3046" s="62"/>
      <c r="AC3046" s="62"/>
      <c r="AJ3046" s="62"/>
      <c r="AQ3046" s="62"/>
      <c r="AX3046" s="62"/>
      <c r="BD3046" s="62"/>
    </row>
    <row r="3047" spans="9:56">
      <c r="I3047" s="62"/>
      <c r="P3047" s="62"/>
      <c r="V3047" s="62"/>
      <c r="AC3047" s="62"/>
      <c r="AJ3047" s="62"/>
      <c r="AQ3047" s="62"/>
      <c r="AX3047" s="62"/>
      <c r="BD3047" s="62"/>
    </row>
    <row r="3048" spans="9:56">
      <c r="I3048" s="62"/>
      <c r="P3048" s="62"/>
      <c r="V3048" s="62"/>
      <c r="AC3048" s="62"/>
      <c r="AJ3048" s="62"/>
      <c r="AQ3048" s="62"/>
      <c r="AX3048" s="62"/>
      <c r="BD3048" s="62"/>
    </row>
    <row r="3049" spans="9:56">
      <c r="I3049" s="62"/>
      <c r="P3049" s="62"/>
      <c r="V3049" s="62"/>
      <c r="AC3049" s="62"/>
      <c r="AJ3049" s="62"/>
      <c r="AQ3049" s="62"/>
      <c r="AX3049" s="62"/>
      <c r="BD3049" s="62"/>
    </row>
    <row r="3050" spans="9:56">
      <c r="I3050" s="62"/>
      <c r="P3050" s="62"/>
      <c r="V3050" s="62"/>
      <c r="AC3050" s="62"/>
      <c r="AJ3050" s="62"/>
      <c r="AQ3050" s="62"/>
      <c r="AX3050" s="62"/>
      <c r="BD3050" s="62"/>
    </row>
    <row r="3051" spans="9:56">
      <c r="I3051" s="62"/>
      <c r="P3051" s="62"/>
      <c r="V3051" s="62"/>
      <c r="AC3051" s="62"/>
      <c r="AJ3051" s="62"/>
      <c r="AQ3051" s="62"/>
      <c r="AX3051" s="62"/>
      <c r="BD3051" s="62"/>
    </row>
    <row r="3052" spans="9:56">
      <c r="I3052" s="62"/>
      <c r="P3052" s="62"/>
      <c r="V3052" s="62"/>
      <c r="AC3052" s="62"/>
      <c r="AJ3052" s="62"/>
      <c r="AQ3052" s="62"/>
      <c r="AX3052" s="62"/>
      <c r="BD3052" s="62"/>
    </row>
    <row r="3053" spans="9:56">
      <c r="I3053" s="62"/>
      <c r="P3053" s="62"/>
      <c r="V3053" s="62"/>
      <c r="AC3053" s="62"/>
      <c r="AJ3053" s="62"/>
      <c r="AQ3053" s="62"/>
      <c r="AX3053" s="62"/>
      <c r="BD3053" s="62"/>
    </row>
    <row r="3054" spans="9:56">
      <c r="I3054" s="62"/>
      <c r="P3054" s="62"/>
      <c r="V3054" s="62"/>
      <c r="AC3054" s="62"/>
      <c r="AJ3054" s="62"/>
      <c r="AQ3054" s="62"/>
      <c r="AX3054" s="62"/>
      <c r="BD3054" s="62"/>
    </row>
    <row r="3055" spans="9:56">
      <c r="I3055" s="62"/>
      <c r="P3055" s="62"/>
      <c r="V3055" s="62"/>
      <c r="AC3055" s="62"/>
      <c r="AJ3055" s="62"/>
      <c r="AQ3055" s="62"/>
      <c r="AX3055" s="62"/>
      <c r="BD3055" s="62"/>
    </row>
    <row r="3056" spans="9:56">
      <c r="I3056" s="62"/>
      <c r="P3056" s="62"/>
      <c r="V3056" s="62"/>
      <c r="AC3056" s="62"/>
      <c r="AJ3056" s="62"/>
      <c r="AQ3056" s="62"/>
      <c r="AX3056" s="62"/>
      <c r="BD3056" s="62"/>
    </row>
    <row r="3057" spans="9:56">
      <c r="I3057" s="62"/>
      <c r="P3057" s="62"/>
      <c r="V3057" s="62"/>
      <c r="AC3057" s="62"/>
      <c r="AJ3057" s="62"/>
      <c r="AQ3057" s="62"/>
      <c r="AX3057" s="62"/>
      <c r="BD3057" s="62"/>
    </row>
    <row r="3058" spans="9:56">
      <c r="I3058" s="62"/>
      <c r="P3058" s="62"/>
      <c r="V3058" s="62"/>
      <c r="AC3058" s="62"/>
      <c r="AJ3058" s="62"/>
      <c r="AQ3058" s="62"/>
      <c r="AX3058" s="62"/>
      <c r="BD3058" s="62"/>
    </row>
    <row r="3059" spans="9:56">
      <c r="I3059" s="62"/>
      <c r="P3059" s="62"/>
      <c r="V3059" s="62"/>
      <c r="AC3059" s="62"/>
      <c r="AJ3059" s="62"/>
      <c r="AQ3059" s="62"/>
      <c r="AX3059" s="62"/>
      <c r="BD3059" s="62"/>
    </row>
    <row r="3060" spans="9:56">
      <c r="I3060" s="62"/>
      <c r="P3060" s="62"/>
      <c r="V3060" s="62"/>
      <c r="AC3060" s="62"/>
      <c r="AJ3060" s="62"/>
      <c r="AQ3060" s="62"/>
      <c r="AX3060" s="62"/>
      <c r="BD3060" s="62"/>
    </row>
    <row r="3061" spans="9:56">
      <c r="I3061" s="62"/>
      <c r="P3061" s="62"/>
      <c r="V3061" s="62"/>
      <c r="AC3061" s="62"/>
      <c r="AJ3061" s="62"/>
      <c r="AQ3061" s="62"/>
      <c r="AX3061" s="62"/>
      <c r="BD3061" s="62"/>
    </row>
    <row r="3062" spans="9:56">
      <c r="I3062" s="62"/>
      <c r="P3062" s="62"/>
      <c r="V3062" s="62"/>
      <c r="AC3062" s="62"/>
      <c r="AJ3062" s="62"/>
      <c r="AQ3062" s="62"/>
      <c r="AX3062" s="62"/>
      <c r="BD3062" s="62"/>
    </row>
    <row r="3063" spans="9:56">
      <c r="I3063" s="62"/>
      <c r="P3063" s="62"/>
      <c r="V3063" s="62"/>
      <c r="AC3063" s="62"/>
      <c r="AJ3063" s="62"/>
      <c r="AQ3063" s="62"/>
      <c r="AX3063" s="62"/>
      <c r="BD3063" s="62"/>
    </row>
    <row r="3064" spans="9:56">
      <c r="I3064" s="62"/>
      <c r="P3064" s="62"/>
      <c r="V3064" s="62"/>
      <c r="AC3064" s="62"/>
      <c r="AJ3064" s="62"/>
      <c r="AQ3064" s="62"/>
      <c r="AX3064" s="62"/>
      <c r="BD3064" s="62"/>
    </row>
    <row r="3065" spans="9:56">
      <c r="I3065" s="62"/>
      <c r="P3065" s="62"/>
      <c r="V3065" s="62"/>
      <c r="AC3065" s="62"/>
      <c r="AJ3065" s="62"/>
      <c r="AQ3065" s="62"/>
      <c r="AX3065" s="62"/>
      <c r="BD3065" s="62"/>
    </row>
    <row r="3066" spans="9:56">
      <c r="I3066" s="62"/>
      <c r="P3066" s="62"/>
      <c r="V3066" s="62"/>
      <c r="AC3066" s="62"/>
      <c r="AJ3066" s="62"/>
      <c r="AQ3066" s="62"/>
      <c r="AX3066" s="62"/>
      <c r="BD3066" s="62"/>
    </row>
    <row r="3067" spans="9:56">
      <c r="I3067" s="62"/>
      <c r="P3067" s="62"/>
      <c r="V3067" s="62"/>
      <c r="AC3067" s="62"/>
      <c r="AJ3067" s="62"/>
      <c r="AQ3067" s="62"/>
      <c r="AX3067" s="62"/>
      <c r="BD3067" s="62"/>
    </row>
    <row r="3068" spans="9:56">
      <c r="I3068" s="62"/>
      <c r="P3068" s="62"/>
      <c r="V3068" s="62"/>
      <c r="AC3068" s="62"/>
      <c r="AJ3068" s="62"/>
      <c r="AQ3068" s="62"/>
      <c r="AX3068" s="62"/>
      <c r="BD3068" s="62"/>
    </row>
    <row r="3069" spans="9:56">
      <c r="I3069" s="62"/>
      <c r="P3069" s="62"/>
      <c r="V3069" s="62"/>
      <c r="AC3069" s="62"/>
      <c r="AJ3069" s="62"/>
      <c r="AQ3069" s="62"/>
      <c r="AX3069" s="62"/>
      <c r="BD3069" s="62"/>
    </row>
    <row r="3070" spans="9:56">
      <c r="I3070" s="62"/>
      <c r="P3070" s="62"/>
      <c r="V3070" s="62"/>
      <c r="AC3070" s="62"/>
      <c r="AJ3070" s="62"/>
      <c r="AQ3070" s="62"/>
      <c r="AX3070" s="62"/>
      <c r="BD3070" s="62"/>
    </row>
    <row r="3071" spans="9:56">
      <c r="I3071" s="62"/>
      <c r="P3071" s="62"/>
      <c r="V3071" s="62"/>
      <c r="AC3071" s="62"/>
      <c r="AJ3071" s="62"/>
      <c r="AQ3071" s="62"/>
      <c r="AX3071" s="62"/>
      <c r="BD3071" s="62"/>
    </row>
    <row r="3072" spans="9:56">
      <c r="I3072" s="62"/>
      <c r="P3072" s="62"/>
      <c r="V3072" s="62"/>
      <c r="AC3072" s="62"/>
      <c r="AJ3072" s="62"/>
      <c r="AQ3072" s="62"/>
      <c r="AX3072" s="62"/>
      <c r="BD3072" s="62"/>
    </row>
    <row r="3073" spans="9:56">
      <c r="I3073" s="62"/>
      <c r="P3073" s="62"/>
      <c r="V3073" s="62"/>
      <c r="AC3073" s="62"/>
      <c r="AJ3073" s="62"/>
      <c r="AQ3073" s="62"/>
      <c r="AX3073" s="62"/>
      <c r="BD3073" s="62"/>
    </row>
    <row r="3074" spans="9:56">
      <c r="I3074" s="62"/>
      <c r="P3074" s="62"/>
      <c r="V3074" s="62"/>
      <c r="AC3074" s="62"/>
      <c r="AJ3074" s="62"/>
      <c r="AQ3074" s="62"/>
      <c r="AX3074" s="62"/>
      <c r="BD3074" s="62"/>
    </row>
    <row r="3075" spans="9:56">
      <c r="I3075" s="62"/>
      <c r="P3075" s="62"/>
      <c r="V3075" s="62"/>
      <c r="AC3075" s="62"/>
      <c r="AJ3075" s="62"/>
      <c r="AQ3075" s="62"/>
      <c r="AX3075" s="62"/>
      <c r="BD3075" s="62"/>
    </row>
    <row r="3076" spans="9:56">
      <c r="I3076" s="62"/>
      <c r="P3076" s="62"/>
      <c r="V3076" s="62"/>
      <c r="AC3076" s="62"/>
      <c r="AJ3076" s="62"/>
      <c r="AQ3076" s="62"/>
      <c r="AX3076" s="62"/>
      <c r="BD3076" s="62"/>
    </row>
    <row r="3077" spans="9:56">
      <c r="I3077" s="62"/>
      <c r="P3077" s="62"/>
      <c r="V3077" s="62"/>
      <c r="AC3077" s="62"/>
      <c r="AJ3077" s="62"/>
      <c r="AQ3077" s="62"/>
      <c r="AX3077" s="62"/>
      <c r="BD3077" s="62"/>
    </row>
    <row r="3078" spans="9:56">
      <c r="I3078" s="62"/>
      <c r="P3078" s="62"/>
      <c r="V3078" s="62"/>
      <c r="AC3078" s="62"/>
      <c r="AJ3078" s="62"/>
      <c r="AQ3078" s="62"/>
      <c r="AX3078" s="62"/>
      <c r="BD3078" s="62"/>
    </row>
    <row r="3079" spans="9:56">
      <c r="I3079" s="62"/>
      <c r="P3079" s="62"/>
      <c r="V3079" s="62"/>
      <c r="AC3079" s="62"/>
      <c r="AJ3079" s="62"/>
      <c r="AQ3079" s="62"/>
      <c r="AX3079" s="62"/>
      <c r="BD3079" s="62"/>
    </row>
    <row r="3080" spans="9:56">
      <c r="I3080" s="62"/>
      <c r="P3080" s="62"/>
      <c r="V3080" s="62"/>
      <c r="AC3080" s="62"/>
      <c r="AJ3080" s="62"/>
      <c r="AQ3080" s="62"/>
      <c r="AX3080" s="62"/>
      <c r="BD3080" s="62"/>
    </row>
    <row r="3081" spans="9:56">
      <c r="I3081" s="62"/>
      <c r="P3081" s="62"/>
      <c r="V3081" s="62"/>
      <c r="AC3081" s="62"/>
      <c r="AJ3081" s="62"/>
      <c r="AQ3081" s="62"/>
      <c r="AX3081" s="62"/>
      <c r="BD3081" s="62"/>
    </row>
    <row r="3082" spans="9:56">
      <c r="I3082" s="62"/>
      <c r="P3082" s="62"/>
      <c r="V3082" s="62"/>
      <c r="AC3082" s="62"/>
      <c r="AJ3082" s="62"/>
      <c r="AQ3082" s="62"/>
      <c r="AX3082" s="62"/>
      <c r="BD3082" s="62"/>
    </row>
    <row r="3083" spans="9:56">
      <c r="I3083" s="62"/>
      <c r="P3083" s="62"/>
      <c r="V3083" s="62"/>
      <c r="AC3083" s="62"/>
      <c r="AJ3083" s="62"/>
      <c r="AQ3083" s="62"/>
      <c r="AX3083" s="62"/>
      <c r="BD3083" s="62"/>
    </row>
    <row r="3084" spans="9:56">
      <c r="I3084" s="62"/>
      <c r="P3084" s="62"/>
      <c r="V3084" s="62"/>
      <c r="AC3084" s="62"/>
      <c r="AJ3084" s="62"/>
      <c r="AQ3084" s="62"/>
      <c r="AX3084" s="62"/>
      <c r="BD3084" s="62"/>
    </row>
    <row r="3085" spans="9:56">
      <c r="I3085" s="62"/>
      <c r="P3085" s="62"/>
      <c r="V3085" s="62"/>
      <c r="AC3085" s="62"/>
      <c r="AJ3085" s="62"/>
      <c r="AQ3085" s="62"/>
      <c r="AX3085" s="62"/>
      <c r="BD3085" s="62"/>
    </row>
    <row r="3086" spans="9:56">
      <c r="I3086" s="62"/>
      <c r="P3086" s="62"/>
      <c r="V3086" s="62"/>
      <c r="AC3086" s="62"/>
      <c r="AJ3086" s="62"/>
      <c r="AQ3086" s="62"/>
      <c r="AX3086" s="62"/>
      <c r="BD3086" s="62"/>
    </row>
    <row r="3087" spans="9:56">
      <c r="I3087" s="62"/>
      <c r="P3087" s="62"/>
      <c r="V3087" s="62"/>
      <c r="AC3087" s="62"/>
      <c r="AJ3087" s="62"/>
      <c r="AQ3087" s="62"/>
      <c r="AX3087" s="62"/>
      <c r="BD3087" s="62"/>
    </row>
    <row r="3088" spans="9:56">
      <c r="I3088" s="62"/>
      <c r="P3088" s="62"/>
      <c r="V3088" s="62"/>
      <c r="AC3088" s="62"/>
      <c r="AJ3088" s="62"/>
      <c r="AQ3088" s="62"/>
      <c r="AX3088" s="62"/>
      <c r="BD3088" s="62"/>
    </row>
    <row r="3089" spans="9:56">
      <c r="I3089" s="62"/>
      <c r="P3089" s="62"/>
      <c r="V3089" s="62"/>
      <c r="AC3089" s="62"/>
      <c r="AJ3089" s="62"/>
      <c r="AQ3089" s="62"/>
      <c r="AX3089" s="62"/>
      <c r="BD3089" s="62"/>
    </row>
    <row r="3090" spans="9:56">
      <c r="I3090" s="62"/>
      <c r="P3090" s="62"/>
      <c r="V3090" s="62"/>
      <c r="AC3090" s="62"/>
      <c r="AJ3090" s="62"/>
      <c r="AQ3090" s="62"/>
      <c r="AX3090" s="62"/>
      <c r="BD3090" s="62"/>
    </row>
    <row r="3091" spans="9:56">
      <c r="I3091" s="62"/>
      <c r="P3091" s="62"/>
      <c r="V3091" s="62"/>
      <c r="AC3091" s="62"/>
      <c r="AJ3091" s="62"/>
      <c r="AQ3091" s="62"/>
      <c r="AX3091" s="62"/>
      <c r="BD3091" s="62"/>
    </row>
    <row r="3092" spans="9:56">
      <c r="I3092" s="62"/>
      <c r="P3092" s="62"/>
      <c r="V3092" s="62"/>
      <c r="AC3092" s="62"/>
      <c r="AJ3092" s="62"/>
      <c r="AQ3092" s="62"/>
      <c r="AX3092" s="62"/>
      <c r="BD3092" s="62"/>
    </row>
    <row r="3093" spans="9:56">
      <c r="I3093" s="62"/>
      <c r="P3093" s="62"/>
      <c r="V3093" s="62"/>
      <c r="AC3093" s="62"/>
      <c r="AJ3093" s="62"/>
      <c r="AQ3093" s="62"/>
      <c r="AX3093" s="62"/>
      <c r="BD3093" s="62"/>
    </row>
    <row r="3094" spans="9:56">
      <c r="I3094" s="62"/>
      <c r="P3094" s="62"/>
      <c r="V3094" s="62"/>
      <c r="AC3094" s="62"/>
      <c r="AJ3094" s="62"/>
      <c r="AQ3094" s="62"/>
      <c r="AX3094" s="62"/>
      <c r="BD3094" s="62"/>
    </row>
    <row r="3095" spans="9:56">
      <c r="I3095" s="62"/>
      <c r="P3095" s="62"/>
      <c r="V3095" s="62"/>
      <c r="AC3095" s="62"/>
      <c r="AJ3095" s="62"/>
      <c r="AQ3095" s="62"/>
      <c r="AX3095" s="62"/>
      <c r="BD3095" s="62"/>
    </row>
    <row r="3096" spans="9:56">
      <c r="I3096" s="62"/>
      <c r="P3096" s="62"/>
      <c r="V3096" s="62"/>
      <c r="AC3096" s="62"/>
      <c r="AJ3096" s="62"/>
      <c r="AQ3096" s="62"/>
      <c r="AX3096" s="62"/>
      <c r="BD3096" s="62"/>
    </row>
    <row r="3097" spans="9:56">
      <c r="I3097" s="62"/>
      <c r="P3097" s="62"/>
      <c r="V3097" s="62"/>
      <c r="AC3097" s="62"/>
      <c r="AJ3097" s="62"/>
      <c r="AQ3097" s="62"/>
      <c r="AX3097" s="62"/>
      <c r="BD3097" s="62"/>
    </row>
    <row r="3098" spans="9:56">
      <c r="I3098" s="62"/>
      <c r="P3098" s="62"/>
      <c r="V3098" s="62"/>
      <c r="AC3098" s="62"/>
      <c r="AJ3098" s="62"/>
      <c r="AQ3098" s="62"/>
      <c r="AX3098" s="62"/>
      <c r="BD3098" s="62"/>
    </row>
    <row r="3099" spans="9:56">
      <c r="I3099" s="62"/>
      <c r="P3099" s="62"/>
      <c r="V3099" s="62"/>
      <c r="AC3099" s="62"/>
      <c r="AJ3099" s="62"/>
      <c r="AQ3099" s="62"/>
      <c r="AX3099" s="62"/>
      <c r="BD3099" s="62"/>
    </row>
    <row r="3100" spans="9:56">
      <c r="I3100" s="62"/>
      <c r="P3100" s="62"/>
      <c r="V3100" s="62"/>
      <c r="AC3100" s="62"/>
      <c r="AJ3100" s="62"/>
      <c r="AQ3100" s="62"/>
      <c r="AX3100" s="62"/>
      <c r="BD3100" s="62"/>
    </row>
    <row r="3101" spans="9:56">
      <c r="I3101" s="62"/>
      <c r="P3101" s="62"/>
      <c r="V3101" s="62"/>
      <c r="AC3101" s="62"/>
      <c r="AJ3101" s="62"/>
      <c r="AQ3101" s="62"/>
      <c r="AX3101" s="62"/>
      <c r="BD3101" s="62"/>
    </row>
    <row r="3102" spans="9:56">
      <c r="I3102" s="62"/>
      <c r="P3102" s="62"/>
      <c r="V3102" s="62"/>
      <c r="AC3102" s="62"/>
      <c r="AJ3102" s="62"/>
      <c r="AQ3102" s="62"/>
      <c r="AX3102" s="62"/>
      <c r="BD3102" s="62"/>
    </row>
    <row r="3103" spans="9:56">
      <c r="I3103" s="62"/>
      <c r="P3103" s="62"/>
      <c r="V3103" s="62"/>
      <c r="AC3103" s="62"/>
      <c r="AJ3103" s="62"/>
      <c r="AQ3103" s="62"/>
      <c r="AX3103" s="62"/>
      <c r="BD3103" s="62"/>
    </row>
    <row r="3104" spans="9:56">
      <c r="I3104" s="62"/>
      <c r="P3104" s="62"/>
      <c r="V3104" s="62"/>
      <c r="AC3104" s="62"/>
      <c r="AJ3104" s="62"/>
      <c r="AQ3104" s="62"/>
      <c r="AX3104" s="62"/>
      <c r="BD3104" s="62"/>
    </row>
    <row r="3105" spans="9:56">
      <c r="I3105" s="62"/>
      <c r="P3105" s="62"/>
      <c r="V3105" s="62"/>
      <c r="AC3105" s="62"/>
      <c r="AJ3105" s="62"/>
      <c r="AQ3105" s="62"/>
      <c r="AX3105" s="62"/>
      <c r="BD3105" s="62"/>
    </row>
    <row r="3106" spans="9:56">
      <c r="I3106" s="62"/>
      <c r="P3106" s="62"/>
      <c r="V3106" s="62"/>
      <c r="AC3106" s="62"/>
      <c r="AJ3106" s="62"/>
      <c r="AQ3106" s="62"/>
      <c r="AX3106" s="62"/>
      <c r="BD3106" s="62"/>
    </row>
    <row r="3107" spans="9:56">
      <c r="I3107" s="62"/>
      <c r="P3107" s="62"/>
      <c r="V3107" s="62"/>
      <c r="AC3107" s="62"/>
      <c r="AJ3107" s="62"/>
      <c r="AQ3107" s="62"/>
      <c r="AX3107" s="62"/>
      <c r="BD3107" s="62"/>
    </row>
    <row r="3108" spans="9:56">
      <c r="I3108" s="62"/>
      <c r="P3108" s="62"/>
      <c r="V3108" s="62"/>
      <c r="AC3108" s="62"/>
      <c r="AJ3108" s="62"/>
      <c r="AQ3108" s="62"/>
      <c r="AX3108" s="62"/>
      <c r="BD3108" s="62"/>
    </row>
    <row r="3109" spans="9:56">
      <c r="I3109" s="62"/>
      <c r="P3109" s="62"/>
      <c r="V3109" s="62"/>
      <c r="AC3109" s="62"/>
      <c r="AJ3109" s="62"/>
      <c r="AQ3109" s="62"/>
      <c r="AX3109" s="62"/>
      <c r="BD3109" s="62"/>
    </row>
    <row r="3110" spans="9:56">
      <c r="I3110" s="62"/>
      <c r="P3110" s="62"/>
      <c r="V3110" s="62"/>
      <c r="AC3110" s="62"/>
      <c r="AJ3110" s="62"/>
      <c r="AQ3110" s="62"/>
      <c r="AX3110" s="62"/>
      <c r="BD3110" s="62"/>
    </row>
    <row r="3111" spans="9:56">
      <c r="I3111" s="62"/>
      <c r="P3111" s="62"/>
      <c r="V3111" s="62"/>
      <c r="AC3111" s="62"/>
      <c r="AJ3111" s="62"/>
      <c r="AQ3111" s="62"/>
      <c r="AX3111" s="62"/>
      <c r="BD3111" s="62"/>
    </row>
    <row r="3112" spans="9:56">
      <c r="I3112" s="62"/>
      <c r="P3112" s="62"/>
      <c r="V3112" s="62"/>
      <c r="AC3112" s="62"/>
      <c r="AJ3112" s="62"/>
      <c r="AQ3112" s="62"/>
      <c r="AX3112" s="62"/>
      <c r="BD3112" s="62"/>
    </row>
    <row r="3113" spans="9:56">
      <c r="I3113" s="62"/>
      <c r="P3113" s="62"/>
      <c r="V3113" s="62"/>
      <c r="AC3113" s="62"/>
      <c r="AJ3113" s="62"/>
      <c r="AQ3113" s="62"/>
      <c r="AX3113" s="62"/>
      <c r="BD3113" s="62"/>
    </row>
    <row r="3114" spans="9:56">
      <c r="I3114" s="62"/>
      <c r="P3114" s="62"/>
      <c r="V3114" s="62"/>
      <c r="AC3114" s="62"/>
      <c r="AJ3114" s="62"/>
      <c r="AQ3114" s="62"/>
      <c r="AX3114" s="62"/>
      <c r="BD3114" s="62"/>
    </row>
    <row r="3115" spans="9:56">
      <c r="I3115" s="62"/>
      <c r="P3115" s="62"/>
      <c r="V3115" s="62"/>
      <c r="AC3115" s="62"/>
      <c r="AJ3115" s="62"/>
      <c r="AQ3115" s="62"/>
      <c r="AX3115" s="62"/>
      <c r="BD3115" s="62"/>
    </row>
    <row r="3116" spans="9:56">
      <c r="I3116" s="62"/>
      <c r="P3116" s="62"/>
      <c r="V3116" s="62"/>
      <c r="AC3116" s="62"/>
      <c r="AJ3116" s="62"/>
      <c r="AQ3116" s="62"/>
      <c r="AX3116" s="62"/>
      <c r="BD3116" s="62"/>
    </row>
    <row r="3117" spans="9:56">
      <c r="I3117" s="62"/>
      <c r="P3117" s="62"/>
      <c r="V3117" s="62"/>
      <c r="AC3117" s="62"/>
      <c r="AJ3117" s="62"/>
      <c r="AQ3117" s="62"/>
      <c r="AX3117" s="62"/>
      <c r="BD3117" s="62"/>
    </row>
    <row r="3118" spans="9:56">
      <c r="I3118" s="62"/>
      <c r="P3118" s="62"/>
      <c r="V3118" s="62"/>
      <c r="AC3118" s="62"/>
      <c r="AJ3118" s="62"/>
      <c r="AQ3118" s="62"/>
      <c r="AX3118" s="62"/>
      <c r="BD3118" s="62"/>
    </row>
    <row r="3119" spans="9:56">
      <c r="I3119" s="62"/>
      <c r="P3119" s="62"/>
      <c r="V3119" s="62"/>
      <c r="AC3119" s="62"/>
      <c r="AJ3119" s="62"/>
      <c r="AQ3119" s="62"/>
      <c r="AX3119" s="62"/>
      <c r="BD3119" s="62"/>
    </row>
    <row r="3120" spans="9:56">
      <c r="I3120" s="62"/>
      <c r="P3120" s="62"/>
      <c r="V3120" s="62"/>
      <c r="AC3120" s="62"/>
      <c r="AJ3120" s="62"/>
      <c r="AQ3120" s="62"/>
      <c r="AX3120" s="62"/>
      <c r="BD3120" s="62"/>
    </row>
    <row r="3121" spans="9:56">
      <c r="I3121" s="62"/>
      <c r="P3121" s="62"/>
      <c r="V3121" s="62"/>
      <c r="AC3121" s="62"/>
      <c r="AJ3121" s="62"/>
      <c r="AQ3121" s="62"/>
      <c r="AX3121" s="62"/>
      <c r="BD3121" s="62"/>
    </row>
    <row r="3122" spans="9:56">
      <c r="I3122" s="62"/>
      <c r="P3122" s="62"/>
      <c r="V3122" s="62"/>
      <c r="AC3122" s="62"/>
      <c r="AJ3122" s="62"/>
      <c r="AQ3122" s="62"/>
      <c r="AX3122" s="62"/>
      <c r="BD3122" s="62"/>
    </row>
    <row r="3123" spans="9:56">
      <c r="I3123" s="62"/>
      <c r="P3123" s="62"/>
      <c r="V3123" s="62"/>
      <c r="AC3123" s="62"/>
      <c r="AJ3123" s="62"/>
      <c r="AQ3123" s="62"/>
      <c r="AX3123" s="62"/>
      <c r="BD3123" s="62"/>
    </row>
    <row r="3124" spans="9:56">
      <c r="I3124" s="62"/>
      <c r="P3124" s="62"/>
      <c r="V3124" s="62"/>
      <c r="AC3124" s="62"/>
      <c r="AJ3124" s="62"/>
      <c r="AQ3124" s="62"/>
      <c r="AX3124" s="62"/>
      <c r="BD3124" s="62"/>
    </row>
    <row r="3125" spans="9:56">
      <c r="I3125" s="62"/>
      <c r="P3125" s="62"/>
      <c r="V3125" s="62"/>
      <c r="AC3125" s="62"/>
      <c r="AJ3125" s="62"/>
      <c r="AQ3125" s="62"/>
      <c r="AX3125" s="62"/>
      <c r="BD3125" s="62"/>
    </row>
    <row r="3126" spans="9:56">
      <c r="I3126" s="62"/>
      <c r="P3126" s="62"/>
      <c r="V3126" s="62"/>
      <c r="AC3126" s="62"/>
      <c r="AJ3126" s="62"/>
      <c r="AQ3126" s="62"/>
      <c r="AX3126" s="62"/>
      <c r="BD3126" s="62"/>
    </row>
    <row r="3127" spans="9:56">
      <c r="I3127" s="62"/>
      <c r="P3127" s="62"/>
      <c r="V3127" s="62"/>
      <c r="AC3127" s="62"/>
      <c r="AJ3127" s="62"/>
      <c r="AQ3127" s="62"/>
      <c r="AX3127" s="62"/>
      <c r="BD3127" s="62"/>
    </row>
    <row r="3128" spans="9:56">
      <c r="I3128" s="62"/>
      <c r="P3128" s="62"/>
      <c r="V3128" s="62"/>
      <c r="AC3128" s="62"/>
      <c r="AJ3128" s="62"/>
      <c r="AQ3128" s="62"/>
      <c r="AX3128" s="62"/>
      <c r="BD3128" s="62"/>
    </row>
    <row r="3129" spans="9:56">
      <c r="I3129" s="62"/>
      <c r="P3129" s="62"/>
      <c r="V3129" s="62"/>
      <c r="AC3129" s="62"/>
      <c r="AJ3129" s="62"/>
      <c r="AQ3129" s="62"/>
      <c r="AX3129" s="62"/>
      <c r="BD3129" s="62"/>
    </row>
    <row r="3130" spans="9:56">
      <c r="I3130" s="62"/>
      <c r="P3130" s="62"/>
      <c r="V3130" s="62"/>
      <c r="AC3130" s="62"/>
      <c r="AJ3130" s="62"/>
      <c r="AQ3130" s="62"/>
      <c r="AX3130" s="62"/>
      <c r="BD3130" s="62"/>
    </row>
    <row r="3131" spans="9:56">
      <c r="I3131" s="62"/>
      <c r="P3131" s="62"/>
      <c r="V3131" s="62"/>
      <c r="AC3131" s="62"/>
      <c r="AJ3131" s="62"/>
      <c r="AQ3131" s="62"/>
      <c r="AX3131" s="62"/>
      <c r="BD3131" s="62"/>
    </row>
    <row r="3132" spans="9:56">
      <c r="I3132" s="62"/>
      <c r="P3132" s="62"/>
      <c r="V3132" s="62"/>
      <c r="AC3132" s="62"/>
      <c r="AJ3132" s="62"/>
      <c r="AQ3132" s="62"/>
      <c r="AX3132" s="62"/>
      <c r="BD3132" s="62"/>
    </row>
    <row r="3133" spans="9:56">
      <c r="I3133" s="62"/>
      <c r="P3133" s="62"/>
      <c r="V3133" s="62"/>
      <c r="AC3133" s="62"/>
      <c r="AJ3133" s="62"/>
      <c r="AQ3133" s="62"/>
      <c r="AX3133" s="62"/>
      <c r="BD3133" s="62"/>
    </row>
    <row r="3134" spans="9:56">
      <c r="I3134" s="62"/>
      <c r="P3134" s="62"/>
      <c r="V3134" s="62"/>
      <c r="AC3134" s="62"/>
      <c r="AJ3134" s="62"/>
      <c r="AQ3134" s="62"/>
      <c r="AX3134" s="62"/>
      <c r="BD3134" s="62"/>
    </row>
    <row r="3135" spans="9:56">
      <c r="I3135" s="62"/>
      <c r="P3135" s="62"/>
      <c r="V3135" s="62"/>
      <c r="AC3135" s="62"/>
      <c r="AJ3135" s="62"/>
      <c r="AQ3135" s="62"/>
      <c r="AX3135" s="62"/>
      <c r="BD3135" s="62"/>
    </row>
    <row r="3136" spans="9:56">
      <c r="I3136" s="62"/>
      <c r="P3136" s="62"/>
      <c r="V3136" s="62"/>
      <c r="AC3136" s="62"/>
      <c r="AJ3136" s="62"/>
      <c r="AQ3136" s="62"/>
      <c r="AX3136" s="62"/>
      <c r="BD3136" s="62"/>
    </row>
    <row r="3137" spans="9:56">
      <c r="I3137" s="62"/>
      <c r="P3137" s="62"/>
      <c r="V3137" s="62"/>
      <c r="AC3137" s="62"/>
      <c r="AJ3137" s="62"/>
      <c r="AQ3137" s="62"/>
      <c r="AX3137" s="62"/>
      <c r="BD3137" s="62"/>
    </row>
    <row r="3138" spans="9:56">
      <c r="I3138" s="62"/>
      <c r="P3138" s="62"/>
      <c r="V3138" s="62"/>
      <c r="AC3138" s="62"/>
      <c r="AJ3138" s="62"/>
      <c r="AQ3138" s="62"/>
      <c r="AX3138" s="62"/>
      <c r="BD3138" s="62"/>
    </row>
    <row r="3139" spans="9:56">
      <c r="I3139" s="62"/>
      <c r="P3139" s="62"/>
      <c r="V3139" s="62"/>
      <c r="AC3139" s="62"/>
      <c r="AJ3139" s="62"/>
      <c r="AQ3139" s="62"/>
      <c r="AX3139" s="62"/>
      <c r="BD3139" s="62"/>
    </row>
    <row r="3140" spans="9:56">
      <c r="I3140" s="62"/>
      <c r="P3140" s="62"/>
      <c r="V3140" s="62"/>
      <c r="AC3140" s="62"/>
      <c r="AJ3140" s="62"/>
      <c r="AQ3140" s="62"/>
      <c r="AX3140" s="62"/>
      <c r="BD3140" s="62"/>
    </row>
    <row r="3141" spans="9:56">
      <c r="I3141" s="62"/>
      <c r="P3141" s="62"/>
      <c r="V3141" s="62"/>
      <c r="AC3141" s="62"/>
      <c r="AJ3141" s="62"/>
      <c r="AQ3141" s="62"/>
      <c r="AX3141" s="62"/>
      <c r="BD3141" s="62"/>
    </row>
    <row r="3142" spans="9:56">
      <c r="I3142" s="62"/>
      <c r="P3142" s="62"/>
      <c r="V3142" s="62"/>
      <c r="AC3142" s="62"/>
      <c r="AJ3142" s="62"/>
      <c r="AQ3142" s="62"/>
      <c r="AX3142" s="62"/>
      <c r="BD3142" s="62"/>
    </row>
    <row r="3143" spans="9:56">
      <c r="I3143" s="62"/>
      <c r="P3143" s="62"/>
      <c r="V3143" s="62"/>
      <c r="AC3143" s="62"/>
      <c r="AJ3143" s="62"/>
      <c r="AQ3143" s="62"/>
      <c r="AX3143" s="62"/>
      <c r="BD3143" s="62"/>
    </row>
    <row r="3144" spans="9:56">
      <c r="I3144" s="62"/>
      <c r="P3144" s="62"/>
      <c r="V3144" s="62"/>
      <c r="AC3144" s="62"/>
      <c r="AJ3144" s="62"/>
      <c r="AQ3144" s="62"/>
      <c r="AX3144" s="62"/>
      <c r="BD3144" s="62"/>
    </row>
    <row r="3145" spans="9:56">
      <c r="I3145" s="62"/>
      <c r="P3145" s="62"/>
      <c r="V3145" s="62"/>
      <c r="AC3145" s="62"/>
      <c r="AJ3145" s="62"/>
      <c r="AQ3145" s="62"/>
      <c r="AX3145" s="62"/>
      <c r="BD3145" s="62"/>
    </row>
    <row r="3146" spans="9:56">
      <c r="I3146" s="62"/>
      <c r="P3146" s="62"/>
      <c r="V3146" s="62"/>
      <c r="AC3146" s="62"/>
      <c r="AJ3146" s="62"/>
      <c r="AQ3146" s="62"/>
      <c r="AX3146" s="62"/>
      <c r="BD3146" s="62"/>
    </row>
    <row r="3147" spans="9:56">
      <c r="I3147" s="62"/>
      <c r="P3147" s="62"/>
      <c r="V3147" s="62"/>
      <c r="AC3147" s="62"/>
      <c r="AJ3147" s="62"/>
      <c r="AQ3147" s="62"/>
      <c r="AX3147" s="62"/>
      <c r="BD3147" s="62"/>
    </row>
    <row r="3148" spans="9:56">
      <c r="I3148" s="62"/>
      <c r="P3148" s="62"/>
      <c r="V3148" s="62"/>
      <c r="AC3148" s="62"/>
      <c r="AJ3148" s="62"/>
      <c r="AQ3148" s="62"/>
      <c r="AX3148" s="62"/>
      <c r="BD3148" s="62"/>
    </row>
    <row r="3149" spans="9:56">
      <c r="I3149" s="62"/>
      <c r="P3149" s="62"/>
      <c r="V3149" s="62"/>
      <c r="AC3149" s="62"/>
      <c r="AJ3149" s="62"/>
      <c r="AQ3149" s="62"/>
      <c r="AX3149" s="62"/>
      <c r="BD3149" s="62"/>
    </row>
    <row r="3150" spans="9:56">
      <c r="I3150" s="62"/>
      <c r="P3150" s="62"/>
      <c r="V3150" s="62"/>
      <c r="AC3150" s="62"/>
      <c r="AJ3150" s="62"/>
      <c r="AQ3150" s="62"/>
      <c r="AX3150" s="62"/>
      <c r="BD3150" s="62"/>
    </row>
    <row r="3151" spans="9:56">
      <c r="I3151" s="62"/>
      <c r="P3151" s="62"/>
      <c r="V3151" s="62"/>
      <c r="AC3151" s="62"/>
      <c r="AJ3151" s="62"/>
      <c r="AQ3151" s="62"/>
      <c r="AX3151" s="62"/>
      <c r="BD3151" s="62"/>
    </row>
    <row r="3152" spans="9:56">
      <c r="I3152" s="62"/>
      <c r="P3152" s="62"/>
      <c r="V3152" s="62"/>
      <c r="AC3152" s="62"/>
      <c r="AJ3152" s="62"/>
      <c r="AQ3152" s="62"/>
      <c r="AX3152" s="62"/>
      <c r="BD3152" s="62"/>
    </row>
    <row r="3153" spans="9:56">
      <c r="I3153" s="62"/>
      <c r="P3153" s="62"/>
      <c r="V3153" s="62"/>
      <c r="AC3153" s="62"/>
      <c r="AJ3153" s="62"/>
      <c r="AQ3153" s="62"/>
      <c r="AX3153" s="62"/>
      <c r="BD3153" s="62"/>
    </row>
    <row r="3154" spans="9:56">
      <c r="I3154" s="62"/>
      <c r="P3154" s="62"/>
      <c r="V3154" s="62"/>
      <c r="AC3154" s="62"/>
      <c r="AJ3154" s="62"/>
      <c r="AQ3154" s="62"/>
      <c r="AX3154" s="62"/>
      <c r="BD3154" s="62"/>
    </row>
    <row r="3155" spans="9:56">
      <c r="I3155" s="62"/>
      <c r="P3155" s="62"/>
      <c r="V3155" s="62"/>
      <c r="AC3155" s="62"/>
      <c r="AJ3155" s="62"/>
      <c r="AQ3155" s="62"/>
      <c r="AX3155" s="62"/>
      <c r="BD3155" s="62"/>
    </row>
    <row r="3156" spans="9:56">
      <c r="I3156" s="62"/>
      <c r="P3156" s="62"/>
      <c r="V3156" s="62"/>
      <c r="AC3156" s="62"/>
      <c r="AJ3156" s="62"/>
      <c r="AQ3156" s="62"/>
      <c r="AX3156" s="62"/>
      <c r="BD3156" s="62"/>
    </row>
    <row r="3157" spans="9:56">
      <c r="I3157" s="62"/>
      <c r="P3157" s="62"/>
      <c r="V3157" s="62"/>
      <c r="AC3157" s="62"/>
      <c r="AJ3157" s="62"/>
      <c r="AQ3157" s="62"/>
      <c r="AX3157" s="62"/>
      <c r="BD3157" s="62"/>
    </row>
    <row r="3158" spans="9:56">
      <c r="I3158" s="62"/>
      <c r="P3158" s="62"/>
      <c r="V3158" s="62"/>
      <c r="AC3158" s="62"/>
      <c r="AJ3158" s="62"/>
      <c r="AQ3158" s="62"/>
      <c r="AX3158" s="62"/>
      <c r="BD3158" s="62"/>
    </row>
    <row r="3159" spans="9:56">
      <c r="I3159" s="62"/>
      <c r="P3159" s="62"/>
      <c r="V3159" s="62"/>
      <c r="AC3159" s="62"/>
      <c r="AJ3159" s="62"/>
      <c r="AQ3159" s="62"/>
      <c r="AX3159" s="62"/>
      <c r="BD3159" s="62"/>
    </row>
    <row r="3160" spans="9:56">
      <c r="I3160" s="62"/>
      <c r="P3160" s="62"/>
      <c r="V3160" s="62"/>
      <c r="AC3160" s="62"/>
      <c r="AJ3160" s="62"/>
      <c r="AQ3160" s="62"/>
      <c r="AX3160" s="62"/>
      <c r="BD3160" s="62"/>
    </row>
    <row r="3161" spans="9:56">
      <c r="I3161" s="62"/>
      <c r="P3161" s="62"/>
      <c r="V3161" s="62"/>
      <c r="AC3161" s="62"/>
      <c r="AJ3161" s="62"/>
      <c r="AQ3161" s="62"/>
      <c r="AX3161" s="62"/>
      <c r="BD3161" s="62"/>
    </row>
    <row r="3162" spans="9:56">
      <c r="I3162" s="62"/>
      <c r="P3162" s="62"/>
      <c r="V3162" s="62"/>
      <c r="AC3162" s="62"/>
      <c r="AJ3162" s="62"/>
      <c r="AQ3162" s="62"/>
      <c r="AX3162" s="62"/>
      <c r="BD3162" s="62"/>
    </row>
    <row r="3163" spans="9:56">
      <c r="I3163" s="62"/>
      <c r="P3163" s="62"/>
      <c r="V3163" s="62"/>
      <c r="AC3163" s="62"/>
      <c r="AJ3163" s="62"/>
      <c r="AQ3163" s="62"/>
      <c r="AX3163" s="62"/>
      <c r="BD3163" s="62"/>
    </row>
    <row r="3164" spans="9:56">
      <c r="I3164" s="62"/>
      <c r="P3164" s="62"/>
      <c r="V3164" s="62"/>
      <c r="AC3164" s="62"/>
      <c r="AJ3164" s="62"/>
      <c r="AQ3164" s="62"/>
      <c r="AX3164" s="62"/>
      <c r="BD3164" s="62"/>
    </row>
    <row r="3165" spans="9:56">
      <c r="I3165" s="62"/>
      <c r="P3165" s="62"/>
      <c r="V3165" s="62"/>
      <c r="AC3165" s="62"/>
      <c r="AJ3165" s="62"/>
      <c r="AQ3165" s="62"/>
      <c r="AX3165" s="62"/>
      <c r="BD3165" s="62"/>
    </row>
    <row r="3166" spans="9:56">
      <c r="I3166" s="62"/>
      <c r="P3166" s="62"/>
      <c r="V3166" s="62"/>
      <c r="AC3166" s="62"/>
      <c r="AJ3166" s="62"/>
      <c r="AQ3166" s="62"/>
      <c r="AX3166" s="62"/>
      <c r="BD3166" s="62"/>
    </row>
    <row r="3167" spans="9:56">
      <c r="I3167" s="62"/>
      <c r="P3167" s="62"/>
      <c r="V3167" s="62"/>
      <c r="AC3167" s="62"/>
      <c r="AJ3167" s="62"/>
      <c r="AQ3167" s="62"/>
      <c r="AX3167" s="62"/>
      <c r="BD3167" s="62"/>
    </row>
    <row r="3168" spans="9:56">
      <c r="I3168" s="62"/>
      <c r="P3168" s="62"/>
      <c r="V3168" s="62"/>
      <c r="AC3168" s="62"/>
      <c r="AJ3168" s="62"/>
      <c r="AQ3168" s="62"/>
      <c r="AX3168" s="62"/>
      <c r="BD3168" s="62"/>
    </row>
    <row r="3169" spans="9:56">
      <c r="I3169" s="62"/>
      <c r="P3169" s="62"/>
      <c r="V3169" s="62"/>
      <c r="AC3169" s="62"/>
      <c r="AJ3169" s="62"/>
      <c r="AQ3169" s="62"/>
      <c r="AX3169" s="62"/>
      <c r="BD3169" s="62"/>
    </row>
    <row r="3170" spans="9:56">
      <c r="I3170" s="62"/>
      <c r="P3170" s="62"/>
      <c r="V3170" s="62"/>
      <c r="AC3170" s="62"/>
      <c r="AJ3170" s="62"/>
      <c r="AQ3170" s="62"/>
      <c r="AX3170" s="62"/>
      <c r="BD3170" s="62"/>
    </row>
    <row r="3171" spans="9:56">
      <c r="I3171" s="62"/>
      <c r="P3171" s="62"/>
      <c r="V3171" s="62"/>
      <c r="AC3171" s="62"/>
      <c r="AJ3171" s="62"/>
      <c r="AQ3171" s="62"/>
      <c r="AX3171" s="62"/>
      <c r="BD3171" s="62"/>
    </row>
    <row r="3172" spans="9:56">
      <c r="I3172" s="62"/>
      <c r="P3172" s="62"/>
      <c r="V3172" s="62"/>
      <c r="AC3172" s="62"/>
      <c r="AJ3172" s="62"/>
      <c r="AQ3172" s="62"/>
      <c r="AX3172" s="62"/>
      <c r="BD3172" s="62"/>
    </row>
    <row r="3173" spans="9:56">
      <c r="I3173" s="62"/>
      <c r="P3173" s="62"/>
      <c r="V3173" s="62"/>
      <c r="AC3173" s="62"/>
      <c r="AJ3173" s="62"/>
      <c r="AQ3173" s="62"/>
      <c r="AX3173" s="62"/>
      <c r="BD3173" s="62"/>
    </row>
    <row r="3174" spans="9:56">
      <c r="I3174" s="62"/>
      <c r="P3174" s="62"/>
      <c r="V3174" s="62"/>
      <c r="AC3174" s="62"/>
      <c r="AJ3174" s="62"/>
      <c r="AQ3174" s="62"/>
      <c r="AX3174" s="62"/>
      <c r="BD3174" s="62"/>
    </row>
    <row r="3175" spans="9:56">
      <c r="I3175" s="62"/>
      <c r="P3175" s="62"/>
      <c r="V3175" s="62"/>
      <c r="AC3175" s="62"/>
      <c r="AJ3175" s="62"/>
      <c r="AQ3175" s="62"/>
      <c r="AX3175" s="62"/>
      <c r="BD3175" s="62"/>
    </row>
    <row r="3176" spans="9:56">
      <c r="I3176" s="62"/>
      <c r="P3176" s="62"/>
      <c r="V3176" s="62"/>
      <c r="AC3176" s="62"/>
      <c r="AJ3176" s="62"/>
      <c r="AQ3176" s="62"/>
      <c r="AX3176" s="62"/>
      <c r="BD3176" s="62"/>
    </row>
    <row r="3177" spans="9:56">
      <c r="I3177" s="62"/>
      <c r="P3177" s="62"/>
      <c r="V3177" s="62"/>
      <c r="AC3177" s="62"/>
      <c r="AJ3177" s="62"/>
      <c r="AQ3177" s="62"/>
      <c r="AX3177" s="62"/>
      <c r="BD3177" s="62"/>
    </row>
    <row r="3178" spans="9:56">
      <c r="I3178" s="62"/>
      <c r="P3178" s="62"/>
      <c r="V3178" s="62"/>
      <c r="AC3178" s="62"/>
      <c r="AJ3178" s="62"/>
      <c r="AQ3178" s="62"/>
      <c r="AX3178" s="62"/>
      <c r="BD3178" s="62"/>
    </row>
    <row r="3179" spans="9:56">
      <c r="I3179" s="62"/>
      <c r="P3179" s="62"/>
      <c r="V3179" s="62"/>
      <c r="AC3179" s="62"/>
      <c r="AJ3179" s="62"/>
      <c r="AQ3179" s="62"/>
      <c r="AX3179" s="62"/>
      <c r="BD3179" s="62"/>
    </row>
    <row r="3180" spans="9:56">
      <c r="I3180" s="62"/>
      <c r="P3180" s="62"/>
      <c r="V3180" s="62"/>
      <c r="AC3180" s="62"/>
      <c r="AJ3180" s="62"/>
      <c r="AQ3180" s="62"/>
      <c r="AX3180" s="62"/>
      <c r="BD3180" s="62"/>
    </row>
    <row r="3181" spans="9:56">
      <c r="I3181" s="62"/>
      <c r="P3181" s="62"/>
      <c r="V3181" s="62"/>
      <c r="AC3181" s="62"/>
      <c r="AJ3181" s="62"/>
      <c r="AQ3181" s="62"/>
      <c r="AX3181" s="62"/>
      <c r="BD3181" s="62"/>
    </row>
    <row r="3182" spans="9:56">
      <c r="I3182" s="62"/>
      <c r="P3182" s="62"/>
      <c r="V3182" s="62"/>
      <c r="AC3182" s="62"/>
      <c r="AJ3182" s="62"/>
      <c r="AQ3182" s="62"/>
      <c r="AX3182" s="62"/>
      <c r="BD3182" s="62"/>
    </row>
    <row r="3183" spans="9:56">
      <c r="I3183" s="62"/>
      <c r="P3183" s="62"/>
      <c r="V3183" s="62"/>
      <c r="AC3183" s="62"/>
      <c r="AJ3183" s="62"/>
      <c r="AQ3183" s="62"/>
      <c r="AX3183" s="62"/>
      <c r="BD3183" s="62"/>
    </row>
    <row r="3184" spans="9:56">
      <c r="I3184" s="62"/>
      <c r="P3184" s="62"/>
      <c r="V3184" s="62"/>
      <c r="AC3184" s="62"/>
      <c r="AJ3184" s="62"/>
      <c r="AQ3184" s="62"/>
      <c r="AX3184" s="62"/>
      <c r="BD3184" s="62"/>
    </row>
    <row r="3185" spans="9:56">
      <c r="I3185" s="62"/>
      <c r="P3185" s="62"/>
      <c r="V3185" s="62"/>
      <c r="AC3185" s="62"/>
      <c r="AJ3185" s="62"/>
      <c r="AQ3185" s="62"/>
      <c r="AX3185" s="62"/>
      <c r="BD3185" s="62"/>
    </row>
    <row r="3186" spans="9:56">
      <c r="I3186" s="62"/>
      <c r="P3186" s="62"/>
      <c r="V3186" s="62"/>
      <c r="AC3186" s="62"/>
      <c r="AJ3186" s="62"/>
      <c r="AQ3186" s="62"/>
      <c r="AX3186" s="62"/>
      <c r="BD3186" s="62"/>
    </row>
    <row r="3187" spans="9:56">
      <c r="I3187" s="62"/>
      <c r="P3187" s="62"/>
      <c r="V3187" s="62"/>
      <c r="AC3187" s="62"/>
      <c r="AJ3187" s="62"/>
      <c r="AQ3187" s="62"/>
      <c r="AX3187" s="62"/>
      <c r="BD3187" s="62"/>
    </row>
    <row r="3188" spans="9:56">
      <c r="I3188" s="62"/>
      <c r="P3188" s="62"/>
      <c r="V3188" s="62"/>
      <c r="AC3188" s="62"/>
      <c r="AJ3188" s="62"/>
      <c r="AQ3188" s="62"/>
      <c r="AX3188" s="62"/>
      <c r="BD3188" s="62"/>
    </row>
    <row r="3189" spans="9:56">
      <c r="I3189" s="62"/>
      <c r="P3189" s="62"/>
      <c r="V3189" s="62"/>
      <c r="AC3189" s="62"/>
      <c r="AJ3189" s="62"/>
      <c r="AQ3189" s="62"/>
      <c r="AX3189" s="62"/>
      <c r="BD3189" s="62"/>
    </row>
    <row r="3190" spans="9:56">
      <c r="I3190" s="62"/>
      <c r="P3190" s="62"/>
      <c r="V3190" s="62"/>
      <c r="AC3190" s="62"/>
      <c r="AJ3190" s="62"/>
      <c r="AQ3190" s="62"/>
      <c r="AX3190" s="62"/>
      <c r="BD3190" s="62"/>
    </row>
    <row r="3191" spans="9:56">
      <c r="I3191" s="62"/>
      <c r="P3191" s="62"/>
      <c r="V3191" s="62"/>
      <c r="AC3191" s="62"/>
      <c r="AJ3191" s="62"/>
      <c r="AQ3191" s="62"/>
      <c r="AX3191" s="62"/>
      <c r="BD3191" s="62"/>
    </row>
    <row r="3192" spans="9:56">
      <c r="I3192" s="62"/>
      <c r="P3192" s="62"/>
      <c r="V3192" s="62"/>
      <c r="AC3192" s="62"/>
      <c r="AJ3192" s="62"/>
      <c r="AQ3192" s="62"/>
      <c r="AX3192" s="62"/>
      <c r="BD3192" s="62"/>
    </row>
    <row r="3193" spans="9:56">
      <c r="I3193" s="62"/>
      <c r="P3193" s="62"/>
      <c r="V3193" s="62"/>
      <c r="AC3193" s="62"/>
      <c r="AJ3193" s="62"/>
      <c r="AQ3193" s="62"/>
      <c r="AX3193" s="62"/>
      <c r="BD3193" s="62"/>
    </row>
    <row r="3194" spans="9:56">
      <c r="I3194" s="62"/>
      <c r="P3194" s="62"/>
      <c r="V3194" s="62"/>
      <c r="AC3194" s="62"/>
      <c r="AJ3194" s="62"/>
      <c r="AQ3194" s="62"/>
      <c r="AX3194" s="62"/>
      <c r="BD3194" s="62"/>
    </row>
    <row r="3195" spans="9:56">
      <c r="I3195" s="62"/>
      <c r="P3195" s="62"/>
      <c r="V3195" s="62"/>
      <c r="AC3195" s="62"/>
      <c r="AJ3195" s="62"/>
      <c r="AQ3195" s="62"/>
      <c r="AX3195" s="62"/>
      <c r="BD3195" s="62"/>
    </row>
    <row r="3196" spans="9:56">
      <c r="I3196" s="62"/>
      <c r="P3196" s="62"/>
      <c r="V3196" s="62"/>
      <c r="AC3196" s="62"/>
      <c r="AJ3196" s="62"/>
      <c r="AQ3196" s="62"/>
      <c r="AX3196" s="62"/>
      <c r="BD3196" s="62"/>
    </row>
    <row r="3197" spans="9:56">
      <c r="I3197" s="62"/>
      <c r="P3197" s="62"/>
      <c r="V3197" s="62"/>
      <c r="AC3197" s="62"/>
      <c r="AJ3197" s="62"/>
      <c r="AQ3197" s="62"/>
      <c r="AX3197" s="62"/>
      <c r="BD3197" s="62"/>
    </row>
    <row r="3198" spans="9:56">
      <c r="I3198" s="62"/>
      <c r="P3198" s="62"/>
      <c r="V3198" s="62"/>
      <c r="AC3198" s="62"/>
      <c r="AJ3198" s="62"/>
      <c r="AQ3198" s="62"/>
      <c r="AX3198" s="62"/>
      <c r="BD3198" s="62"/>
    </row>
    <row r="3199" spans="9:56">
      <c r="I3199" s="62"/>
      <c r="P3199" s="62"/>
      <c r="V3199" s="62"/>
      <c r="AC3199" s="62"/>
      <c r="AJ3199" s="62"/>
      <c r="AQ3199" s="62"/>
      <c r="AX3199" s="62"/>
      <c r="BD3199" s="62"/>
    </row>
    <row r="3200" spans="9:56">
      <c r="I3200" s="62"/>
      <c r="P3200" s="62"/>
      <c r="V3200" s="62"/>
      <c r="AC3200" s="62"/>
      <c r="AJ3200" s="62"/>
      <c r="AQ3200" s="62"/>
      <c r="AX3200" s="62"/>
      <c r="BD3200" s="62"/>
    </row>
    <row r="3201" spans="9:56">
      <c r="I3201" s="62"/>
      <c r="P3201" s="62"/>
      <c r="V3201" s="62"/>
      <c r="AC3201" s="62"/>
      <c r="AJ3201" s="62"/>
      <c r="AQ3201" s="62"/>
      <c r="AX3201" s="62"/>
      <c r="BD3201" s="62"/>
    </row>
    <row r="3202" spans="9:56">
      <c r="I3202" s="62"/>
      <c r="P3202" s="62"/>
      <c r="V3202" s="62"/>
      <c r="AC3202" s="62"/>
      <c r="AJ3202" s="62"/>
      <c r="AQ3202" s="62"/>
      <c r="AX3202" s="62"/>
      <c r="BD3202" s="62"/>
    </row>
    <row r="3203" spans="9:56">
      <c r="I3203" s="62"/>
      <c r="P3203" s="62"/>
      <c r="V3203" s="62"/>
      <c r="AC3203" s="62"/>
      <c r="AJ3203" s="62"/>
      <c r="AQ3203" s="62"/>
      <c r="AX3203" s="62"/>
      <c r="BD3203" s="62"/>
    </row>
    <row r="3204" spans="9:56">
      <c r="I3204" s="62"/>
      <c r="P3204" s="62"/>
      <c r="V3204" s="62"/>
      <c r="AC3204" s="62"/>
      <c r="AJ3204" s="62"/>
      <c r="AQ3204" s="62"/>
      <c r="AX3204" s="62"/>
      <c r="BD3204" s="62"/>
    </row>
    <row r="3205" spans="9:56">
      <c r="I3205" s="62"/>
      <c r="P3205" s="62"/>
      <c r="V3205" s="62"/>
      <c r="AC3205" s="62"/>
      <c r="AJ3205" s="62"/>
      <c r="AQ3205" s="62"/>
      <c r="AX3205" s="62"/>
      <c r="BD3205" s="62"/>
    </row>
    <row r="3206" spans="9:56">
      <c r="I3206" s="62"/>
      <c r="P3206" s="62"/>
      <c r="V3206" s="62"/>
      <c r="AC3206" s="62"/>
      <c r="AJ3206" s="62"/>
      <c r="AQ3206" s="62"/>
      <c r="AX3206" s="62"/>
      <c r="BD3206" s="62"/>
    </row>
    <row r="3207" spans="9:56">
      <c r="I3207" s="62"/>
      <c r="P3207" s="62"/>
      <c r="V3207" s="62"/>
      <c r="AC3207" s="62"/>
      <c r="AJ3207" s="62"/>
      <c r="AQ3207" s="62"/>
      <c r="AX3207" s="62"/>
      <c r="BD3207" s="62"/>
    </row>
    <row r="3208" spans="9:56">
      <c r="I3208" s="62"/>
      <c r="P3208" s="62"/>
      <c r="V3208" s="62"/>
      <c r="AC3208" s="62"/>
      <c r="AJ3208" s="62"/>
      <c r="AQ3208" s="62"/>
      <c r="AX3208" s="62"/>
      <c r="BD3208" s="62"/>
    </row>
    <row r="3209" spans="9:56">
      <c r="I3209" s="62"/>
      <c r="P3209" s="62"/>
      <c r="V3209" s="62"/>
      <c r="AC3209" s="62"/>
      <c r="AJ3209" s="62"/>
      <c r="AQ3209" s="62"/>
      <c r="AX3209" s="62"/>
      <c r="BD3209" s="62"/>
    </row>
    <row r="3210" spans="9:56">
      <c r="I3210" s="62"/>
      <c r="P3210" s="62"/>
      <c r="V3210" s="62"/>
      <c r="AC3210" s="62"/>
      <c r="AJ3210" s="62"/>
      <c r="AQ3210" s="62"/>
      <c r="AX3210" s="62"/>
      <c r="BD3210" s="62"/>
    </row>
    <row r="3211" spans="9:56">
      <c r="I3211" s="62"/>
      <c r="P3211" s="62"/>
      <c r="V3211" s="62"/>
      <c r="AC3211" s="62"/>
      <c r="AJ3211" s="62"/>
      <c r="AQ3211" s="62"/>
      <c r="AX3211" s="62"/>
      <c r="BD3211" s="62"/>
    </row>
    <row r="3212" spans="9:56">
      <c r="I3212" s="62"/>
      <c r="P3212" s="62"/>
      <c r="V3212" s="62"/>
      <c r="AC3212" s="62"/>
      <c r="AJ3212" s="62"/>
      <c r="AQ3212" s="62"/>
      <c r="AX3212" s="62"/>
      <c r="BD3212" s="62"/>
    </row>
    <row r="3213" spans="9:56">
      <c r="I3213" s="62"/>
      <c r="P3213" s="62"/>
      <c r="V3213" s="62"/>
      <c r="AC3213" s="62"/>
      <c r="AJ3213" s="62"/>
      <c r="AQ3213" s="62"/>
      <c r="AX3213" s="62"/>
      <c r="BD3213" s="62"/>
    </row>
    <row r="3214" spans="9:56">
      <c r="I3214" s="62"/>
      <c r="P3214" s="62"/>
      <c r="V3214" s="62"/>
      <c r="AC3214" s="62"/>
      <c r="AJ3214" s="62"/>
      <c r="AQ3214" s="62"/>
      <c r="AX3214" s="62"/>
      <c r="BD3214" s="62"/>
    </row>
    <row r="3215" spans="9:56">
      <c r="I3215" s="62"/>
      <c r="P3215" s="62"/>
      <c r="V3215" s="62"/>
      <c r="AC3215" s="62"/>
      <c r="AJ3215" s="62"/>
      <c r="AQ3215" s="62"/>
      <c r="AX3215" s="62"/>
      <c r="BD3215" s="62"/>
    </row>
    <row r="3216" spans="9:56">
      <c r="I3216" s="62"/>
      <c r="P3216" s="62"/>
      <c r="V3216" s="62"/>
      <c r="AC3216" s="62"/>
      <c r="AJ3216" s="62"/>
      <c r="AQ3216" s="62"/>
      <c r="AX3216" s="62"/>
      <c r="BD3216" s="62"/>
    </row>
    <row r="3217" spans="9:56">
      <c r="I3217" s="62"/>
      <c r="P3217" s="62"/>
      <c r="V3217" s="62"/>
      <c r="AC3217" s="62"/>
      <c r="AJ3217" s="62"/>
      <c r="AQ3217" s="62"/>
      <c r="AX3217" s="62"/>
      <c r="BD3217" s="62"/>
    </row>
    <row r="3218" spans="9:56">
      <c r="I3218" s="62"/>
      <c r="P3218" s="62"/>
      <c r="V3218" s="62"/>
      <c r="AC3218" s="62"/>
      <c r="AJ3218" s="62"/>
      <c r="AQ3218" s="62"/>
      <c r="AX3218" s="62"/>
      <c r="BD3218" s="62"/>
    </row>
    <row r="3219" spans="9:56">
      <c r="I3219" s="62"/>
      <c r="P3219" s="62"/>
      <c r="V3219" s="62"/>
      <c r="AC3219" s="62"/>
      <c r="AJ3219" s="62"/>
      <c r="AQ3219" s="62"/>
      <c r="AX3219" s="62"/>
      <c r="BD3219" s="62"/>
    </row>
    <row r="3220" spans="9:56">
      <c r="I3220" s="62"/>
      <c r="P3220" s="62"/>
      <c r="V3220" s="62"/>
      <c r="AC3220" s="62"/>
      <c r="AJ3220" s="62"/>
      <c r="AQ3220" s="62"/>
      <c r="AX3220" s="62"/>
      <c r="BD3220" s="62"/>
    </row>
    <row r="3221" spans="9:56">
      <c r="I3221" s="62"/>
      <c r="P3221" s="62"/>
      <c r="V3221" s="62"/>
      <c r="AC3221" s="62"/>
      <c r="AJ3221" s="62"/>
      <c r="AQ3221" s="62"/>
      <c r="AX3221" s="62"/>
      <c r="BD3221" s="62"/>
    </row>
    <row r="3222" spans="9:56">
      <c r="I3222" s="62"/>
      <c r="P3222" s="62"/>
      <c r="V3222" s="62"/>
      <c r="AC3222" s="62"/>
      <c r="AJ3222" s="62"/>
      <c r="AQ3222" s="62"/>
      <c r="AX3222" s="62"/>
      <c r="BD3222" s="62"/>
    </row>
    <row r="3223" spans="9:56">
      <c r="I3223" s="62"/>
      <c r="P3223" s="62"/>
      <c r="V3223" s="62"/>
      <c r="AC3223" s="62"/>
      <c r="AJ3223" s="62"/>
      <c r="AQ3223" s="62"/>
      <c r="AX3223" s="62"/>
      <c r="BD3223" s="62"/>
    </row>
    <row r="3224" spans="9:56">
      <c r="I3224" s="62"/>
      <c r="P3224" s="62"/>
      <c r="V3224" s="62"/>
      <c r="AC3224" s="62"/>
      <c r="AJ3224" s="62"/>
      <c r="AQ3224" s="62"/>
      <c r="AX3224" s="62"/>
      <c r="BD3224" s="62"/>
    </row>
    <row r="3225" spans="9:56">
      <c r="I3225" s="62"/>
      <c r="P3225" s="62"/>
      <c r="V3225" s="62"/>
      <c r="AC3225" s="62"/>
      <c r="AJ3225" s="62"/>
      <c r="AQ3225" s="62"/>
      <c r="AX3225" s="62"/>
      <c r="BD3225" s="62"/>
    </row>
    <row r="3226" spans="9:56">
      <c r="I3226" s="62"/>
      <c r="P3226" s="62"/>
      <c r="V3226" s="62"/>
      <c r="AC3226" s="62"/>
      <c r="AJ3226" s="62"/>
      <c r="AQ3226" s="62"/>
      <c r="AX3226" s="62"/>
      <c r="BD3226" s="62"/>
    </row>
    <row r="3227" spans="9:56">
      <c r="I3227" s="62"/>
      <c r="P3227" s="62"/>
      <c r="V3227" s="62"/>
      <c r="AC3227" s="62"/>
      <c r="AJ3227" s="62"/>
      <c r="AQ3227" s="62"/>
      <c r="AX3227" s="62"/>
      <c r="BD3227" s="62"/>
    </row>
    <row r="3228" spans="9:56">
      <c r="I3228" s="62"/>
      <c r="P3228" s="62"/>
      <c r="V3228" s="62"/>
      <c r="AC3228" s="62"/>
      <c r="AJ3228" s="62"/>
      <c r="AQ3228" s="62"/>
      <c r="AX3228" s="62"/>
      <c r="BD3228" s="62"/>
    </row>
    <row r="3229" spans="9:56">
      <c r="I3229" s="62"/>
      <c r="P3229" s="62"/>
      <c r="V3229" s="62"/>
      <c r="AC3229" s="62"/>
      <c r="AJ3229" s="62"/>
      <c r="AQ3229" s="62"/>
      <c r="AX3229" s="62"/>
      <c r="BD3229" s="62"/>
    </row>
    <row r="3230" spans="9:56">
      <c r="I3230" s="62"/>
      <c r="P3230" s="62"/>
      <c r="V3230" s="62"/>
      <c r="AC3230" s="62"/>
      <c r="AJ3230" s="62"/>
      <c r="AQ3230" s="62"/>
      <c r="AX3230" s="62"/>
      <c r="BD3230" s="62"/>
    </row>
    <row r="3231" spans="9:56">
      <c r="I3231" s="62"/>
      <c r="P3231" s="62"/>
      <c r="V3231" s="62"/>
      <c r="AC3231" s="62"/>
      <c r="AJ3231" s="62"/>
      <c r="AQ3231" s="62"/>
      <c r="AX3231" s="62"/>
      <c r="BD3231" s="62"/>
    </row>
    <row r="3232" spans="9:56">
      <c r="I3232" s="62"/>
      <c r="P3232" s="62"/>
      <c r="V3232" s="62"/>
      <c r="AC3232" s="62"/>
      <c r="AJ3232" s="62"/>
      <c r="AQ3232" s="62"/>
      <c r="AX3232" s="62"/>
      <c r="BD3232" s="62"/>
    </row>
    <row r="3233" spans="9:56">
      <c r="I3233" s="62"/>
      <c r="P3233" s="62"/>
      <c r="V3233" s="62"/>
      <c r="AC3233" s="62"/>
      <c r="AJ3233" s="62"/>
      <c r="AQ3233" s="62"/>
      <c r="AX3233" s="62"/>
      <c r="BD3233" s="62"/>
    </row>
    <row r="3234" spans="9:56">
      <c r="I3234" s="62"/>
      <c r="P3234" s="62"/>
      <c r="V3234" s="62"/>
      <c r="AC3234" s="62"/>
      <c r="AJ3234" s="62"/>
      <c r="AQ3234" s="62"/>
      <c r="AX3234" s="62"/>
      <c r="BD3234" s="62"/>
    </row>
    <row r="3235" spans="9:56">
      <c r="I3235" s="62"/>
      <c r="P3235" s="62"/>
      <c r="V3235" s="62"/>
      <c r="AC3235" s="62"/>
      <c r="AJ3235" s="62"/>
      <c r="AQ3235" s="62"/>
      <c r="AX3235" s="62"/>
      <c r="BD3235" s="62"/>
    </row>
    <row r="3236" spans="9:56">
      <c r="I3236" s="62"/>
      <c r="P3236" s="62"/>
      <c r="V3236" s="62"/>
      <c r="AC3236" s="62"/>
      <c r="AJ3236" s="62"/>
      <c r="AQ3236" s="62"/>
      <c r="AX3236" s="62"/>
      <c r="BD3236" s="62"/>
    </row>
    <row r="3237" spans="9:56">
      <c r="I3237" s="62"/>
      <c r="P3237" s="62"/>
      <c r="V3237" s="62"/>
      <c r="AC3237" s="62"/>
      <c r="AJ3237" s="62"/>
      <c r="AQ3237" s="62"/>
      <c r="AX3237" s="62"/>
      <c r="BD3237" s="62"/>
    </row>
    <row r="3238" spans="9:56">
      <c r="I3238" s="62"/>
      <c r="P3238" s="62"/>
      <c r="V3238" s="62"/>
      <c r="AC3238" s="62"/>
      <c r="AJ3238" s="62"/>
      <c r="AQ3238" s="62"/>
      <c r="AX3238" s="62"/>
      <c r="BD3238" s="62"/>
    </row>
    <row r="3239" spans="9:56">
      <c r="I3239" s="62"/>
      <c r="P3239" s="62"/>
      <c r="V3239" s="62"/>
      <c r="AC3239" s="62"/>
      <c r="AJ3239" s="62"/>
      <c r="AQ3239" s="62"/>
      <c r="AX3239" s="62"/>
      <c r="BD3239" s="62"/>
    </row>
    <row r="3240" spans="9:56">
      <c r="I3240" s="62"/>
      <c r="P3240" s="62"/>
      <c r="V3240" s="62"/>
      <c r="AC3240" s="62"/>
      <c r="AJ3240" s="62"/>
      <c r="AQ3240" s="62"/>
      <c r="AX3240" s="62"/>
      <c r="BD3240" s="62"/>
    </row>
    <row r="3241" spans="9:56">
      <c r="I3241" s="62"/>
      <c r="P3241" s="62"/>
      <c r="V3241" s="62"/>
      <c r="AC3241" s="62"/>
      <c r="AJ3241" s="62"/>
      <c r="AQ3241" s="62"/>
      <c r="AX3241" s="62"/>
      <c r="BD3241" s="62"/>
    </row>
    <row r="3242" spans="9:56">
      <c r="I3242" s="62"/>
      <c r="P3242" s="62"/>
      <c r="V3242" s="62"/>
      <c r="AC3242" s="62"/>
      <c r="AJ3242" s="62"/>
      <c r="AQ3242" s="62"/>
      <c r="AX3242" s="62"/>
      <c r="BD3242" s="62"/>
    </row>
    <row r="3243" spans="9:56">
      <c r="I3243" s="62"/>
      <c r="P3243" s="62"/>
      <c r="V3243" s="62"/>
      <c r="AC3243" s="62"/>
      <c r="AJ3243" s="62"/>
      <c r="AQ3243" s="62"/>
      <c r="AX3243" s="62"/>
      <c r="BD3243" s="62"/>
    </row>
    <row r="3244" spans="9:56">
      <c r="I3244" s="62"/>
      <c r="P3244" s="62"/>
      <c r="V3244" s="62"/>
      <c r="AC3244" s="62"/>
      <c r="AJ3244" s="62"/>
      <c r="AQ3244" s="62"/>
      <c r="AX3244" s="62"/>
      <c r="BD3244" s="62"/>
    </row>
    <row r="3245" spans="9:56">
      <c r="I3245" s="62"/>
      <c r="P3245" s="62"/>
      <c r="V3245" s="62"/>
      <c r="AC3245" s="62"/>
      <c r="AJ3245" s="62"/>
      <c r="AQ3245" s="62"/>
      <c r="AX3245" s="62"/>
      <c r="BD3245" s="62"/>
    </row>
    <row r="3246" spans="9:56">
      <c r="I3246" s="62"/>
      <c r="P3246" s="62"/>
      <c r="V3246" s="62"/>
      <c r="AC3246" s="62"/>
      <c r="AJ3246" s="62"/>
      <c r="AQ3246" s="62"/>
      <c r="AX3246" s="62"/>
      <c r="BD3246" s="62"/>
    </row>
    <row r="3247" spans="9:56">
      <c r="I3247" s="62"/>
      <c r="P3247" s="62"/>
      <c r="V3247" s="62"/>
      <c r="AC3247" s="62"/>
      <c r="AJ3247" s="62"/>
      <c r="AQ3247" s="62"/>
      <c r="AX3247" s="62"/>
      <c r="BD3247" s="62"/>
    </row>
    <row r="3248" spans="9:56">
      <c r="I3248" s="62"/>
      <c r="P3248" s="62"/>
      <c r="V3248" s="62"/>
      <c r="AC3248" s="62"/>
      <c r="AJ3248" s="62"/>
      <c r="AQ3248" s="62"/>
      <c r="AX3248" s="62"/>
      <c r="BD3248" s="62"/>
    </row>
    <row r="3249" spans="9:56">
      <c r="I3249" s="62"/>
      <c r="P3249" s="62"/>
      <c r="V3249" s="62"/>
      <c r="AC3249" s="62"/>
      <c r="AJ3249" s="62"/>
      <c r="AQ3249" s="62"/>
      <c r="AX3249" s="62"/>
      <c r="BD3249" s="62"/>
    </row>
    <row r="3250" spans="9:56">
      <c r="I3250" s="62"/>
      <c r="P3250" s="62"/>
      <c r="V3250" s="62"/>
      <c r="AC3250" s="62"/>
      <c r="AJ3250" s="62"/>
      <c r="AQ3250" s="62"/>
      <c r="AX3250" s="62"/>
      <c r="BD3250" s="62"/>
    </row>
    <row r="3251" spans="9:56">
      <c r="I3251" s="62"/>
      <c r="P3251" s="62"/>
      <c r="V3251" s="62"/>
      <c r="AC3251" s="62"/>
      <c r="AJ3251" s="62"/>
      <c r="AQ3251" s="62"/>
      <c r="AX3251" s="62"/>
      <c r="BD3251" s="62"/>
    </row>
    <row r="3252" spans="9:56">
      <c r="I3252" s="62"/>
      <c r="P3252" s="62"/>
      <c r="V3252" s="62"/>
      <c r="AC3252" s="62"/>
      <c r="AJ3252" s="62"/>
      <c r="AQ3252" s="62"/>
      <c r="AX3252" s="62"/>
      <c r="BD3252" s="62"/>
    </row>
    <row r="3253" spans="9:56">
      <c r="I3253" s="62"/>
      <c r="P3253" s="62"/>
      <c r="V3253" s="62"/>
      <c r="AC3253" s="62"/>
      <c r="AJ3253" s="62"/>
      <c r="AQ3253" s="62"/>
      <c r="AX3253" s="62"/>
      <c r="BD3253" s="62"/>
    </row>
    <row r="3254" spans="9:56">
      <c r="I3254" s="62"/>
      <c r="P3254" s="62"/>
      <c r="V3254" s="62"/>
      <c r="AC3254" s="62"/>
      <c r="AJ3254" s="62"/>
      <c r="AQ3254" s="62"/>
      <c r="AX3254" s="62"/>
      <c r="BD3254" s="62"/>
    </row>
    <row r="3255" spans="9:56">
      <c r="I3255" s="62"/>
      <c r="P3255" s="62"/>
      <c r="V3255" s="62"/>
      <c r="AC3255" s="62"/>
      <c r="AJ3255" s="62"/>
      <c r="AQ3255" s="62"/>
      <c r="AX3255" s="62"/>
      <c r="BD3255" s="62"/>
    </row>
    <row r="3256" spans="9:56">
      <c r="I3256" s="62"/>
      <c r="P3256" s="62"/>
      <c r="V3256" s="62"/>
      <c r="AC3256" s="62"/>
      <c r="AJ3256" s="62"/>
      <c r="AQ3256" s="62"/>
      <c r="AX3256" s="62"/>
      <c r="BD3256" s="62"/>
    </row>
    <row r="3257" spans="9:56">
      <c r="I3257" s="62"/>
      <c r="P3257" s="62"/>
      <c r="V3257" s="62"/>
      <c r="AC3257" s="62"/>
      <c r="AJ3257" s="62"/>
      <c r="AQ3257" s="62"/>
      <c r="AX3257" s="62"/>
      <c r="BD3257" s="62"/>
    </row>
    <row r="3258" spans="9:56">
      <c r="I3258" s="62"/>
      <c r="P3258" s="62"/>
      <c r="V3258" s="62"/>
      <c r="AC3258" s="62"/>
      <c r="AJ3258" s="62"/>
      <c r="AQ3258" s="62"/>
      <c r="AX3258" s="62"/>
      <c r="BD3258" s="62"/>
    </row>
    <row r="3259" spans="9:56">
      <c r="I3259" s="62"/>
      <c r="P3259" s="62"/>
      <c r="V3259" s="62"/>
      <c r="AC3259" s="62"/>
      <c r="AJ3259" s="62"/>
      <c r="AQ3259" s="62"/>
      <c r="AX3259" s="62"/>
      <c r="BD3259" s="62"/>
    </row>
    <row r="3260" spans="9:56">
      <c r="I3260" s="62"/>
      <c r="P3260" s="62"/>
      <c r="V3260" s="62"/>
      <c r="AC3260" s="62"/>
      <c r="AJ3260" s="62"/>
      <c r="AQ3260" s="62"/>
      <c r="AX3260" s="62"/>
      <c r="BD3260" s="62"/>
    </row>
    <row r="3261" spans="9:56">
      <c r="I3261" s="62"/>
      <c r="P3261" s="62"/>
      <c r="V3261" s="62"/>
      <c r="AC3261" s="62"/>
      <c r="AJ3261" s="62"/>
      <c r="AQ3261" s="62"/>
      <c r="AX3261" s="62"/>
      <c r="BD3261" s="62"/>
    </row>
    <row r="3262" spans="9:56">
      <c r="I3262" s="62"/>
      <c r="P3262" s="62"/>
      <c r="V3262" s="62"/>
      <c r="AC3262" s="62"/>
      <c r="AJ3262" s="62"/>
      <c r="AQ3262" s="62"/>
      <c r="AX3262" s="62"/>
      <c r="BD3262" s="62"/>
    </row>
    <row r="3263" spans="9:56">
      <c r="I3263" s="62"/>
      <c r="P3263" s="62"/>
      <c r="V3263" s="62"/>
      <c r="AC3263" s="62"/>
      <c r="AJ3263" s="62"/>
      <c r="AQ3263" s="62"/>
      <c r="AX3263" s="62"/>
      <c r="BD3263" s="62"/>
    </row>
    <row r="3264" spans="9:56">
      <c r="I3264" s="62"/>
      <c r="P3264" s="62"/>
      <c r="V3264" s="62"/>
      <c r="AC3264" s="62"/>
      <c r="AJ3264" s="62"/>
      <c r="AQ3264" s="62"/>
      <c r="AX3264" s="62"/>
      <c r="BD3264" s="62"/>
    </row>
    <row r="3265" spans="9:56">
      <c r="I3265" s="62"/>
      <c r="P3265" s="62"/>
      <c r="V3265" s="62"/>
      <c r="AC3265" s="62"/>
      <c r="AJ3265" s="62"/>
      <c r="AQ3265" s="62"/>
      <c r="AX3265" s="62"/>
      <c r="BD3265" s="62"/>
    </row>
    <row r="3266" spans="9:56">
      <c r="I3266" s="62"/>
      <c r="P3266" s="62"/>
      <c r="V3266" s="62"/>
      <c r="AC3266" s="62"/>
      <c r="AJ3266" s="62"/>
      <c r="AQ3266" s="62"/>
      <c r="AX3266" s="62"/>
      <c r="BD3266" s="62"/>
    </row>
    <row r="3267" spans="9:56">
      <c r="I3267" s="62"/>
      <c r="P3267" s="62"/>
      <c r="V3267" s="62"/>
      <c r="AC3267" s="62"/>
      <c r="AJ3267" s="62"/>
      <c r="AQ3267" s="62"/>
      <c r="AX3267" s="62"/>
      <c r="BD3267" s="62"/>
    </row>
    <row r="3268" spans="9:56">
      <c r="I3268" s="62"/>
      <c r="P3268" s="62"/>
      <c r="V3268" s="62"/>
      <c r="AC3268" s="62"/>
      <c r="AJ3268" s="62"/>
      <c r="AQ3268" s="62"/>
      <c r="AX3268" s="62"/>
      <c r="BD3268" s="62"/>
    </row>
    <row r="3269" spans="9:56">
      <c r="I3269" s="62"/>
      <c r="P3269" s="62"/>
      <c r="V3269" s="62"/>
      <c r="AC3269" s="62"/>
      <c r="AJ3269" s="62"/>
      <c r="AQ3269" s="62"/>
      <c r="AX3269" s="62"/>
      <c r="BD3269" s="62"/>
    </row>
    <row r="3270" spans="9:56">
      <c r="I3270" s="62"/>
      <c r="P3270" s="62"/>
      <c r="V3270" s="62"/>
      <c r="AC3270" s="62"/>
      <c r="AJ3270" s="62"/>
      <c r="AQ3270" s="62"/>
      <c r="AX3270" s="62"/>
      <c r="BD3270" s="62"/>
    </row>
    <row r="3271" spans="9:56">
      <c r="I3271" s="62"/>
      <c r="P3271" s="62"/>
      <c r="V3271" s="62"/>
      <c r="AC3271" s="62"/>
      <c r="AJ3271" s="62"/>
      <c r="AQ3271" s="62"/>
      <c r="AX3271" s="62"/>
      <c r="BD3271" s="62"/>
    </row>
    <row r="3272" spans="9:56">
      <c r="I3272" s="62"/>
      <c r="P3272" s="62"/>
      <c r="V3272" s="62"/>
      <c r="AC3272" s="62"/>
      <c r="AJ3272" s="62"/>
      <c r="AQ3272" s="62"/>
      <c r="AX3272" s="62"/>
      <c r="BD3272" s="62"/>
    </row>
    <row r="3273" spans="9:56">
      <c r="I3273" s="62"/>
      <c r="P3273" s="62"/>
      <c r="V3273" s="62"/>
      <c r="AC3273" s="62"/>
      <c r="AJ3273" s="62"/>
      <c r="AQ3273" s="62"/>
      <c r="AX3273" s="62"/>
      <c r="BD3273" s="62"/>
    </row>
    <row r="3274" spans="9:56">
      <c r="I3274" s="62"/>
      <c r="P3274" s="62"/>
      <c r="V3274" s="62"/>
      <c r="AC3274" s="62"/>
      <c r="AJ3274" s="62"/>
      <c r="AQ3274" s="62"/>
      <c r="AX3274" s="62"/>
      <c r="BD3274" s="62"/>
    </row>
    <row r="3275" spans="9:56">
      <c r="I3275" s="62"/>
      <c r="P3275" s="62"/>
      <c r="V3275" s="62"/>
      <c r="AC3275" s="62"/>
      <c r="AJ3275" s="62"/>
      <c r="AQ3275" s="62"/>
      <c r="AX3275" s="62"/>
      <c r="BD3275" s="62"/>
    </row>
    <row r="3276" spans="9:56">
      <c r="I3276" s="62"/>
      <c r="P3276" s="62"/>
      <c r="V3276" s="62"/>
      <c r="AC3276" s="62"/>
      <c r="AJ3276" s="62"/>
      <c r="AQ3276" s="62"/>
      <c r="AX3276" s="62"/>
      <c r="BD3276" s="62"/>
    </row>
    <row r="3277" spans="9:56">
      <c r="I3277" s="62"/>
      <c r="P3277" s="62"/>
      <c r="V3277" s="62"/>
      <c r="AC3277" s="62"/>
      <c r="AJ3277" s="62"/>
      <c r="AQ3277" s="62"/>
      <c r="AX3277" s="62"/>
      <c r="BD3277" s="62"/>
    </row>
    <row r="3278" spans="9:56">
      <c r="I3278" s="62"/>
      <c r="P3278" s="62"/>
      <c r="V3278" s="62"/>
      <c r="AC3278" s="62"/>
      <c r="AJ3278" s="62"/>
      <c r="AQ3278" s="62"/>
      <c r="AX3278" s="62"/>
      <c r="BD3278" s="62"/>
    </row>
    <row r="3279" spans="9:56">
      <c r="I3279" s="62"/>
      <c r="P3279" s="62"/>
      <c r="V3279" s="62"/>
      <c r="AC3279" s="62"/>
      <c r="AJ3279" s="62"/>
      <c r="AQ3279" s="62"/>
      <c r="AX3279" s="62"/>
      <c r="BD3279" s="62"/>
    </row>
    <row r="3280" spans="9:56">
      <c r="I3280" s="62"/>
      <c r="P3280" s="62"/>
      <c r="V3280" s="62"/>
      <c r="AC3280" s="62"/>
      <c r="AJ3280" s="62"/>
      <c r="AQ3280" s="62"/>
      <c r="AX3280" s="62"/>
      <c r="BD3280" s="62"/>
    </row>
    <row r="3281" spans="9:56">
      <c r="I3281" s="62"/>
      <c r="P3281" s="62"/>
      <c r="V3281" s="62"/>
      <c r="AC3281" s="62"/>
      <c r="AJ3281" s="62"/>
      <c r="AQ3281" s="62"/>
      <c r="AX3281" s="62"/>
      <c r="BD3281" s="62"/>
    </row>
    <row r="3282" spans="9:56">
      <c r="I3282" s="62"/>
      <c r="P3282" s="62"/>
      <c r="V3282" s="62"/>
      <c r="AC3282" s="62"/>
      <c r="AJ3282" s="62"/>
      <c r="AQ3282" s="62"/>
      <c r="AX3282" s="62"/>
      <c r="BD3282" s="62"/>
    </row>
    <row r="3283" spans="9:56">
      <c r="I3283" s="62"/>
      <c r="P3283" s="62"/>
      <c r="V3283" s="62"/>
      <c r="AC3283" s="62"/>
      <c r="AJ3283" s="62"/>
      <c r="AQ3283" s="62"/>
      <c r="AX3283" s="62"/>
      <c r="BD3283" s="62"/>
    </row>
    <row r="3284" spans="9:56">
      <c r="I3284" s="62"/>
      <c r="P3284" s="62"/>
      <c r="V3284" s="62"/>
      <c r="AC3284" s="62"/>
      <c r="AJ3284" s="62"/>
      <c r="AQ3284" s="62"/>
      <c r="AX3284" s="62"/>
      <c r="BD3284" s="62"/>
    </row>
    <row r="3285" spans="9:56">
      <c r="I3285" s="62"/>
      <c r="P3285" s="62"/>
      <c r="V3285" s="62"/>
      <c r="AC3285" s="62"/>
      <c r="AJ3285" s="62"/>
      <c r="AQ3285" s="62"/>
      <c r="AX3285" s="62"/>
      <c r="BD3285" s="62"/>
    </row>
    <row r="3286" spans="9:56">
      <c r="I3286" s="62"/>
      <c r="P3286" s="62"/>
      <c r="V3286" s="62"/>
      <c r="AC3286" s="62"/>
      <c r="AJ3286" s="62"/>
      <c r="AQ3286" s="62"/>
      <c r="AX3286" s="62"/>
      <c r="BD3286" s="62"/>
    </row>
    <row r="3287" spans="9:56">
      <c r="I3287" s="62"/>
      <c r="P3287" s="62"/>
      <c r="V3287" s="62"/>
      <c r="AC3287" s="62"/>
      <c r="AJ3287" s="62"/>
      <c r="AQ3287" s="62"/>
      <c r="AX3287" s="62"/>
      <c r="BD3287" s="62"/>
    </row>
    <row r="3288" spans="9:56">
      <c r="I3288" s="62"/>
      <c r="P3288" s="62"/>
      <c r="V3288" s="62"/>
      <c r="AC3288" s="62"/>
      <c r="AJ3288" s="62"/>
      <c r="AQ3288" s="62"/>
      <c r="AX3288" s="62"/>
      <c r="BD3288" s="62"/>
    </row>
    <row r="3289" spans="9:56">
      <c r="I3289" s="62"/>
      <c r="P3289" s="62"/>
      <c r="V3289" s="62"/>
      <c r="AC3289" s="62"/>
      <c r="AJ3289" s="62"/>
      <c r="AQ3289" s="62"/>
      <c r="AX3289" s="62"/>
      <c r="BD3289" s="62"/>
    </row>
    <row r="3290" spans="9:56">
      <c r="I3290" s="62"/>
      <c r="P3290" s="62"/>
      <c r="V3290" s="62"/>
      <c r="AC3290" s="62"/>
      <c r="AJ3290" s="62"/>
      <c r="AQ3290" s="62"/>
      <c r="AX3290" s="62"/>
      <c r="BD3290" s="62"/>
    </row>
    <row r="3291" spans="9:56">
      <c r="I3291" s="62"/>
      <c r="P3291" s="62"/>
      <c r="V3291" s="62"/>
      <c r="AC3291" s="62"/>
      <c r="AJ3291" s="62"/>
      <c r="AQ3291" s="62"/>
      <c r="AX3291" s="62"/>
      <c r="BD3291" s="62"/>
    </row>
    <row r="3292" spans="9:56">
      <c r="I3292" s="62"/>
      <c r="P3292" s="62"/>
      <c r="V3292" s="62"/>
      <c r="AC3292" s="62"/>
      <c r="AJ3292" s="62"/>
      <c r="AQ3292" s="62"/>
      <c r="AX3292" s="62"/>
      <c r="BD3292" s="62"/>
    </row>
    <row r="3293" spans="9:56">
      <c r="I3293" s="62"/>
      <c r="P3293" s="62"/>
      <c r="V3293" s="62"/>
      <c r="AC3293" s="62"/>
      <c r="AJ3293" s="62"/>
      <c r="AQ3293" s="62"/>
      <c r="AX3293" s="62"/>
      <c r="BD3293" s="62"/>
    </row>
    <row r="3294" spans="9:56">
      <c r="I3294" s="62"/>
      <c r="P3294" s="62"/>
      <c r="V3294" s="62"/>
      <c r="AC3294" s="62"/>
      <c r="AJ3294" s="62"/>
      <c r="AQ3294" s="62"/>
      <c r="AX3294" s="62"/>
      <c r="BD3294" s="62"/>
    </row>
    <row r="3295" spans="9:56">
      <c r="I3295" s="62"/>
      <c r="P3295" s="62"/>
      <c r="V3295" s="62"/>
      <c r="AC3295" s="62"/>
      <c r="AJ3295" s="62"/>
      <c r="AQ3295" s="62"/>
      <c r="AX3295" s="62"/>
      <c r="BD3295" s="62"/>
    </row>
    <row r="3296" spans="9:56">
      <c r="I3296" s="62"/>
      <c r="P3296" s="62"/>
      <c r="V3296" s="62"/>
      <c r="AC3296" s="62"/>
      <c r="AJ3296" s="62"/>
      <c r="AQ3296" s="62"/>
      <c r="AX3296" s="62"/>
      <c r="BD3296" s="62"/>
    </row>
    <row r="3297" spans="9:56">
      <c r="I3297" s="62"/>
      <c r="P3297" s="62"/>
      <c r="V3297" s="62"/>
      <c r="AC3297" s="62"/>
      <c r="AJ3297" s="62"/>
      <c r="AQ3297" s="62"/>
      <c r="AX3297" s="62"/>
      <c r="BD3297" s="62"/>
    </row>
    <row r="3298" spans="9:56">
      <c r="I3298" s="62"/>
      <c r="P3298" s="62"/>
      <c r="V3298" s="62"/>
      <c r="AC3298" s="62"/>
      <c r="AJ3298" s="62"/>
      <c r="AQ3298" s="62"/>
      <c r="AX3298" s="62"/>
      <c r="BD3298" s="62"/>
    </row>
    <row r="3299" spans="9:56">
      <c r="I3299" s="62"/>
      <c r="P3299" s="62"/>
      <c r="V3299" s="62"/>
      <c r="AC3299" s="62"/>
      <c r="AJ3299" s="62"/>
      <c r="AQ3299" s="62"/>
      <c r="AX3299" s="62"/>
      <c r="BD3299" s="62"/>
    </row>
    <row r="3300" spans="9:56">
      <c r="I3300" s="62"/>
      <c r="P3300" s="62"/>
      <c r="V3300" s="62"/>
      <c r="AC3300" s="62"/>
      <c r="AJ3300" s="62"/>
      <c r="AQ3300" s="62"/>
      <c r="AX3300" s="62"/>
      <c r="BD3300" s="62"/>
    </row>
    <row r="3301" spans="9:56">
      <c r="I3301" s="62"/>
      <c r="P3301" s="62"/>
      <c r="V3301" s="62"/>
      <c r="AC3301" s="62"/>
      <c r="AJ3301" s="62"/>
      <c r="AQ3301" s="62"/>
      <c r="AX3301" s="62"/>
      <c r="BD3301" s="62"/>
    </row>
    <row r="3302" spans="9:56">
      <c r="I3302" s="62"/>
      <c r="P3302" s="62"/>
      <c r="V3302" s="62"/>
      <c r="AC3302" s="62"/>
      <c r="AJ3302" s="62"/>
      <c r="AQ3302" s="62"/>
      <c r="AX3302" s="62"/>
      <c r="BD3302" s="62"/>
    </row>
    <row r="3303" spans="9:56">
      <c r="I3303" s="62"/>
      <c r="P3303" s="62"/>
      <c r="V3303" s="62"/>
      <c r="AC3303" s="62"/>
      <c r="AJ3303" s="62"/>
      <c r="AQ3303" s="62"/>
      <c r="AX3303" s="62"/>
      <c r="BD3303" s="62"/>
    </row>
    <row r="3304" spans="9:56">
      <c r="I3304" s="62"/>
      <c r="P3304" s="62"/>
      <c r="V3304" s="62"/>
      <c r="AC3304" s="62"/>
      <c r="AJ3304" s="62"/>
      <c r="AQ3304" s="62"/>
      <c r="AX3304" s="62"/>
      <c r="BD3304" s="62"/>
    </row>
    <row r="3305" spans="9:56">
      <c r="I3305" s="62"/>
      <c r="P3305" s="62"/>
      <c r="V3305" s="62"/>
      <c r="AC3305" s="62"/>
      <c r="AJ3305" s="62"/>
      <c r="AQ3305" s="62"/>
      <c r="AX3305" s="62"/>
      <c r="BD3305" s="62"/>
    </row>
    <row r="3306" spans="9:56">
      <c r="I3306" s="62"/>
      <c r="P3306" s="62"/>
      <c r="V3306" s="62"/>
      <c r="AC3306" s="62"/>
      <c r="AJ3306" s="62"/>
      <c r="AQ3306" s="62"/>
      <c r="AX3306" s="62"/>
      <c r="BD3306" s="62"/>
    </row>
    <row r="3307" spans="9:56">
      <c r="I3307" s="62"/>
      <c r="P3307" s="62"/>
      <c r="V3307" s="62"/>
      <c r="AC3307" s="62"/>
      <c r="AJ3307" s="62"/>
      <c r="AQ3307" s="62"/>
      <c r="AX3307" s="62"/>
      <c r="BD3307" s="62"/>
    </row>
    <row r="3308" spans="9:56">
      <c r="I3308" s="62"/>
      <c r="P3308" s="62"/>
      <c r="V3308" s="62"/>
      <c r="AC3308" s="62"/>
      <c r="AJ3308" s="62"/>
      <c r="AQ3308" s="62"/>
      <c r="AX3308" s="62"/>
      <c r="BD3308" s="62"/>
    </row>
    <row r="3309" spans="9:56">
      <c r="I3309" s="62"/>
      <c r="P3309" s="62"/>
      <c r="V3309" s="62"/>
      <c r="AC3309" s="62"/>
      <c r="AJ3309" s="62"/>
      <c r="AQ3309" s="62"/>
      <c r="AX3309" s="62"/>
      <c r="BD3309" s="62"/>
    </row>
    <row r="3310" spans="9:56">
      <c r="I3310" s="62"/>
      <c r="P3310" s="62"/>
      <c r="V3310" s="62"/>
      <c r="AC3310" s="62"/>
      <c r="AJ3310" s="62"/>
      <c r="AQ3310" s="62"/>
      <c r="AX3310" s="62"/>
      <c r="BD3310" s="62"/>
    </row>
    <row r="3311" spans="9:56">
      <c r="I3311" s="62"/>
      <c r="P3311" s="62"/>
      <c r="V3311" s="62"/>
      <c r="AC3311" s="62"/>
      <c r="AJ3311" s="62"/>
      <c r="AQ3311" s="62"/>
      <c r="AX3311" s="62"/>
      <c r="BD3311" s="62"/>
    </row>
    <row r="3312" spans="9:56">
      <c r="I3312" s="62"/>
      <c r="P3312" s="62"/>
      <c r="V3312" s="62"/>
      <c r="AC3312" s="62"/>
      <c r="AJ3312" s="62"/>
      <c r="AQ3312" s="62"/>
      <c r="AX3312" s="62"/>
      <c r="BD3312" s="62"/>
    </row>
    <row r="3313" spans="9:56">
      <c r="I3313" s="62"/>
      <c r="P3313" s="62"/>
      <c r="V3313" s="62"/>
      <c r="AC3313" s="62"/>
      <c r="AJ3313" s="62"/>
      <c r="AQ3313" s="62"/>
      <c r="AX3313" s="62"/>
      <c r="BD3313" s="62"/>
    </row>
    <row r="3314" spans="9:56">
      <c r="I3314" s="62"/>
      <c r="P3314" s="62"/>
      <c r="V3314" s="62"/>
      <c r="AC3314" s="62"/>
      <c r="AJ3314" s="62"/>
      <c r="AQ3314" s="62"/>
      <c r="AX3314" s="62"/>
      <c r="BD3314" s="62"/>
    </row>
    <row r="3315" spans="9:56">
      <c r="I3315" s="62"/>
      <c r="P3315" s="62"/>
      <c r="V3315" s="62"/>
      <c r="AC3315" s="62"/>
      <c r="AJ3315" s="62"/>
      <c r="AQ3315" s="62"/>
      <c r="AX3315" s="62"/>
      <c r="BD3315" s="62"/>
    </row>
    <row r="3316" spans="9:56">
      <c r="I3316" s="62"/>
      <c r="P3316" s="62"/>
      <c r="V3316" s="62"/>
      <c r="AC3316" s="62"/>
      <c r="AJ3316" s="62"/>
      <c r="AQ3316" s="62"/>
      <c r="AX3316" s="62"/>
      <c r="BD3316" s="62"/>
    </row>
    <row r="3317" spans="9:56">
      <c r="I3317" s="62"/>
      <c r="P3317" s="62"/>
      <c r="V3317" s="62"/>
      <c r="AC3317" s="62"/>
      <c r="AJ3317" s="62"/>
      <c r="AQ3317" s="62"/>
      <c r="AX3317" s="62"/>
      <c r="BD3317" s="62"/>
    </row>
    <row r="3318" spans="9:56">
      <c r="I3318" s="62"/>
      <c r="P3318" s="62"/>
      <c r="V3318" s="62"/>
      <c r="AC3318" s="62"/>
      <c r="AJ3318" s="62"/>
      <c r="AQ3318" s="62"/>
      <c r="AX3318" s="62"/>
      <c r="BD3318" s="62"/>
    </row>
    <row r="3319" spans="9:56">
      <c r="I3319" s="62"/>
      <c r="P3319" s="62"/>
      <c r="V3319" s="62"/>
      <c r="AC3319" s="62"/>
      <c r="AJ3319" s="62"/>
      <c r="AQ3319" s="62"/>
      <c r="AX3319" s="62"/>
      <c r="BD3319" s="62"/>
    </row>
    <row r="3320" spans="9:56">
      <c r="I3320" s="62"/>
      <c r="P3320" s="62"/>
      <c r="V3320" s="62"/>
      <c r="AC3320" s="62"/>
      <c r="AJ3320" s="62"/>
      <c r="AQ3320" s="62"/>
      <c r="AX3320" s="62"/>
      <c r="BD3320" s="62"/>
    </row>
    <row r="3321" spans="9:56">
      <c r="I3321" s="62"/>
      <c r="P3321" s="62"/>
      <c r="V3321" s="62"/>
      <c r="AC3321" s="62"/>
      <c r="AJ3321" s="62"/>
      <c r="AQ3321" s="62"/>
      <c r="AX3321" s="62"/>
      <c r="BD3321" s="62"/>
    </row>
    <row r="3322" spans="9:56">
      <c r="I3322" s="62"/>
      <c r="P3322" s="62"/>
      <c r="V3322" s="62"/>
      <c r="AC3322" s="62"/>
      <c r="AJ3322" s="62"/>
      <c r="AQ3322" s="62"/>
      <c r="AX3322" s="62"/>
      <c r="BD3322" s="62"/>
    </row>
    <row r="3323" spans="9:56">
      <c r="I3323" s="62"/>
      <c r="P3323" s="62"/>
      <c r="V3323" s="62"/>
      <c r="AC3323" s="62"/>
      <c r="AJ3323" s="62"/>
      <c r="AQ3323" s="62"/>
      <c r="AX3323" s="62"/>
      <c r="BD3323" s="62"/>
    </row>
    <row r="3324" spans="9:56">
      <c r="I3324" s="62"/>
      <c r="P3324" s="62"/>
      <c r="V3324" s="62"/>
      <c r="AC3324" s="62"/>
      <c r="AJ3324" s="62"/>
      <c r="AQ3324" s="62"/>
      <c r="AX3324" s="62"/>
      <c r="BD3324" s="62"/>
    </row>
    <row r="3325" spans="9:56">
      <c r="I3325" s="62"/>
      <c r="P3325" s="62"/>
      <c r="V3325" s="62"/>
      <c r="AC3325" s="62"/>
      <c r="AJ3325" s="62"/>
      <c r="AQ3325" s="62"/>
      <c r="AX3325" s="62"/>
      <c r="BD3325" s="62"/>
    </row>
    <row r="3326" spans="9:56">
      <c r="I3326" s="62"/>
      <c r="P3326" s="62"/>
      <c r="V3326" s="62"/>
      <c r="AC3326" s="62"/>
      <c r="AJ3326" s="62"/>
      <c r="AQ3326" s="62"/>
      <c r="AX3326" s="62"/>
      <c r="BD3326" s="62"/>
    </row>
    <row r="3327" spans="9:56">
      <c r="I3327" s="62"/>
      <c r="P3327" s="62"/>
      <c r="V3327" s="62"/>
      <c r="AC3327" s="62"/>
      <c r="AJ3327" s="62"/>
      <c r="AQ3327" s="62"/>
      <c r="AX3327" s="62"/>
      <c r="BD3327" s="62"/>
    </row>
    <row r="3328" spans="9:56">
      <c r="I3328" s="62"/>
      <c r="P3328" s="62"/>
      <c r="V3328" s="62"/>
      <c r="AC3328" s="62"/>
      <c r="AJ3328" s="62"/>
      <c r="AQ3328" s="62"/>
      <c r="AX3328" s="62"/>
      <c r="BD3328" s="62"/>
    </row>
    <row r="3329" spans="9:56">
      <c r="I3329" s="62"/>
      <c r="P3329" s="62"/>
      <c r="V3329" s="62"/>
      <c r="AC3329" s="62"/>
      <c r="AJ3329" s="62"/>
      <c r="AQ3329" s="62"/>
      <c r="AX3329" s="62"/>
      <c r="BD3329" s="62"/>
    </row>
    <row r="3330" spans="9:56">
      <c r="I3330" s="62"/>
      <c r="P3330" s="62"/>
      <c r="V3330" s="62"/>
      <c r="AC3330" s="62"/>
      <c r="AJ3330" s="62"/>
      <c r="AQ3330" s="62"/>
      <c r="AX3330" s="62"/>
      <c r="BD3330" s="62"/>
    </row>
    <row r="3331" spans="9:56">
      <c r="I3331" s="62"/>
      <c r="P3331" s="62"/>
      <c r="V3331" s="62"/>
      <c r="AC3331" s="62"/>
      <c r="AJ3331" s="62"/>
      <c r="AQ3331" s="62"/>
      <c r="AX3331" s="62"/>
      <c r="BD3331" s="62"/>
    </row>
    <row r="3332" spans="9:56">
      <c r="I3332" s="62"/>
      <c r="P3332" s="62"/>
      <c r="V3332" s="62"/>
      <c r="AC3332" s="62"/>
      <c r="AJ3332" s="62"/>
      <c r="AQ3332" s="62"/>
      <c r="AX3332" s="62"/>
      <c r="BD3332" s="62"/>
    </row>
    <row r="3333" spans="9:56">
      <c r="I3333" s="62"/>
      <c r="P3333" s="62"/>
      <c r="V3333" s="62"/>
      <c r="AC3333" s="62"/>
      <c r="AJ3333" s="62"/>
      <c r="AQ3333" s="62"/>
      <c r="AX3333" s="62"/>
      <c r="BD3333" s="62"/>
    </row>
    <row r="3334" spans="9:56">
      <c r="I3334" s="62"/>
      <c r="P3334" s="62"/>
      <c r="V3334" s="62"/>
      <c r="AC3334" s="62"/>
      <c r="AJ3334" s="62"/>
      <c r="AQ3334" s="62"/>
      <c r="AX3334" s="62"/>
      <c r="BD3334" s="62"/>
    </row>
    <row r="3335" spans="9:56">
      <c r="I3335" s="62"/>
      <c r="P3335" s="62"/>
      <c r="V3335" s="62"/>
      <c r="AC3335" s="62"/>
      <c r="AJ3335" s="62"/>
      <c r="AQ3335" s="62"/>
      <c r="AX3335" s="62"/>
      <c r="BD3335" s="62"/>
    </row>
    <row r="3336" spans="9:56">
      <c r="I3336" s="62"/>
      <c r="P3336" s="62"/>
      <c r="V3336" s="62"/>
      <c r="AC3336" s="62"/>
      <c r="AJ3336" s="62"/>
      <c r="AQ3336" s="62"/>
      <c r="AX3336" s="62"/>
      <c r="BD3336" s="62"/>
    </row>
    <row r="3337" spans="9:56">
      <c r="I3337" s="62"/>
      <c r="P3337" s="62"/>
      <c r="V3337" s="62"/>
      <c r="AC3337" s="62"/>
      <c r="AJ3337" s="62"/>
      <c r="AQ3337" s="62"/>
      <c r="AX3337" s="62"/>
      <c r="BD3337" s="62"/>
    </row>
    <row r="3338" spans="9:56">
      <c r="I3338" s="62"/>
      <c r="P3338" s="62"/>
      <c r="V3338" s="62"/>
      <c r="AC3338" s="62"/>
      <c r="AJ3338" s="62"/>
      <c r="AQ3338" s="62"/>
      <c r="AX3338" s="62"/>
      <c r="BD3338" s="62"/>
    </row>
    <row r="3339" spans="9:56">
      <c r="I3339" s="62"/>
      <c r="P3339" s="62"/>
      <c r="V3339" s="62"/>
      <c r="AC3339" s="62"/>
      <c r="AJ3339" s="62"/>
      <c r="AQ3339" s="62"/>
      <c r="AX3339" s="62"/>
      <c r="BD3339" s="62"/>
    </row>
    <row r="3340" spans="9:56">
      <c r="I3340" s="62"/>
      <c r="P3340" s="62"/>
      <c r="V3340" s="62"/>
      <c r="AC3340" s="62"/>
      <c r="AJ3340" s="62"/>
      <c r="AQ3340" s="62"/>
      <c r="AX3340" s="62"/>
      <c r="BD3340" s="62"/>
    </row>
    <row r="3341" spans="9:56">
      <c r="I3341" s="62"/>
      <c r="P3341" s="62"/>
      <c r="V3341" s="62"/>
      <c r="AC3341" s="62"/>
      <c r="AJ3341" s="62"/>
      <c r="AQ3341" s="62"/>
      <c r="AX3341" s="62"/>
      <c r="BD3341" s="62"/>
    </row>
    <row r="3342" spans="9:56">
      <c r="I3342" s="62"/>
      <c r="P3342" s="62"/>
      <c r="V3342" s="62"/>
      <c r="AC3342" s="62"/>
      <c r="AJ3342" s="62"/>
      <c r="AQ3342" s="62"/>
      <c r="AX3342" s="62"/>
      <c r="BD3342" s="62"/>
    </row>
    <row r="3343" spans="9:56">
      <c r="I3343" s="62"/>
      <c r="P3343" s="62"/>
      <c r="V3343" s="62"/>
      <c r="AC3343" s="62"/>
      <c r="AJ3343" s="62"/>
      <c r="AQ3343" s="62"/>
      <c r="AX3343" s="62"/>
      <c r="BD3343" s="62"/>
    </row>
    <row r="3344" spans="9:56">
      <c r="I3344" s="62"/>
      <c r="P3344" s="62"/>
      <c r="V3344" s="62"/>
      <c r="AC3344" s="62"/>
      <c r="AJ3344" s="62"/>
      <c r="AQ3344" s="62"/>
      <c r="AX3344" s="62"/>
      <c r="BD3344" s="62"/>
    </row>
    <row r="3345" spans="9:56">
      <c r="I3345" s="62"/>
      <c r="P3345" s="62"/>
      <c r="V3345" s="62"/>
      <c r="AC3345" s="62"/>
      <c r="AJ3345" s="62"/>
      <c r="AQ3345" s="62"/>
      <c r="AX3345" s="62"/>
      <c r="BD3345" s="62"/>
    </row>
    <row r="3346" spans="9:56">
      <c r="I3346" s="62"/>
      <c r="P3346" s="62"/>
      <c r="V3346" s="62"/>
      <c r="AC3346" s="62"/>
      <c r="AJ3346" s="62"/>
      <c r="AQ3346" s="62"/>
      <c r="AX3346" s="62"/>
      <c r="BD3346" s="62"/>
    </row>
    <row r="3347" spans="9:56">
      <c r="I3347" s="62"/>
      <c r="P3347" s="62"/>
      <c r="V3347" s="62"/>
      <c r="AC3347" s="62"/>
      <c r="AJ3347" s="62"/>
      <c r="AQ3347" s="62"/>
      <c r="AX3347" s="62"/>
      <c r="BD3347" s="62"/>
    </row>
    <row r="3348" spans="9:56">
      <c r="I3348" s="62"/>
      <c r="P3348" s="62"/>
      <c r="V3348" s="62"/>
      <c r="AC3348" s="62"/>
      <c r="AJ3348" s="62"/>
      <c r="AQ3348" s="62"/>
      <c r="AX3348" s="62"/>
      <c r="BD3348" s="62"/>
    </row>
    <row r="3349" spans="9:56">
      <c r="I3349" s="62"/>
      <c r="P3349" s="62"/>
      <c r="V3349" s="62"/>
      <c r="AC3349" s="62"/>
      <c r="AJ3349" s="62"/>
      <c r="AQ3349" s="62"/>
      <c r="AX3349" s="62"/>
      <c r="BD3349" s="62"/>
    </row>
    <row r="3350" spans="9:56">
      <c r="I3350" s="62"/>
      <c r="P3350" s="62"/>
      <c r="V3350" s="62"/>
      <c r="AC3350" s="62"/>
      <c r="AJ3350" s="62"/>
      <c r="AQ3350" s="62"/>
      <c r="AX3350" s="62"/>
      <c r="BD3350" s="62"/>
    </row>
    <row r="3351" spans="9:56">
      <c r="I3351" s="62"/>
      <c r="P3351" s="62"/>
      <c r="V3351" s="62"/>
      <c r="AC3351" s="62"/>
      <c r="AJ3351" s="62"/>
      <c r="AQ3351" s="62"/>
      <c r="AX3351" s="62"/>
      <c r="BD3351" s="62"/>
    </row>
    <row r="3352" spans="9:56">
      <c r="I3352" s="62"/>
      <c r="P3352" s="62"/>
      <c r="V3352" s="62"/>
      <c r="AC3352" s="62"/>
      <c r="AJ3352" s="62"/>
      <c r="AQ3352" s="62"/>
      <c r="AX3352" s="62"/>
      <c r="BD3352" s="62"/>
    </row>
    <row r="3353" spans="9:56">
      <c r="I3353" s="62"/>
      <c r="P3353" s="62"/>
      <c r="V3353" s="62"/>
      <c r="AC3353" s="62"/>
      <c r="AJ3353" s="62"/>
      <c r="AQ3353" s="62"/>
      <c r="AX3353" s="62"/>
      <c r="BD3353" s="62"/>
    </row>
    <row r="3354" spans="9:56">
      <c r="I3354" s="62"/>
      <c r="P3354" s="62"/>
      <c r="V3354" s="62"/>
      <c r="AC3354" s="62"/>
      <c r="AJ3354" s="62"/>
      <c r="AQ3354" s="62"/>
      <c r="AX3354" s="62"/>
      <c r="BD3354" s="62"/>
    </row>
    <row r="3355" spans="9:56">
      <c r="I3355" s="62"/>
      <c r="P3355" s="62"/>
      <c r="V3355" s="62"/>
      <c r="AC3355" s="62"/>
      <c r="AJ3355" s="62"/>
      <c r="AQ3355" s="62"/>
      <c r="AX3355" s="62"/>
      <c r="BD3355" s="62"/>
    </row>
    <row r="3356" spans="9:56">
      <c r="I3356" s="62"/>
      <c r="P3356" s="62"/>
      <c r="V3356" s="62"/>
      <c r="AC3356" s="62"/>
      <c r="AJ3356" s="62"/>
      <c r="AQ3356" s="62"/>
      <c r="AX3356" s="62"/>
      <c r="BD3356" s="62"/>
    </row>
    <row r="3357" spans="9:56">
      <c r="I3357" s="62"/>
      <c r="P3357" s="62"/>
      <c r="V3357" s="62"/>
      <c r="AC3357" s="62"/>
      <c r="AJ3357" s="62"/>
      <c r="AQ3357" s="62"/>
      <c r="AX3357" s="62"/>
      <c r="BD3357" s="62"/>
    </row>
    <row r="3358" spans="9:56">
      <c r="I3358" s="62"/>
      <c r="P3358" s="62"/>
      <c r="V3358" s="62"/>
      <c r="AC3358" s="62"/>
      <c r="AJ3358" s="62"/>
      <c r="AQ3358" s="62"/>
      <c r="AX3358" s="62"/>
      <c r="BD3358" s="62"/>
    </row>
    <row r="3359" spans="9:56">
      <c r="I3359" s="62"/>
      <c r="P3359" s="62"/>
      <c r="V3359" s="62"/>
      <c r="AC3359" s="62"/>
      <c r="AJ3359" s="62"/>
      <c r="AQ3359" s="62"/>
      <c r="AX3359" s="62"/>
      <c r="BD3359" s="62"/>
    </row>
    <row r="3360" spans="9:56">
      <c r="I3360" s="62"/>
      <c r="P3360" s="62"/>
      <c r="V3360" s="62"/>
      <c r="AC3360" s="62"/>
      <c r="AJ3360" s="62"/>
      <c r="AQ3360" s="62"/>
      <c r="AX3360" s="62"/>
      <c r="BD3360" s="62"/>
    </row>
    <row r="3361" spans="9:56">
      <c r="I3361" s="62"/>
      <c r="P3361" s="62"/>
      <c r="V3361" s="62"/>
      <c r="AC3361" s="62"/>
      <c r="AJ3361" s="62"/>
      <c r="AQ3361" s="62"/>
      <c r="AX3361" s="62"/>
      <c r="BD3361" s="62"/>
    </row>
    <row r="3362" spans="9:56">
      <c r="I3362" s="62"/>
      <c r="P3362" s="62"/>
      <c r="V3362" s="62"/>
      <c r="AC3362" s="62"/>
      <c r="AJ3362" s="62"/>
      <c r="AQ3362" s="62"/>
      <c r="AX3362" s="62"/>
      <c r="BD3362" s="62"/>
    </row>
    <row r="3363" spans="9:56">
      <c r="I3363" s="62"/>
      <c r="P3363" s="62"/>
      <c r="V3363" s="62"/>
      <c r="AC3363" s="62"/>
      <c r="AJ3363" s="62"/>
      <c r="AQ3363" s="62"/>
      <c r="AX3363" s="62"/>
      <c r="BD3363" s="62"/>
    </row>
    <row r="3364" spans="9:56">
      <c r="I3364" s="62"/>
      <c r="P3364" s="62"/>
      <c r="V3364" s="62"/>
      <c r="AC3364" s="62"/>
      <c r="AJ3364" s="62"/>
      <c r="AQ3364" s="62"/>
      <c r="AX3364" s="62"/>
      <c r="BD3364" s="62"/>
    </row>
    <row r="3365" spans="9:56">
      <c r="I3365" s="62"/>
      <c r="P3365" s="62"/>
      <c r="V3365" s="62"/>
      <c r="AC3365" s="62"/>
      <c r="AJ3365" s="62"/>
      <c r="AQ3365" s="62"/>
      <c r="AX3365" s="62"/>
      <c r="BD3365" s="62"/>
    </row>
    <row r="3366" spans="9:56">
      <c r="I3366" s="62"/>
      <c r="P3366" s="62"/>
      <c r="V3366" s="62"/>
      <c r="AC3366" s="62"/>
      <c r="AJ3366" s="62"/>
      <c r="AQ3366" s="62"/>
      <c r="AX3366" s="62"/>
      <c r="BD3366" s="62"/>
    </row>
    <row r="3367" spans="9:56">
      <c r="I3367" s="62"/>
      <c r="P3367" s="62"/>
      <c r="V3367" s="62"/>
      <c r="AC3367" s="62"/>
      <c r="AJ3367" s="62"/>
      <c r="AQ3367" s="62"/>
      <c r="AX3367" s="62"/>
      <c r="BD3367" s="62"/>
    </row>
    <row r="3368" spans="9:56">
      <c r="I3368" s="62"/>
      <c r="P3368" s="62"/>
      <c r="V3368" s="62"/>
      <c r="AC3368" s="62"/>
      <c r="AJ3368" s="62"/>
      <c r="AQ3368" s="62"/>
      <c r="AX3368" s="62"/>
      <c r="BD3368" s="62"/>
    </row>
    <row r="3369" spans="9:56">
      <c r="I3369" s="62"/>
      <c r="P3369" s="62"/>
      <c r="V3369" s="62"/>
      <c r="AC3369" s="62"/>
      <c r="AJ3369" s="62"/>
      <c r="AQ3369" s="62"/>
      <c r="AX3369" s="62"/>
      <c r="BD3369" s="62"/>
    </row>
    <row r="3370" spans="9:56">
      <c r="I3370" s="62"/>
      <c r="P3370" s="62"/>
      <c r="V3370" s="62"/>
      <c r="AC3370" s="62"/>
      <c r="AJ3370" s="62"/>
      <c r="AQ3370" s="62"/>
      <c r="AX3370" s="62"/>
      <c r="BD3370" s="62"/>
    </row>
    <row r="3371" spans="9:56">
      <c r="I3371" s="62"/>
      <c r="P3371" s="62"/>
      <c r="V3371" s="62"/>
      <c r="AC3371" s="62"/>
      <c r="AJ3371" s="62"/>
      <c r="AQ3371" s="62"/>
      <c r="AX3371" s="62"/>
      <c r="BD3371" s="62"/>
    </row>
    <row r="3372" spans="9:56">
      <c r="I3372" s="62"/>
      <c r="P3372" s="62"/>
      <c r="V3372" s="62"/>
      <c r="AC3372" s="62"/>
      <c r="AJ3372" s="62"/>
      <c r="AQ3372" s="62"/>
      <c r="AX3372" s="62"/>
      <c r="BD3372" s="62"/>
    </row>
    <row r="3373" spans="9:56">
      <c r="I3373" s="62"/>
      <c r="P3373" s="62"/>
      <c r="V3373" s="62"/>
      <c r="AC3373" s="62"/>
      <c r="AJ3373" s="62"/>
      <c r="AQ3373" s="62"/>
      <c r="AX3373" s="62"/>
      <c r="BD3373" s="62"/>
    </row>
    <row r="3374" spans="9:56">
      <c r="I3374" s="62"/>
      <c r="P3374" s="62"/>
      <c r="V3374" s="62"/>
      <c r="AC3374" s="62"/>
      <c r="AJ3374" s="62"/>
      <c r="AQ3374" s="62"/>
      <c r="AX3374" s="62"/>
      <c r="BD3374" s="62"/>
    </row>
    <row r="3375" spans="9:56">
      <c r="I3375" s="62"/>
      <c r="P3375" s="62"/>
      <c r="V3375" s="62"/>
      <c r="AC3375" s="62"/>
      <c r="AJ3375" s="62"/>
      <c r="AQ3375" s="62"/>
      <c r="AX3375" s="62"/>
      <c r="BD3375" s="62"/>
    </row>
    <row r="3376" spans="9:56">
      <c r="I3376" s="62"/>
      <c r="P3376" s="62"/>
      <c r="V3376" s="62"/>
      <c r="AC3376" s="62"/>
      <c r="AJ3376" s="62"/>
      <c r="AQ3376" s="62"/>
      <c r="AX3376" s="62"/>
      <c r="BD3376" s="62"/>
    </row>
    <row r="3377" spans="9:56">
      <c r="I3377" s="62"/>
      <c r="P3377" s="62"/>
      <c r="V3377" s="62"/>
      <c r="AC3377" s="62"/>
      <c r="AJ3377" s="62"/>
      <c r="AQ3377" s="62"/>
      <c r="AX3377" s="62"/>
      <c r="BD3377" s="62"/>
    </row>
    <row r="3378" spans="9:56">
      <c r="I3378" s="62"/>
      <c r="P3378" s="62"/>
      <c r="V3378" s="62"/>
      <c r="AC3378" s="62"/>
      <c r="AJ3378" s="62"/>
      <c r="AQ3378" s="62"/>
      <c r="AX3378" s="62"/>
      <c r="BD3378" s="62"/>
    </row>
    <row r="3379" spans="9:56">
      <c r="I3379" s="62"/>
      <c r="P3379" s="62"/>
      <c r="V3379" s="62"/>
      <c r="AC3379" s="62"/>
      <c r="AJ3379" s="62"/>
      <c r="AQ3379" s="62"/>
      <c r="AX3379" s="62"/>
      <c r="BD3379" s="62"/>
    </row>
    <row r="3380" spans="9:56">
      <c r="I3380" s="62"/>
      <c r="P3380" s="62"/>
      <c r="V3380" s="62"/>
      <c r="AC3380" s="62"/>
      <c r="AJ3380" s="62"/>
      <c r="AQ3380" s="62"/>
      <c r="AX3380" s="62"/>
      <c r="BD3380" s="62"/>
    </row>
    <row r="3381" spans="9:56">
      <c r="I3381" s="62"/>
      <c r="P3381" s="62"/>
      <c r="V3381" s="62"/>
      <c r="AC3381" s="62"/>
      <c r="AJ3381" s="62"/>
      <c r="AQ3381" s="62"/>
      <c r="AX3381" s="62"/>
      <c r="BD3381" s="62"/>
    </row>
    <row r="3382" spans="9:56">
      <c r="I3382" s="62"/>
      <c r="P3382" s="62"/>
      <c r="V3382" s="62"/>
      <c r="AC3382" s="62"/>
      <c r="AJ3382" s="62"/>
      <c r="AQ3382" s="62"/>
      <c r="AX3382" s="62"/>
      <c r="BD3382" s="62"/>
    </row>
    <row r="3383" spans="9:56">
      <c r="I3383" s="62"/>
      <c r="P3383" s="62"/>
      <c r="V3383" s="62"/>
      <c r="AC3383" s="62"/>
      <c r="AJ3383" s="62"/>
      <c r="AQ3383" s="62"/>
      <c r="AX3383" s="62"/>
      <c r="BD3383" s="62"/>
    </row>
    <row r="3384" spans="9:56">
      <c r="I3384" s="62"/>
      <c r="P3384" s="62"/>
      <c r="V3384" s="62"/>
      <c r="AC3384" s="62"/>
      <c r="AJ3384" s="62"/>
      <c r="AQ3384" s="62"/>
      <c r="AX3384" s="62"/>
      <c r="BD3384" s="62"/>
    </row>
    <row r="3385" spans="9:56">
      <c r="I3385" s="62"/>
      <c r="P3385" s="62"/>
      <c r="V3385" s="62"/>
      <c r="AC3385" s="62"/>
      <c r="AJ3385" s="62"/>
      <c r="AQ3385" s="62"/>
      <c r="AX3385" s="62"/>
      <c r="BD3385" s="62"/>
    </row>
    <row r="3386" spans="9:56">
      <c r="I3386" s="62"/>
      <c r="P3386" s="62"/>
      <c r="V3386" s="62"/>
      <c r="AC3386" s="62"/>
      <c r="AJ3386" s="62"/>
      <c r="AQ3386" s="62"/>
      <c r="AX3386" s="62"/>
      <c r="BD3386" s="62"/>
    </row>
    <row r="3387" spans="9:56">
      <c r="I3387" s="62"/>
      <c r="P3387" s="62"/>
      <c r="V3387" s="62"/>
      <c r="AC3387" s="62"/>
      <c r="AJ3387" s="62"/>
      <c r="AQ3387" s="62"/>
      <c r="AX3387" s="62"/>
      <c r="BD3387" s="62"/>
    </row>
    <row r="3388" spans="9:56">
      <c r="I3388" s="62"/>
      <c r="P3388" s="62"/>
      <c r="V3388" s="62"/>
      <c r="AC3388" s="62"/>
      <c r="AJ3388" s="62"/>
      <c r="AQ3388" s="62"/>
      <c r="AX3388" s="62"/>
      <c r="BD3388" s="62"/>
    </row>
    <row r="3389" spans="9:56">
      <c r="I3389" s="62"/>
      <c r="P3389" s="62"/>
      <c r="V3389" s="62"/>
      <c r="AC3389" s="62"/>
      <c r="AJ3389" s="62"/>
      <c r="AQ3389" s="62"/>
      <c r="AX3389" s="62"/>
      <c r="BD3389" s="62"/>
    </row>
    <row r="3390" spans="9:56">
      <c r="I3390" s="62"/>
      <c r="P3390" s="62"/>
      <c r="V3390" s="62"/>
      <c r="AC3390" s="62"/>
      <c r="AJ3390" s="62"/>
      <c r="AQ3390" s="62"/>
      <c r="AX3390" s="62"/>
      <c r="BD3390" s="62"/>
    </row>
    <row r="3391" spans="9:56">
      <c r="I3391" s="62"/>
      <c r="P3391" s="62"/>
      <c r="V3391" s="62"/>
      <c r="AC3391" s="62"/>
      <c r="AJ3391" s="62"/>
      <c r="AQ3391" s="62"/>
      <c r="AX3391" s="62"/>
      <c r="BD3391" s="62"/>
    </row>
    <row r="3392" spans="9:56">
      <c r="I3392" s="62"/>
      <c r="P3392" s="62"/>
      <c r="V3392" s="62"/>
      <c r="AC3392" s="62"/>
      <c r="AJ3392" s="62"/>
      <c r="AQ3392" s="62"/>
      <c r="AX3392" s="62"/>
      <c r="BD3392" s="62"/>
    </row>
    <row r="3393" spans="9:56">
      <c r="I3393" s="62"/>
      <c r="P3393" s="62"/>
      <c r="V3393" s="62"/>
      <c r="AC3393" s="62"/>
      <c r="AJ3393" s="62"/>
      <c r="AQ3393" s="62"/>
      <c r="AX3393" s="62"/>
      <c r="BD3393" s="62"/>
    </row>
    <row r="3394" spans="9:56">
      <c r="I3394" s="62"/>
      <c r="P3394" s="62"/>
      <c r="V3394" s="62"/>
      <c r="AC3394" s="62"/>
      <c r="AJ3394" s="62"/>
      <c r="AQ3394" s="62"/>
      <c r="AX3394" s="62"/>
      <c r="BD3394" s="62"/>
    </row>
    <row r="3395" spans="9:56">
      <c r="I3395" s="62"/>
      <c r="P3395" s="62"/>
      <c r="V3395" s="62"/>
      <c r="AC3395" s="62"/>
      <c r="AJ3395" s="62"/>
      <c r="AQ3395" s="62"/>
      <c r="AX3395" s="62"/>
      <c r="BD3395" s="62"/>
    </row>
    <row r="3396" spans="9:56">
      <c r="I3396" s="62"/>
      <c r="P3396" s="62"/>
      <c r="V3396" s="62"/>
      <c r="AC3396" s="62"/>
      <c r="AJ3396" s="62"/>
      <c r="AQ3396" s="62"/>
      <c r="AX3396" s="62"/>
      <c r="BD3396" s="62"/>
    </row>
    <row r="3397" spans="9:56">
      <c r="I3397" s="62"/>
      <c r="P3397" s="62"/>
      <c r="V3397" s="62"/>
      <c r="AC3397" s="62"/>
      <c r="AJ3397" s="62"/>
      <c r="AQ3397" s="62"/>
      <c r="AX3397" s="62"/>
      <c r="BD3397" s="62"/>
    </row>
    <row r="3398" spans="9:56">
      <c r="I3398" s="62"/>
      <c r="P3398" s="62"/>
      <c r="V3398" s="62"/>
      <c r="AC3398" s="62"/>
      <c r="AJ3398" s="62"/>
      <c r="AQ3398" s="62"/>
      <c r="AX3398" s="62"/>
      <c r="BD3398" s="62"/>
    </row>
    <row r="3399" spans="9:56">
      <c r="I3399" s="62"/>
      <c r="P3399" s="62"/>
      <c r="V3399" s="62"/>
      <c r="AC3399" s="62"/>
      <c r="AJ3399" s="62"/>
      <c r="AQ3399" s="62"/>
      <c r="AX3399" s="62"/>
      <c r="BD3399" s="62"/>
    </row>
    <row r="3400" spans="9:56">
      <c r="I3400" s="62"/>
      <c r="P3400" s="62"/>
      <c r="V3400" s="62"/>
      <c r="AC3400" s="62"/>
      <c r="AJ3400" s="62"/>
      <c r="AQ3400" s="62"/>
      <c r="AX3400" s="62"/>
      <c r="BD3400" s="62"/>
    </row>
    <row r="3401" spans="9:56">
      <c r="I3401" s="62"/>
      <c r="P3401" s="62"/>
      <c r="V3401" s="62"/>
      <c r="AC3401" s="62"/>
      <c r="AJ3401" s="62"/>
      <c r="AQ3401" s="62"/>
      <c r="AX3401" s="62"/>
      <c r="BD3401" s="62"/>
    </row>
    <row r="3402" spans="9:56">
      <c r="I3402" s="62"/>
      <c r="P3402" s="62"/>
      <c r="V3402" s="62"/>
      <c r="AC3402" s="62"/>
      <c r="AJ3402" s="62"/>
      <c r="AQ3402" s="62"/>
      <c r="AX3402" s="62"/>
      <c r="BD3402" s="62"/>
    </row>
    <row r="3403" spans="9:56">
      <c r="I3403" s="62"/>
      <c r="P3403" s="62"/>
      <c r="V3403" s="62"/>
      <c r="AC3403" s="62"/>
      <c r="AJ3403" s="62"/>
      <c r="AQ3403" s="62"/>
      <c r="AX3403" s="62"/>
      <c r="BD3403" s="62"/>
    </row>
    <row r="3404" spans="9:56">
      <c r="I3404" s="62"/>
      <c r="P3404" s="62"/>
      <c r="V3404" s="62"/>
      <c r="AC3404" s="62"/>
      <c r="AJ3404" s="62"/>
      <c r="AQ3404" s="62"/>
      <c r="AX3404" s="62"/>
      <c r="BD3404" s="62"/>
    </row>
    <row r="3405" spans="9:56">
      <c r="I3405" s="62"/>
      <c r="P3405" s="62"/>
      <c r="V3405" s="62"/>
      <c r="AC3405" s="62"/>
      <c r="AJ3405" s="62"/>
      <c r="AQ3405" s="62"/>
      <c r="AX3405" s="62"/>
      <c r="BD3405" s="62"/>
    </row>
    <row r="3406" spans="9:56">
      <c r="I3406" s="62"/>
      <c r="P3406" s="62"/>
      <c r="V3406" s="62"/>
      <c r="AC3406" s="62"/>
      <c r="AJ3406" s="62"/>
      <c r="AQ3406" s="62"/>
      <c r="AX3406" s="62"/>
      <c r="BD3406" s="62"/>
    </row>
    <row r="3407" spans="9:56">
      <c r="I3407" s="62"/>
      <c r="P3407" s="62"/>
      <c r="V3407" s="62"/>
      <c r="AC3407" s="62"/>
      <c r="AJ3407" s="62"/>
      <c r="AQ3407" s="62"/>
      <c r="AX3407" s="62"/>
      <c r="BD3407" s="62"/>
    </row>
    <row r="3408" spans="9:56">
      <c r="I3408" s="62"/>
      <c r="P3408" s="62"/>
      <c r="V3408" s="62"/>
      <c r="AC3408" s="62"/>
      <c r="AJ3408" s="62"/>
      <c r="AQ3408" s="62"/>
      <c r="AX3408" s="62"/>
      <c r="BD3408" s="62"/>
    </row>
    <row r="3409" spans="9:56">
      <c r="I3409" s="62"/>
      <c r="P3409" s="62"/>
      <c r="V3409" s="62"/>
      <c r="AC3409" s="62"/>
      <c r="AJ3409" s="62"/>
      <c r="AQ3409" s="62"/>
      <c r="AX3409" s="62"/>
      <c r="BD3409" s="62"/>
    </row>
    <row r="3410" spans="9:56">
      <c r="I3410" s="62"/>
      <c r="P3410" s="62"/>
      <c r="V3410" s="62"/>
      <c r="AC3410" s="62"/>
      <c r="AJ3410" s="62"/>
      <c r="AQ3410" s="62"/>
      <c r="AX3410" s="62"/>
      <c r="BD3410" s="62"/>
    </row>
    <row r="3411" spans="9:56">
      <c r="I3411" s="62"/>
      <c r="P3411" s="62"/>
      <c r="V3411" s="62"/>
      <c r="AC3411" s="62"/>
      <c r="AJ3411" s="62"/>
      <c r="AQ3411" s="62"/>
      <c r="AX3411" s="62"/>
      <c r="BD3411" s="62"/>
    </row>
    <row r="3412" spans="9:56">
      <c r="I3412" s="62"/>
      <c r="P3412" s="62"/>
      <c r="V3412" s="62"/>
      <c r="AC3412" s="62"/>
      <c r="AJ3412" s="62"/>
      <c r="AQ3412" s="62"/>
      <c r="AX3412" s="62"/>
      <c r="BD3412" s="62"/>
    </row>
    <row r="3413" spans="9:56">
      <c r="I3413" s="62"/>
      <c r="P3413" s="62"/>
      <c r="V3413" s="62"/>
      <c r="AC3413" s="62"/>
      <c r="AJ3413" s="62"/>
      <c r="AQ3413" s="62"/>
      <c r="AX3413" s="62"/>
      <c r="BD3413" s="62"/>
    </row>
    <row r="3414" spans="9:56">
      <c r="I3414" s="62"/>
      <c r="P3414" s="62"/>
      <c r="V3414" s="62"/>
      <c r="AC3414" s="62"/>
      <c r="AJ3414" s="62"/>
      <c r="AQ3414" s="62"/>
      <c r="AX3414" s="62"/>
      <c r="BD3414" s="62"/>
    </row>
    <row r="3415" spans="9:56">
      <c r="I3415" s="62"/>
      <c r="P3415" s="62"/>
      <c r="V3415" s="62"/>
      <c r="AC3415" s="62"/>
      <c r="AJ3415" s="62"/>
      <c r="AQ3415" s="62"/>
      <c r="AX3415" s="62"/>
      <c r="BD3415" s="62"/>
    </row>
    <row r="3416" spans="9:56">
      <c r="I3416" s="62"/>
      <c r="P3416" s="62"/>
      <c r="V3416" s="62"/>
      <c r="AC3416" s="62"/>
      <c r="AJ3416" s="62"/>
      <c r="AQ3416" s="62"/>
      <c r="AX3416" s="62"/>
      <c r="BD3416" s="62"/>
    </row>
    <row r="3417" spans="9:56">
      <c r="I3417" s="62"/>
      <c r="P3417" s="62"/>
      <c r="V3417" s="62"/>
      <c r="AC3417" s="62"/>
      <c r="AJ3417" s="62"/>
      <c r="AQ3417" s="62"/>
      <c r="AX3417" s="62"/>
      <c r="BD3417" s="62"/>
    </row>
    <row r="3418" spans="9:56">
      <c r="I3418" s="62"/>
      <c r="P3418" s="62"/>
      <c r="V3418" s="62"/>
      <c r="AC3418" s="62"/>
      <c r="AJ3418" s="62"/>
      <c r="AQ3418" s="62"/>
      <c r="AX3418" s="62"/>
      <c r="BD3418" s="62"/>
    </row>
    <row r="3419" spans="9:56">
      <c r="I3419" s="62"/>
      <c r="P3419" s="62"/>
      <c r="V3419" s="62"/>
      <c r="AC3419" s="62"/>
      <c r="AJ3419" s="62"/>
      <c r="AQ3419" s="62"/>
      <c r="AX3419" s="62"/>
      <c r="BD3419" s="62"/>
    </row>
    <row r="3420" spans="9:56">
      <c r="I3420" s="62"/>
      <c r="P3420" s="62"/>
      <c r="V3420" s="62"/>
      <c r="AC3420" s="62"/>
      <c r="AJ3420" s="62"/>
      <c r="AQ3420" s="62"/>
      <c r="AX3420" s="62"/>
      <c r="BD3420" s="62"/>
    </row>
    <row r="3421" spans="9:56">
      <c r="I3421" s="62"/>
      <c r="P3421" s="62"/>
      <c r="V3421" s="62"/>
      <c r="AC3421" s="62"/>
      <c r="AJ3421" s="62"/>
      <c r="AQ3421" s="62"/>
      <c r="AX3421" s="62"/>
      <c r="BD3421" s="62"/>
    </row>
    <row r="3422" spans="9:56">
      <c r="I3422" s="62"/>
      <c r="P3422" s="62"/>
      <c r="V3422" s="62"/>
      <c r="AC3422" s="62"/>
      <c r="AJ3422" s="62"/>
      <c r="AQ3422" s="62"/>
      <c r="AX3422" s="62"/>
      <c r="BD3422" s="62"/>
    </row>
    <row r="3423" spans="9:56">
      <c r="I3423" s="62"/>
      <c r="P3423" s="62"/>
      <c r="V3423" s="62"/>
      <c r="AC3423" s="62"/>
      <c r="AJ3423" s="62"/>
      <c r="AQ3423" s="62"/>
      <c r="AX3423" s="62"/>
      <c r="BD3423" s="62"/>
    </row>
    <row r="3424" spans="9:56">
      <c r="I3424" s="62"/>
      <c r="P3424" s="62"/>
      <c r="V3424" s="62"/>
      <c r="AC3424" s="62"/>
      <c r="AJ3424" s="62"/>
      <c r="AQ3424" s="62"/>
      <c r="AX3424" s="62"/>
      <c r="BD3424" s="62"/>
    </row>
    <row r="3425" spans="9:56">
      <c r="I3425" s="62"/>
      <c r="P3425" s="62"/>
      <c r="V3425" s="62"/>
      <c r="AC3425" s="62"/>
      <c r="AJ3425" s="62"/>
      <c r="AQ3425" s="62"/>
      <c r="AX3425" s="62"/>
      <c r="BD3425" s="62"/>
    </row>
    <row r="3426" spans="9:56">
      <c r="I3426" s="62"/>
      <c r="P3426" s="62"/>
      <c r="V3426" s="62"/>
      <c r="AC3426" s="62"/>
      <c r="AJ3426" s="62"/>
      <c r="AQ3426" s="62"/>
      <c r="AX3426" s="62"/>
      <c r="BD3426" s="62"/>
    </row>
    <row r="3427" spans="9:56">
      <c r="I3427" s="62"/>
      <c r="P3427" s="62"/>
      <c r="V3427" s="62"/>
      <c r="AC3427" s="62"/>
      <c r="AJ3427" s="62"/>
      <c r="AQ3427" s="62"/>
      <c r="AX3427" s="62"/>
      <c r="BD3427" s="62"/>
    </row>
    <row r="3428" spans="9:56">
      <c r="I3428" s="62"/>
      <c r="P3428" s="62"/>
      <c r="V3428" s="62"/>
      <c r="AC3428" s="62"/>
      <c r="AJ3428" s="62"/>
      <c r="AQ3428" s="62"/>
      <c r="AX3428" s="62"/>
      <c r="BD3428" s="62"/>
    </row>
    <row r="3429" spans="9:56">
      <c r="I3429" s="62"/>
      <c r="P3429" s="62"/>
      <c r="V3429" s="62"/>
      <c r="AC3429" s="62"/>
      <c r="AJ3429" s="62"/>
      <c r="AQ3429" s="62"/>
      <c r="AX3429" s="62"/>
      <c r="BD3429" s="62"/>
    </row>
    <row r="3430" spans="9:56">
      <c r="I3430" s="62"/>
      <c r="P3430" s="62"/>
      <c r="V3430" s="62"/>
      <c r="AC3430" s="62"/>
      <c r="AJ3430" s="62"/>
      <c r="AQ3430" s="62"/>
      <c r="AX3430" s="62"/>
      <c r="BD3430" s="62"/>
    </row>
    <row r="3431" spans="9:56">
      <c r="I3431" s="62"/>
      <c r="P3431" s="62"/>
      <c r="V3431" s="62"/>
      <c r="AC3431" s="62"/>
      <c r="AJ3431" s="62"/>
      <c r="AQ3431" s="62"/>
      <c r="AX3431" s="62"/>
      <c r="BD3431" s="62"/>
    </row>
    <row r="3432" spans="9:56">
      <c r="I3432" s="62"/>
      <c r="P3432" s="62"/>
      <c r="V3432" s="62"/>
      <c r="AC3432" s="62"/>
      <c r="AJ3432" s="62"/>
      <c r="AQ3432" s="62"/>
      <c r="AX3432" s="62"/>
      <c r="BD3432" s="62"/>
    </row>
    <row r="3433" spans="9:56">
      <c r="I3433" s="62"/>
      <c r="P3433" s="62"/>
      <c r="V3433" s="62"/>
      <c r="AC3433" s="62"/>
      <c r="AJ3433" s="62"/>
      <c r="AQ3433" s="62"/>
      <c r="AX3433" s="62"/>
      <c r="BD3433" s="62"/>
    </row>
    <row r="3434" spans="9:56">
      <c r="I3434" s="62"/>
      <c r="P3434" s="62"/>
      <c r="V3434" s="62"/>
      <c r="AC3434" s="62"/>
      <c r="AJ3434" s="62"/>
      <c r="AQ3434" s="62"/>
      <c r="AX3434" s="62"/>
      <c r="BD3434" s="62"/>
    </row>
    <row r="3435" spans="9:56">
      <c r="I3435" s="62"/>
      <c r="P3435" s="62"/>
      <c r="V3435" s="62"/>
      <c r="AC3435" s="62"/>
      <c r="AJ3435" s="62"/>
      <c r="AQ3435" s="62"/>
      <c r="AX3435" s="62"/>
      <c r="BD3435" s="62"/>
    </row>
    <row r="3436" spans="9:56">
      <c r="I3436" s="62"/>
      <c r="P3436" s="62"/>
      <c r="V3436" s="62"/>
      <c r="AC3436" s="62"/>
      <c r="AJ3436" s="62"/>
      <c r="AQ3436" s="62"/>
      <c r="AX3436" s="62"/>
      <c r="BD3436" s="62"/>
    </row>
    <row r="3437" spans="9:56">
      <c r="I3437" s="62"/>
      <c r="P3437" s="62"/>
      <c r="V3437" s="62"/>
      <c r="AC3437" s="62"/>
      <c r="AJ3437" s="62"/>
      <c r="AQ3437" s="62"/>
      <c r="AX3437" s="62"/>
      <c r="BD3437" s="62"/>
    </row>
    <row r="3438" spans="9:56">
      <c r="I3438" s="62"/>
      <c r="P3438" s="62"/>
      <c r="V3438" s="62"/>
      <c r="AC3438" s="62"/>
      <c r="AJ3438" s="62"/>
      <c r="AQ3438" s="62"/>
      <c r="AX3438" s="62"/>
      <c r="BD3438" s="62"/>
    </row>
    <row r="3439" spans="9:56">
      <c r="I3439" s="62"/>
      <c r="P3439" s="62"/>
      <c r="V3439" s="62"/>
      <c r="AC3439" s="62"/>
      <c r="AJ3439" s="62"/>
      <c r="AQ3439" s="62"/>
      <c r="AX3439" s="62"/>
      <c r="BD3439" s="62"/>
    </row>
    <row r="3440" spans="9:56">
      <c r="I3440" s="62"/>
      <c r="P3440" s="62"/>
      <c r="V3440" s="62"/>
      <c r="AC3440" s="62"/>
      <c r="AJ3440" s="62"/>
      <c r="AQ3440" s="62"/>
      <c r="AX3440" s="62"/>
      <c r="BD3440" s="62"/>
    </row>
    <row r="3441" spans="9:56">
      <c r="I3441" s="62"/>
      <c r="P3441" s="62"/>
      <c r="V3441" s="62"/>
      <c r="AC3441" s="62"/>
      <c r="AJ3441" s="62"/>
      <c r="AQ3441" s="62"/>
      <c r="AX3441" s="62"/>
      <c r="BD3441" s="62"/>
    </row>
    <row r="3442" spans="9:56">
      <c r="I3442" s="62"/>
      <c r="P3442" s="62"/>
      <c r="V3442" s="62"/>
      <c r="AC3442" s="62"/>
      <c r="AJ3442" s="62"/>
      <c r="AQ3442" s="62"/>
      <c r="AX3442" s="62"/>
      <c r="BD3442" s="62"/>
    </row>
    <row r="3443" spans="9:56">
      <c r="I3443" s="62"/>
      <c r="P3443" s="62"/>
      <c r="V3443" s="62"/>
      <c r="AC3443" s="62"/>
      <c r="AJ3443" s="62"/>
      <c r="AQ3443" s="62"/>
      <c r="AX3443" s="62"/>
      <c r="BD3443" s="62"/>
    </row>
    <row r="3444" spans="9:56">
      <c r="I3444" s="62"/>
      <c r="P3444" s="62"/>
      <c r="V3444" s="62"/>
      <c r="AC3444" s="62"/>
      <c r="AJ3444" s="62"/>
      <c r="AQ3444" s="62"/>
      <c r="AX3444" s="62"/>
      <c r="BD3444" s="62"/>
    </row>
    <row r="3445" spans="9:56">
      <c r="I3445" s="62"/>
      <c r="P3445" s="62"/>
      <c r="V3445" s="62"/>
      <c r="AC3445" s="62"/>
      <c r="AJ3445" s="62"/>
      <c r="AQ3445" s="62"/>
      <c r="AX3445" s="62"/>
      <c r="BD3445" s="62"/>
    </row>
    <row r="3446" spans="9:56">
      <c r="I3446" s="62"/>
      <c r="P3446" s="62"/>
      <c r="V3446" s="62"/>
      <c r="AC3446" s="62"/>
      <c r="AJ3446" s="62"/>
      <c r="AQ3446" s="62"/>
      <c r="AX3446" s="62"/>
      <c r="BD3446" s="62"/>
    </row>
    <row r="3447" spans="9:56">
      <c r="I3447" s="62"/>
      <c r="P3447" s="62"/>
      <c r="V3447" s="62"/>
      <c r="AC3447" s="62"/>
      <c r="AJ3447" s="62"/>
      <c r="AQ3447" s="62"/>
      <c r="AX3447" s="62"/>
      <c r="BD3447" s="62"/>
    </row>
    <row r="3448" spans="9:56">
      <c r="I3448" s="62"/>
      <c r="P3448" s="62"/>
      <c r="V3448" s="62"/>
      <c r="AC3448" s="62"/>
      <c r="AJ3448" s="62"/>
      <c r="AQ3448" s="62"/>
      <c r="AX3448" s="62"/>
      <c r="BD3448" s="62"/>
    </row>
    <row r="3449" spans="9:56">
      <c r="I3449" s="62"/>
      <c r="P3449" s="62"/>
      <c r="V3449" s="62"/>
      <c r="AC3449" s="62"/>
      <c r="AJ3449" s="62"/>
      <c r="AQ3449" s="62"/>
      <c r="AX3449" s="62"/>
      <c r="BD3449" s="62"/>
    </row>
    <row r="3450" spans="9:56">
      <c r="I3450" s="62"/>
      <c r="P3450" s="62"/>
      <c r="V3450" s="62"/>
      <c r="AC3450" s="62"/>
      <c r="AJ3450" s="62"/>
      <c r="AQ3450" s="62"/>
      <c r="AX3450" s="62"/>
      <c r="BD3450" s="62"/>
    </row>
    <row r="3451" spans="9:56">
      <c r="I3451" s="62"/>
      <c r="P3451" s="62"/>
      <c r="V3451" s="62"/>
      <c r="AC3451" s="62"/>
      <c r="AJ3451" s="62"/>
      <c r="AQ3451" s="62"/>
      <c r="AX3451" s="62"/>
      <c r="BD3451" s="62"/>
    </row>
    <row r="3452" spans="9:56">
      <c r="I3452" s="62"/>
      <c r="P3452" s="62"/>
      <c r="V3452" s="62"/>
      <c r="AC3452" s="62"/>
      <c r="AJ3452" s="62"/>
      <c r="AQ3452" s="62"/>
      <c r="AX3452" s="62"/>
      <c r="BD3452" s="62"/>
    </row>
    <row r="3453" spans="9:56">
      <c r="I3453" s="62"/>
      <c r="P3453" s="62"/>
      <c r="V3453" s="62"/>
      <c r="AC3453" s="62"/>
      <c r="AJ3453" s="62"/>
      <c r="AQ3453" s="62"/>
      <c r="AX3453" s="62"/>
      <c r="BD3453" s="62"/>
    </row>
    <row r="3454" spans="9:56">
      <c r="I3454" s="62"/>
      <c r="P3454" s="62"/>
      <c r="V3454" s="62"/>
      <c r="AC3454" s="62"/>
      <c r="AJ3454" s="62"/>
      <c r="AQ3454" s="62"/>
      <c r="AX3454" s="62"/>
      <c r="BD3454" s="62"/>
    </row>
    <row r="3455" spans="9:56">
      <c r="I3455" s="62"/>
      <c r="P3455" s="62"/>
      <c r="V3455" s="62"/>
      <c r="AC3455" s="62"/>
      <c r="AJ3455" s="62"/>
      <c r="AQ3455" s="62"/>
      <c r="AX3455" s="62"/>
      <c r="BD3455" s="62"/>
    </row>
    <row r="3456" spans="9:56">
      <c r="I3456" s="62"/>
      <c r="P3456" s="62"/>
      <c r="V3456" s="62"/>
      <c r="AC3456" s="62"/>
      <c r="AJ3456" s="62"/>
      <c r="AQ3456" s="62"/>
      <c r="AX3456" s="62"/>
      <c r="BD3456" s="62"/>
    </row>
    <row r="3457" spans="9:56">
      <c r="I3457" s="62"/>
      <c r="P3457" s="62"/>
      <c r="V3457" s="62"/>
      <c r="AC3457" s="62"/>
      <c r="AJ3457" s="62"/>
      <c r="AQ3457" s="62"/>
      <c r="AX3457" s="62"/>
      <c r="BD3457" s="62"/>
    </row>
    <row r="3458" spans="9:56">
      <c r="I3458" s="62"/>
      <c r="P3458" s="62"/>
      <c r="V3458" s="62"/>
      <c r="AC3458" s="62"/>
      <c r="AJ3458" s="62"/>
      <c r="AQ3458" s="62"/>
      <c r="AX3458" s="62"/>
      <c r="BD3458" s="62"/>
    </row>
    <row r="3459" spans="9:56">
      <c r="I3459" s="62"/>
      <c r="P3459" s="62"/>
      <c r="V3459" s="62"/>
      <c r="AC3459" s="62"/>
      <c r="AJ3459" s="62"/>
      <c r="AQ3459" s="62"/>
      <c r="AX3459" s="62"/>
      <c r="BD3459" s="62"/>
    </row>
    <row r="3460" spans="9:56">
      <c r="I3460" s="62"/>
      <c r="P3460" s="62"/>
      <c r="V3460" s="62"/>
      <c r="AC3460" s="62"/>
      <c r="AJ3460" s="62"/>
      <c r="AQ3460" s="62"/>
      <c r="AX3460" s="62"/>
      <c r="BD3460" s="62"/>
    </row>
    <row r="3461" spans="9:56">
      <c r="I3461" s="62"/>
      <c r="P3461" s="62"/>
      <c r="V3461" s="62"/>
      <c r="AC3461" s="62"/>
      <c r="AJ3461" s="62"/>
      <c r="AQ3461" s="62"/>
      <c r="AX3461" s="62"/>
      <c r="BD3461" s="62"/>
    </row>
    <row r="3462" spans="9:56">
      <c r="I3462" s="62"/>
      <c r="P3462" s="62"/>
      <c r="V3462" s="62"/>
      <c r="AC3462" s="62"/>
      <c r="AJ3462" s="62"/>
      <c r="AQ3462" s="62"/>
      <c r="AX3462" s="62"/>
      <c r="BD3462" s="62"/>
    </row>
    <row r="3463" spans="9:56">
      <c r="I3463" s="62"/>
      <c r="P3463" s="62"/>
      <c r="V3463" s="62"/>
      <c r="AC3463" s="62"/>
      <c r="AJ3463" s="62"/>
      <c r="AQ3463" s="62"/>
      <c r="AX3463" s="62"/>
      <c r="BD3463" s="62"/>
    </row>
    <row r="3464" spans="9:56">
      <c r="I3464" s="62"/>
      <c r="P3464" s="62"/>
      <c r="V3464" s="62"/>
      <c r="AC3464" s="62"/>
      <c r="AJ3464" s="62"/>
      <c r="AQ3464" s="62"/>
      <c r="AX3464" s="62"/>
      <c r="BD3464" s="62"/>
    </row>
    <row r="3465" spans="9:56">
      <c r="I3465" s="62"/>
      <c r="P3465" s="62"/>
      <c r="V3465" s="62"/>
      <c r="AC3465" s="62"/>
      <c r="AJ3465" s="62"/>
      <c r="AQ3465" s="62"/>
      <c r="AX3465" s="62"/>
      <c r="BD3465" s="62"/>
    </row>
    <row r="3466" spans="9:56">
      <c r="I3466" s="62"/>
      <c r="P3466" s="62"/>
      <c r="V3466" s="62"/>
      <c r="AC3466" s="62"/>
      <c r="AJ3466" s="62"/>
      <c r="AQ3466" s="62"/>
      <c r="AX3466" s="62"/>
      <c r="BD3466" s="62"/>
    </row>
    <row r="3467" spans="9:56">
      <c r="I3467" s="62"/>
      <c r="P3467" s="62"/>
      <c r="V3467" s="62"/>
      <c r="AC3467" s="62"/>
      <c r="AJ3467" s="62"/>
      <c r="AQ3467" s="62"/>
      <c r="AX3467" s="62"/>
      <c r="BD3467" s="62"/>
    </row>
    <row r="3468" spans="9:56">
      <c r="I3468" s="62"/>
      <c r="P3468" s="62"/>
      <c r="V3468" s="62"/>
      <c r="AC3468" s="62"/>
      <c r="AJ3468" s="62"/>
      <c r="AQ3468" s="62"/>
      <c r="AX3468" s="62"/>
      <c r="BD3468" s="62"/>
    </row>
    <row r="3469" spans="9:56">
      <c r="I3469" s="62"/>
      <c r="P3469" s="62"/>
      <c r="V3469" s="62"/>
      <c r="AC3469" s="62"/>
      <c r="AJ3469" s="62"/>
      <c r="AQ3469" s="62"/>
      <c r="AX3469" s="62"/>
      <c r="BD3469" s="62"/>
    </row>
    <row r="3470" spans="9:56">
      <c r="I3470" s="62"/>
      <c r="P3470" s="62"/>
      <c r="V3470" s="62"/>
      <c r="AC3470" s="62"/>
      <c r="AJ3470" s="62"/>
      <c r="AQ3470" s="62"/>
      <c r="AX3470" s="62"/>
      <c r="BD3470" s="62"/>
    </row>
    <row r="3471" spans="9:56">
      <c r="I3471" s="62"/>
      <c r="P3471" s="62"/>
      <c r="V3471" s="62"/>
      <c r="AC3471" s="62"/>
      <c r="AJ3471" s="62"/>
      <c r="AQ3471" s="62"/>
      <c r="AX3471" s="62"/>
      <c r="BD3471" s="62"/>
    </row>
    <row r="3472" spans="9:56">
      <c r="I3472" s="62"/>
      <c r="P3472" s="62"/>
      <c r="V3472" s="62"/>
      <c r="AC3472" s="62"/>
      <c r="AJ3472" s="62"/>
      <c r="AQ3472" s="62"/>
      <c r="AX3472" s="62"/>
      <c r="BD3472" s="62"/>
    </row>
    <row r="3473" spans="9:56">
      <c r="I3473" s="62"/>
      <c r="P3473" s="62"/>
      <c r="V3473" s="62"/>
      <c r="AC3473" s="62"/>
      <c r="AJ3473" s="62"/>
      <c r="AQ3473" s="62"/>
      <c r="AX3473" s="62"/>
      <c r="BD3473" s="62"/>
    </row>
    <row r="3474" spans="9:56">
      <c r="I3474" s="62"/>
      <c r="P3474" s="62"/>
      <c r="V3474" s="62"/>
      <c r="AC3474" s="62"/>
      <c r="AJ3474" s="62"/>
      <c r="AQ3474" s="62"/>
      <c r="AX3474" s="62"/>
      <c r="BD3474" s="62"/>
    </row>
    <row r="3475" spans="9:56">
      <c r="I3475" s="62"/>
      <c r="P3475" s="62"/>
      <c r="V3475" s="62"/>
      <c r="AC3475" s="62"/>
      <c r="AJ3475" s="62"/>
      <c r="AQ3475" s="62"/>
      <c r="AX3475" s="62"/>
      <c r="BD3475" s="62"/>
    </row>
    <row r="3476" spans="9:56">
      <c r="I3476" s="62"/>
      <c r="P3476" s="62"/>
      <c r="V3476" s="62"/>
      <c r="AC3476" s="62"/>
      <c r="AJ3476" s="62"/>
      <c r="AQ3476" s="62"/>
      <c r="AX3476" s="62"/>
      <c r="BD3476" s="62"/>
    </row>
    <row r="3477" spans="9:56">
      <c r="I3477" s="62"/>
      <c r="P3477" s="62"/>
      <c r="V3477" s="62"/>
      <c r="AC3477" s="62"/>
      <c r="AJ3477" s="62"/>
      <c r="AQ3477" s="62"/>
      <c r="AX3477" s="62"/>
      <c r="BD3477" s="62"/>
    </row>
    <row r="3478" spans="9:56">
      <c r="I3478" s="62"/>
      <c r="P3478" s="62"/>
      <c r="V3478" s="62"/>
      <c r="AC3478" s="62"/>
      <c r="AJ3478" s="62"/>
      <c r="AQ3478" s="62"/>
      <c r="AX3478" s="62"/>
      <c r="BD3478" s="62"/>
    </row>
    <row r="3479" spans="9:56">
      <c r="I3479" s="62"/>
      <c r="P3479" s="62"/>
      <c r="V3479" s="62"/>
      <c r="AC3479" s="62"/>
      <c r="AJ3479" s="62"/>
      <c r="AQ3479" s="62"/>
      <c r="AX3479" s="62"/>
      <c r="BD3479" s="62"/>
    </row>
    <row r="3480" spans="9:56">
      <c r="I3480" s="62"/>
      <c r="P3480" s="62"/>
      <c r="V3480" s="62"/>
      <c r="AC3480" s="62"/>
      <c r="AJ3480" s="62"/>
      <c r="AQ3480" s="62"/>
      <c r="AX3480" s="62"/>
      <c r="BD3480" s="62"/>
    </row>
    <row r="3481" spans="9:56">
      <c r="I3481" s="62"/>
      <c r="P3481" s="62"/>
      <c r="V3481" s="62"/>
      <c r="AC3481" s="62"/>
      <c r="AJ3481" s="62"/>
      <c r="AQ3481" s="62"/>
      <c r="AX3481" s="62"/>
      <c r="BD3481" s="62"/>
    </row>
    <row r="3482" spans="9:56">
      <c r="I3482" s="62"/>
      <c r="P3482" s="62"/>
      <c r="V3482" s="62"/>
      <c r="AC3482" s="62"/>
      <c r="AJ3482" s="62"/>
      <c r="AQ3482" s="62"/>
      <c r="AX3482" s="62"/>
      <c r="BD3482" s="62"/>
    </row>
    <row r="3483" spans="9:56">
      <c r="I3483" s="62"/>
      <c r="P3483" s="62"/>
      <c r="V3483" s="62"/>
      <c r="AC3483" s="62"/>
      <c r="AJ3483" s="62"/>
      <c r="AQ3483" s="62"/>
      <c r="AX3483" s="62"/>
      <c r="BD3483" s="62"/>
    </row>
    <row r="3484" spans="9:56">
      <c r="I3484" s="62"/>
      <c r="P3484" s="62"/>
      <c r="V3484" s="62"/>
      <c r="AC3484" s="62"/>
      <c r="AJ3484" s="62"/>
      <c r="AQ3484" s="62"/>
      <c r="AX3484" s="62"/>
      <c r="BD3484" s="62"/>
    </row>
    <row r="3485" spans="9:56">
      <c r="I3485" s="62"/>
      <c r="P3485" s="62"/>
      <c r="V3485" s="62"/>
      <c r="AC3485" s="62"/>
      <c r="AJ3485" s="62"/>
      <c r="AQ3485" s="62"/>
      <c r="AX3485" s="62"/>
      <c r="BD3485" s="62"/>
    </row>
    <row r="3486" spans="9:56">
      <c r="I3486" s="62"/>
      <c r="P3486" s="62"/>
      <c r="V3486" s="62"/>
      <c r="AC3486" s="62"/>
      <c r="AJ3486" s="62"/>
      <c r="AQ3486" s="62"/>
      <c r="AX3486" s="62"/>
      <c r="BD3486" s="62"/>
    </row>
    <row r="3487" spans="9:56">
      <c r="I3487" s="62"/>
      <c r="P3487" s="62"/>
      <c r="V3487" s="62"/>
      <c r="AC3487" s="62"/>
      <c r="AJ3487" s="62"/>
      <c r="AQ3487" s="62"/>
      <c r="AX3487" s="62"/>
      <c r="BD3487" s="62"/>
    </row>
    <row r="3488" spans="9:56">
      <c r="I3488" s="62"/>
      <c r="P3488" s="62"/>
      <c r="V3488" s="62"/>
      <c r="AC3488" s="62"/>
      <c r="AJ3488" s="62"/>
      <c r="AQ3488" s="62"/>
      <c r="AX3488" s="62"/>
      <c r="BD3488" s="62"/>
    </row>
    <row r="3489" spans="9:56">
      <c r="I3489" s="62"/>
      <c r="P3489" s="62"/>
      <c r="V3489" s="62"/>
      <c r="AC3489" s="62"/>
      <c r="AJ3489" s="62"/>
      <c r="AQ3489" s="62"/>
      <c r="AX3489" s="62"/>
      <c r="BD3489" s="62"/>
    </row>
    <row r="3490" spans="9:56">
      <c r="I3490" s="62"/>
      <c r="P3490" s="62"/>
      <c r="V3490" s="62"/>
      <c r="AC3490" s="62"/>
      <c r="AJ3490" s="62"/>
      <c r="AQ3490" s="62"/>
      <c r="AX3490" s="62"/>
      <c r="BD3490" s="62"/>
    </row>
    <row r="3491" spans="9:56">
      <c r="I3491" s="62"/>
      <c r="P3491" s="62"/>
      <c r="V3491" s="62"/>
      <c r="AC3491" s="62"/>
      <c r="AJ3491" s="62"/>
      <c r="AQ3491" s="62"/>
      <c r="AX3491" s="62"/>
      <c r="BD3491" s="62"/>
    </row>
    <row r="3492" spans="9:56">
      <c r="I3492" s="62"/>
      <c r="P3492" s="62"/>
      <c r="V3492" s="62"/>
      <c r="AC3492" s="62"/>
      <c r="AJ3492" s="62"/>
      <c r="AQ3492" s="62"/>
      <c r="AX3492" s="62"/>
      <c r="BD3492" s="62"/>
    </row>
    <row r="3493" spans="9:56">
      <c r="I3493" s="62"/>
      <c r="P3493" s="62"/>
      <c r="V3493" s="62"/>
      <c r="AC3493" s="62"/>
      <c r="AJ3493" s="62"/>
      <c r="AQ3493" s="62"/>
      <c r="AX3493" s="62"/>
      <c r="BD3493" s="62"/>
    </row>
    <row r="3494" spans="9:56">
      <c r="I3494" s="62"/>
      <c r="P3494" s="62"/>
      <c r="V3494" s="62"/>
      <c r="AC3494" s="62"/>
      <c r="AJ3494" s="62"/>
      <c r="AQ3494" s="62"/>
      <c r="AX3494" s="62"/>
      <c r="BD3494" s="62"/>
    </row>
    <row r="3495" spans="9:56">
      <c r="I3495" s="62"/>
      <c r="P3495" s="62"/>
      <c r="V3495" s="62"/>
      <c r="AC3495" s="62"/>
      <c r="AJ3495" s="62"/>
      <c r="AQ3495" s="62"/>
      <c r="AX3495" s="62"/>
      <c r="BD3495" s="62"/>
    </row>
    <row r="3496" spans="9:56">
      <c r="I3496" s="62"/>
      <c r="P3496" s="62"/>
      <c r="V3496" s="62"/>
      <c r="AC3496" s="62"/>
      <c r="AJ3496" s="62"/>
      <c r="AQ3496" s="62"/>
      <c r="AX3496" s="62"/>
      <c r="BD3496" s="62"/>
    </row>
    <row r="3497" spans="9:56">
      <c r="I3497" s="62"/>
      <c r="P3497" s="62"/>
      <c r="V3497" s="62"/>
      <c r="AC3497" s="62"/>
      <c r="AJ3497" s="62"/>
      <c r="AQ3497" s="62"/>
      <c r="AX3497" s="62"/>
      <c r="BD3497" s="62"/>
    </row>
    <row r="3498" spans="9:56">
      <c r="I3498" s="62"/>
      <c r="P3498" s="62"/>
      <c r="V3498" s="62"/>
      <c r="AC3498" s="62"/>
      <c r="AJ3498" s="62"/>
      <c r="AQ3498" s="62"/>
      <c r="AX3498" s="62"/>
      <c r="BD3498" s="62"/>
    </row>
    <row r="3499" spans="9:56">
      <c r="I3499" s="62"/>
      <c r="P3499" s="62"/>
      <c r="V3499" s="62"/>
      <c r="AC3499" s="62"/>
      <c r="AJ3499" s="62"/>
      <c r="AQ3499" s="62"/>
      <c r="AX3499" s="62"/>
      <c r="BD3499" s="62"/>
    </row>
    <row r="3500" spans="9:56">
      <c r="I3500" s="62"/>
      <c r="P3500" s="62"/>
      <c r="V3500" s="62"/>
      <c r="AC3500" s="62"/>
      <c r="AJ3500" s="62"/>
      <c r="AQ3500" s="62"/>
      <c r="AX3500" s="62"/>
      <c r="BD3500" s="62"/>
    </row>
    <row r="3501" spans="9:56">
      <c r="I3501" s="62"/>
      <c r="P3501" s="62"/>
      <c r="V3501" s="62"/>
      <c r="AC3501" s="62"/>
      <c r="AJ3501" s="62"/>
      <c r="AQ3501" s="62"/>
      <c r="AX3501" s="62"/>
      <c r="BD3501" s="62"/>
    </row>
    <row r="3502" spans="9:56">
      <c r="I3502" s="62"/>
      <c r="P3502" s="62"/>
      <c r="V3502" s="62"/>
      <c r="AC3502" s="62"/>
      <c r="AJ3502" s="62"/>
      <c r="AQ3502" s="62"/>
      <c r="AX3502" s="62"/>
      <c r="BD3502" s="62"/>
    </row>
    <row r="3503" spans="9:56">
      <c r="I3503" s="62"/>
      <c r="P3503" s="62"/>
      <c r="V3503" s="62"/>
      <c r="AC3503" s="62"/>
      <c r="AJ3503" s="62"/>
      <c r="AQ3503" s="62"/>
      <c r="AX3503" s="62"/>
      <c r="BD3503" s="62"/>
    </row>
    <row r="3504" spans="9:56">
      <c r="I3504" s="62"/>
      <c r="P3504" s="62"/>
      <c r="V3504" s="62"/>
      <c r="AC3504" s="62"/>
      <c r="AJ3504" s="62"/>
      <c r="AQ3504" s="62"/>
      <c r="AX3504" s="62"/>
      <c r="BD3504" s="62"/>
    </row>
    <row r="3505" spans="9:56">
      <c r="I3505" s="62"/>
      <c r="P3505" s="62"/>
      <c r="V3505" s="62"/>
      <c r="AC3505" s="62"/>
      <c r="AJ3505" s="62"/>
      <c r="AQ3505" s="62"/>
      <c r="AX3505" s="62"/>
      <c r="BD3505" s="62"/>
    </row>
    <row r="3506" spans="9:56">
      <c r="I3506" s="62"/>
      <c r="P3506" s="62"/>
      <c r="V3506" s="62"/>
      <c r="AC3506" s="62"/>
      <c r="AJ3506" s="62"/>
      <c r="AQ3506" s="62"/>
      <c r="AX3506" s="62"/>
      <c r="BD3506" s="62"/>
    </row>
    <row r="3507" spans="9:56">
      <c r="I3507" s="62"/>
      <c r="P3507" s="62"/>
      <c r="V3507" s="62"/>
      <c r="AC3507" s="62"/>
      <c r="AJ3507" s="62"/>
      <c r="AQ3507" s="62"/>
      <c r="AX3507" s="62"/>
      <c r="BD3507" s="62"/>
    </row>
    <row r="3508" spans="9:56">
      <c r="I3508" s="62"/>
      <c r="P3508" s="62"/>
      <c r="V3508" s="62"/>
      <c r="AC3508" s="62"/>
      <c r="AJ3508" s="62"/>
      <c r="AQ3508" s="62"/>
      <c r="AX3508" s="62"/>
      <c r="BD3508" s="62"/>
    </row>
    <row r="3509" spans="9:56">
      <c r="I3509" s="62"/>
      <c r="P3509" s="62"/>
      <c r="V3509" s="62"/>
      <c r="AC3509" s="62"/>
      <c r="AJ3509" s="62"/>
      <c r="AQ3509" s="62"/>
      <c r="AX3509" s="62"/>
      <c r="BD3509" s="62"/>
    </row>
    <row r="3510" spans="9:56">
      <c r="I3510" s="62"/>
      <c r="P3510" s="62"/>
      <c r="V3510" s="62"/>
      <c r="AC3510" s="62"/>
      <c r="AJ3510" s="62"/>
      <c r="AQ3510" s="62"/>
      <c r="AX3510" s="62"/>
      <c r="BD3510" s="62"/>
    </row>
    <row r="3511" spans="9:56">
      <c r="I3511" s="62"/>
      <c r="P3511" s="62"/>
      <c r="V3511" s="62"/>
      <c r="AC3511" s="62"/>
      <c r="AJ3511" s="62"/>
      <c r="AQ3511" s="62"/>
      <c r="AX3511" s="62"/>
      <c r="BD3511" s="62"/>
    </row>
    <row r="3512" spans="9:56">
      <c r="I3512" s="62"/>
      <c r="P3512" s="62"/>
      <c r="V3512" s="62"/>
      <c r="AC3512" s="62"/>
      <c r="AJ3512" s="62"/>
      <c r="AQ3512" s="62"/>
      <c r="AX3512" s="62"/>
      <c r="BD3512" s="62"/>
    </row>
    <row r="3513" spans="9:56">
      <c r="I3513" s="62"/>
      <c r="P3513" s="62"/>
      <c r="V3513" s="62"/>
      <c r="AC3513" s="62"/>
      <c r="AJ3513" s="62"/>
      <c r="AQ3513" s="62"/>
      <c r="AX3513" s="62"/>
      <c r="BD3513" s="62"/>
    </row>
    <row r="3514" spans="9:56">
      <c r="I3514" s="62"/>
      <c r="P3514" s="62"/>
      <c r="V3514" s="62"/>
      <c r="AC3514" s="62"/>
      <c r="AJ3514" s="62"/>
      <c r="AQ3514" s="62"/>
      <c r="AX3514" s="62"/>
      <c r="BD3514" s="62"/>
    </row>
    <row r="3515" spans="9:56">
      <c r="I3515" s="62"/>
      <c r="P3515" s="62"/>
      <c r="V3515" s="62"/>
      <c r="AC3515" s="62"/>
      <c r="AJ3515" s="62"/>
      <c r="AQ3515" s="62"/>
      <c r="AX3515" s="62"/>
      <c r="BD3515" s="62"/>
    </row>
    <row r="3516" spans="9:56">
      <c r="I3516" s="62"/>
      <c r="P3516" s="62"/>
      <c r="V3516" s="62"/>
      <c r="AC3516" s="62"/>
      <c r="AJ3516" s="62"/>
      <c r="AQ3516" s="62"/>
      <c r="AX3516" s="62"/>
      <c r="BD3516" s="62"/>
    </row>
    <row r="3517" spans="9:56">
      <c r="I3517" s="62"/>
      <c r="P3517" s="62"/>
      <c r="V3517" s="62"/>
      <c r="AC3517" s="62"/>
      <c r="AJ3517" s="62"/>
      <c r="AQ3517" s="62"/>
      <c r="AX3517" s="62"/>
      <c r="BD3517" s="62"/>
    </row>
    <row r="3518" spans="9:56">
      <c r="I3518" s="62"/>
      <c r="P3518" s="62"/>
      <c r="V3518" s="62"/>
      <c r="AC3518" s="62"/>
      <c r="AJ3518" s="62"/>
      <c r="AQ3518" s="62"/>
      <c r="AX3518" s="62"/>
      <c r="BD3518" s="62"/>
    </row>
    <row r="3519" spans="9:56">
      <c r="I3519" s="62"/>
      <c r="P3519" s="62"/>
      <c r="V3519" s="62"/>
      <c r="AC3519" s="62"/>
      <c r="AJ3519" s="62"/>
      <c r="AQ3519" s="62"/>
      <c r="AX3519" s="62"/>
      <c r="BD3519" s="62"/>
    </row>
    <row r="3520" spans="9:56">
      <c r="I3520" s="62"/>
      <c r="P3520" s="62"/>
      <c r="V3520" s="62"/>
      <c r="AC3520" s="62"/>
      <c r="AJ3520" s="62"/>
      <c r="AQ3520" s="62"/>
      <c r="AX3520" s="62"/>
      <c r="BD3520" s="62"/>
    </row>
    <row r="3521" spans="9:56">
      <c r="I3521" s="62"/>
      <c r="P3521" s="62"/>
      <c r="V3521" s="62"/>
      <c r="AC3521" s="62"/>
      <c r="AJ3521" s="62"/>
      <c r="AQ3521" s="62"/>
      <c r="AX3521" s="62"/>
      <c r="BD3521" s="62"/>
    </row>
    <row r="3522" spans="9:56">
      <c r="I3522" s="62"/>
      <c r="P3522" s="62"/>
      <c r="V3522" s="62"/>
      <c r="AC3522" s="62"/>
      <c r="AJ3522" s="62"/>
      <c r="AQ3522" s="62"/>
      <c r="AX3522" s="62"/>
      <c r="BD3522" s="62"/>
    </row>
    <row r="3523" spans="9:56">
      <c r="I3523" s="62"/>
      <c r="P3523" s="62"/>
      <c r="V3523" s="62"/>
      <c r="AC3523" s="62"/>
      <c r="AJ3523" s="62"/>
      <c r="AQ3523" s="62"/>
      <c r="AX3523" s="62"/>
      <c r="BD3523" s="62"/>
    </row>
    <row r="3524" spans="9:56">
      <c r="I3524" s="62"/>
      <c r="P3524" s="62"/>
      <c r="V3524" s="62"/>
      <c r="AC3524" s="62"/>
      <c r="AJ3524" s="62"/>
      <c r="AQ3524" s="62"/>
      <c r="AX3524" s="62"/>
      <c r="BD3524" s="62"/>
    </row>
    <row r="3525" spans="9:56">
      <c r="I3525" s="62"/>
      <c r="P3525" s="62"/>
      <c r="V3525" s="62"/>
      <c r="AC3525" s="62"/>
      <c r="AJ3525" s="62"/>
      <c r="AQ3525" s="62"/>
      <c r="AX3525" s="62"/>
      <c r="BD3525" s="62"/>
    </row>
    <row r="3526" spans="9:56">
      <c r="I3526" s="62"/>
      <c r="P3526" s="62"/>
      <c r="V3526" s="62"/>
      <c r="AC3526" s="62"/>
      <c r="AJ3526" s="62"/>
      <c r="AQ3526" s="62"/>
      <c r="AX3526" s="62"/>
      <c r="BD3526" s="62"/>
    </row>
    <row r="3527" spans="9:56">
      <c r="I3527" s="62"/>
      <c r="P3527" s="62"/>
      <c r="V3527" s="62"/>
      <c r="AC3527" s="62"/>
      <c r="AJ3527" s="62"/>
      <c r="AQ3527" s="62"/>
      <c r="AX3527" s="62"/>
      <c r="BD3527" s="62"/>
    </row>
    <row r="3528" spans="9:56">
      <c r="I3528" s="62"/>
      <c r="P3528" s="62"/>
      <c r="V3528" s="62"/>
      <c r="AC3528" s="62"/>
      <c r="AJ3528" s="62"/>
      <c r="AQ3528" s="62"/>
      <c r="AX3528" s="62"/>
      <c r="BD3528" s="62"/>
    </row>
    <row r="3529" spans="9:56">
      <c r="I3529" s="62"/>
      <c r="P3529" s="62"/>
      <c r="V3529" s="62"/>
      <c r="AC3529" s="62"/>
      <c r="AJ3529" s="62"/>
      <c r="AQ3529" s="62"/>
      <c r="AX3529" s="62"/>
      <c r="BD3529" s="62"/>
    </row>
    <row r="3530" spans="9:56">
      <c r="I3530" s="62"/>
      <c r="P3530" s="62"/>
      <c r="V3530" s="62"/>
      <c r="AC3530" s="62"/>
      <c r="AJ3530" s="62"/>
      <c r="AQ3530" s="62"/>
      <c r="AX3530" s="62"/>
      <c r="BD3530" s="62"/>
    </row>
    <row r="3531" spans="9:56">
      <c r="I3531" s="62"/>
      <c r="P3531" s="62"/>
      <c r="V3531" s="62"/>
      <c r="AC3531" s="62"/>
      <c r="AJ3531" s="62"/>
      <c r="AQ3531" s="62"/>
      <c r="AX3531" s="62"/>
      <c r="BD3531" s="62"/>
    </row>
    <row r="3532" spans="9:56">
      <c r="I3532" s="62"/>
      <c r="P3532" s="62"/>
      <c r="V3532" s="62"/>
      <c r="AC3532" s="62"/>
      <c r="AJ3532" s="62"/>
      <c r="AQ3532" s="62"/>
      <c r="AX3532" s="62"/>
      <c r="BD3532" s="62"/>
    </row>
    <row r="3533" spans="9:56">
      <c r="I3533" s="62"/>
      <c r="P3533" s="62"/>
      <c r="V3533" s="62"/>
      <c r="AC3533" s="62"/>
      <c r="AJ3533" s="62"/>
      <c r="AQ3533" s="62"/>
      <c r="AX3533" s="62"/>
      <c r="BD3533" s="62"/>
    </row>
    <row r="3534" spans="9:56">
      <c r="I3534" s="62"/>
      <c r="P3534" s="62"/>
      <c r="V3534" s="62"/>
      <c r="AC3534" s="62"/>
      <c r="AJ3534" s="62"/>
      <c r="AQ3534" s="62"/>
      <c r="AX3534" s="62"/>
      <c r="BD3534" s="62"/>
    </row>
    <row r="3535" spans="9:56">
      <c r="I3535" s="62"/>
      <c r="P3535" s="62"/>
      <c r="V3535" s="62"/>
      <c r="AC3535" s="62"/>
      <c r="AJ3535" s="62"/>
      <c r="AQ3535" s="62"/>
      <c r="AX3535" s="62"/>
      <c r="BD3535" s="62"/>
    </row>
    <row r="3536" spans="9:56">
      <c r="I3536" s="62"/>
      <c r="P3536" s="62"/>
      <c r="V3536" s="62"/>
      <c r="AC3536" s="62"/>
      <c r="AJ3536" s="62"/>
      <c r="AQ3536" s="62"/>
      <c r="AX3536" s="62"/>
      <c r="BD3536" s="62"/>
    </row>
    <row r="3537" spans="9:56">
      <c r="I3537" s="62"/>
      <c r="P3537" s="62"/>
      <c r="V3537" s="62"/>
      <c r="AC3537" s="62"/>
      <c r="AJ3537" s="62"/>
      <c r="AQ3537" s="62"/>
      <c r="AX3537" s="62"/>
      <c r="BD3537" s="62"/>
    </row>
    <row r="3538" spans="9:56">
      <c r="I3538" s="62"/>
      <c r="P3538" s="62"/>
      <c r="V3538" s="62"/>
      <c r="AC3538" s="62"/>
      <c r="AJ3538" s="62"/>
      <c r="AQ3538" s="62"/>
      <c r="AX3538" s="62"/>
      <c r="BD3538" s="62"/>
    </row>
    <row r="3539" spans="9:56">
      <c r="I3539" s="62"/>
      <c r="P3539" s="62"/>
      <c r="V3539" s="62"/>
      <c r="AC3539" s="62"/>
      <c r="AJ3539" s="62"/>
      <c r="AQ3539" s="62"/>
      <c r="AX3539" s="62"/>
      <c r="BD3539" s="62"/>
    </row>
    <row r="3540" spans="9:56">
      <c r="I3540" s="62"/>
      <c r="P3540" s="62"/>
      <c r="V3540" s="62"/>
      <c r="AC3540" s="62"/>
      <c r="AJ3540" s="62"/>
      <c r="AQ3540" s="62"/>
      <c r="AX3540" s="62"/>
      <c r="BD3540" s="62"/>
    </row>
    <row r="3541" spans="9:56">
      <c r="I3541" s="62"/>
      <c r="P3541" s="62"/>
      <c r="V3541" s="62"/>
      <c r="AC3541" s="62"/>
      <c r="AJ3541" s="62"/>
      <c r="AQ3541" s="62"/>
      <c r="AX3541" s="62"/>
      <c r="BD3541" s="62"/>
    </row>
    <row r="3542" spans="9:56">
      <c r="I3542" s="62"/>
      <c r="P3542" s="62"/>
      <c r="V3542" s="62"/>
      <c r="AC3542" s="62"/>
      <c r="AJ3542" s="62"/>
      <c r="AQ3542" s="62"/>
      <c r="AX3542" s="62"/>
      <c r="BD3542" s="62"/>
    </row>
    <row r="3543" spans="9:56">
      <c r="I3543" s="62"/>
      <c r="P3543" s="62"/>
      <c r="V3543" s="62"/>
      <c r="AC3543" s="62"/>
      <c r="AJ3543" s="62"/>
      <c r="AQ3543" s="62"/>
      <c r="AX3543" s="62"/>
      <c r="BD3543" s="62"/>
    </row>
    <row r="3544" spans="9:56">
      <c r="I3544" s="62"/>
      <c r="P3544" s="62"/>
      <c r="V3544" s="62"/>
      <c r="AC3544" s="62"/>
      <c r="AJ3544" s="62"/>
      <c r="AQ3544" s="62"/>
      <c r="AX3544" s="62"/>
      <c r="BD3544" s="62"/>
    </row>
    <row r="3545" spans="9:56">
      <c r="I3545" s="62"/>
      <c r="P3545" s="62"/>
      <c r="V3545" s="62"/>
      <c r="AC3545" s="62"/>
      <c r="AJ3545" s="62"/>
      <c r="AQ3545" s="62"/>
      <c r="AX3545" s="62"/>
      <c r="BD3545" s="62"/>
    </row>
    <row r="3546" spans="9:56">
      <c r="I3546" s="62"/>
      <c r="P3546" s="62"/>
      <c r="V3546" s="62"/>
      <c r="AC3546" s="62"/>
      <c r="AJ3546" s="62"/>
      <c r="AQ3546" s="62"/>
      <c r="AX3546" s="62"/>
      <c r="BD3546" s="62"/>
    </row>
    <row r="3547" spans="9:56">
      <c r="I3547" s="62"/>
      <c r="P3547" s="62"/>
      <c r="V3547" s="62"/>
      <c r="AC3547" s="62"/>
      <c r="AJ3547" s="62"/>
      <c r="AQ3547" s="62"/>
      <c r="AX3547" s="62"/>
      <c r="BD3547" s="62"/>
    </row>
    <row r="3548" spans="9:56">
      <c r="I3548" s="62"/>
      <c r="P3548" s="62"/>
      <c r="V3548" s="62"/>
      <c r="AC3548" s="62"/>
      <c r="AJ3548" s="62"/>
      <c r="AQ3548" s="62"/>
      <c r="AX3548" s="62"/>
      <c r="BD3548" s="62"/>
    </row>
    <row r="3549" spans="9:56">
      <c r="I3549" s="62"/>
      <c r="P3549" s="62"/>
      <c r="V3549" s="62"/>
      <c r="AC3549" s="62"/>
      <c r="AJ3549" s="62"/>
      <c r="AQ3549" s="62"/>
      <c r="AX3549" s="62"/>
      <c r="BD3549" s="62"/>
    </row>
    <row r="3550" spans="9:56">
      <c r="I3550" s="62"/>
      <c r="P3550" s="62"/>
      <c r="V3550" s="62"/>
      <c r="AC3550" s="62"/>
      <c r="AJ3550" s="62"/>
      <c r="AQ3550" s="62"/>
      <c r="AX3550" s="62"/>
      <c r="BD3550" s="62"/>
    </row>
    <row r="3551" spans="9:56">
      <c r="I3551" s="62"/>
      <c r="P3551" s="62"/>
      <c r="V3551" s="62"/>
      <c r="AC3551" s="62"/>
      <c r="AJ3551" s="62"/>
      <c r="AQ3551" s="62"/>
      <c r="AX3551" s="62"/>
      <c r="BD3551" s="62"/>
    </row>
    <row r="3552" spans="9:56">
      <c r="I3552" s="62"/>
      <c r="P3552" s="62"/>
      <c r="V3552" s="62"/>
      <c r="AC3552" s="62"/>
      <c r="AJ3552" s="62"/>
      <c r="AQ3552" s="62"/>
      <c r="AX3552" s="62"/>
      <c r="BD3552" s="62"/>
    </row>
    <row r="3553" spans="9:56">
      <c r="I3553" s="62"/>
      <c r="P3553" s="62"/>
      <c r="V3553" s="62"/>
      <c r="AC3553" s="62"/>
      <c r="AJ3553" s="62"/>
      <c r="AQ3553" s="62"/>
      <c r="AX3553" s="62"/>
      <c r="BD3553" s="62"/>
    </row>
    <row r="3554" spans="9:56">
      <c r="I3554" s="62"/>
      <c r="P3554" s="62"/>
      <c r="V3554" s="62"/>
      <c r="AC3554" s="62"/>
      <c r="AJ3554" s="62"/>
      <c r="AQ3554" s="62"/>
      <c r="AX3554" s="62"/>
      <c r="BD3554" s="62"/>
    </row>
    <row r="3555" spans="9:56">
      <c r="I3555" s="62"/>
      <c r="P3555" s="62"/>
      <c r="V3555" s="62"/>
      <c r="AC3555" s="62"/>
      <c r="AJ3555" s="62"/>
      <c r="AQ3555" s="62"/>
      <c r="AX3555" s="62"/>
      <c r="BD3555" s="62"/>
    </row>
    <row r="3556" spans="9:56">
      <c r="I3556" s="62"/>
      <c r="P3556" s="62"/>
      <c r="V3556" s="62"/>
      <c r="AC3556" s="62"/>
      <c r="AJ3556" s="62"/>
      <c r="AQ3556" s="62"/>
      <c r="AX3556" s="62"/>
      <c r="BD3556" s="62"/>
    </row>
    <row r="3557" spans="9:56">
      <c r="I3557" s="62"/>
      <c r="P3557" s="62"/>
      <c r="V3557" s="62"/>
      <c r="AC3557" s="62"/>
      <c r="AJ3557" s="62"/>
      <c r="AQ3557" s="62"/>
      <c r="AX3557" s="62"/>
      <c r="BD3557" s="62"/>
    </row>
    <row r="3558" spans="9:56">
      <c r="I3558" s="62"/>
      <c r="P3558" s="62"/>
      <c r="V3558" s="62"/>
      <c r="AC3558" s="62"/>
      <c r="AJ3558" s="62"/>
      <c r="AQ3558" s="62"/>
      <c r="AX3558" s="62"/>
      <c r="BD3558" s="62"/>
    </row>
    <row r="3559" spans="9:56">
      <c r="I3559" s="62"/>
      <c r="P3559" s="62"/>
      <c r="V3559" s="62"/>
      <c r="AC3559" s="62"/>
      <c r="AJ3559" s="62"/>
      <c r="AQ3559" s="62"/>
      <c r="AX3559" s="62"/>
      <c r="BD3559" s="62"/>
    </row>
    <row r="3560" spans="9:56">
      <c r="I3560" s="62"/>
      <c r="P3560" s="62"/>
      <c r="V3560" s="62"/>
      <c r="AC3560" s="62"/>
      <c r="AJ3560" s="62"/>
      <c r="AQ3560" s="62"/>
      <c r="AX3560" s="62"/>
      <c r="BD3560" s="62"/>
    </row>
    <row r="3561" spans="9:56">
      <c r="I3561" s="62"/>
      <c r="P3561" s="62"/>
      <c r="V3561" s="62"/>
      <c r="AC3561" s="62"/>
      <c r="AJ3561" s="62"/>
      <c r="AQ3561" s="62"/>
      <c r="AX3561" s="62"/>
      <c r="BD3561" s="62"/>
    </row>
    <row r="3562" spans="9:56">
      <c r="I3562" s="62"/>
      <c r="P3562" s="62"/>
      <c r="V3562" s="62"/>
      <c r="AC3562" s="62"/>
      <c r="AJ3562" s="62"/>
      <c r="AQ3562" s="62"/>
      <c r="AX3562" s="62"/>
      <c r="BD3562" s="62"/>
    </row>
    <row r="3563" spans="9:56">
      <c r="I3563" s="62"/>
      <c r="P3563" s="62"/>
      <c r="V3563" s="62"/>
      <c r="AC3563" s="62"/>
      <c r="AJ3563" s="62"/>
      <c r="AQ3563" s="62"/>
      <c r="AX3563" s="62"/>
      <c r="BD3563" s="62"/>
    </row>
    <row r="3564" spans="9:56">
      <c r="I3564" s="62"/>
      <c r="P3564" s="62"/>
      <c r="V3564" s="62"/>
      <c r="AC3564" s="62"/>
      <c r="AJ3564" s="62"/>
      <c r="AQ3564" s="62"/>
      <c r="AX3564" s="62"/>
      <c r="BD3564" s="62"/>
    </row>
    <row r="3565" spans="9:56">
      <c r="I3565" s="62"/>
      <c r="P3565" s="62"/>
      <c r="V3565" s="62"/>
      <c r="AC3565" s="62"/>
      <c r="AJ3565" s="62"/>
      <c r="AQ3565" s="62"/>
      <c r="AX3565" s="62"/>
      <c r="BD3565" s="62"/>
    </row>
    <row r="3566" spans="9:56">
      <c r="I3566" s="62"/>
      <c r="P3566" s="62"/>
      <c r="V3566" s="62"/>
      <c r="AC3566" s="62"/>
      <c r="AJ3566" s="62"/>
      <c r="AQ3566" s="62"/>
      <c r="AX3566" s="62"/>
      <c r="BD3566" s="62"/>
    </row>
    <row r="3567" spans="9:56">
      <c r="I3567" s="62"/>
      <c r="P3567" s="62"/>
      <c r="V3567" s="62"/>
      <c r="AC3567" s="62"/>
      <c r="AJ3567" s="62"/>
      <c r="AQ3567" s="62"/>
      <c r="AX3567" s="62"/>
      <c r="BD3567" s="62"/>
    </row>
    <row r="3568" spans="9:56">
      <c r="I3568" s="62"/>
      <c r="P3568" s="62"/>
      <c r="V3568" s="62"/>
      <c r="AC3568" s="62"/>
      <c r="AJ3568" s="62"/>
      <c r="AQ3568" s="62"/>
      <c r="AX3568" s="62"/>
      <c r="BD3568" s="62"/>
    </row>
    <row r="3569" spans="9:56">
      <c r="I3569" s="62"/>
      <c r="P3569" s="62"/>
      <c r="V3569" s="62"/>
      <c r="AC3569" s="62"/>
      <c r="AJ3569" s="62"/>
      <c r="AQ3569" s="62"/>
      <c r="AX3569" s="62"/>
      <c r="BD3569" s="62"/>
    </row>
    <row r="3570" spans="9:56">
      <c r="I3570" s="62"/>
      <c r="P3570" s="62"/>
      <c r="V3570" s="62"/>
      <c r="AC3570" s="62"/>
      <c r="AJ3570" s="62"/>
      <c r="AQ3570" s="62"/>
      <c r="AX3570" s="62"/>
      <c r="BD3570" s="62"/>
    </row>
    <row r="3571" spans="9:56">
      <c r="I3571" s="62"/>
      <c r="P3571" s="62"/>
      <c r="V3571" s="62"/>
      <c r="AC3571" s="62"/>
      <c r="AJ3571" s="62"/>
      <c r="AQ3571" s="62"/>
      <c r="AX3571" s="62"/>
      <c r="BD3571" s="62"/>
    </row>
    <row r="3572" spans="9:56">
      <c r="I3572" s="62"/>
      <c r="P3572" s="62"/>
      <c r="V3572" s="62"/>
      <c r="AC3572" s="62"/>
      <c r="AJ3572" s="62"/>
      <c r="AQ3572" s="62"/>
      <c r="AX3572" s="62"/>
      <c r="BD3572" s="62"/>
    </row>
    <row r="3573" spans="9:56">
      <c r="I3573" s="62"/>
      <c r="P3573" s="62"/>
      <c r="V3573" s="62"/>
      <c r="AC3573" s="62"/>
      <c r="AJ3573" s="62"/>
      <c r="AQ3573" s="62"/>
      <c r="AX3573" s="62"/>
      <c r="BD3573" s="62"/>
    </row>
    <row r="3574" spans="9:56">
      <c r="I3574" s="62"/>
      <c r="P3574" s="62"/>
      <c r="V3574" s="62"/>
      <c r="AC3574" s="62"/>
      <c r="AJ3574" s="62"/>
      <c r="AQ3574" s="62"/>
      <c r="AX3574" s="62"/>
      <c r="BD3574" s="62"/>
    </row>
    <row r="3575" spans="9:56">
      <c r="I3575" s="62"/>
      <c r="P3575" s="62"/>
      <c r="V3575" s="62"/>
      <c r="AC3575" s="62"/>
      <c r="AJ3575" s="62"/>
      <c r="AQ3575" s="62"/>
      <c r="AX3575" s="62"/>
      <c r="BD3575" s="62"/>
    </row>
    <row r="3576" spans="9:56">
      <c r="I3576" s="62"/>
      <c r="P3576" s="62"/>
      <c r="V3576" s="62"/>
      <c r="AC3576" s="62"/>
      <c r="AJ3576" s="62"/>
      <c r="AQ3576" s="62"/>
      <c r="AX3576" s="62"/>
      <c r="BD3576" s="62"/>
    </row>
    <row r="3577" spans="9:56">
      <c r="I3577" s="62"/>
      <c r="P3577" s="62"/>
      <c r="V3577" s="62"/>
      <c r="AC3577" s="62"/>
      <c r="AJ3577" s="62"/>
      <c r="AQ3577" s="62"/>
      <c r="AX3577" s="62"/>
      <c r="BD3577" s="62"/>
    </row>
    <row r="3578" spans="9:56">
      <c r="I3578" s="62"/>
      <c r="P3578" s="62"/>
      <c r="V3578" s="62"/>
      <c r="AC3578" s="62"/>
      <c r="AJ3578" s="62"/>
      <c r="AQ3578" s="62"/>
      <c r="AX3578" s="62"/>
      <c r="BD3578" s="62"/>
    </row>
    <row r="3579" spans="9:56">
      <c r="I3579" s="62"/>
      <c r="P3579" s="62"/>
      <c r="V3579" s="62"/>
      <c r="AC3579" s="62"/>
      <c r="AJ3579" s="62"/>
      <c r="AQ3579" s="62"/>
      <c r="AX3579" s="62"/>
      <c r="BD3579" s="62"/>
    </row>
    <row r="3580" spans="9:56">
      <c r="I3580" s="62"/>
      <c r="P3580" s="62"/>
      <c r="V3580" s="62"/>
      <c r="AC3580" s="62"/>
      <c r="AJ3580" s="62"/>
      <c r="AQ3580" s="62"/>
      <c r="AX3580" s="62"/>
      <c r="BD3580" s="62"/>
    </row>
    <row r="3581" spans="9:56">
      <c r="I3581" s="62"/>
      <c r="P3581" s="62"/>
      <c r="V3581" s="62"/>
      <c r="AC3581" s="62"/>
      <c r="AJ3581" s="62"/>
      <c r="AQ3581" s="62"/>
      <c r="AX3581" s="62"/>
      <c r="BD3581" s="62"/>
    </row>
    <row r="3582" spans="9:56">
      <c r="I3582" s="62"/>
      <c r="P3582" s="62"/>
      <c r="V3582" s="62"/>
      <c r="AC3582" s="62"/>
      <c r="AJ3582" s="62"/>
      <c r="AQ3582" s="62"/>
      <c r="AX3582" s="62"/>
      <c r="BD3582" s="62"/>
    </row>
    <row r="3583" spans="9:56">
      <c r="I3583" s="62"/>
      <c r="P3583" s="62"/>
      <c r="V3583" s="62"/>
      <c r="AC3583" s="62"/>
      <c r="AJ3583" s="62"/>
      <c r="AQ3583" s="62"/>
      <c r="AX3583" s="62"/>
      <c r="BD3583" s="62"/>
    </row>
    <row r="3584" spans="9:56">
      <c r="I3584" s="62"/>
      <c r="P3584" s="62"/>
      <c r="V3584" s="62"/>
      <c r="AC3584" s="62"/>
      <c r="AJ3584" s="62"/>
      <c r="AQ3584" s="62"/>
      <c r="AX3584" s="62"/>
      <c r="BD3584" s="62"/>
    </row>
    <row r="3585" spans="9:56">
      <c r="I3585" s="62"/>
      <c r="P3585" s="62"/>
      <c r="V3585" s="62"/>
      <c r="AC3585" s="62"/>
      <c r="AJ3585" s="62"/>
      <c r="AQ3585" s="62"/>
      <c r="AX3585" s="62"/>
      <c r="BD3585" s="62"/>
    </row>
    <row r="3586" spans="9:56">
      <c r="I3586" s="62"/>
      <c r="P3586" s="62"/>
      <c r="V3586" s="62"/>
      <c r="AC3586" s="62"/>
      <c r="AJ3586" s="62"/>
      <c r="AQ3586" s="62"/>
      <c r="AX3586" s="62"/>
      <c r="BD3586" s="62"/>
    </row>
    <row r="3587" spans="9:56">
      <c r="I3587" s="62"/>
      <c r="P3587" s="62"/>
      <c r="V3587" s="62"/>
      <c r="AC3587" s="62"/>
      <c r="AJ3587" s="62"/>
      <c r="AQ3587" s="62"/>
      <c r="AX3587" s="62"/>
      <c r="BD3587" s="62"/>
    </row>
    <row r="3588" spans="9:56">
      <c r="I3588" s="62"/>
      <c r="P3588" s="62"/>
      <c r="V3588" s="62"/>
      <c r="AC3588" s="62"/>
      <c r="AJ3588" s="62"/>
      <c r="AQ3588" s="62"/>
      <c r="AX3588" s="62"/>
      <c r="BD3588" s="62"/>
    </row>
    <row r="3589" spans="9:56">
      <c r="I3589" s="62"/>
      <c r="P3589" s="62"/>
      <c r="V3589" s="62"/>
      <c r="AC3589" s="62"/>
      <c r="AJ3589" s="62"/>
      <c r="AQ3589" s="62"/>
      <c r="AX3589" s="62"/>
      <c r="BD3589" s="62"/>
    </row>
    <row r="3590" spans="9:56">
      <c r="I3590" s="62"/>
      <c r="P3590" s="62"/>
      <c r="V3590" s="62"/>
      <c r="AC3590" s="62"/>
      <c r="AJ3590" s="62"/>
      <c r="AQ3590" s="62"/>
      <c r="AX3590" s="62"/>
      <c r="BD3590" s="62"/>
    </row>
    <row r="3591" spans="9:56">
      <c r="I3591" s="62"/>
      <c r="P3591" s="62"/>
      <c r="V3591" s="62"/>
      <c r="AC3591" s="62"/>
      <c r="AJ3591" s="62"/>
      <c r="AQ3591" s="62"/>
      <c r="AX3591" s="62"/>
      <c r="BD3591" s="62"/>
    </row>
    <row r="3592" spans="9:56">
      <c r="I3592" s="62"/>
      <c r="P3592" s="62"/>
      <c r="V3592" s="62"/>
      <c r="AC3592" s="62"/>
      <c r="AJ3592" s="62"/>
      <c r="AQ3592" s="62"/>
      <c r="AX3592" s="62"/>
      <c r="BD3592" s="62"/>
    </row>
    <row r="3593" spans="9:56">
      <c r="I3593" s="62"/>
      <c r="P3593" s="62"/>
      <c r="V3593" s="62"/>
      <c r="AC3593" s="62"/>
      <c r="AJ3593" s="62"/>
      <c r="AQ3593" s="62"/>
      <c r="AX3593" s="62"/>
      <c r="BD3593" s="62"/>
    </row>
    <row r="3594" spans="9:56">
      <c r="I3594" s="62"/>
      <c r="P3594" s="62"/>
      <c r="V3594" s="62"/>
      <c r="AC3594" s="62"/>
      <c r="AJ3594" s="62"/>
      <c r="AQ3594" s="62"/>
      <c r="AX3594" s="62"/>
      <c r="BD3594" s="62"/>
    </row>
    <row r="3595" spans="9:56">
      <c r="I3595" s="62"/>
      <c r="P3595" s="62"/>
      <c r="V3595" s="62"/>
      <c r="AC3595" s="62"/>
      <c r="AJ3595" s="62"/>
      <c r="AQ3595" s="62"/>
      <c r="AX3595" s="62"/>
      <c r="BD3595" s="62"/>
    </row>
    <row r="3596" spans="9:56">
      <c r="I3596" s="62"/>
      <c r="P3596" s="62"/>
      <c r="V3596" s="62"/>
      <c r="AC3596" s="62"/>
      <c r="AJ3596" s="62"/>
      <c r="AQ3596" s="62"/>
      <c r="AX3596" s="62"/>
      <c r="BD3596" s="62"/>
    </row>
    <row r="3597" spans="9:56">
      <c r="I3597" s="62"/>
      <c r="P3597" s="62"/>
      <c r="V3597" s="62"/>
      <c r="AC3597" s="62"/>
      <c r="AJ3597" s="62"/>
      <c r="AQ3597" s="62"/>
      <c r="AX3597" s="62"/>
      <c r="BD3597" s="62"/>
    </row>
    <row r="3598" spans="9:56">
      <c r="I3598" s="62"/>
      <c r="P3598" s="62"/>
      <c r="V3598" s="62"/>
      <c r="AC3598" s="62"/>
      <c r="AJ3598" s="62"/>
      <c r="AQ3598" s="62"/>
      <c r="AX3598" s="62"/>
      <c r="BD3598" s="62"/>
    </row>
    <row r="3599" spans="9:56">
      <c r="I3599" s="62"/>
      <c r="P3599" s="62"/>
      <c r="V3599" s="62"/>
      <c r="AC3599" s="62"/>
      <c r="AJ3599" s="62"/>
      <c r="AQ3599" s="62"/>
      <c r="AX3599" s="62"/>
      <c r="BD3599" s="62"/>
    </row>
    <row r="3600" spans="9:56">
      <c r="I3600" s="62"/>
      <c r="P3600" s="62"/>
      <c r="V3600" s="62"/>
      <c r="AC3600" s="62"/>
      <c r="AJ3600" s="62"/>
      <c r="AQ3600" s="62"/>
      <c r="AX3600" s="62"/>
      <c r="BD3600" s="62"/>
    </row>
    <row r="3601" spans="9:56">
      <c r="I3601" s="62"/>
      <c r="P3601" s="62"/>
      <c r="V3601" s="62"/>
      <c r="AC3601" s="62"/>
      <c r="AJ3601" s="62"/>
      <c r="AQ3601" s="62"/>
      <c r="AX3601" s="62"/>
      <c r="BD3601" s="62"/>
    </row>
    <row r="3602" spans="9:56">
      <c r="I3602" s="62"/>
      <c r="P3602" s="62"/>
      <c r="V3602" s="62"/>
      <c r="AC3602" s="62"/>
      <c r="AJ3602" s="62"/>
      <c r="AQ3602" s="62"/>
      <c r="AX3602" s="62"/>
      <c r="BD3602" s="62"/>
    </row>
    <row r="3603" spans="9:56">
      <c r="I3603" s="62"/>
      <c r="P3603" s="62"/>
      <c r="V3603" s="62"/>
      <c r="AC3603" s="62"/>
      <c r="AJ3603" s="62"/>
      <c r="AQ3603" s="62"/>
      <c r="AX3603" s="62"/>
      <c r="BD3603" s="62"/>
    </row>
    <row r="3604" spans="9:56">
      <c r="I3604" s="62"/>
      <c r="P3604" s="62"/>
      <c r="V3604" s="62"/>
      <c r="AC3604" s="62"/>
      <c r="AJ3604" s="62"/>
      <c r="AQ3604" s="62"/>
      <c r="AX3604" s="62"/>
      <c r="BD3604" s="62"/>
    </row>
    <row r="3605" spans="9:56">
      <c r="I3605" s="62"/>
      <c r="P3605" s="62"/>
      <c r="V3605" s="62"/>
      <c r="AC3605" s="62"/>
      <c r="AJ3605" s="62"/>
      <c r="AQ3605" s="62"/>
      <c r="AX3605" s="62"/>
      <c r="BD3605" s="62"/>
    </row>
    <row r="3606" spans="9:56">
      <c r="I3606" s="62"/>
      <c r="P3606" s="62"/>
      <c r="V3606" s="62"/>
      <c r="AC3606" s="62"/>
      <c r="AJ3606" s="62"/>
      <c r="AQ3606" s="62"/>
      <c r="AX3606" s="62"/>
      <c r="BD3606" s="62"/>
    </row>
    <row r="3607" spans="9:56">
      <c r="I3607" s="62"/>
      <c r="P3607" s="62"/>
      <c r="V3607" s="62"/>
      <c r="AC3607" s="62"/>
      <c r="AJ3607" s="62"/>
      <c r="AQ3607" s="62"/>
      <c r="AX3607" s="62"/>
      <c r="BD3607" s="62"/>
    </row>
    <row r="3608" spans="9:56">
      <c r="I3608" s="62"/>
      <c r="P3608" s="62"/>
      <c r="V3608" s="62"/>
      <c r="AC3608" s="62"/>
      <c r="AJ3608" s="62"/>
      <c r="AQ3608" s="62"/>
      <c r="AX3608" s="62"/>
      <c r="BD3608" s="62"/>
    </row>
    <row r="3609" spans="9:56">
      <c r="I3609" s="62"/>
      <c r="P3609" s="62"/>
      <c r="V3609" s="62"/>
      <c r="AC3609" s="62"/>
      <c r="AJ3609" s="62"/>
      <c r="AQ3609" s="62"/>
      <c r="AX3609" s="62"/>
      <c r="BD3609" s="62"/>
    </row>
    <row r="3610" spans="9:56">
      <c r="I3610" s="62"/>
      <c r="P3610" s="62"/>
      <c r="V3610" s="62"/>
      <c r="AC3610" s="62"/>
      <c r="AJ3610" s="62"/>
      <c r="AQ3610" s="62"/>
      <c r="AX3610" s="62"/>
      <c r="BD3610" s="62"/>
    </row>
    <row r="3611" spans="9:56">
      <c r="I3611" s="62"/>
      <c r="P3611" s="62"/>
      <c r="V3611" s="62"/>
      <c r="AC3611" s="62"/>
      <c r="AJ3611" s="62"/>
      <c r="AQ3611" s="62"/>
      <c r="AX3611" s="62"/>
      <c r="BD3611" s="62"/>
    </row>
    <row r="3612" spans="9:56">
      <c r="I3612" s="62"/>
      <c r="P3612" s="62"/>
      <c r="V3612" s="62"/>
      <c r="AC3612" s="62"/>
      <c r="AJ3612" s="62"/>
      <c r="AQ3612" s="62"/>
      <c r="AX3612" s="62"/>
      <c r="BD3612" s="62"/>
    </row>
    <row r="3613" spans="9:56">
      <c r="I3613" s="62"/>
      <c r="P3613" s="62"/>
      <c r="V3613" s="62"/>
      <c r="AC3613" s="62"/>
      <c r="AJ3613" s="62"/>
      <c r="AQ3613" s="62"/>
      <c r="AX3613" s="62"/>
      <c r="BD3613" s="62"/>
    </row>
    <row r="3614" spans="9:56">
      <c r="I3614" s="62"/>
      <c r="P3614" s="62"/>
      <c r="V3614" s="62"/>
      <c r="AC3614" s="62"/>
      <c r="AJ3614" s="62"/>
      <c r="AQ3614" s="62"/>
      <c r="AX3614" s="62"/>
      <c r="BD3614" s="62"/>
    </row>
    <row r="3615" spans="9:56">
      <c r="I3615" s="62"/>
      <c r="P3615" s="62"/>
      <c r="V3615" s="62"/>
      <c r="AC3615" s="62"/>
      <c r="AJ3615" s="62"/>
      <c r="AQ3615" s="62"/>
      <c r="AX3615" s="62"/>
      <c r="BD3615" s="62"/>
    </row>
    <row r="3616" spans="9:56">
      <c r="I3616" s="62"/>
      <c r="P3616" s="62"/>
      <c r="V3616" s="62"/>
      <c r="AC3616" s="62"/>
      <c r="AJ3616" s="62"/>
      <c r="AQ3616" s="62"/>
      <c r="AX3616" s="62"/>
      <c r="BD3616" s="62"/>
    </row>
    <row r="3617" spans="9:56">
      <c r="I3617" s="62"/>
      <c r="P3617" s="62"/>
      <c r="V3617" s="62"/>
      <c r="AC3617" s="62"/>
      <c r="AJ3617" s="62"/>
      <c r="AQ3617" s="62"/>
      <c r="AX3617" s="62"/>
      <c r="BD3617" s="62"/>
    </row>
    <row r="3618" spans="9:56">
      <c r="I3618" s="62"/>
      <c r="P3618" s="62"/>
      <c r="V3618" s="62"/>
      <c r="AC3618" s="62"/>
      <c r="AJ3618" s="62"/>
      <c r="AQ3618" s="62"/>
      <c r="AX3618" s="62"/>
      <c r="BD3618" s="62"/>
    </row>
    <row r="3619" spans="9:56">
      <c r="I3619" s="62"/>
      <c r="P3619" s="62"/>
      <c r="V3619" s="62"/>
      <c r="AC3619" s="62"/>
      <c r="AJ3619" s="62"/>
      <c r="AQ3619" s="62"/>
      <c r="AX3619" s="62"/>
      <c r="BD3619" s="62"/>
    </row>
    <row r="3620" spans="9:56">
      <c r="I3620" s="62"/>
      <c r="P3620" s="62"/>
      <c r="V3620" s="62"/>
      <c r="AC3620" s="62"/>
      <c r="AJ3620" s="62"/>
      <c r="AQ3620" s="62"/>
      <c r="AX3620" s="62"/>
      <c r="BD3620" s="62"/>
    </row>
    <row r="3621" spans="9:56">
      <c r="I3621" s="62"/>
      <c r="P3621" s="62"/>
      <c r="V3621" s="62"/>
      <c r="AC3621" s="62"/>
      <c r="AJ3621" s="62"/>
      <c r="AQ3621" s="62"/>
      <c r="AX3621" s="62"/>
      <c r="BD3621" s="62"/>
    </row>
    <row r="3622" spans="9:56">
      <c r="I3622" s="62"/>
      <c r="P3622" s="62"/>
      <c r="V3622" s="62"/>
      <c r="AC3622" s="62"/>
      <c r="AJ3622" s="62"/>
      <c r="AQ3622" s="62"/>
      <c r="AX3622" s="62"/>
      <c r="BD3622" s="62"/>
    </row>
    <row r="3623" spans="9:56">
      <c r="I3623" s="62"/>
      <c r="P3623" s="62"/>
      <c r="V3623" s="62"/>
      <c r="AC3623" s="62"/>
      <c r="AJ3623" s="62"/>
      <c r="AQ3623" s="62"/>
      <c r="AX3623" s="62"/>
      <c r="BD3623" s="62"/>
    </row>
    <row r="3624" spans="9:56">
      <c r="I3624" s="62"/>
      <c r="P3624" s="62"/>
      <c r="V3624" s="62"/>
      <c r="AC3624" s="62"/>
      <c r="AJ3624" s="62"/>
      <c r="AQ3624" s="62"/>
      <c r="AX3624" s="62"/>
      <c r="BD3624" s="62"/>
    </row>
    <row r="3625" spans="9:56">
      <c r="I3625" s="62"/>
      <c r="P3625" s="62"/>
      <c r="V3625" s="62"/>
      <c r="AC3625" s="62"/>
      <c r="AJ3625" s="62"/>
      <c r="AQ3625" s="62"/>
      <c r="AX3625" s="62"/>
      <c r="BD3625" s="62"/>
    </row>
    <row r="3626" spans="9:56">
      <c r="I3626" s="62"/>
      <c r="P3626" s="62"/>
      <c r="V3626" s="62"/>
      <c r="AC3626" s="62"/>
      <c r="AJ3626" s="62"/>
      <c r="AQ3626" s="62"/>
      <c r="AX3626" s="62"/>
      <c r="BD3626" s="62"/>
    </row>
    <row r="3627" spans="9:56">
      <c r="I3627" s="62"/>
      <c r="P3627" s="62"/>
      <c r="V3627" s="62"/>
      <c r="AC3627" s="62"/>
      <c r="AJ3627" s="62"/>
      <c r="AQ3627" s="62"/>
      <c r="AX3627" s="62"/>
      <c r="BD3627" s="62"/>
    </row>
    <row r="3628" spans="9:56">
      <c r="I3628" s="62"/>
      <c r="P3628" s="62"/>
      <c r="V3628" s="62"/>
      <c r="AC3628" s="62"/>
      <c r="AJ3628" s="62"/>
      <c r="AQ3628" s="62"/>
      <c r="AX3628" s="62"/>
      <c r="BD3628" s="62"/>
    </row>
    <row r="3629" spans="9:56">
      <c r="I3629" s="62"/>
      <c r="P3629" s="62"/>
      <c r="V3629" s="62"/>
      <c r="AC3629" s="62"/>
      <c r="AJ3629" s="62"/>
      <c r="AQ3629" s="62"/>
      <c r="AX3629" s="62"/>
      <c r="BD3629" s="62"/>
    </row>
    <row r="3630" spans="9:56">
      <c r="I3630" s="62"/>
      <c r="P3630" s="62"/>
      <c r="V3630" s="62"/>
      <c r="AC3630" s="62"/>
      <c r="AJ3630" s="62"/>
      <c r="AQ3630" s="62"/>
      <c r="AX3630" s="62"/>
      <c r="BD3630" s="62"/>
    </row>
    <row r="3631" spans="9:56">
      <c r="I3631" s="62"/>
      <c r="P3631" s="62"/>
      <c r="V3631" s="62"/>
      <c r="AC3631" s="62"/>
      <c r="AJ3631" s="62"/>
      <c r="AQ3631" s="62"/>
      <c r="AX3631" s="62"/>
      <c r="BD3631" s="62"/>
    </row>
    <row r="3632" spans="9:56">
      <c r="I3632" s="62"/>
      <c r="P3632" s="62"/>
      <c r="V3632" s="62"/>
      <c r="AC3632" s="62"/>
      <c r="AJ3632" s="62"/>
      <c r="AQ3632" s="62"/>
      <c r="AX3632" s="62"/>
      <c r="BD3632" s="62"/>
    </row>
    <row r="3633" spans="9:56">
      <c r="I3633" s="62"/>
      <c r="P3633" s="62"/>
      <c r="V3633" s="62"/>
      <c r="AC3633" s="62"/>
      <c r="AJ3633" s="62"/>
      <c r="AQ3633" s="62"/>
      <c r="AX3633" s="62"/>
      <c r="BD3633" s="62"/>
    </row>
    <row r="3634" spans="9:56">
      <c r="I3634" s="62"/>
      <c r="P3634" s="62"/>
      <c r="V3634" s="62"/>
      <c r="AC3634" s="62"/>
      <c r="AJ3634" s="62"/>
      <c r="AQ3634" s="62"/>
      <c r="AX3634" s="62"/>
      <c r="BD3634" s="62"/>
    </row>
    <row r="3635" spans="9:56">
      <c r="I3635" s="62"/>
      <c r="P3635" s="62"/>
      <c r="V3635" s="62"/>
      <c r="AC3635" s="62"/>
      <c r="AJ3635" s="62"/>
      <c r="AQ3635" s="62"/>
      <c r="AX3635" s="62"/>
      <c r="BD3635" s="62"/>
    </row>
    <row r="3636" spans="9:56">
      <c r="I3636" s="62"/>
      <c r="P3636" s="62"/>
      <c r="V3636" s="62"/>
      <c r="AC3636" s="62"/>
      <c r="AJ3636" s="62"/>
      <c r="AQ3636" s="62"/>
      <c r="AX3636" s="62"/>
      <c r="BD3636" s="62"/>
    </row>
    <row r="3637" spans="9:56">
      <c r="I3637" s="62"/>
      <c r="P3637" s="62"/>
      <c r="V3637" s="62"/>
      <c r="AC3637" s="62"/>
      <c r="AJ3637" s="62"/>
      <c r="AQ3637" s="62"/>
      <c r="AX3637" s="62"/>
      <c r="BD3637" s="62"/>
    </row>
    <row r="3638" spans="9:56">
      <c r="I3638" s="62"/>
      <c r="P3638" s="62"/>
      <c r="V3638" s="62"/>
      <c r="AC3638" s="62"/>
      <c r="AJ3638" s="62"/>
      <c r="AQ3638" s="62"/>
      <c r="AX3638" s="62"/>
      <c r="BD3638" s="62"/>
    </row>
    <row r="3639" spans="9:56">
      <c r="I3639" s="62"/>
      <c r="P3639" s="62"/>
      <c r="V3639" s="62"/>
      <c r="AC3639" s="62"/>
      <c r="AJ3639" s="62"/>
      <c r="AQ3639" s="62"/>
      <c r="AX3639" s="62"/>
      <c r="BD3639" s="62"/>
    </row>
    <row r="3640" spans="9:56">
      <c r="I3640" s="62"/>
      <c r="P3640" s="62"/>
      <c r="V3640" s="62"/>
      <c r="AC3640" s="62"/>
      <c r="AJ3640" s="62"/>
      <c r="AQ3640" s="62"/>
      <c r="AX3640" s="62"/>
      <c r="BD3640" s="62"/>
    </row>
    <row r="3641" spans="9:56">
      <c r="I3641" s="62"/>
      <c r="P3641" s="62"/>
      <c r="V3641" s="62"/>
      <c r="AC3641" s="62"/>
      <c r="AJ3641" s="62"/>
      <c r="AQ3641" s="62"/>
      <c r="AX3641" s="62"/>
      <c r="BD3641" s="62"/>
    </row>
    <row r="3642" spans="9:56">
      <c r="I3642" s="62"/>
      <c r="P3642" s="62"/>
      <c r="V3642" s="62"/>
      <c r="AC3642" s="62"/>
      <c r="AJ3642" s="62"/>
      <c r="AQ3642" s="62"/>
      <c r="AX3642" s="62"/>
      <c r="BD3642" s="62"/>
    </row>
    <row r="3643" spans="9:56">
      <c r="I3643" s="62"/>
      <c r="P3643" s="62"/>
      <c r="V3643" s="62"/>
      <c r="AC3643" s="62"/>
      <c r="AJ3643" s="62"/>
      <c r="AQ3643" s="62"/>
      <c r="AX3643" s="62"/>
      <c r="BD3643" s="62"/>
    </row>
    <row r="3644" spans="9:56">
      <c r="I3644" s="62"/>
      <c r="P3644" s="62"/>
      <c r="V3644" s="62"/>
      <c r="AC3644" s="62"/>
      <c r="AJ3644" s="62"/>
      <c r="AQ3644" s="62"/>
      <c r="AX3644" s="62"/>
      <c r="BD3644" s="62"/>
    </row>
    <row r="3645" spans="9:56">
      <c r="I3645" s="62"/>
      <c r="P3645" s="62"/>
      <c r="V3645" s="62"/>
      <c r="AC3645" s="62"/>
      <c r="AJ3645" s="62"/>
      <c r="AQ3645" s="62"/>
      <c r="AX3645" s="62"/>
      <c r="BD3645" s="62"/>
    </row>
    <row r="3646" spans="9:56">
      <c r="I3646" s="62"/>
      <c r="P3646" s="62"/>
      <c r="V3646" s="62"/>
      <c r="AC3646" s="62"/>
      <c r="AJ3646" s="62"/>
      <c r="AQ3646" s="62"/>
      <c r="AX3646" s="62"/>
      <c r="BD3646" s="62"/>
    </row>
    <row r="3647" spans="9:56">
      <c r="I3647" s="62"/>
      <c r="P3647" s="62"/>
      <c r="V3647" s="62"/>
      <c r="AC3647" s="62"/>
      <c r="AJ3647" s="62"/>
      <c r="AQ3647" s="62"/>
      <c r="AX3647" s="62"/>
      <c r="BD3647" s="62"/>
    </row>
    <row r="3648" spans="9:56">
      <c r="I3648" s="62"/>
      <c r="P3648" s="62"/>
      <c r="V3648" s="62"/>
      <c r="AC3648" s="62"/>
      <c r="AJ3648" s="62"/>
      <c r="AQ3648" s="62"/>
      <c r="AX3648" s="62"/>
      <c r="BD3648" s="62"/>
    </row>
    <row r="3649" spans="9:56">
      <c r="I3649" s="62"/>
      <c r="P3649" s="62"/>
      <c r="V3649" s="62"/>
      <c r="AC3649" s="62"/>
      <c r="AJ3649" s="62"/>
      <c r="AQ3649" s="62"/>
      <c r="AX3649" s="62"/>
      <c r="BD3649" s="62"/>
    </row>
    <row r="3650" spans="9:56">
      <c r="I3650" s="62"/>
      <c r="P3650" s="62"/>
      <c r="V3650" s="62"/>
      <c r="AC3650" s="62"/>
      <c r="AJ3650" s="62"/>
      <c r="AQ3650" s="62"/>
      <c r="AX3650" s="62"/>
      <c r="BD3650" s="62"/>
    </row>
    <row r="3651" spans="9:56">
      <c r="I3651" s="62"/>
      <c r="P3651" s="62"/>
      <c r="V3651" s="62"/>
      <c r="AC3651" s="62"/>
      <c r="AJ3651" s="62"/>
      <c r="AQ3651" s="62"/>
      <c r="AX3651" s="62"/>
      <c r="BD3651" s="62"/>
    </row>
    <row r="3652" spans="9:56">
      <c r="I3652" s="62"/>
      <c r="P3652" s="62"/>
      <c r="V3652" s="62"/>
      <c r="AC3652" s="62"/>
      <c r="AJ3652" s="62"/>
      <c r="AQ3652" s="62"/>
      <c r="AX3652" s="62"/>
      <c r="BD3652" s="62"/>
    </row>
    <row r="3653" spans="9:56">
      <c r="I3653" s="62"/>
      <c r="P3653" s="62"/>
      <c r="V3653" s="62"/>
      <c r="AC3653" s="62"/>
      <c r="AJ3653" s="62"/>
      <c r="AQ3653" s="62"/>
      <c r="AX3653" s="62"/>
      <c r="BD3653" s="62"/>
    </row>
    <row r="3654" spans="9:56">
      <c r="I3654" s="62"/>
      <c r="P3654" s="62"/>
      <c r="V3654" s="62"/>
      <c r="AC3654" s="62"/>
      <c r="AJ3654" s="62"/>
      <c r="AQ3654" s="62"/>
      <c r="AX3654" s="62"/>
      <c r="BD3654" s="62"/>
    </row>
    <row r="3655" spans="9:56">
      <c r="I3655" s="62"/>
      <c r="P3655" s="62"/>
      <c r="V3655" s="62"/>
      <c r="AC3655" s="62"/>
      <c r="AJ3655" s="62"/>
      <c r="AQ3655" s="62"/>
      <c r="AX3655" s="62"/>
      <c r="BD3655" s="62"/>
    </row>
    <row r="3656" spans="9:56">
      <c r="I3656" s="62"/>
      <c r="P3656" s="62"/>
      <c r="V3656" s="62"/>
      <c r="AC3656" s="62"/>
      <c r="AJ3656" s="62"/>
      <c r="AQ3656" s="62"/>
      <c r="AX3656" s="62"/>
      <c r="BD3656" s="62"/>
    </row>
    <row r="3657" spans="9:56">
      <c r="I3657" s="62"/>
      <c r="P3657" s="62"/>
      <c r="V3657" s="62"/>
      <c r="AC3657" s="62"/>
      <c r="AJ3657" s="62"/>
      <c r="AQ3657" s="62"/>
      <c r="AX3657" s="62"/>
      <c r="BD3657" s="62"/>
    </row>
    <row r="3658" spans="9:56">
      <c r="I3658" s="62"/>
      <c r="P3658" s="62"/>
      <c r="V3658" s="62"/>
      <c r="AC3658" s="62"/>
      <c r="AJ3658" s="62"/>
      <c r="AQ3658" s="62"/>
      <c r="AX3658" s="62"/>
      <c r="BD3658" s="62"/>
    </row>
    <row r="3659" spans="9:56">
      <c r="I3659" s="62"/>
      <c r="P3659" s="62"/>
      <c r="V3659" s="62"/>
      <c r="AC3659" s="62"/>
      <c r="AJ3659" s="62"/>
      <c r="AQ3659" s="62"/>
      <c r="AX3659" s="62"/>
      <c r="BD3659" s="62"/>
    </row>
    <row r="3660" spans="9:56">
      <c r="I3660" s="62"/>
      <c r="P3660" s="62"/>
      <c r="V3660" s="62"/>
      <c r="AC3660" s="62"/>
      <c r="AJ3660" s="62"/>
      <c r="AQ3660" s="62"/>
      <c r="AX3660" s="62"/>
      <c r="BD3660" s="62"/>
    </row>
    <row r="3661" spans="9:56">
      <c r="I3661" s="62"/>
      <c r="P3661" s="62"/>
      <c r="V3661" s="62"/>
      <c r="AC3661" s="62"/>
      <c r="AJ3661" s="62"/>
      <c r="AQ3661" s="62"/>
      <c r="AX3661" s="62"/>
      <c r="BD3661" s="62"/>
    </row>
    <row r="3662" spans="9:56">
      <c r="I3662" s="62"/>
      <c r="P3662" s="62"/>
      <c r="V3662" s="62"/>
      <c r="AC3662" s="62"/>
      <c r="AJ3662" s="62"/>
      <c r="AQ3662" s="62"/>
      <c r="AX3662" s="62"/>
      <c r="BD3662" s="62"/>
    </row>
    <row r="3663" spans="9:56">
      <c r="I3663" s="62"/>
      <c r="P3663" s="62"/>
      <c r="V3663" s="62"/>
      <c r="AC3663" s="62"/>
      <c r="AJ3663" s="62"/>
      <c r="AQ3663" s="62"/>
      <c r="AX3663" s="62"/>
      <c r="BD3663" s="62"/>
    </row>
    <row r="3664" spans="9:56">
      <c r="I3664" s="62"/>
      <c r="P3664" s="62"/>
      <c r="V3664" s="62"/>
      <c r="AC3664" s="62"/>
      <c r="AJ3664" s="62"/>
      <c r="AQ3664" s="62"/>
      <c r="AX3664" s="62"/>
      <c r="BD3664" s="62"/>
    </row>
    <row r="3665" spans="9:56">
      <c r="I3665" s="62"/>
      <c r="P3665" s="62"/>
      <c r="V3665" s="62"/>
      <c r="AC3665" s="62"/>
      <c r="AJ3665" s="62"/>
      <c r="AQ3665" s="62"/>
      <c r="AX3665" s="62"/>
      <c r="BD3665" s="62"/>
    </row>
    <row r="3666" spans="9:56">
      <c r="I3666" s="62"/>
      <c r="P3666" s="62"/>
      <c r="V3666" s="62"/>
      <c r="AC3666" s="62"/>
      <c r="AJ3666" s="62"/>
      <c r="AQ3666" s="62"/>
      <c r="AX3666" s="62"/>
      <c r="BD3666" s="62"/>
    </row>
    <row r="3667" spans="9:56">
      <c r="I3667" s="62"/>
      <c r="P3667" s="62"/>
      <c r="V3667" s="62"/>
      <c r="AC3667" s="62"/>
      <c r="AJ3667" s="62"/>
      <c r="AQ3667" s="62"/>
      <c r="AX3667" s="62"/>
      <c r="BD3667" s="62"/>
    </row>
    <row r="3668" spans="9:56">
      <c r="I3668" s="62"/>
      <c r="P3668" s="62"/>
      <c r="V3668" s="62"/>
      <c r="AC3668" s="62"/>
      <c r="AJ3668" s="62"/>
      <c r="AQ3668" s="62"/>
      <c r="AX3668" s="62"/>
      <c r="BD3668" s="62"/>
    </row>
    <row r="3669" spans="9:56">
      <c r="I3669" s="62"/>
      <c r="P3669" s="62"/>
      <c r="V3669" s="62"/>
      <c r="AC3669" s="62"/>
      <c r="AJ3669" s="62"/>
      <c r="AQ3669" s="62"/>
      <c r="AX3669" s="62"/>
      <c r="BD3669" s="62"/>
    </row>
    <row r="3670" spans="9:56">
      <c r="I3670" s="62"/>
      <c r="P3670" s="62"/>
      <c r="V3670" s="62"/>
      <c r="AC3670" s="62"/>
      <c r="AJ3670" s="62"/>
      <c r="AQ3670" s="62"/>
      <c r="AX3670" s="62"/>
      <c r="BD3670" s="62"/>
    </row>
    <row r="3671" spans="9:56">
      <c r="I3671" s="62"/>
      <c r="P3671" s="62"/>
      <c r="V3671" s="62"/>
      <c r="AC3671" s="62"/>
      <c r="AJ3671" s="62"/>
      <c r="AQ3671" s="62"/>
      <c r="AX3671" s="62"/>
      <c r="BD3671" s="62"/>
    </row>
    <row r="3672" spans="9:56">
      <c r="I3672" s="62"/>
      <c r="P3672" s="62"/>
      <c r="V3672" s="62"/>
      <c r="AC3672" s="62"/>
      <c r="AJ3672" s="62"/>
      <c r="AQ3672" s="62"/>
      <c r="AX3672" s="62"/>
      <c r="BD3672" s="62"/>
    </row>
    <row r="3673" spans="9:56">
      <c r="I3673" s="62"/>
      <c r="P3673" s="62"/>
      <c r="V3673" s="62"/>
      <c r="AC3673" s="62"/>
      <c r="AJ3673" s="62"/>
      <c r="AQ3673" s="62"/>
      <c r="AX3673" s="62"/>
      <c r="BD3673" s="62"/>
    </row>
    <row r="3674" spans="9:56">
      <c r="I3674" s="62"/>
      <c r="P3674" s="62"/>
      <c r="V3674" s="62"/>
      <c r="AC3674" s="62"/>
      <c r="AJ3674" s="62"/>
      <c r="AQ3674" s="62"/>
      <c r="AX3674" s="62"/>
      <c r="BD3674" s="62"/>
    </row>
    <row r="3675" spans="9:56">
      <c r="I3675" s="62"/>
      <c r="P3675" s="62"/>
      <c r="V3675" s="62"/>
      <c r="AC3675" s="62"/>
      <c r="AJ3675" s="62"/>
      <c r="AQ3675" s="62"/>
      <c r="AX3675" s="62"/>
      <c r="BD3675" s="62"/>
    </row>
    <row r="3676" spans="9:56">
      <c r="I3676" s="62"/>
      <c r="P3676" s="62"/>
      <c r="V3676" s="62"/>
      <c r="AC3676" s="62"/>
      <c r="AJ3676" s="62"/>
      <c r="AQ3676" s="62"/>
      <c r="AX3676" s="62"/>
      <c r="BD3676" s="62"/>
    </row>
    <row r="3677" spans="9:56">
      <c r="I3677" s="62"/>
      <c r="P3677" s="62"/>
      <c r="V3677" s="62"/>
      <c r="AC3677" s="62"/>
      <c r="AJ3677" s="62"/>
      <c r="AQ3677" s="62"/>
      <c r="AX3677" s="62"/>
      <c r="BD3677" s="62"/>
    </row>
    <row r="3678" spans="9:56">
      <c r="I3678" s="62"/>
      <c r="P3678" s="62"/>
      <c r="V3678" s="62"/>
      <c r="AC3678" s="62"/>
      <c r="AJ3678" s="62"/>
      <c r="AQ3678" s="62"/>
      <c r="AX3678" s="62"/>
      <c r="BD3678" s="62"/>
    </row>
    <row r="3679" spans="9:56">
      <c r="I3679" s="62"/>
      <c r="P3679" s="62"/>
      <c r="V3679" s="62"/>
      <c r="AC3679" s="62"/>
      <c r="AJ3679" s="62"/>
      <c r="AQ3679" s="62"/>
      <c r="AX3679" s="62"/>
      <c r="BD3679" s="62"/>
    </row>
    <row r="3680" spans="9:56">
      <c r="I3680" s="62"/>
      <c r="P3680" s="62"/>
      <c r="V3680" s="62"/>
      <c r="AC3680" s="62"/>
      <c r="AJ3680" s="62"/>
      <c r="AQ3680" s="62"/>
      <c r="AX3680" s="62"/>
      <c r="BD3680" s="62"/>
    </row>
    <row r="3681" spans="9:56">
      <c r="I3681" s="62"/>
      <c r="P3681" s="62"/>
      <c r="V3681" s="62"/>
      <c r="AC3681" s="62"/>
      <c r="AJ3681" s="62"/>
      <c r="AQ3681" s="62"/>
      <c r="AX3681" s="62"/>
      <c r="BD3681" s="62"/>
    </row>
    <row r="3682" spans="9:56">
      <c r="I3682" s="62"/>
      <c r="P3682" s="62"/>
      <c r="V3682" s="62"/>
      <c r="AC3682" s="62"/>
      <c r="AJ3682" s="62"/>
      <c r="AQ3682" s="62"/>
      <c r="AX3682" s="62"/>
      <c r="BD3682" s="62"/>
    </row>
    <row r="3683" spans="9:56">
      <c r="I3683" s="62"/>
      <c r="P3683" s="62"/>
      <c r="V3683" s="62"/>
      <c r="AC3683" s="62"/>
      <c r="AJ3683" s="62"/>
      <c r="AQ3683" s="62"/>
      <c r="AX3683" s="62"/>
      <c r="BD3683" s="62"/>
    </row>
    <row r="3684" spans="9:56">
      <c r="I3684" s="62"/>
      <c r="P3684" s="62"/>
      <c r="V3684" s="62"/>
      <c r="AC3684" s="62"/>
      <c r="AJ3684" s="62"/>
      <c r="AQ3684" s="62"/>
      <c r="AX3684" s="62"/>
      <c r="BD3684" s="62"/>
    </row>
    <row r="3685" spans="9:56">
      <c r="I3685" s="62"/>
      <c r="P3685" s="62"/>
      <c r="V3685" s="62"/>
      <c r="AC3685" s="62"/>
      <c r="AJ3685" s="62"/>
      <c r="AQ3685" s="62"/>
      <c r="AX3685" s="62"/>
      <c r="BD3685" s="62"/>
    </row>
    <row r="3686" spans="9:56">
      <c r="I3686" s="62"/>
      <c r="P3686" s="62"/>
      <c r="V3686" s="62"/>
      <c r="AC3686" s="62"/>
      <c r="AJ3686" s="62"/>
      <c r="AQ3686" s="62"/>
      <c r="AX3686" s="62"/>
      <c r="BD3686" s="62"/>
    </row>
    <row r="3687" spans="9:56">
      <c r="I3687" s="62"/>
      <c r="P3687" s="62"/>
      <c r="V3687" s="62"/>
      <c r="AC3687" s="62"/>
      <c r="AJ3687" s="62"/>
      <c r="AQ3687" s="62"/>
      <c r="AX3687" s="62"/>
      <c r="BD3687" s="62"/>
    </row>
    <row r="3688" spans="9:56">
      <c r="I3688" s="62"/>
      <c r="P3688" s="62"/>
      <c r="V3688" s="62"/>
      <c r="AC3688" s="62"/>
      <c r="AJ3688" s="62"/>
      <c r="AQ3688" s="62"/>
      <c r="AX3688" s="62"/>
      <c r="BD3688" s="62"/>
    </row>
    <row r="3689" spans="9:56">
      <c r="I3689" s="62"/>
      <c r="P3689" s="62"/>
      <c r="V3689" s="62"/>
      <c r="AC3689" s="62"/>
      <c r="AJ3689" s="62"/>
      <c r="AQ3689" s="62"/>
      <c r="AX3689" s="62"/>
      <c r="BD3689" s="62"/>
    </row>
    <row r="3690" spans="9:56">
      <c r="I3690" s="62"/>
      <c r="P3690" s="62"/>
      <c r="V3690" s="62"/>
      <c r="AC3690" s="62"/>
      <c r="AJ3690" s="62"/>
      <c r="AQ3690" s="62"/>
      <c r="AX3690" s="62"/>
      <c r="BD3690" s="62"/>
    </row>
    <row r="3691" spans="9:56">
      <c r="I3691" s="62"/>
      <c r="P3691" s="62"/>
      <c r="V3691" s="62"/>
      <c r="AC3691" s="62"/>
      <c r="AJ3691" s="62"/>
      <c r="AQ3691" s="62"/>
      <c r="AX3691" s="62"/>
      <c r="BD3691" s="62"/>
    </row>
    <row r="3692" spans="9:56">
      <c r="I3692" s="62"/>
      <c r="P3692" s="62"/>
      <c r="V3692" s="62"/>
      <c r="AC3692" s="62"/>
      <c r="AJ3692" s="62"/>
      <c r="AQ3692" s="62"/>
      <c r="AX3692" s="62"/>
      <c r="BD3692" s="62"/>
    </row>
    <row r="3693" spans="9:56">
      <c r="I3693" s="62"/>
      <c r="P3693" s="62"/>
      <c r="V3693" s="62"/>
      <c r="AC3693" s="62"/>
      <c r="AJ3693" s="62"/>
      <c r="AQ3693" s="62"/>
      <c r="AX3693" s="62"/>
      <c r="BD3693" s="62"/>
    </row>
    <row r="3694" spans="9:56">
      <c r="I3694" s="62"/>
      <c r="P3694" s="62"/>
      <c r="V3694" s="62"/>
      <c r="AC3694" s="62"/>
      <c r="AJ3694" s="62"/>
      <c r="AQ3694" s="62"/>
      <c r="AX3694" s="62"/>
      <c r="BD3694" s="62"/>
    </row>
    <row r="3695" spans="9:56">
      <c r="I3695" s="62"/>
      <c r="P3695" s="62"/>
      <c r="V3695" s="62"/>
      <c r="AC3695" s="62"/>
      <c r="AJ3695" s="62"/>
      <c r="AQ3695" s="62"/>
      <c r="AX3695" s="62"/>
      <c r="BD3695" s="62"/>
    </row>
    <row r="3696" spans="9:56">
      <c r="I3696" s="62"/>
      <c r="P3696" s="62"/>
      <c r="V3696" s="62"/>
      <c r="AC3696" s="62"/>
      <c r="AJ3696" s="62"/>
      <c r="AQ3696" s="62"/>
      <c r="AX3696" s="62"/>
      <c r="BD3696" s="62"/>
    </row>
    <row r="3697" spans="9:56">
      <c r="I3697" s="62"/>
      <c r="P3697" s="62"/>
      <c r="V3697" s="62"/>
      <c r="AC3697" s="62"/>
      <c r="AJ3697" s="62"/>
      <c r="AQ3697" s="62"/>
      <c r="AX3697" s="62"/>
      <c r="BD3697" s="62"/>
    </row>
    <row r="3698" spans="9:56">
      <c r="I3698" s="62"/>
      <c r="P3698" s="62"/>
      <c r="V3698" s="62"/>
      <c r="AC3698" s="62"/>
      <c r="AJ3698" s="62"/>
      <c r="AQ3698" s="62"/>
      <c r="AX3698" s="62"/>
      <c r="BD3698" s="62"/>
    </row>
    <row r="3699" spans="9:56">
      <c r="I3699" s="62"/>
      <c r="P3699" s="62"/>
      <c r="V3699" s="62"/>
      <c r="AC3699" s="62"/>
      <c r="AJ3699" s="62"/>
      <c r="AQ3699" s="62"/>
      <c r="AX3699" s="62"/>
      <c r="BD3699" s="62"/>
    </row>
    <row r="3700" spans="9:56">
      <c r="I3700" s="62"/>
      <c r="P3700" s="62"/>
      <c r="V3700" s="62"/>
      <c r="AC3700" s="62"/>
      <c r="AJ3700" s="62"/>
      <c r="AQ3700" s="62"/>
      <c r="AX3700" s="62"/>
      <c r="BD3700" s="62"/>
    </row>
    <row r="3701" spans="9:56">
      <c r="I3701" s="62"/>
      <c r="P3701" s="62"/>
      <c r="V3701" s="62"/>
      <c r="AC3701" s="62"/>
      <c r="AJ3701" s="62"/>
      <c r="AQ3701" s="62"/>
      <c r="AX3701" s="62"/>
      <c r="BD3701" s="62"/>
    </row>
    <row r="3702" spans="9:56">
      <c r="I3702" s="62"/>
      <c r="P3702" s="62"/>
      <c r="V3702" s="62"/>
      <c r="AC3702" s="62"/>
      <c r="AJ3702" s="62"/>
      <c r="AQ3702" s="62"/>
      <c r="AX3702" s="62"/>
      <c r="BD3702" s="62"/>
    </row>
    <row r="3703" spans="9:56">
      <c r="I3703" s="62"/>
      <c r="P3703" s="62"/>
      <c r="V3703" s="62"/>
      <c r="AC3703" s="62"/>
      <c r="AJ3703" s="62"/>
      <c r="AQ3703" s="62"/>
      <c r="AX3703" s="62"/>
      <c r="BD3703" s="62"/>
    </row>
    <row r="3704" spans="9:56">
      <c r="I3704" s="62"/>
      <c r="P3704" s="62"/>
      <c r="V3704" s="62"/>
      <c r="AC3704" s="62"/>
      <c r="AJ3704" s="62"/>
      <c r="AQ3704" s="62"/>
      <c r="AX3704" s="62"/>
      <c r="BD3704" s="62"/>
    </row>
    <row r="3705" spans="9:56">
      <c r="I3705" s="62"/>
      <c r="P3705" s="62"/>
      <c r="V3705" s="62"/>
      <c r="AC3705" s="62"/>
      <c r="AJ3705" s="62"/>
      <c r="AQ3705" s="62"/>
      <c r="AX3705" s="62"/>
      <c r="BD3705" s="62"/>
    </row>
    <row r="3706" spans="9:56">
      <c r="I3706" s="62"/>
      <c r="P3706" s="62"/>
      <c r="V3706" s="62"/>
      <c r="AC3706" s="62"/>
      <c r="AJ3706" s="62"/>
      <c r="AQ3706" s="62"/>
      <c r="AX3706" s="62"/>
      <c r="BD3706" s="62"/>
    </row>
    <row r="3707" spans="9:56">
      <c r="I3707" s="62"/>
      <c r="P3707" s="62"/>
      <c r="V3707" s="62"/>
      <c r="AC3707" s="62"/>
      <c r="AJ3707" s="62"/>
      <c r="AQ3707" s="62"/>
      <c r="AX3707" s="62"/>
      <c r="BD3707" s="62"/>
    </row>
    <row r="3708" spans="9:56">
      <c r="I3708" s="62"/>
      <c r="P3708" s="62"/>
      <c r="V3708" s="62"/>
      <c r="AC3708" s="62"/>
      <c r="AJ3708" s="62"/>
      <c r="AQ3708" s="62"/>
      <c r="AX3708" s="62"/>
      <c r="BD3708" s="62"/>
    </row>
    <row r="3709" spans="9:56">
      <c r="I3709" s="62"/>
      <c r="P3709" s="62"/>
      <c r="V3709" s="62"/>
      <c r="AC3709" s="62"/>
      <c r="AJ3709" s="62"/>
      <c r="AQ3709" s="62"/>
      <c r="AX3709" s="62"/>
      <c r="BD3709" s="62"/>
    </row>
    <row r="3710" spans="9:56">
      <c r="I3710" s="62"/>
      <c r="P3710" s="62"/>
      <c r="V3710" s="62"/>
      <c r="AC3710" s="62"/>
      <c r="AJ3710" s="62"/>
      <c r="AQ3710" s="62"/>
      <c r="AX3710" s="62"/>
      <c r="BD3710" s="62"/>
    </row>
    <row r="3711" spans="9:56">
      <c r="I3711" s="62"/>
      <c r="P3711" s="62"/>
      <c r="V3711" s="62"/>
      <c r="AC3711" s="62"/>
      <c r="AJ3711" s="62"/>
      <c r="AQ3711" s="62"/>
      <c r="AX3711" s="62"/>
      <c r="BD3711" s="62"/>
    </row>
    <row r="3712" spans="9:56">
      <c r="I3712" s="62"/>
      <c r="P3712" s="62"/>
      <c r="V3712" s="62"/>
      <c r="AC3712" s="62"/>
      <c r="AJ3712" s="62"/>
      <c r="AQ3712" s="62"/>
      <c r="AX3712" s="62"/>
      <c r="BD3712" s="62"/>
    </row>
    <row r="3713" spans="9:56">
      <c r="I3713" s="62"/>
      <c r="P3713" s="62"/>
      <c r="V3713" s="62"/>
      <c r="AC3713" s="62"/>
      <c r="AJ3713" s="62"/>
      <c r="AQ3713" s="62"/>
      <c r="AX3713" s="62"/>
      <c r="BD3713" s="62"/>
    </row>
    <row r="3714" spans="9:56">
      <c r="I3714" s="62"/>
      <c r="P3714" s="62"/>
      <c r="V3714" s="62"/>
      <c r="AC3714" s="62"/>
      <c r="AJ3714" s="62"/>
      <c r="AQ3714" s="62"/>
      <c r="AX3714" s="62"/>
      <c r="BD3714" s="62"/>
    </row>
    <row r="3715" spans="9:56">
      <c r="I3715" s="62"/>
      <c r="P3715" s="62"/>
      <c r="V3715" s="62"/>
      <c r="AC3715" s="62"/>
      <c r="AJ3715" s="62"/>
      <c r="AQ3715" s="62"/>
      <c r="AX3715" s="62"/>
      <c r="BD3715" s="62"/>
    </row>
    <row r="3716" spans="9:56">
      <c r="I3716" s="62"/>
      <c r="P3716" s="62"/>
      <c r="V3716" s="62"/>
      <c r="AC3716" s="62"/>
      <c r="AJ3716" s="62"/>
      <c r="AQ3716" s="62"/>
      <c r="AX3716" s="62"/>
      <c r="BD3716" s="62"/>
    </row>
    <row r="3717" spans="9:56">
      <c r="I3717" s="62"/>
      <c r="P3717" s="62"/>
      <c r="V3717" s="62"/>
      <c r="AC3717" s="62"/>
      <c r="AJ3717" s="62"/>
      <c r="AQ3717" s="62"/>
      <c r="AX3717" s="62"/>
      <c r="BD3717" s="62"/>
    </row>
    <row r="3718" spans="9:56">
      <c r="I3718" s="62"/>
      <c r="P3718" s="62"/>
      <c r="V3718" s="62"/>
      <c r="AC3718" s="62"/>
      <c r="AJ3718" s="62"/>
      <c r="AQ3718" s="62"/>
      <c r="AX3718" s="62"/>
      <c r="BD3718" s="62"/>
    </row>
    <row r="3719" spans="9:56">
      <c r="I3719" s="62"/>
      <c r="P3719" s="62"/>
      <c r="V3719" s="62"/>
      <c r="AC3719" s="62"/>
      <c r="AJ3719" s="62"/>
      <c r="AQ3719" s="62"/>
      <c r="AX3719" s="62"/>
      <c r="BD3719" s="62"/>
    </row>
    <row r="3720" spans="9:56">
      <c r="I3720" s="62"/>
      <c r="P3720" s="62"/>
      <c r="V3720" s="62"/>
      <c r="AC3720" s="62"/>
      <c r="AJ3720" s="62"/>
      <c r="AQ3720" s="62"/>
      <c r="AX3720" s="62"/>
      <c r="BD3720" s="62"/>
    </row>
    <row r="3721" spans="9:56">
      <c r="I3721" s="62"/>
      <c r="P3721" s="62"/>
      <c r="V3721" s="62"/>
      <c r="AC3721" s="62"/>
      <c r="AJ3721" s="62"/>
      <c r="AQ3721" s="62"/>
      <c r="AX3721" s="62"/>
      <c r="BD3721" s="62"/>
    </row>
    <row r="3722" spans="9:56">
      <c r="I3722" s="62"/>
      <c r="P3722" s="62"/>
      <c r="V3722" s="62"/>
      <c r="AC3722" s="62"/>
      <c r="AJ3722" s="62"/>
      <c r="AQ3722" s="62"/>
      <c r="AX3722" s="62"/>
      <c r="BD3722" s="62"/>
    </row>
    <row r="3723" spans="9:56">
      <c r="I3723" s="62"/>
      <c r="P3723" s="62"/>
      <c r="V3723" s="62"/>
      <c r="AC3723" s="62"/>
      <c r="AJ3723" s="62"/>
      <c r="AQ3723" s="62"/>
      <c r="AX3723" s="62"/>
      <c r="BD3723" s="62"/>
    </row>
    <row r="3724" spans="9:56">
      <c r="I3724" s="62"/>
      <c r="P3724" s="62"/>
      <c r="V3724" s="62"/>
      <c r="AC3724" s="62"/>
      <c r="AJ3724" s="62"/>
      <c r="AQ3724" s="62"/>
      <c r="AX3724" s="62"/>
      <c r="BD3724" s="62"/>
    </row>
    <row r="3725" spans="9:56">
      <c r="I3725" s="62"/>
      <c r="P3725" s="62"/>
      <c r="V3725" s="62"/>
      <c r="AC3725" s="62"/>
      <c r="AJ3725" s="62"/>
      <c r="AQ3725" s="62"/>
      <c r="AX3725" s="62"/>
      <c r="BD3725" s="62"/>
    </row>
    <row r="3726" spans="9:56">
      <c r="I3726" s="62"/>
      <c r="P3726" s="62"/>
      <c r="V3726" s="62"/>
      <c r="AC3726" s="62"/>
      <c r="AJ3726" s="62"/>
      <c r="AQ3726" s="62"/>
      <c r="AX3726" s="62"/>
      <c r="BD3726" s="62"/>
    </row>
    <row r="3727" spans="9:56">
      <c r="I3727" s="62"/>
      <c r="P3727" s="62"/>
      <c r="V3727" s="62"/>
      <c r="AC3727" s="62"/>
      <c r="AJ3727" s="62"/>
      <c r="AQ3727" s="62"/>
      <c r="AX3727" s="62"/>
      <c r="BD3727" s="62"/>
    </row>
    <row r="3728" spans="9:56">
      <c r="I3728" s="62"/>
      <c r="P3728" s="62"/>
      <c r="V3728" s="62"/>
      <c r="AC3728" s="62"/>
      <c r="AJ3728" s="62"/>
      <c r="AQ3728" s="62"/>
      <c r="AX3728" s="62"/>
      <c r="BD3728" s="62"/>
    </row>
    <row r="3729" spans="9:56">
      <c r="I3729" s="62"/>
      <c r="P3729" s="62"/>
      <c r="V3729" s="62"/>
      <c r="AC3729" s="62"/>
      <c r="AJ3729" s="62"/>
      <c r="AQ3729" s="62"/>
      <c r="AX3729" s="62"/>
      <c r="BD3729" s="62"/>
    </row>
    <row r="3730" spans="9:56">
      <c r="I3730" s="62"/>
      <c r="P3730" s="62"/>
      <c r="V3730" s="62"/>
      <c r="AC3730" s="62"/>
      <c r="AJ3730" s="62"/>
      <c r="AQ3730" s="62"/>
      <c r="AX3730" s="62"/>
      <c r="BD3730" s="62"/>
    </row>
    <row r="3731" spans="9:56">
      <c r="I3731" s="62"/>
      <c r="P3731" s="62"/>
      <c r="V3731" s="62"/>
      <c r="AC3731" s="62"/>
      <c r="AJ3731" s="62"/>
      <c r="AQ3731" s="62"/>
      <c r="AX3731" s="62"/>
      <c r="BD3731" s="62"/>
    </row>
    <row r="3732" spans="9:56">
      <c r="I3732" s="62"/>
      <c r="P3732" s="62"/>
      <c r="V3732" s="62"/>
      <c r="AC3732" s="62"/>
      <c r="AJ3732" s="62"/>
      <c r="AQ3732" s="62"/>
      <c r="AX3732" s="62"/>
      <c r="BD3732" s="62"/>
    </row>
    <row r="3733" spans="9:56">
      <c r="I3733" s="62"/>
      <c r="P3733" s="62"/>
      <c r="V3733" s="62"/>
      <c r="AC3733" s="62"/>
      <c r="AJ3733" s="62"/>
      <c r="AQ3733" s="62"/>
      <c r="AX3733" s="62"/>
      <c r="BD3733" s="62"/>
    </row>
    <row r="3734" spans="9:56">
      <c r="I3734" s="62"/>
      <c r="P3734" s="62"/>
      <c r="V3734" s="62"/>
      <c r="AC3734" s="62"/>
      <c r="AJ3734" s="62"/>
      <c r="AQ3734" s="62"/>
      <c r="AX3734" s="62"/>
      <c r="BD3734" s="62"/>
    </row>
    <row r="3735" spans="9:56">
      <c r="I3735" s="62"/>
      <c r="P3735" s="62"/>
      <c r="V3735" s="62"/>
      <c r="AC3735" s="62"/>
      <c r="AJ3735" s="62"/>
      <c r="AQ3735" s="62"/>
      <c r="AX3735" s="62"/>
      <c r="BD3735" s="62"/>
    </row>
    <row r="3736" spans="9:56">
      <c r="I3736" s="62"/>
      <c r="P3736" s="62"/>
      <c r="V3736" s="62"/>
      <c r="AC3736" s="62"/>
      <c r="AJ3736" s="62"/>
      <c r="AQ3736" s="62"/>
      <c r="AX3736" s="62"/>
      <c r="BD3736" s="62"/>
    </row>
    <row r="3737" spans="9:56">
      <c r="I3737" s="62"/>
      <c r="P3737" s="62"/>
      <c r="V3737" s="62"/>
      <c r="AC3737" s="62"/>
      <c r="AJ3737" s="62"/>
      <c r="AQ3737" s="62"/>
      <c r="AX3737" s="62"/>
      <c r="BD3737" s="62"/>
    </row>
    <row r="3738" spans="9:56">
      <c r="I3738" s="62"/>
      <c r="P3738" s="62"/>
      <c r="V3738" s="62"/>
      <c r="AC3738" s="62"/>
      <c r="AJ3738" s="62"/>
      <c r="AQ3738" s="62"/>
      <c r="AX3738" s="62"/>
      <c r="BD3738" s="62"/>
    </row>
    <row r="3739" spans="9:56">
      <c r="I3739" s="62"/>
      <c r="P3739" s="62"/>
      <c r="V3739" s="62"/>
      <c r="AC3739" s="62"/>
      <c r="AJ3739" s="62"/>
      <c r="AQ3739" s="62"/>
      <c r="AX3739" s="62"/>
      <c r="BD3739" s="62"/>
    </row>
    <row r="3740" spans="9:56">
      <c r="I3740" s="62"/>
      <c r="P3740" s="62"/>
      <c r="V3740" s="62"/>
      <c r="AC3740" s="62"/>
      <c r="AJ3740" s="62"/>
      <c r="AQ3740" s="62"/>
      <c r="AX3740" s="62"/>
      <c r="BD3740" s="62"/>
    </row>
    <row r="3741" spans="9:56">
      <c r="I3741" s="62"/>
      <c r="P3741" s="62"/>
      <c r="V3741" s="62"/>
      <c r="AC3741" s="62"/>
      <c r="AJ3741" s="62"/>
      <c r="AQ3741" s="62"/>
      <c r="AX3741" s="62"/>
      <c r="BD3741" s="62"/>
    </row>
    <row r="3742" spans="9:56">
      <c r="I3742" s="62"/>
      <c r="P3742" s="62"/>
      <c r="V3742" s="62"/>
      <c r="AC3742" s="62"/>
      <c r="AJ3742" s="62"/>
      <c r="AQ3742" s="62"/>
      <c r="AX3742" s="62"/>
      <c r="BD3742" s="62"/>
    </row>
    <row r="3743" spans="9:56">
      <c r="I3743" s="62"/>
      <c r="P3743" s="62"/>
      <c r="V3743" s="62"/>
      <c r="AC3743" s="62"/>
      <c r="AJ3743" s="62"/>
      <c r="AQ3743" s="62"/>
      <c r="AX3743" s="62"/>
      <c r="BD3743" s="62"/>
    </row>
    <row r="3744" spans="9:56">
      <c r="I3744" s="62"/>
      <c r="P3744" s="62"/>
      <c r="V3744" s="62"/>
      <c r="AC3744" s="62"/>
      <c r="AJ3744" s="62"/>
      <c r="AQ3744" s="62"/>
      <c r="AX3744" s="62"/>
      <c r="BD3744" s="62"/>
    </row>
    <row r="3745" spans="9:56">
      <c r="I3745" s="62"/>
      <c r="P3745" s="62"/>
      <c r="V3745" s="62"/>
      <c r="AC3745" s="62"/>
      <c r="AJ3745" s="62"/>
      <c r="AQ3745" s="62"/>
      <c r="AX3745" s="62"/>
      <c r="BD3745" s="62"/>
    </row>
    <row r="3746" spans="9:56">
      <c r="I3746" s="62"/>
      <c r="P3746" s="62"/>
      <c r="V3746" s="62"/>
      <c r="AC3746" s="62"/>
      <c r="AJ3746" s="62"/>
      <c r="AQ3746" s="62"/>
      <c r="AX3746" s="62"/>
      <c r="BD3746" s="62"/>
    </row>
    <row r="3747" spans="9:56">
      <c r="I3747" s="62"/>
      <c r="P3747" s="62"/>
      <c r="V3747" s="62"/>
      <c r="AC3747" s="62"/>
      <c r="AJ3747" s="62"/>
      <c r="AQ3747" s="62"/>
      <c r="AX3747" s="62"/>
      <c r="BD3747" s="62"/>
    </row>
    <row r="3748" spans="9:56">
      <c r="I3748" s="62"/>
      <c r="P3748" s="62"/>
      <c r="V3748" s="62"/>
      <c r="AC3748" s="62"/>
      <c r="AJ3748" s="62"/>
      <c r="AQ3748" s="62"/>
      <c r="AX3748" s="62"/>
      <c r="BD3748" s="62"/>
    </row>
    <row r="3749" spans="9:56">
      <c r="I3749" s="62"/>
      <c r="P3749" s="62"/>
      <c r="V3749" s="62"/>
      <c r="AC3749" s="62"/>
      <c r="AJ3749" s="62"/>
      <c r="AQ3749" s="62"/>
      <c r="AX3749" s="62"/>
      <c r="BD3749" s="62"/>
    </row>
    <row r="3750" spans="9:56">
      <c r="I3750" s="62"/>
      <c r="P3750" s="62"/>
      <c r="V3750" s="62"/>
      <c r="AC3750" s="62"/>
      <c r="AJ3750" s="62"/>
      <c r="AQ3750" s="62"/>
      <c r="AX3750" s="62"/>
      <c r="BD3750" s="62"/>
    </row>
    <row r="3751" spans="9:56">
      <c r="I3751" s="62"/>
      <c r="P3751" s="62"/>
      <c r="V3751" s="62"/>
      <c r="AC3751" s="62"/>
      <c r="AJ3751" s="62"/>
      <c r="AQ3751" s="62"/>
      <c r="AX3751" s="62"/>
      <c r="BD3751" s="62"/>
    </row>
    <row r="3752" spans="9:56">
      <c r="I3752" s="62"/>
      <c r="P3752" s="62"/>
      <c r="V3752" s="62"/>
      <c r="AC3752" s="62"/>
      <c r="AJ3752" s="62"/>
      <c r="AQ3752" s="62"/>
      <c r="AX3752" s="62"/>
      <c r="BD3752" s="62"/>
    </row>
    <row r="3753" spans="9:56">
      <c r="I3753" s="62"/>
      <c r="P3753" s="62"/>
      <c r="V3753" s="62"/>
      <c r="AC3753" s="62"/>
      <c r="AJ3753" s="62"/>
      <c r="AQ3753" s="62"/>
      <c r="AX3753" s="62"/>
      <c r="BD3753" s="62"/>
    </row>
    <row r="3754" spans="9:56">
      <c r="I3754" s="62"/>
      <c r="P3754" s="62"/>
      <c r="V3754" s="62"/>
      <c r="AC3754" s="62"/>
      <c r="AJ3754" s="62"/>
      <c r="AQ3754" s="62"/>
      <c r="AX3754" s="62"/>
      <c r="BD3754" s="62"/>
    </row>
    <row r="3755" spans="9:56">
      <c r="I3755" s="62"/>
      <c r="P3755" s="62"/>
      <c r="V3755" s="62"/>
      <c r="AC3755" s="62"/>
      <c r="AJ3755" s="62"/>
      <c r="AQ3755" s="62"/>
      <c r="AX3755" s="62"/>
      <c r="BD3755" s="62"/>
    </row>
    <row r="3756" spans="9:56">
      <c r="I3756" s="62"/>
      <c r="P3756" s="62"/>
      <c r="V3756" s="62"/>
      <c r="AC3756" s="62"/>
      <c r="AJ3756" s="62"/>
      <c r="AQ3756" s="62"/>
      <c r="AX3756" s="62"/>
      <c r="BD3756" s="62"/>
    </row>
    <row r="3757" spans="9:56">
      <c r="I3757" s="62"/>
      <c r="P3757" s="62"/>
      <c r="V3757" s="62"/>
      <c r="AC3757" s="62"/>
      <c r="AJ3757" s="62"/>
      <c r="AQ3757" s="62"/>
      <c r="AX3757" s="62"/>
      <c r="BD3757" s="62"/>
    </row>
    <row r="3758" spans="9:56">
      <c r="I3758" s="62"/>
      <c r="P3758" s="62"/>
      <c r="V3758" s="62"/>
      <c r="AC3758" s="62"/>
      <c r="AJ3758" s="62"/>
      <c r="AQ3758" s="62"/>
      <c r="AX3758" s="62"/>
      <c r="BD3758" s="62"/>
    </row>
    <row r="3759" spans="9:56">
      <c r="I3759" s="62"/>
      <c r="P3759" s="62"/>
      <c r="V3759" s="62"/>
      <c r="AC3759" s="62"/>
      <c r="AJ3759" s="62"/>
      <c r="AQ3759" s="62"/>
      <c r="AX3759" s="62"/>
      <c r="BD3759" s="62"/>
    </row>
    <row r="3760" spans="9:56">
      <c r="I3760" s="62"/>
      <c r="P3760" s="62"/>
      <c r="V3760" s="62"/>
      <c r="AC3760" s="62"/>
      <c r="AJ3760" s="62"/>
      <c r="AQ3760" s="62"/>
      <c r="AX3760" s="62"/>
      <c r="BD3760" s="62"/>
    </row>
    <row r="3761" spans="9:56">
      <c r="I3761" s="62"/>
      <c r="P3761" s="62"/>
      <c r="V3761" s="62"/>
      <c r="AC3761" s="62"/>
      <c r="AJ3761" s="62"/>
      <c r="AQ3761" s="62"/>
      <c r="AX3761" s="62"/>
      <c r="BD3761" s="62"/>
    </row>
    <row r="3762" spans="9:56">
      <c r="I3762" s="62"/>
      <c r="P3762" s="62"/>
      <c r="V3762" s="62"/>
      <c r="AC3762" s="62"/>
      <c r="AJ3762" s="62"/>
      <c r="AQ3762" s="62"/>
      <c r="AX3762" s="62"/>
      <c r="BD3762" s="62"/>
    </row>
    <row r="3763" spans="9:56">
      <c r="I3763" s="62"/>
      <c r="P3763" s="62"/>
      <c r="V3763" s="62"/>
      <c r="AC3763" s="62"/>
      <c r="AJ3763" s="62"/>
      <c r="AQ3763" s="62"/>
      <c r="AX3763" s="62"/>
      <c r="BD3763" s="62"/>
    </row>
    <row r="3764" spans="9:56">
      <c r="I3764" s="62"/>
      <c r="P3764" s="62"/>
      <c r="V3764" s="62"/>
      <c r="AC3764" s="62"/>
      <c r="AJ3764" s="62"/>
      <c r="AQ3764" s="62"/>
      <c r="AX3764" s="62"/>
      <c r="BD3764" s="62"/>
    </row>
    <row r="3765" spans="9:56">
      <c r="I3765" s="62"/>
      <c r="P3765" s="62"/>
      <c r="V3765" s="62"/>
      <c r="AC3765" s="62"/>
      <c r="AJ3765" s="62"/>
      <c r="AQ3765" s="62"/>
      <c r="AX3765" s="62"/>
      <c r="BD3765" s="62"/>
    </row>
    <row r="3766" spans="9:56">
      <c r="I3766" s="62"/>
      <c r="P3766" s="62"/>
      <c r="V3766" s="62"/>
      <c r="AC3766" s="62"/>
      <c r="AJ3766" s="62"/>
      <c r="AQ3766" s="62"/>
      <c r="AX3766" s="62"/>
      <c r="BD3766" s="62"/>
    </row>
    <row r="3767" spans="9:56">
      <c r="I3767" s="62"/>
      <c r="P3767" s="62"/>
      <c r="V3767" s="62"/>
      <c r="AC3767" s="62"/>
      <c r="AJ3767" s="62"/>
      <c r="AQ3767" s="62"/>
      <c r="AX3767" s="62"/>
      <c r="BD3767" s="62"/>
    </row>
    <row r="3768" spans="9:56">
      <c r="I3768" s="62"/>
      <c r="P3768" s="62"/>
      <c r="V3768" s="62"/>
      <c r="AC3768" s="62"/>
      <c r="AJ3768" s="62"/>
      <c r="AQ3768" s="62"/>
      <c r="AX3768" s="62"/>
      <c r="BD3768" s="62"/>
    </row>
    <row r="3769" spans="9:56">
      <c r="I3769" s="62"/>
      <c r="P3769" s="62"/>
      <c r="V3769" s="62"/>
      <c r="AC3769" s="62"/>
      <c r="AJ3769" s="62"/>
      <c r="AQ3769" s="62"/>
      <c r="AX3769" s="62"/>
      <c r="BD3769" s="62"/>
    </row>
    <row r="3770" spans="9:56">
      <c r="I3770" s="62"/>
      <c r="P3770" s="62"/>
      <c r="V3770" s="62"/>
      <c r="AC3770" s="62"/>
      <c r="AJ3770" s="62"/>
      <c r="AQ3770" s="62"/>
      <c r="AX3770" s="62"/>
      <c r="BD3770" s="62"/>
    </row>
    <row r="3771" spans="9:56">
      <c r="I3771" s="62"/>
      <c r="P3771" s="62"/>
      <c r="V3771" s="62"/>
      <c r="AC3771" s="62"/>
      <c r="AJ3771" s="62"/>
      <c r="AQ3771" s="62"/>
      <c r="AX3771" s="62"/>
      <c r="BD3771" s="62"/>
    </row>
    <row r="3772" spans="9:56">
      <c r="I3772" s="62"/>
      <c r="P3772" s="62"/>
      <c r="V3772" s="62"/>
      <c r="AC3772" s="62"/>
      <c r="AJ3772" s="62"/>
      <c r="AQ3772" s="62"/>
      <c r="AX3772" s="62"/>
      <c r="BD3772" s="62"/>
    </row>
    <row r="3773" spans="9:56">
      <c r="I3773" s="62"/>
      <c r="P3773" s="62"/>
      <c r="V3773" s="62"/>
      <c r="AC3773" s="62"/>
      <c r="AJ3773" s="62"/>
      <c r="AQ3773" s="62"/>
      <c r="AX3773" s="62"/>
      <c r="BD3773" s="62"/>
    </row>
    <row r="3774" spans="9:56">
      <c r="I3774" s="62"/>
      <c r="P3774" s="62"/>
      <c r="V3774" s="62"/>
      <c r="AC3774" s="62"/>
      <c r="AJ3774" s="62"/>
      <c r="AQ3774" s="62"/>
      <c r="AX3774" s="62"/>
      <c r="BD3774" s="62"/>
    </row>
    <row r="3775" spans="9:56">
      <c r="I3775" s="62"/>
      <c r="P3775" s="62"/>
      <c r="V3775" s="62"/>
      <c r="AC3775" s="62"/>
      <c r="AJ3775" s="62"/>
      <c r="AQ3775" s="62"/>
      <c r="AX3775" s="62"/>
      <c r="BD3775" s="62"/>
    </row>
    <row r="3776" spans="9:56">
      <c r="I3776" s="62"/>
      <c r="P3776" s="62"/>
      <c r="V3776" s="62"/>
      <c r="AC3776" s="62"/>
      <c r="AJ3776" s="62"/>
      <c r="AQ3776" s="62"/>
      <c r="AX3776" s="62"/>
      <c r="BD3776" s="62"/>
    </row>
    <row r="3777" spans="9:56">
      <c r="I3777" s="62"/>
      <c r="P3777" s="62"/>
      <c r="V3777" s="62"/>
      <c r="AC3777" s="62"/>
      <c r="AJ3777" s="62"/>
      <c r="AQ3777" s="62"/>
      <c r="AX3777" s="62"/>
      <c r="BD3777" s="62"/>
    </row>
    <row r="3778" spans="9:56">
      <c r="I3778" s="62"/>
      <c r="P3778" s="62"/>
      <c r="V3778" s="62"/>
      <c r="AC3778" s="62"/>
      <c r="AJ3778" s="62"/>
      <c r="AQ3778" s="62"/>
      <c r="AX3778" s="62"/>
      <c r="BD3778" s="62"/>
    </row>
    <row r="3779" spans="9:56">
      <c r="I3779" s="62"/>
      <c r="P3779" s="62"/>
      <c r="V3779" s="62"/>
      <c r="AC3779" s="62"/>
      <c r="AJ3779" s="62"/>
      <c r="AQ3779" s="62"/>
      <c r="AX3779" s="62"/>
      <c r="BD3779" s="62"/>
    </row>
    <row r="3780" spans="9:56">
      <c r="I3780" s="62"/>
      <c r="P3780" s="62"/>
      <c r="V3780" s="62"/>
      <c r="AC3780" s="62"/>
      <c r="AJ3780" s="62"/>
      <c r="AQ3780" s="62"/>
      <c r="AX3780" s="62"/>
      <c r="BD3780" s="62"/>
    </row>
    <row r="3781" spans="9:56">
      <c r="I3781" s="62"/>
      <c r="P3781" s="62"/>
      <c r="V3781" s="62"/>
      <c r="AC3781" s="62"/>
      <c r="AJ3781" s="62"/>
      <c r="AQ3781" s="62"/>
      <c r="AX3781" s="62"/>
      <c r="BD3781" s="62"/>
    </row>
    <row r="3782" spans="9:56">
      <c r="I3782" s="62"/>
      <c r="P3782" s="62"/>
      <c r="V3782" s="62"/>
      <c r="AC3782" s="62"/>
      <c r="AJ3782" s="62"/>
      <c r="AQ3782" s="62"/>
      <c r="AX3782" s="62"/>
      <c r="BD3782" s="62"/>
    </row>
    <row r="3783" spans="9:56">
      <c r="I3783" s="62"/>
      <c r="P3783" s="62"/>
      <c r="V3783" s="62"/>
      <c r="AC3783" s="62"/>
      <c r="AJ3783" s="62"/>
      <c r="AQ3783" s="62"/>
      <c r="AX3783" s="62"/>
      <c r="BD3783" s="62"/>
    </row>
    <row r="3784" spans="9:56">
      <c r="I3784" s="62"/>
      <c r="P3784" s="62"/>
      <c r="V3784" s="62"/>
      <c r="AC3784" s="62"/>
      <c r="AJ3784" s="62"/>
      <c r="AQ3784" s="62"/>
      <c r="AX3784" s="62"/>
      <c r="BD3784" s="62"/>
    </row>
    <row r="3785" spans="9:56">
      <c r="I3785" s="62"/>
      <c r="P3785" s="62"/>
      <c r="V3785" s="62"/>
      <c r="AC3785" s="62"/>
      <c r="AJ3785" s="62"/>
      <c r="AQ3785" s="62"/>
      <c r="AX3785" s="62"/>
      <c r="BD3785" s="62"/>
    </row>
    <row r="3786" spans="9:56">
      <c r="I3786" s="62"/>
      <c r="P3786" s="62"/>
      <c r="V3786" s="62"/>
      <c r="AC3786" s="62"/>
      <c r="AJ3786" s="62"/>
      <c r="AQ3786" s="62"/>
      <c r="AX3786" s="62"/>
      <c r="BD3786" s="62"/>
    </row>
    <row r="3787" spans="9:56">
      <c r="I3787" s="62"/>
      <c r="P3787" s="62"/>
      <c r="V3787" s="62"/>
      <c r="AC3787" s="62"/>
      <c r="AJ3787" s="62"/>
      <c r="AQ3787" s="62"/>
      <c r="AX3787" s="62"/>
      <c r="BD3787" s="62"/>
    </row>
    <row r="3788" spans="9:56">
      <c r="I3788" s="62"/>
      <c r="P3788" s="62"/>
      <c r="V3788" s="62"/>
      <c r="AC3788" s="62"/>
      <c r="AJ3788" s="62"/>
      <c r="AQ3788" s="62"/>
      <c r="AX3788" s="62"/>
      <c r="BD3788" s="62"/>
    </row>
    <row r="3789" spans="9:56">
      <c r="I3789" s="62"/>
      <c r="P3789" s="62"/>
      <c r="V3789" s="62"/>
      <c r="AC3789" s="62"/>
      <c r="AJ3789" s="62"/>
      <c r="AQ3789" s="62"/>
      <c r="AX3789" s="62"/>
      <c r="BD3789" s="62"/>
    </row>
    <row r="3790" spans="9:56">
      <c r="I3790" s="62"/>
      <c r="P3790" s="62"/>
      <c r="V3790" s="62"/>
      <c r="AC3790" s="62"/>
      <c r="AJ3790" s="62"/>
      <c r="AQ3790" s="62"/>
      <c r="AX3790" s="62"/>
      <c r="BD3790" s="62"/>
    </row>
    <row r="3791" spans="9:56">
      <c r="I3791" s="62"/>
      <c r="P3791" s="62"/>
      <c r="V3791" s="62"/>
      <c r="AC3791" s="62"/>
      <c r="AJ3791" s="62"/>
      <c r="AQ3791" s="62"/>
      <c r="AX3791" s="62"/>
      <c r="BD3791" s="62"/>
    </row>
    <row r="3792" spans="9:56">
      <c r="I3792" s="62"/>
      <c r="P3792" s="62"/>
      <c r="V3792" s="62"/>
      <c r="AC3792" s="62"/>
      <c r="AJ3792" s="62"/>
      <c r="AQ3792" s="62"/>
      <c r="AX3792" s="62"/>
      <c r="BD3792" s="62"/>
    </row>
    <row r="3793" spans="9:56">
      <c r="I3793" s="62"/>
      <c r="P3793" s="62"/>
      <c r="V3793" s="62"/>
      <c r="AC3793" s="62"/>
      <c r="AJ3793" s="62"/>
      <c r="AQ3793" s="62"/>
      <c r="AX3793" s="62"/>
      <c r="BD3793" s="62"/>
    </row>
    <row r="3794" spans="9:56">
      <c r="I3794" s="62"/>
      <c r="P3794" s="62"/>
      <c r="V3794" s="62"/>
      <c r="AC3794" s="62"/>
      <c r="AJ3794" s="62"/>
      <c r="AQ3794" s="62"/>
      <c r="AX3794" s="62"/>
      <c r="BD3794" s="62"/>
    </row>
    <row r="3795" spans="9:56">
      <c r="I3795" s="62"/>
      <c r="P3795" s="62"/>
      <c r="V3795" s="62"/>
      <c r="AC3795" s="62"/>
      <c r="AJ3795" s="62"/>
      <c r="AQ3795" s="62"/>
      <c r="AX3795" s="62"/>
      <c r="BD3795" s="62"/>
    </row>
    <row r="3796" spans="9:56">
      <c r="I3796" s="62"/>
      <c r="P3796" s="62"/>
      <c r="V3796" s="62"/>
      <c r="AC3796" s="62"/>
      <c r="AJ3796" s="62"/>
      <c r="AQ3796" s="62"/>
      <c r="AX3796" s="62"/>
      <c r="BD3796" s="62"/>
    </row>
    <row r="3797" spans="9:56">
      <c r="I3797" s="62"/>
      <c r="P3797" s="62"/>
      <c r="V3797" s="62"/>
      <c r="AC3797" s="62"/>
      <c r="AJ3797" s="62"/>
      <c r="AQ3797" s="62"/>
      <c r="AX3797" s="62"/>
      <c r="BD3797" s="62"/>
    </row>
    <row r="3798" spans="9:56">
      <c r="I3798" s="62"/>
      <c r="P3798" s="62"/>
      <c r="V3798" s="62"/>
      <c r="AC3798" s="62"/>
      <c r="AJ3798" s="62"/>
      <c r="AQ3798" s="62"/>
      <c r="AX3798" s="62"/>
      <c r="BD3798" s="62"/>
    </row>
    <row r="3799" spans="9:56">
      <c r="I3799" s="62"/>
      <c r="P3799" s="62"/>
      <c r="V3799" s="62"/>
      <c r="AC3799" s="62"/>
      <c r="AJ3799" s="62"/>
      <c r="AQ3799" s="62"/>
      <c r="AX3799" s="62"/>
      <c r="BD3799" s="62"/>
    </row>
    <row r="3800" spans="9:56">
      <c r="I3800" s="62"/>
      <c r="P3800" s="62"/>
      <c r="V3800" s="62"/>
      <c r="AC3800" s="62"/>
      <c r="AJ3800" s="62"/>
      <c r="AQ3800" s="62"/>
      <c r="AX3800" s="62"/>
      <c r="BD3800" s="62"/>
    </row>
    <row r="3801" spans="9:56">
      <c r="I3801" s="62"/>
      <c r="P3801" s="62"/>
      <c r="V3801" s="62"/>
      <c r="AC3801" s="62"/>
      <c r="AJ3801" s="62"/>
      <c r="AQ3801" s="62"/>
      <c r="AX3801" s="62"/>
      <c r="BD3801" s="62"/>
    </row>
    <row r="3802" spans="9:56">
      <c r="I3802" s="62"/>
      <c r="P3802" s="62"/>
      <c r="V3802" s="62"/>
      <c r="AC3802" s="62"/>
      <c r="AJ3802" s="62"/>
      <c r="AQ3802" s="62"/>
      <c r="AX3802" s="62"/>
      <c r="BD3802" s="62"/>
    </row>
    <row r="3803" spans="9:56">
      <c r="I3803" s="62"/>
      <c r="P3803" s="62"/>
      <c r="V3803" s="62"/>
      <c r="AC3803" s="62"/>
      <c r="AJ3803" s="62"/>
      <c r="AQ3803" s="62"/>
      <c r="AX3803" s="62"/>
      <c r="BD3803" s="62"/>
    </row>
    <row r="3804" spans="9:56">
      <c r="I3804" s="62"/>
      <c r="P3804" s="62"/>
      <c r="V3804" s="62"/>
      <c r="AC3804" s="62"/>
      <c r="AJ3804" s="62"/>
      <c r="AQ3804" s="62"/>
      <c r="AX3804" s="62"/>
      <c r="BD3804" s="62"/>
    </row>
    <row r="3805" spans="9:56">
      <c r="I3805" s="62"/>
      <c r="P3805" s="62"/>
      <c r="V3805" s="62"/>
      <c r="AC3805" s="62"/>
      <c r="AJ3805" s="62"/>
      <c r="AQ3805" s="62"/>
      <c r="AX3805" s="62"/>
      <c r="BD3805" s="62"/>
    </row>
    <row r="3806" spans="9:56">
      <c r="I3806" s="62"/>
      <c r="P3806" s="62"/>
      <c r="V3806" s="62"/>
      <c r="AC3806" s="62"/>
      <c r="AJ3806" s="62"/>
      <c r="AQ3806" s="62"/>
      <c r="AX3806" s="62"/>
      <c r="BD3806" s="62"/>
    </row>
    <row r="3807" spans="9:56">
      <c r="I3807" s="62"/>
      <c r="P3807" s="62"/>
      <c r="V3807" s="62"/>
      <c r="AC3807" s="62"/>
      <c r="AJ3807" s="62"/>
      <c r="AQ3807" s="62"/>
      <c r="AX3807" s="62"/>
      <c r="BD3807" s="62"/>
    </row>
    <row r="3808" spans="9:56">
      <c r="I3808" s="62"/>
      <c r="P3808" s="62"/>
      <c r="V3808" s="62"/>
      <c r="AC3808" s="62"/>
      <c r="AJ3808" s="62"/>
      <c r="AQ3808" s="62"/>
      <c r="AX3808" s="62"/>
      <c r="BD3808" s="62"/>
    </row>
    <row r="3809" spans="9:56">
      <c r="I3809" s="62"/>
      <c r="P3809" s="62"/>
      <c r="V3809" s="62"/>
      <c r="AC3809" s="62"/>
      <c r="AJ3809" s="62"/>
      <c r="AQ3809" s="62"/>
      <c r="AX3809" s="62"/>
      <c r="BD3809" s="62"/>
    </row>
    <row r="3810" spans="9:56">
      <c r="I3810" s="62"/>
      <c r="P3810" s="62"/>
      <c r="V3810" s="62"/>
      <c r="AC3810" s="62"/>
      <c r="AJ3810" s="62"/>
      <c r="AQ3810" s="62"/>
      <c r="AX3810" s="62"/>
      <c r="BD3810" s="62"/>
    </row>
    <row r="3811" spans="9:56">
      <c r="I3811" s="62"/>
      <c r="P3811" s="62"/>
      <c r="V3811" s="62"/>
      <c r="AC3811" s="62"/>
      <c r="AJ3811" s="62"/>
      <c r="AQ3811" s="62"/>
      <c r="AX3811" s="62"/>
      <c r="BD3811" s="62"/>
    </row>
    <row r="3812" spans="9:56">
      <c r="I3812" s="62"/>
      <c r="P3812" s="62"/>
      <c r="V3812" s="62"/>
      <c r="AC3812" s="62"/>
      <c r="AJ3812" s="62"/>
      <c r="AQ3812" s="62"/>
      <c r="AX3812" s="62"/>
      <c r="BD3812" s="62"/>
    </row>
    <row r="3813" spans="9:56">
      <c r="I3813" s="62"/>
      <c r="P3813" s="62"/>
      <c r="V3813" s="62"/>
      <c r="AC3813" s="62"/>
      <c r="AJ3813" s="62"/>
      <c r="AQ3813" s="62"/>
      <c r="AX3813" s="62"/>
      <c r="BD3813" s="62"/>
    </row>
    <row r="3814" spans="9:56">
      <c r="I3814" s="62"/>
      <c r="P3814" s="62"/>
      <c r="V3814" s="62"/>
      <c r="AC3814" s="62"/>
      <c r="AJ3814" s="62"/>
      <c r="AQ3814" s="62"/>
      <c r="AX3814" s="62"/>
      <c r="BD3814" s="62"/>
    </row>
    <row r="3815" spans="9:56">
      <c r="I3815" s="62"/>
      <c r="P3815" s="62"/>
      <c r="V3815" s="62"/>
      <c r="AC3815" s="62"/>
      <c r="AJ3815" s="62"/>
      <c r="AQ3815" s="62"/>
      <c r="AX3815" s="62"/>
      <c r="BD3815" s="62"/>
    </row>
    <row r="3816" spans="9:56">
      <c r="I3816" s="62"/>
      <c r="P3816" s="62"/>
      <c r="V3816" s="62"/>
      <c r="AC3816" s="62"/>
      <c r="AJ3816" s="62"/>
      <c r="AQ3816" s="62"/>
      <c r="AX3816" s="62"/>
      <c r="BD3816" s="62"/>
    </row>
    <row r="3817" spans="9:56">
      <c r="I3817" s="62"/>
      <c r="P3817" s="62"/>
      <c r="V3817" s="62"/>
      <c r="AC3817" s="62"/>
      <c r="AJ3817" s="62"/>
      <c r="AQ3817" s="62"/>
      <c r="AX3817" s="62"/>
      <c r="BD3817" s="62"/>
    </row>
    <row r="3818" spans="9:56">
      <c r="I3818" s="62"/>
      <c r="P3818" s="62"/>
      <c r="V3818" s="62"/>
      <c r="AC3818" s="62"/>
      <c r="AJ3818" s="62"/>
      <c r="AQ3818" s="62"/>
      <c r="AX3818" s="62"/>
      <c r="BD3818" s="62"/>
    </row>
    <row r="3819" spans="9:56">
      <c r="I3819" s="62"/>
      <c r="P3819" s="62"/>
      <c r="V3819" s="62"/>
      <c r="AC3819" s="62"/>
      <c r="AJ3819" s="62"/>
      <c r="AQ3819" s="62"/>
      <c r="AX3819" s="62"/>
      <c r="BD3819" s="62"/>
    </row>
    <row r="3820" spans="9:56">
      <c r="I3820" s="62"/>
      <c r="P3820" s="62"/>
      <c r="V3820" s="62"/>
      <c r="AC3820" s="62"/>
      <c r="AJ3820" s="62"/>
      <c r="AQ3820" s="62"/>
      <c r="AX3820" s="62"/>
      <c r="BD3820" s="62"/>
    </row>
    <row r="3821" spans="9:56">
      <c r="I3821" s="62"/>
      <c r="P3821" s="62"/>
      <c r="V3821" s="62"/>
      <c r="AC3821" s="62"/>
      <c r="AJ3821" s="62"/>
      <c r="AQ3821" s="62"/>
      <c r="AX3821" s="62"/>
      <c r="BD3821" s="62"/>
    </row>
    <row r="3822" spans="9:56">
      <c r="I3822" s="62"/>
      <c r="P3822" s="62"/>
      <c r="V3822" s="62"/>
      <c r="AC3822" s="62"/>
      <c r="AJ3822" s="62"/>
      <c r="AQ3822" s="62"/>
      <c r="AX3822" s="62"/>
      <c r="BD3822" s="62"/>
    </row>
    <row r="3823" spans="9:56">
      <c r="I3823" s="62"/>
      <c r="P3823" s="62"/>
      <c r="V3823" s="62"/>
      <c r="AC3823" s="62"/>
      <c r="AJ3823" s="62"/>
      <c r="AQ3823" s="62"/>
      <c r="AX3823" s="62"/>
      <c r="BD3823" s="62"/>
    </row>
    <row r="3824" spans="9:56">
      <c r="I3824" s="62"/>
      <c r="P3824" s="62"/>
      <c r="V3824" s="62"/>
      <c r="AC3824" s="62"/>
      <c r="AJ3824" s="62"/>
      <c r="AQ3824" s="62"/>
      <c r="AX3824" s="62"/>
      <c r="BD3824" s="62"/>
    </row>
    <row r="3825" spans="9:56">
      <c r="I3825" s="62"/>
      <c r="P3825" s="62"/>
      <c r="V3825" s="62"/>
      <c r="AC3825" s="62"/>
      <c r="AJ3825" s="62"/>
      <c r="AQ3825" s="62"/>
      <c r="AX3825" s="62"/>
      <c r="BD3825" s="62"/>
    </row>
    <row r="3826" spans="9:56">
      <c r="I3826" s="62"/>
      <c r="P3826" s="62"/>
      <c r="V3826" s="62"/>
      <c r="AC3826" s="62"/>
      <c r="AJ3826" s="62"/>
      <c r="AQ3826" s="62"/>
      <c r="AX3826" s="62"/>
      <c r="BD3826" s="62"/>
    </row>
    <row r="3827" spans="9:56">
      <c r="I3827" s="62"/>
      <c r="P3827" s="62"/>
      <c r="V3827" s="62"/>
      <c r="AC3827" s="62"/>
      <c r="AJ3827" s="62"/>
      <c r="AQ3827" s="62"/>
      <c r="AX3827" s="62"/>
      <c r="BD3827" s="62"/>
    </row>
    <row r="3828" spans="9:56">
      <c r="I3828" s="62"/>
      <c r="P3828" s="62"/>
      <c r="V3828" s="62"/>
      <c r="AC3828" s="62"/>
      <c r="AJ3828" s="62"/>
      <c r="AQ3828" s="62"/>
      <c r="AX3828" s="62"/>
      <c r="BD3828" s="62"/>
    </row>
    <row r="3829" spans="9:56">
      <c r="I3829" s="62"/>
      <c r="P3829" s="62"/>
      <c r="V3829" s="62"/>
      <c r="AC3829" s="62"/>
      <c r="AJ3829" s="62"/>
      <c r="AQ3829" s="62"/>
      <c r="AX3829" s="62"/>
      <c r="BD3829" s="62"/>
    </row>
    <row r="3830" spans="9:56">
      <c r="I3830" s="62"/>
      <c r="P3830" s="62"/>
      <c r="V3830" s="62"/>
      <c r="AC3830" s="62"/>
      <c r="AJ3830" s="62"/>
      <c r="AQ3830" s="62"/>
      <c r="AX3830" s="62"/>
      <c r="BD3830" s="62"/>
    </row>
    <row r="3831" spans="9:56">
      <c r="I3831" s="62"/>
      <c r="P3831" s="62"/>
      <c r="V3831" s="62"/>
      <c r="AC3831" s="62"/>
      <c r="AJ3831" s="62"/>
      <c r="AQ3831" s="62"/>
      <c r="AX3831" s="62"/>
      <c r="BD3831" s="62"/>
    </row>
    <row r="3832" spans="9:56">
      <c r="I3832" s="62"/>
      <c r="P3832" s="62"/>
      <c r="V3832" s="62"/>
      <c r="AC3832" s="62"/>
      <c r="AJ3832" s="62"/>
      <c r="AQ3832" s="62"/>
      <c r="AX3832" s="62"/>
      <c r="BD3832" s="62"/>
    </row>
    <row r="3833" spans="9:56">
      <c r="I3833" s="62"/>
      <c r="P3833" s="62"/>
      <c r="V3833" s="62"/>
      <c r="AC3833" s="62"/>
      <c r="AJ3833" s="62"/>
      <c r="AQ3833" s="62"/>
      <c r="AX3833" s="62"/>
      <c r="BD3833" s="62"/>
    </row>
    <row r="3834" spans="9:56">
      <c r="I3834" s="62"/>
      <c r="P3834" s="62"/>
      <c r="V3834" s="62"/>
      <c r="AC3834" s="62"/>
      <c r="AJ3834" s="62"/>
      <c r="AQ3834" s="62"/>
      <c r="AX3834" s="62"/>
      <c r="BD3834" s="62"/>
    </row>
    <row r="3835" spans="9:56">
      <c r="I3835" s="62"/>
      <c r="P3835" s="62"/>
      <c r="V3835" s="62"/>
      <c r="AC3835" s="62"/>
      <c r="AJ3835" s="62"/>
      <c r="AQ3835" s="62"/>
      <c r="AX3835" s="62"/>
      <c r="BD3835" s="62"/>
    </row>
    <row r="3836" spans="9:56">
      <c r="I3836" s="62"/>
      <c r="P3836" s="62"/>
      <c r="V3836" s="62"/>
      <c r="AC3836" s="62"/>
      <c r="AJ3836" s="62"/>
      <c r="AQ3836" s="62"/>
      <c r="AX3836" s="62"/>
      <c r="BD3836" s="62"/>
    </row>
    <row r="3837" spans="9:56">
      <c r="I3837" s="62"/>
      <c r="P3837" s="62"/>
      <c r="V3837" s="62"/>
      <c r="AC3837" s="62"/>
      <c r="AJ3837" s="62"/>
      <c r="AQ3837" s="62"/>
      <c r="AX3837" s="62"/>
      <c r="BD3837" s="62"/>
    </row>
    <row r="3838" spans="9:56">
      <c r="I3838" s="62"/>
      <c r="P3838" s="62"/>
      <c r="V3838" s="62"/>
      <c r="AC3838" s="62"/>
      <c r="AJ3838" s="62"/>
      <c r="AQ3838" s="62"/>
      <c r="AX3838" s="62"/>
      <c r="BD3838" s="62"/>
    </row>
    <row r="3839" spans="9:56">
      <c r="I3839" s="62"/>
      <c r="P3839" s="62"/>
      <c r="V3839" s="62"/>
      <c r="AC3839" s="62"/>
      <c r="AJ3839" s="62"/>
      <c r="AQ3839" s="62"/>
      <c r="AX3839" s="62"/>
      <c r="BD3839" s="62"/>
    </row>
    <row r="3840" spans="9:56">
      <c r="I3840" s="62"/>
      <c r="P3840" s="62"/>
      <c r="V3840" s="62"/>
      <c r="AC3840" s="62"/>
      <c r="AJ3840" s="62"/>
      <c r="AQ3840" s="62"/>
      <c r="AX3840" s="62"/>
      <c r="BD3840" s="62"/>
    </row>
    <row r="3841" spans="9:56">
      <c r="I3841" s="62"/>
      <c r="P3841" s="62"/>
      <c r="V3841" s="62"/>
      <c r="AC3841" s="62"/>
      <c r="AJ3841" s="62"/>
      <c r="AQ3841" s="62"/>
      <c r="AX3841" s="62"/>
      <c r="BD3841" s="62"/>
    </row>
    <row r="3842" spans="9:56">
      <c r="I3842" s="62"/>
      <c r="P3842" s="62"/>
      <c r="V3842" s="62"/>
      <c r="AC3842" s="62"/>
      <c r="AJ3842" s="62"/>
      <c r="AQ3842" s="62"/>
      <c r="AX3842" s="62"/>
      <c r="BD3842" s="62"/>
    </row>
    <row r="3843" spans="9:56">
      <c r="I3843" s="62"/>
      <c r="P3843" s="62"/>
      <c r="V3843" s="62"/>
      <c r="AC3843" s="62"/>
      <c r="AJ3843" s="62"/>
      <c r="AQ3843" s="62"/>
      <c r="AX3843" s="62"/>
      <c r="BD3843" s="62"/>
    </row>
    <row r="3844" spans="9:56">
      <c r="I3844" s="62"/>
      <c r="P3844" s="62"/>
      <c r="V3844" s="62"/>
      <c r="AC3844" s="62"/>
      <c r="AJ3844" s="62"/>
      <c r="AQ3844" s="62"/>
      <c r="AX3844" s="62"/>
      <c r="BD3844" s="62"/>
    </row>
    <row r="3845" spans="9:56">
      <c r="I3845" s="62"/>
      <c r="P3845" s="62"/>
      <c r="V3845" s="62"/>
      <c r="AC3845" s="62"/>
      <c r="AJ3845" s="62"/>
      <c r="AQ3845" s="62"/>
      <c r="AX3845" s="62"/>
      <c r="BD3845" s="62"/>
    </row>
    <row r="3846" spans="9:56">
      <c r="I3846" s="62"/>
      <c r="P3846" s="62"/>
      <c r="V3846" s="62"/>
      <c r="AC3846" s="62"/>
      <c r="AJ3846" s="62"/>
      <c r="AQ3846" s="62"/>
      <c r="AX3846" s="62"/>
      <c r="BD3846" s="62"/>
    </row>
    <row r="3847" spans="9:56">
      <c r="I3847" s="62"/>
      <c r="P3847" s="62"/>
      <c r="V3847" s="62"/>
      <c r="AC3847" s="62"/>
      <c r="AJ3847" s="62"/>
      <c r="AQ3847" s="62"/>
      <c r="AX3847" s="62"/>
      <c r="BD3847" s="62"/>
    </row>
    <row r="3848" spans="9:56">
      <c r="I3848" s="62"/>
      <c r="P3848" s="62"/>
      <c r="V3848" s="62"/>
      <c r="AC3848" s="62"/>
      <c r="AJ3848" s="62"/>
      <c r="AQ3848" s="62"/>
      <c r="AX3848" s="62"/>
      <c r="BD3848" s="62"/>
    </row>
    <row r="3849" spans="9:56">
      <c r="I3849" s="62"/>
      <c r="P3849" s="62"/>
      <c r="V3849" s="62"/>
      <c r="AC3849" s="62"/>
      <c r="AJ3849" s="62"/>
      <c r="AQ3849" s="62"/>
      <c r="AX3849" s="62"/>
      <c r="BD3849" s="62"/>
    </row>
    <row r="3850" spans="9:56">
      <c r="I3850" s="62"/>
      <c r="P3850" s="62"/>
      <c r="V3850" s="62"/>
      <c r="AC3850" s="62"/>
      <c r="AJ3850" s="62"/>
      <c r="AQ3850" s="62"/>
      <c r="AX3850" s="62"/>
      <c r="BD3850" s="62"/>
    </row>
    <row r="3851" spans="9:56">
      <c r="I3851" s="62"/>
      <c r="P3851" s="62"/>
      <c r="V3851" s="62"/>
      <c r="AC3851" s="62"/>
      <c r="AJ3851" s="62"/>
      <c r="AQ3851" s="62"/>
      <c r="AX3851" s="62"/>
      <c r="BD3851" s="62"/>
    </row>
    <row r="3852" spans="9:56">
      <c r="I3852" s="62"/>
      <c r="P3852" s="62"/>
      <c r="V3852" s="62"/>
      <c r="AC3852" s="62"/>
      <c r="AJ3852" s="62"/>
      <c r="AQ3852" s="62"/>
      <c r="AX3852" s="62"/>
      <c r="BD3852" s="62"/>
    </row>
    <row r="3853" spans="9:56">
      <c r="I3853" s="62"/>
      <c r="P3853" s="62"/>
      <c r="V3853" s="62"/>
      <c r="AC3853" s="62"/>
      <c r="AJ3853" s="62"/>
      <c r="AQ3853" s="62"/>
      <c r="AX3853" s="62"/>
      <c r="BD3853" s="62"/>
    </row>
    <row r="3854" spans="9:56">
      <c r="I3854" s="62"/>
      <c r="P3854" s="62"/>
      <c r="V3854" s="62"/>
      <c r="AC3854" s="62"/>
      <c r="AJ3854" s="62"/>
      <c r="AQ3854" s="62"/>
      <c r="AX3854" s="62"/>
      <c r="BD3854" s="62"/>
    </row>
    <row r="3855" spans="9:56">
      <c r="I3855" s="62"/>
      <c r="P3855" s="62"/>
      <c r="V3855" s="62"/>
      <c r="AC3855" s="62"/>
      <c r="AJ3855" s="62"/>
      <c r="AQ3855" s="62"/>
      <c r="AX3855" s="62"/>
      <c r="BD3855" s="62"/>
    </row>
    <row r="3856" spans="9:56">
      <c r="I3856" s="62"/>
      <c r="P3856" s="62"/>
      <c r="V3856" s="62"/>
      <c r="AC3856" s="62"/>
      <c r="AJ3856" s="62"/>
      <c r="AQ3856" s="62"/>
      <c r="AX3856" s="62"/>
      <c r="BD3856" s="62"/>
    </row>
    <row r="3857" spans="9:56">
      <c r="I3857" s="62"/>
      <c r="P3857" s="62"/>
      <c r="V3857" s="62"/>
      <c r="AC3857" s="62"/>
      <c r="AJ3857" s="62"/>
      <c r="AQ3857" s="62"/>
      <c r="AX3857" s="62"/>
      <c r="BD3857" s="62"/>
    </row>
    <row r="3858" spans="9:56">
      <c r="I3858" s="62"/>
      <c r="P3858" s="62"/>
      <c r="V3858" s="62"/>
      <c r="AC3858" s="62"/>
      <c r="AJ3858" s="62"/>
      <c r="AQ3858" s="62"/>
      <c r="AX3858" s="62"/>
      <c r="BD3858" s="62"/>
    </row>
    <row r="3859" spans="9:56">
      <c r="I3859" s="62"/>
      <c r="P3859" s="62"/>
      <c r="V3859" s="62"/>
      <c r="AC3859" s="62"/>
      <c r="AJ3859" s="62"/>
      <c r="AQ3859" s="62"/>
      <c r="AX3859" s="62"/>
      <c r="BD3859" s="62"/>
    </row>
    <row r="3860" spans="9:56">
      <c r="I3860" s="62"/>
      <c r="P3860" s="62"/>
      <c r="V3860" s="62"/>
      <c r="AC3860" s="62"/>
      <c r="AJ3860" s="62"/>
      <c r="AQ3860" s="62"/>
      <c r="AX3860" s="62"/>
      <c r="BD3860" s="62"/>
    </row>
    <row r="3861" spans="9:56">
      <c r="I3861" s="62"/>
      <c r="P3861" s="62"/>
      <c r="V3861" s="62"/>
      <c r="AC3861" s="62"/>
      <c r="AJ3861" s="62"/>
      <c r="AQ3861" s="62"/>
      <c r="AX3861" s="62"/>
      <c r="BD3861" s="62"/>
    </row>
    <row r="3862" spans="9:56">
      <c r="I3862" s="62"/>
      <c r="P3862" s="62"/>
      <c r="V3862" s="62"/>
      <c r="AC3862" s="62"/>
      <c r="AJ3862" s="62"/>
      <c r="AQ3862" s="62"/>
      <c r="AX3862" s="62"/>
      <c r="BD3862" s="62"/>
    </row>
    <row r="3863" spans="9:56">
      <c r="I3863" s="62"/>
      <c r="P3863" s="62"/>
      <c r="V3863" s="62"/>
      <c r="AC3863" s="62"/>
      <c r="AJ3863" s="62"/>
      <c r="AQ3863" s="62"/>
      <c r="AX3863" s="62"/>
      <c r="BD3863" s="62"/>
    </row>
    <row r="3864" spans="9:56">
      <c r="I3864" s="62"/>
      <c r="P3864" s="62"/>
      <c r="V3864" s="62"/>
      <c r="AC3864" s="62"/>
      <c r="AJ3864" s="62"/>
      <c r="AQ3864" s="62"/>
      <c r="AX3864" s="62"/>
      <c r="BD3864" s="62"/>
    </row>
    <row r="3865" spans="9:56">
      <c r="I3865" s="62"/>
      <c r="P3865" s="62"/>
      <c r="V3865" s="62"/>
      <c r="AC3865" s="62"/>
      <c r="AJ3865" s="62"/>
      <c r="AQ3865" s="62"/>
      <c r="AX3865" s="62"/>
      <c r="BD3865" s="62"/>
    </row>
    <row r="3866" spans="9:56">
      <c r="I3866" s="62"/>
      <c r="P3866" s="62"/>
      <c r="V3866" s="62"/>
      <c r="AC3866" s="62"/>
      <c r="AJ3866" s="62"/>
      <c r="AQ3866" s="62"/>
      <c r="AX3866" s="62"/>
      <c r="BD3866" s="62"/>
    </row>
    <row r="3867" spans="9:56">
      <c r="I3867" s="62"/>
      <c r="P3867" s="62"/>
      <c r="V3867" s="62"/>
      <c r="AC3867" s="62"/>
      <c r="AJ3867" s="62"/>
      <c r="AQ3867" s="62"/>
      <c r="AX3867" s="62"/>
      <c r="BD3867" s="62"/>
    </row>
    <row r="3868" spans="9:56">
      <c r="I3868" s="62"/>
      <c r="P3868" s="62"/>
      <c r="V3868" s="62"/>
      <c r="AC3868" s="62"/>
      <c r="AJ3868" s="62"/>
      <c r="AQ3868" s="62"/>
      <c r="AX3868" s="62"/>
      <c r="BD3868" s="62"/>
    </row>
    <row r="3869" spans="9:56">
      <c r="I3869" s="62"/>
      <c r="P3869" s="62"/>
      <c r="V3869" s="62"/>
      <c r="AC3869" s="62"/>
      <c r="AJ3869" s="62"/>
      <c r="AQ3869" s="62"/>
      <c r="AX3869" s="62"/>
      <c r="BD3869" s="62"/>
    </row>
    <row r="3870" spans="9:56">
      <c r="I3870" s="62"/>
      <c r="P3870" s="62"/>
      <c r="V3870" s="62"/>
      <c r="AC3870" s="62"/>
      <c r="AJ3870" s="62"/>
      <c r="AQ3870" s="62"/>
      <c r="AX3870" s="62"/>
      <c r="BD3870" s="62"/>
    </row>
    <row r="3871" spans="9:56">
      <c r="I3871" s="62"/>
      <c r="P3871" s="62"/>
      <c r="V3871" s="62"/>
      <c r="AC3871" s="62"/>
      <c r="AJ3871" s="62"/>
      <c r="AQ3871" s="62"/>
      <c r="AX3871" s="62"/>
      <c r="BD3871" s="62"/>
    </row>
    <row r="3872" spans="9:56">
      <c r="I3872" s="62"/>
      <c r="P3872" s="62"/>
      <c r="V3872" s="62"/>
      <c r="AC3872" s="62"/>
      <c r="AJ3872" s="62"/>
      <c r="AQ3872" s="62"/>
      <c r="AX3872" s="62"/>
      <c r="BD3872" s="62"/>
    </row>
    <row r="3873" spans="9:56">
      <c r="I3873" s="62"/>
      <c r="P3873" s="62"/>
      <c r="V3873" s="62"/>
      <c r="AC3873" s="62"/>
      <c r="AJ3873" s="62"/>
      <c r="AQ3873" s="62"/>
      <c r="AX3873" s="62"/>
      <c r="BD3873" s="62"/>
    </row>
    <row r="3874" spans="9:56">
      <c r="I3874" s="62"/>
      <c r="P3874" s="62"/>
      <c r="V3874" s="62"/>
      <c r="AC3874" s="62"/>
      <c r="AJ3874" s="62"/>
      <c r="AQ3874" s="62"/>
      <c r="AX3874" s="62"/>
      <c r="BD3874" s="62"/>
    </row>
    <row r="3875" spans="9:56">
      <c r="I3875" s="62"/>
      <c r="P3875" s="62"/>
      <c r="V3875" s="62"/>
      <c r="AC3875" s="62"/>
      <c r="AJ3875" s="62"/>
      <c r="AQ3875" s="62"/>
      <c r="AX3875" s="62"/>
      <c r="BD3875" s="62"/>
    </row>
    <row r="3876" spans="9:56">
      <c r="I3876" s="62"/>
      <c r="P3876" s="62"/>
      <c r="V3876" s="62"/>
      <c r="AC3876" s="62"/>
      <c r="AJ3876" s="62"/>
      <c r="AQ3876" s="62"/>
      <c r="AX3876" s="62"/>
      <c r="BD3876" s="62"/>
    </row>
    <row r="3877" spans="9:56">
      <c r="I3877" s="62"/>
      <c r="P3877" s="62"/>
      <c r="V3877" s="62"/>
      <c r="AC3877" s="62"/>
      <c r="AJ3877" s="62"/>
      <c r="AQ3877" s="62"/>
      <c r="AX3877" s="62"/>
      <c r="BD3877" s="62"/>
    </row>
    <row r="3878" spans="9:56">
      <c r="I3878" s="62"/>
      <c r="P3878" s="62"/>
      <c r="V3878" s="62"/>
      <c r="AC3878" s="62"/>
      <c r="AJ3878" s="62"/>
      <c r="AQ3878" s="62"/>
      <c r="AX3878" s="62"/>
      <c r="BD3878" s="62"/>
    </row>
    <row r="3879" spans="9:56">
      <c r="I3879" s="62"/>
      <c r="P3879" s="62"/>
      <c r="V3879" s="62"/>
      <c r="AC3879" s="62"/>
      <c r="AJ3879" s="62"/>
      <c r="AQ3879" s="62"/>
      <c r="AX3879" s="62"/>
      <c r="BD3879" s="62"/>
    </row>
    <row r="3880" spans="9:56">
      <c r="I3880" s="62"/>
      <c r="P3880" s="62"/>
      <c r="V3880" s="62"/>
      <c r="AC3880" s="62"/>
      <c r="AJ3880" s="62"/>
      <c r="AQ3880" s="62"/>
      <c r="AX3880" s="62"/>
      <c r="BD3880" s="62"/>
    </row>
    <row r="3881" spans="9:56">
      <c r="I3881" s="62"/>
      <c r="P3881" s="62"/>
      <c r="V3881" s="62"/>
      <c r="AC3881" s="62"/>
      <c r="AJ3881" s="62"/>
      <c r="AQ3881" s="62"/>
      <c r="AX3881" s="62"/>
      <c r="BD3881" s="62"/>
    </row>
    <row r="3882" spans="9:56">
      <c r="I3882" s="62"/>
      <c r="P3882" s="62"/>
      <c r="V3882" s="62"/>
      <c r="AC3882" s="62"/>
      <c r="AJ3882" s="62"/>
      <c r="AQ3882" s="62"/>
      <c r="AX3882" s="62"/>
      <c r="BD3882" s="62"/>
    </row>
    <row r="3883" spans="9:56">
      <c r="I3883" s="62"/>
      <c r="P3883" s="62"/>
      <c r="V3883" s="62"/>
      <c r="AC3883" s="62"/>
      <c r="AJ3883" s="62"/>
      <c r="AQ3883" s="62"/>
      <c r="AX3883" s="62"/>
      <c r="BD3883" s="62"/>
    </row>
    <row r="3884" spans="9:56">
      <c r="I3884" s="62"/>
      <c r="P3884" s="62"/>
      <c r="V3884" s="62"/>
      <c r="AC3884" s="62"/>
      <c r="AJ3884" s="62"/>
      <c r="AQ3884" s="62"/>
      <c r="AX3884" s="62"/>
      <c r="BD3884" s="62"/>
    </row>
    <row r="3885" spans="9:56">
      <c r="I3885" s="62"/>
      <c r="P3885" s="62"/>
      <c r="V3885" s="62"/>
      <c r="AC3885" s="62"/>
      <c r="AJ3885" s="62"/>
      <c r="AQ3885" s="62"/>
      <c r="AX3885" s="62"/>
      <c r="BD3885" s="62"/>
    </row>
    <row r="3886" spans="9:56">
      <c r="I3886" s="62"/>
      <c r="P3886" s="62"/>
      <c r="V3886" s="62"/>
      <c r="AC3886" s="62"/>
      <c r="AJ3886" s="62"/>
      <c r="AQ3886" s="62"/>
      <c r="AX3886" s="62"/>
      <c r="BD3886" s="62"/>
    </row>
    <row r="3887" spans="9:56">
      <c r="I3887" s="62"/>
      <c r="P3887" s="62"/>
      <c r="V3887" s="62"/>
      <c r="AC3887" s="62"/>
      <c r="AJ3887" s="62"/>
      <c r="AQ3887" s="62"/>
      <c r="AX3887" s="62"/>
      <c r="BD3887" s="62"/>
    </row>
    <row r="3888" spans="9:56">
      <c r="I3888" s="62"/>
      <c r="P3888" s="62"/>
      <c r="V3888" s="62"/>
      <c r="AC3888" s="62"/>
      <c r="AJ3888" s="62"/>
      <c r="AQ3888" s="62"/>
      <c r="AX3888" s="62"/>
      <c r="BD3888" s="62"/>
    </row>
    <row r="3889" spans="9:56">
      <c r="I3889" s="62"/>
      <c r="P3889" s="62"/>
      <c r="V3889" s="62"/>
      <c r="AC3889" s="62"/>
      <c r="AJ3889" s="62"/>
      <c r="AQ3889" s="62"/>
      <c r="AX3889" s="62"/>
      <c r="BD3889" s="62"/>
    </row>
    <row r="3890" spans="9:56">
      <c r="I3890" s="62"/>
      <c r="P3890" s="62"/>
      <c r="V3890" s="62"/>
      <c r="AC3890" s="62"/>
      <c r="AJ3890" s="62"/>
      <c r="AQ3890" s="62"/>
      <c r="AX3890" s="62"/>
      <c r="BD3890" s="62"/>
    </row>
    <row r="3891" spans="9:56">
      <c r="I3891" s="62"/>
      <c r="P3891" s="62"/>
      <c r="V3891" s="62"/>
      <c r="AC3891" s="62"/>
      <c r="AJ3891" s="62"/>
      <c r="AQ3891" s="62"/>
      <c r="AX3891" s="62"/>
      <c r="BD3891" s="62"/>
    </row>
    <row r="3892" spans="9:56">
      <c r="I3892" s="62"/>
      <c r="P3892" s="62"/>
      <c r="V3892" s="62"/>
      <c r="AC3892" s="62"/>
      <c r="AJ3892" s="62"/>
      <c r="AQ3892" s="62"/>
      <c r="AX3892" s="62"/>
      <c r="BD3892" s="62"/>
    </row>
    <row r="3893" spans="9:56">
      <c r="I3893" s="62"/>
      <c r="P3893" s="62"/>
      <c r="V3893" s="62"/>
      <c r="AC3893" s="62"/>
      <c r="AJ3893" s="62"/>
      <c r="AQ3893" s="62"/>
      <c r="AX3893" s="62"/>
      <c r="BD3893" s="62"/>
    </row>
    <row r="3894" spans="9:56">
      <c r="I3894" s="62"/>
      <c r="P3894" s="62"/>
      <c r="V3894" s="62"/>
      <c r="AC3894" s="62"/>
      <c r="AJ3894" s="62"/>
      <c r="AQ3894" s="62"/>
      <c r="AX3894" s="62"/>
      <c r="BD3894" s="62"/>
    </row>
    <row r="3895" spans="9:56">
      <c r="I3895" s="62"/>
      <c r="P3895" s="62"/>
      <c r="V3895" s="62"/>
      <c r="AC3895" s="62"/>
      <c r="AJ3895" s="62"/>
      <c r="AQ3895" s="62"/>
      <c r="AX3895" s="62"/>
      <c r="BD3895" s="62"/>
    </row>
    <row r="3896" spans="9:56">
      <c r="I3896" s="62"/>
      <c r="P3896" s="62"/>
      <c r="V3896" s="62"/>
      <c r="AC3896" s="62"/>
      <c r="AJ3896" s="62"/>
      <c r="AQ3896" s="62"/>
      <c r="AX3896" s="62"/>
      <c r="BD3896" s="62"/>
    </row>
    <row r="3897" spans="9:56">
      <c r="I3897" s="62"/>
      <c r="P3897" s="62"/>
      <c r="V3897" s="62"/>
      <c r="AC3897" s="62"/>
      <c r="AJ3897" s="62"/>
      <c r="AQ3897" s="62"/>
      <c r="AX3897" s="62"/>
      <c r="BD3897" s="62"/>
    </row>
    <row r="3898" spans="9:56">
      <c r="I3898" s="62"/>
      <c r="P3898" s="62"/>
      <c r="V3898" s="62"/>
      <c r="AC3898" s="62"/>
      <c r="AJ3898" s="62"/>
      <c r="AQ3898" s="62"/>
      <c r="AX3898" s="62"/>
      <c r="BD3898" s="62"/>
    </row>
    <row r="3899" spans="9:56">
      <c r="I3899" s="62"/>
      <c r="P3899" s="62"/>
      <c r="V3899" s="62"/>
      <c r="AC3899" s="62"/>
      <c r="AJ3899" s="62"/>
      <c r="AQ3899" s="62"/>
      <c r="AX3899" s="62"/>
      <c r="BD3899" s="62"/>
    </row>
    <row r="3900" spans="9:56">
      <c r="I3900" s="62"/>
      <c r="P3900" s="62"/>
      <c r="V3900" s="62"/>
      <c r="AC3900" s="62"/>
      <c r="AJ3900" s="62"/>
      <c r="AQ3900" s="62"/>
      <c r="AX3900" s="62"/>
      <c r="BD3900" s="62"/>
    </row>
    <row r="3901" spans="9:56">
      <c r="I3901" s="62"/>
      <c r="P3901" s="62"/>
      <c r="V3901" s="62"/>
      <c r="AC3901" s="62"/>
      <c r="AJ3901" s="62"/>
      <c r="AQ3901" s="62"/>
      <c r="AX3901" s="62"/>
      <c r="BD3901" s="62"/>
    </row>
    <row r="3902" spans="9:56">
      <c r="I3902" s="62"/>
      <c r="P3902" s="62"/>
      <c r="V3902" s="62"/>
      <c r="AC3902" s="62"/>
      <c r="AJ3902" s="62"/>
      <c r="AQ3902" s="62"/>
      <c r="AX3902" s="62"/>
      <c r="BD3902" s="62"/>
    </row>
    <row r="3903" spans="9:56">
      <c r="I3903" s="62"/>
      <c r="P3903" s="62"/>
      <c r="V3903" s="62"/>
      <c r="AC3903" s="62"/>
      <c r="AJ3903" s="62"/>
      <c r="AQ3903" s="62"/>
      <c r="AX3903" s="62"/>
      <c r="BD3903" s="62"/>
    </row>
    <row r="3904" spans="9:56">
      <c r="I3904" s="62"/>
      <c r="P3904" s="62"/>
      <c r="V3904" s="62"/>
      <c r="AC3904" s="62"/>
      <c r="AJ3904" s="62"/>
      <c r="AQ3904" s="62"/>
      <c r="AX3904" s="62"/>
      <c r="BD3904" s="62"/>
    </row>
    <row r="3905" spans="9:56">
      <c r="I3905" s="62"/>
      <c r="P3905" s="62"/>
      <c r="V3905" s="62"/>
      <c r="AC3905" s="62"/>
      <c r="AJ3905" s="62"/>
      <c r="AQ3905" s="62"/>
      <c r="AX3905" s="62"/>
      <c r="BD3905" s="62"/>
    </row>
    <row r="3906" spans="9:56">
      <c r="I3906" s="62"/>
      <c r="P3906" s="62"/>
      <c r="V3906" s="62"/>
      <c r="AC3906" s="62"/>
      <c r="AJ3906" s="62"/>
      <c r="AQ3906" s="62"/>
      <c r="AX3906" s="62"/>
      <c r="BD3906" s="62"/>
    </row>
    <row r="3907" spans="9:56">
      <c r="I3907" s="62"/>
      <c r="P3907" s="62"/>
      <c r="V3907" s="62"/>
      <c r="AC3907" s="62"/>
      <c r="AJ3907" s="62"/>
      <c r="AQ3907" s="62"/>
      <c r="AX3907" s="62"/>
      <c r="BD3907" s="62"/>
    </row>
    <row r="3908" spans="9:56">
      <c r="I3908" s="62"/>
      <c r="P3908" s="62"/>
      <c r="V3908" s="62"/>
      <c r="AC3908" s="62"/>
      <c r="AJ3908" s="62"/>
      <c r="AQ3908" s="62"/>
      <c r="AX3908" s="62"/>
      <c r="BD3908" s="62"/>
    </row>
    <row r="3909" spans="9:56">
      <c r="I3909" s="62"/>
      <c r="P3909" s="62"/>
      <c r="V3909" s="62"/>
      <c r="AC3909" s="62"/>
      <c r="AJ3909" s="62"/>
      <c r="AQ3909" s="62"/>
      <c r="AX3909" s="62"/>
      <c r="BD3909" s="62"/>
    </row>
    <row r="3910" spans="9:56">
      <c r="I3910" s="62"/>
      <c r="P3910" s="62"/>
      <c r="V3910" s="62"/>
      <c r="AC3910" s="62"/>
      <c r="AJ3910" s="62"/>
      <c r="AQ3910" s="62"/>
      <c r="AX3910" s="62"/>
      <c r="BD3910" s="62"/>
    </row>
    <row r="3911" spans="9:56">
      <c r="I3911" s="62"/>
      <c r="P3911" s="62"/>
      <c r="V3911" s="62"/>
      <c r="AC3911" s="62"/>
      <c r="AJ3911" s="62"/>
      <c r="AQ3911" s="62"/>
      <c r="AX3911" s="62"/>
      <c r="BD3911" s="62"/>
    </row>
    <row r="3912" spans="9:56">
      <c r="I3912" s="62"/>
      <c r="P3912" s="62"/>
      <c r="V3912" s="62"/>
      <c r="AC3912" s="62"/>
      <c r="AJ3912" s="62"/>
      <c r="AQ3912" s="62"/>
      <c r="AX3912" s="62"/>
      <c r="BD3912" s="62"/>
    </row>
    <row r="3913" spans="9:56">
      <c r="I3913" s="62"/>
      <c r="P3913" s="62"/>
      <c r="V3913" s="62"/>
      <c r="AC3913" s="62"/>
      <c r="AJ3913" s="62"/>
      <c r="AQ3913" s="62"/>
      <c r="AX3913" s="62"/>
      <c r="BD3913" s="62"/>
    </row>
    <row r="3914" spans="9:56">
      <c r="I3914" s="62"/>
      <c r="P3914" s="62"/>
      <c r="V3914" s="62"/>
      <c r="AC3914" s="62"/>
      <c r="AJ3914" s="62"/>
      <c r="AQ3914" s="62"/>
      <c r="AX3914" s="62"/>
      <c r="BD3914" s="62"/>
    </row>
    <row r="3915" spans="9:56">
      <c r="I3915" s="62"/>
      <c r="P3915" s="62"/>
      <c r="V3915" s="62"/>
      <c r="AC3915" s="62"/>
      <c r="AJ3915" s="62"/>
      <c r="AQ3915" s="62"/>
      <c r="AX3915" s="62"/>
      <c r="BD3915" s="62"/>
    </row>
    <row r="3916" spans="9:56">
      <c r="I3916" s="62"/>
      <c r="P3916" s="62"/>
      <c r="V3916" s="62"/>
      <c r="AC3916" s="62"/>
      <c r="AJ3916" s="62"/>
      <c r="AQ3916" s="62"/>
      <c r="AX3916" s="62"/>
      <c r="BD3916" s="62"/>
    </row>
    <row r="3917" spans="9:56">
      <c r="I3917" s="62"/>
      <c r="P3917" s="62"/>
      <c r="V3917" s="62"/>
      <c r="AC3917" s="62"/>
      <c r="AJ3917" s="62"/>
      <c r="AQ3917" s="62"/>
      <c r="AX3917" s="62"/>
      <c r="BD3917" s="62"/>
    </row>
    <row r="3918" spans="9:56">
      <c r="I3918" s="62"/>
      <c r="P3918" s="62"/>
      <c r="V3918" s="62"/>
      <c r="AC3918" s="62"/>
      <c r="AJ3918" s="62"/>
      <c r="AQ3918" s="62"/>
      <c r="AX3918" s="62"/>
      <c r="BD3918" s="62"/>
    </row>
    <row r="3919" spans="9:56">
      <c r="I3919" s="62"/>
      <c r="P3919" s="62"/>
      <c r="V3919" s="62"/>
      <c r="AC3919" s="62"/>
      <c r="AJ3919" s="62"/>
      <c r="AQ3919" s="62"/>
      <c r="AX3919" s="62"/>
      <c r="BD3919" s="62"/>
    </row>
    <row r="3920" spans="9:56">
      <c r="I3920" s="62"/>
      <c r="P3920" s="62"/>
      <c r="V3920" s="62"/>
      <c r="AC3920" s="62"/>
      <c r="AJ3920" s="62"/>
      <c r="AQ3920" s="62"/>
      <c r="AX3920" s="62"/>
      <c r="BD3920" s="62"/>
    </row>
    <row r="3921" spans="9:56">
      <c r="I3921" s="62"/>
      <c r="P3921" s="62"/>
      <c r="V3921" s="62"/>
      <c r="AC3921" s="62"/>
      <c r="AJ3921" s="62"/>
      <c r="AQ3921" s="62"/>
      <c r="AX3921" s="62"/>
      <c r="BD3921" s="62"/>
    </row>
    <row r="3922" spans="9:56">
      <c r="I3922" s="62"/>
      <c r="P3922" s="62"/>
      <c r="V3922" s="62"/>
      <c r="AC3922" s="62"/>
      <c r="AJ3922" s="62"/>
      <c r="AQ3922" s="62"/>
      <c r="AX3922" s="62"/>
      <c r="BD3922" s="62"/>
    </row>
    <row r="3923" spans="9:56">
      <c r="I3923" s="62"/>
      <c r="P3923" s="62"/>
      <c r="V3923" s="62"/>
      <c r="AC3923" s="62"/>
      <c r="AJ3923" s="62"/>
      <c r="AQ3923" s="62"/>
      <c r="AX3923" s="62"/>
      <c r="BD3923" s="62"/>
    </row>
    <row r="3924" spans="9:56">
      <c r="I3924" s="62"/>
      <c r="P3924" s="62"/>
      <c r="V3924" s="62"/>
      <c r="AC3924" s="62"/>
      <c r="AJ3924" s="62"/>
      <c r="AQ3924" s="62"/>
      <c r="AX3924" s="62"/>
      <c r="BD3924" s="62"/>
    </row>
    <row r="3925" spans="9:56">
      <c r="I3925" s="62"/>
      <c r="P3925" s="62"/>
      <c r="V3925" s="62"/>
      <c r="AC3925" s="62"/>
      <c r="AJ3925" s="62"/>
      <c r="AQ3925" s="62"/>
      <c r="AX3925" s="62"/>
      <c r="BD3925" s="62"/>
    </row>
    <row r="3926" spans="9:56">
      <c r="I3926" s="62"/>
      <c r="P3926" s="62"/>
      <c r="V3926" s="62"/>
      <c r="AC3926" s="62"/>
      <c r="AJ3926" s="62"/>
      <c r="AQ3926" s="62"/>
      <c r="AX3926" s="62"/>
      <c r="BD3926" s="62"/>
    </row>
    <row r="3927" spans="9:56">
      <c r="I3927" s="62"/>
      <c r="P3927" s="62"/>
      <c r="V3927" s="62"/>
      <c r="AC3927" s="62"/>
      <c r="AJ3927" s="62"/>
      <c r="AQ3927" s="62"/>
      <c r="AX3927" s="62"/>
      <c r="BD3927" s="62"/>
    </row>
    <row r="3928" spans="9:56">
      <c r="I3928" s="62"/>
      <c r="P3928" s="62"/>
      <c r="V3928" s="62"/>
      <c r="AC3928" s="62"/>
      <c r="AJ3928" s="62"/>
      <c r="AQ3928" s="62"/>
      <c r="AX3928" s="62"/>
      <c r="BD3928" s="62"/>
    </row>
    <row r="3929" spans="9:56">
      <c r="I3929" s="62"/>
      <c r="P3929" s="62"/>
      <c r="V3929" s="62"/>
      <c r="AC3929" s="62"/>
      <c r="AJ3929" s="62"/>
      <c r="AQ3929" s="62"/>
      <c r="AX3929" s="62"/>
      <c r="BD3929" s="62"/>
    </row>
    <row r="3930" spans="9:56">
      <c r="I3930" s="62"/>
      <c r="P3930" s="62"/>
      <c r="V3930" s="62"/>
      <c r="AC3930" s="62"/>
      <c r="AJ3930" s="62"/>
      <c r="AQ3930" s="62"/>
      <c r="AX3930" s="62"/>
      <c r="BD3930" s="62"/>
    </row>
    <row r="3931" spans="9:56">
      <c r="I3931" s="62"/>
      <c r="P3931" s="62"/>
      <c r="V3931" s="62"/>
      <c r="AC3931" s="62"/>
      <c r="AJ3931" s="62"/>
      <c r="AQ3931" s="62"/>
      <c r="AX3931" s="62"/>
      <c r="BD3931" s="62"/>
    </row>
    <row r="3932" spans="9:56">
      <c r="I3932" s="62"/>
      <c r="P3932" s="62"/>
      <c r="V3932" s="62"/>
      <c r="AC3932" s="62"/>
      <c r="AJ3932" s="62"/>
      <c r="AQ3932" s="62"/>
      <c r="AX3932" s="62"/>
      <c r="BD3932" s="62"/>
    </row>
    <row r="3933" spans="9:56">
      <c r="I3933" s="62"/>
      <c r="P3933" s="62"/>
      <c r="V3933" s="62"/>
      <c r="AC3933" s="62"/>
      <c r="AJ3933" s="62"/>
      <c r="AQ3933" s="62"/>
      <c r="AX3933" s="62"/>
      <c r="BD3933" s="62"/>
    </row>
    <row r="3934" spans="9:56">
      <c r="I3934" s="62"/>
      <c r="P3934" s="62"/>
      <c r="V3934" s="62"/>
      <c r="AC3934" s="62"/>
      <c r="AJ3934" s="62"/>
      <c r="AQ3934" s="62"/>
      <c r="AX3934" s="62"/>
      <c r="BD3934" s="62"/>
    </row>
    <row r="3935" spans="9:56">
      <c r="I3935" s="62"/>
      <c r="P3935" s="62"/>
      <c r="V3935" s="62"/>
      <c r="AC3935" s="62"/>
      <c r="AJ3935" s="62"/>
      <c r="AQ3935" s="62"/>
      <c r="AX3935" s="62"/>
      <c r="BD3935" s="62"/>
    </row>
    <row r="3936" spans="9:56">
      <c r="I3936" s="62"/>
      <c r="P3936" s="62"/>
      <c r="V3936" s="62"/>
      <c r="AC3936" s="62"/>
      <c r="AJ3936" s="62"/>
      <c r="AQ3936" s="62"/>
      <c r="AX3936" s="62"/>
      <c r="BD3936" s="62"/>
    </row>
    <row r="3937" spans="9:56">
      <c r="I3937" s="62"/>
      <c r="P3937" s="62"/>
      <c r="V3937" s="62"/>
      <c r="AC3937" s="62"/>
      <c r="AJ3937" s="62"/>
      <c r="AQ3937" s="62"/>
      <c r="AX3937" s="62"/>
      <c r="BD3937" s="62"/>
    </row>
    <row r="3938" spans="9:56">
      <c r="I3938" s="62"/>
      <c r="P3938" s="62"/>
      <c r="V3938" s="62"/>
      <c r="AC3938" s="62"/>
      <c r="AJ3938" s="62"/>
      <c r="AQ3938" s="62"/>
      <c r="AX3938" s="62"/>
      <c r="BD3938" s="62"/>
    </row>
    <row r="3939" spans="9:56">
      <c r="I3939" s="62"/>
      <c r="P3939" s="62"/>
      <c r="V3939" s="62"/>
      <c r="AC3939" s="62"/>
      <c r="AJ3939" s="62"/>
      <c r="AQ3939" s="62"/>
      <c r="AX3939" s="62"/>
      <c r="BD3939" s="62"/>
    </row>
    <row r="3940" spans="9:56">
      <c r="I3940" s="62"/>
      <c r="P3940" s="62"/>
      <c r="V3940" s="62"/>
      <c r="AC3940" s="62"/>
      <c r="AJ3940" s="62"/>
      <c r="AQ3940" s="62"/>
      <c r="AX3940" s="62"/>
      <c r="BD3940" s="62"/>
    </row>
    <row r="3941" spans="9:56">
      <c r="I3941" s="62"/>
      <c r="P3941" s="62"/>
      <c r="V3941" s="62"/>
      <c r="AC3941" s="62"/>
      <c r="AJ3941" s="62"/>
      <c r="AQ3941" s="62"/>
      <c r="AX3941" s="62"/>
      <c r="BD3941" s="62"/>
    </row>
    <row r="3942" spans="9:56">
      <c r="I3942" s="62"/>
      <c r="P3942" s="62"/>
      <c r="V3942" s="62"/>
      <c r="AC3942" s="62"/>
      <c r="AJ3942" s="62"/>
      <c r="AQ3942" s="62"/>
      <c r="AX3942" s="62"/>
      <c r="BD3942" s="62"/>
    </row>
    <row r="3943" spans="9:56">
      <c r="I3943" s="62"/>
      <c r="P3943" s="62"/>
      <c r="V3943" s="62"/>
      <c r="AC3943" s="62"/>
      <c r="AJ3943" s="62"/>
      <c r="AQ3943" s="62"/>
      <c r="AX3943" s="62"/>
      <c r="BD3943" s="62"/>
    </row>
    <row r="3944" spans="9:56">
      <c r="I3944" s="62"/>
      <c r="P3944" s="62"/>
      <c r="V3944" s="62"/>
      <c r="AC3944" s="62"/>
      <c r="AJ3944" s="62"/>
      <c r="AQ3944" s="62"/>
      <c r="AX3944" s="62"/>
      <c r="BD3944" s="62"/>
    </row>
    <row r="3945" spans="9:56">
      <c r="I3945" s="62"/>
      <c r="P3945" s="62"/>
      <c r="V3945" s="62"/>
      <c r="AC3945" s="62"/>
      <c r="AJ3945" s="62"/>
      <c r="AQ3945" s="62"/>
      <c r="AX3945" s="62"/>
      <c r="BD3945" s="62"/>
    </row>
    <row r="3946" spans="9:56">
      <c r="I3946" s="62"/>
      <c r="P3946" s="62"/>
      <c r="V3946" s="62"/>
      <c r="AC3946" s="62"/>
      <c r="AJ3946" s="62"/>
      <c r="AQ3946" s="62"/>
      <c r="AX3946" s="62"/>
      <c r="BD3946" s="62"/>
    </row>
    <row r="3947" spans="9:56">
      <c r="I3947" s="62"/>
      <c r="P3947" s="62"/>
      <c r="V3947" s="62"/>
      <c r="AC3947" s="62"/>
      <c r="AJ3947" s="62"/>
      <c r="AQ3947" s="62"/>
      <c r="AX3947" s="62"/>
      <c r="BD3947" s="62"/>
    </row>
    <row r="3948" spans="9:56">
      <c r="I3948" s="62"/>
      <c r="P3948" s="62"/>
      <c r="V3948" s="62"/>
      <c r="AC3948" s="62"/>
      <c r="AJ3948" s="62"/>
      <c r="AQ3948" s="62"/>
      <c r="AX3948" s="62"/>
      <c r="BD3948" s="62"/>
    </row>
    <row r="3949" spans="9:56">
      <c r="I3949" s="62"/>
      <c r="P3949" s="62"/>
      <c r="V3949" s="62"/>
      <c r="AC3949" s="62"/>
      <c r="AJ3949" s="62"/>
      <c r="AQ3949" s="62"/>
      <c r="AX3949" s="62"/>
      <c r="BD3949" s="62"/>
    </row>
    <row r="3950" spans="9:56">
      <c r="I3950" s="62"/>
      <c r="P3950" s="62"/>
      <c r="V3950" s="62"/>
      <c r="AC3950" s="62"/>
      <c r="AJ3950" s="62"/>
      <c r="AQ3950" s="62"/>
      <c r="AX3950" s="62"/>
      <c r="BD3950" s="62"/>
    </row>
    <row r="3951" spans="9:56">
      <c r="I3951" s="62"/>
      <c r="P3951" s="62"/>
      <c r="V3951" s="62"/>
      <c r="AC3951" s="62"/>
      <c r="AJ3951" s="62"/>
      <c r="AQ3951" s="62"/>
      <c r="AX3951" s="62"/>
      <c r="BD3951" s="62"/>
    </row>
    <row r="3952" spans="9:56">
      <c r="I3952" s="62"/>
      <c r="P3952" s="62"/>
      <c r="V3952" s="62"/>
      <c r="AC3952" s="62"/>
      <c r="AJ3952" s="62"/>
      <c r="AQ3952" s="62"/>
      <c r="AX3952" s="62"/>
      <c r="BD3952" s="62"/>
    </row>
    <row r="3953" spans="9:56">
      <c r="I3953" s="62"/>
      <c r="P3953" s="62"/>
      <c r="V3953" s="62"/>
      <c r="AC3953" s="62"/>
      <c r="AJ3953" s="62"/>
      <c r="AQ3953" s="62"/>
      <c r="AX3953" s="62"/>
      <c r="BD3953" s="62"/>
    </row>
    <row r="3954" spans="9:56">
      <c r="I3954" s="62"/>
      <c r="P3954" s="62"/>
      <c r="V3954" s="62"/>
      <c r="AC3954" s="62"/>
      <c r="AJ3954" s="62"/>
      <c r="AQ3954" s="62"/>
      <c r="AX3954" s="62"/>
      <c r="BD3954" s="62"/>
    </row>
    <row r="3955" spans="9:56">
      <c r="I3955" s="62"/>
      <c r="P3955" s="62"/>
      <c r="V3955" s="62"/>
      <c r="AC3955" s="62"/>
      <c r="AJ3955" s="62"/>
      <c r="AQ3955" s="62"/>
      <c r="AX3955" s="62"/>
      <c r="BD3955" s="62"/>
    </row>
    <row r="3956" spans="9:56">
      <c r="I3956" s="62"/>
      <c r="P3956" s="62"/>
      <c r="V3956" s="62"/>
      <c r="AC3956" s="62"/>
      <c r="AJ3956" s="62"/>
      <c r="AQ3956" s="62"/>
      <c r="AX3956" s="62"/>
      <c r="BD3956" s="62"/>
    </row>
    <row r="3957" spans="9:56">
      <c r="I3957" s="62"/>
      <c r="P3957" s="62"/>
      <c r="V3957" s="62"/>
      <c r="AC3957" s="62"/>
      <c r="AJ3957" s="62"/>
      <c r="AQ3957" s="62"/>
      <c r="AX3957" s="62"/>
      <c r="BD3957" s="62"/>
    </row>
    <row r="3958" spans="9:56">
      <c r="I3958" s="62"/>
      <c r="P3958" s="62"/>
      <c r="V3958" s="62"/>
      <c r="AC3958" s="62"/>
      <c r="AJ3958" s="62"/>
      <c r="AQ3958" s="62"/>
      <c r="AX3958" s="62"/>
      <c r="BD3958" s="62"/>
    </row>
    <row r="3959" spans="9:56">
      <c r="I3959" s="62"/>
      <c r="P3959" s="62"/>
      <c r="V3959" s="62"/>
      <c r="AC3959" s="62"/>
      <c r="AJ3959" s="62"/>
      <c r="AQ3959" s="62"/>
      <c r="AX3959" s="62"/>
      <c r="BD3959" s="62"/>
    </row>
    <row r="3960" spans="9:56">
      <c r="I3960" s="62"/>
      <c r="P3960" s="62"/>
      <c r="V3960" s="62"/>
      <c r="AC3960" s="62"/>
      <c r="AJ3960" s="62"/>
      <c r="AQ3960" s="62"/>
      <c r="AX3960" s="62"/>
      <c r="BD3960" s="62"/>
    </row>
    <row r="3961" spans="9:56">
      <c r="I3961" s="62"/>
      <c r="P3961" s="62"/>
      <c r="V3961" s="62"/>
      <c r="AC3961" s="62"/>
      <c r="AJ3961" s="62"/>
      <c r="AQ3961" s="62"/>
      <c r="AX3961" s="62"/>
      <c r="BD3961" s="62"/>
    </row>
    <row r="3962" spans="9:56">
      <c r="I3962" s="62"/>
      <c r="P3962" s="62"/>
      <c r="V3962" s="62"/>
      <c r="AC3962" s="62"/>
      <c r="AJ3962" s="62"/>
      <c r="AQ3962" s="62"/>
      <c r="AX3962" s="62"/>
      <c r="BD3962" s="62"/>
    </row>
    <row r="3963" spans="9:56">
      <c r="I3963" s="62"/>
      <c r="P3963" s="62"/>
      <c r="V3963" s="62"/>
      <c r="AC3963" s="62"/>
      <c r="AJ3963" s="62"/>
      <c r="AQ3963" s="62"/>
      <c r="AX3963" s="62"/>
      <c r="BD3963" s="62"/>
    </row>
    <row r="3964" spans="9:56">
      <c r="I3964" s="62"/>
      <c r="P3964" s="62"/>
      <c r="V3964" s="62"/>
      <c r="AC3964" s="62"/>
      <c r="AJ3964" s="62"/>
      <c r="AQ3964" s="62"/>
      <c r="AX3964" s="62"/>
      <c r="BD3964" s="62"/>
    </row>
    <row r="3965" spans="9:56">
      <c r="I3965" s="62"/>
      <c r="P3965" s="62"/>
      <c r="V3965" s="62"/>
      <c r="AC3965" s="62"/>
      <c r="AJ3965" s="62"/>
      <c r="AQ3965" s="62"/>
      <c r="AX3965" s="62"/>
      <c r="BD3965" s="62"/>
    </row>
    <row r="3966" spans="9:56">
      <c r="I3966" s="62"/>
      <c r="P3966" s="62"/>
      <c r="V3966" s="62"/>
      <c r="AC3966" s="62"/>
      <c r="AJ3966" s="62"/>
      <c r="AQ3966" s="62"/>
      <c r="AX3966" s="62"/>
      <c r="BD3966" s="62"/>
    </row>
    <row r="3967" spans="9:56">
      <c r="I3967" s="62"/>
      <c r="P3967" s="62"/>
      <c r="V3967" s="62"/>
      <c r="AC3967" s="62"/>
      <c r="AJ3967" s="62"/>
      <c r="AQ3967" s="62"/>
      <c r="AX3967" s="62"/>
      <c r="BD3967" s="62"/>
    </row>
    <row r="3968" spans="9:56">
      <c r="I3968" s="62"/>
      <c r="P3968" s="62"/>
      <c r="V3968" s="62"/>
      <c r="AC3968" s="62"/>
      <c r="AJ3968" s="62"/>
      <c r="AQ3968" s="62"/>
      <c r="AX3968" s="62"/>
      <c r="BD3968" s="62"/>
    </row>
    <row r="3969" spans="9:56">
      <c r="I3969" s="62"/>
      <c r="P3969" s="62"/>
      <c r="V3969" s="62"/>
      <c r="AC3969" s="62"/>
      <c r="AJ3969" s="62"/>
      <c r="AQ3969" s="62"/>
      <c r="AX3969" s="62"/>
      <c r="BD3969" s="62"/>
    </row>
    <row r="3970" spans="9:56">
      <c r="I3970" s="62"/>
      <c r="P3970" s="62"/>
      <c r="V3970" s="62"/>
      <c r="AC3970" s="62"/>
      <c r="AJ3970" s="62"/>
      <c r="AQ3970" s="62"/>
      <c r="AX3970" s="62"/>
      <c r="BD3970" s="62"/>
    </row>
    <row r="3971" spans="9:56">
      <c r="I3971" s="62"/>
      <c r="P3971" s="62"/>
      <c r="V3971" s="62"/>
      <c r="AC3971" s="62"/>
      <c r="AJ3971" s="62"/>
      <c r="AQ3971" s="62"/>
      <c r="AX3971" s="62"/>
      <c r="BD3971" s="62"/>
    </row>
    <row r="3972" spans="9:56">
      <c r="I3972" s="62"/>
      <c r="P3972" s="62"/>
      <c r="V3972" s="62"/>
      <c r="AC3972" s="62"/>
      <c r="AJ3972" s="62"/>
      <c r="AQ3972" s="62"/>
      <c r="AX3972" s="62"/>
      <c r="BD3972" s="62"/>
    </row>
    <row r="3973" spans="9:56">
      <c r="I3973" s="62"/>
      <c r="P3973" s="62"/>
      <c r="V3973" s="62"/>
      <c r="AC3973" s="62"/>
      <c r="AJ3973" s="62"/>
      <c r="AQ3973" s="62"/>
      <c r="AX3973" s="62"/>
      <c r="BD3973" s="62"/>
    </row>
    <row r="3974" spans="9:56">
      <c r="I3974" s="62"/>
      <c r="P3974" s="62"/>
      <c r="V3974" s="62"/>
      <c r="AC3974" s="62"/>
      <c r="AJ3974" s="62"/>
      <c r="AQ3974" s="62"/>
      <c r="AX3974" s="62"/>
      <c r="BD3974" s="62"/>
    </row>
    <row r="3975" spans="9:56">
      <c r="I3975" s="62"/>
      <c r="P3975" s="62"/>
      <c r="V3975" s="62"/>
      <c r="AC3975" s="62"/>
      <c r="AJ3975" s="62"/>
      <c r="AQ3975" s="62"/>
      <c r="AX3975" s="62"/>
      <c r="BD3975" s="62"/>
    </row>
    <row r="3976" spans="9:56">
      <c r="I3976" s="62"/>
      <c r="P3976" s="62"/>
      <c r="V3976" s="62"/>
      <c r="AC3976" s="62"/>
      <c r="AJ3976" s="62"/>
      <c r="AQ3976" s="62"/>
      <c r="AX3976" s="62"/>
      <c r="BD3976" s="62"/>
    </row>
    <row r="3977" spans="9:56">
      <c r="I3977" s="62"/>
      <c r="P3977" s="62"/>
      <c r="V3977" s="62"/>
      <c r="AC3977" s="62"/>
      <c r="AJ3977" s="62"/>
      <c r="AQ3977" s="62"/>
      <c r="AX3977" s="62"/>
      <c r="BD3977" s="62"/>
    </row>
    <row r="3978" spans="9:56">
      <c r="I3978" s="62"/>
      <c r="P3978" s="62"/>
      <c r="V3978" s="62"/>
      <c r="AC3978" s="62"/>
      <c r="AJ3978" s="62"/>
      <c r="AQ3978" s="62"/>
      <c r="AX3978" s="62"/>
      <c r="BD3978" s="62"/>
    </row>
    <row r="3979" spans="9:56">
      <c r="I3979" s="62"/>
      <c r="P3979" s="62"/>
      <c r="V3979" s="62"/>
      <c r="AC3979" s="62"/>
      <c r="AJ3979" s="62"/>
      <c r="AQ3979" s="62"/>
      <c r="AX3979" s="62"/>
      <c r="BD3979" s="62"/>
    </row>
    <row r="3980" spans="9:56">
      <c r="I3980" s="62"/>
      <c r="P3980" s="62"/>
      <c r="V3980" s="62"/>
      <c r="AC3980" s="62"/>
      <c r="AJ3980" s="62"/>
      <c r="AQ3980" s="62"/>
      <c r="AX3980" s="62"/>
      <c r="BD3980" s="62"/>
    </row>
    <row r="3981" spans="9:56">
      <c r="I3981" s="62"/>
      <c r="P3981" s="62"/>
      <c r="V3981" s="62"/>
      <c r="AC3981" s="62"/>
      <c r="AJ3981" s="62"/>
      <c r="AQ3981" s="62"/>
      <c r="AX3981" s="62"/>
      <c r="BD3981" s="62"/>
    </row>
    <row r="3982" spans="9:56">
      <c r="I3982" s="62"/>
      <c r="P3982" s="62"/>
      <c r="V3982" s="62"/>
      <c r="AC3982" s="62"/>
      <c r="AJ3982" s="62"/>
      <c r="AQ3982" s="62"/>
      <c r="AX3982" s="62"/>
      <c r="BD3982" s="62"/>
    </row>
    <row r="3983" spans="9:56">
      <c r="I3983" s="62"/>
      <c r="P3983" s="62"/>
      <c r="V3983" s="62"/>
      <c r="AC3983" s="62"/>
      <c r="AJ3983" s="62"/>
      <c r="AQ3983" s="62"/>
      <c r="AX3983" s="62"/>
      <c r="BD3983" s="62"/>
    </row>
    <row r="3984" spans="9:56">
      <c r="I3984" s="62"/>
      <c r="P3984" s="62"/>
      <c r="V3984" s="62"/>
      <c r="AC3984" s="62"/>
      <c r="AJ3984" s="62"/>
      <c r="AQ3984" s="62"/>
      <c r="AX3984" s="62"/>
      <c r="BD3984" s="62"/>
    </row>
    <row r="3985" spans="9:56">
      <c r="I3985" s="62"/>
      <c r="P3985" s="62"/>
      <c r="V3985" s="62"/>
      <c r="AC3985" s="62"/>
      <c r="AJ3985" s="62"/>
      <c r="AQ3985" s="62"/>
      <c r="AX3985" s="62"/>
      <c r="BD3985" s="62"/>
    </row>
    <row r="3986" spans="9:56">
      <c r="I3986" s="62"/>
      <c r="P3986" s="62"/>
      <c r="V3986" s="62"/>
      <c r="AC3986" s="62"/>
      <c r="AJ3986" s="62"/>
      <c r="AQ3986" s="62"/>
      <c r="AX3986" s="62"/>
      <c r="BD3986" s="62"/>
    </row>
    <row r="3987" spans="9:56">
      <c r="I3987" s="62"/>
      <c r="P3987" s="62"/>
      <c r="V3987" s="62"/>
      <c r="AC3987" s="62"/>
      <c r="AJ3987" s="62"/>
      <c r="AQ3987" s="62"/>
      <c r="AX3987" s="62"/>
      <c r="BD3987" s="62"/>
    </row>
    <row r="3988" spans="9:56">
      <c r="I3988" s="62"/>
      <c r="P3988" s="62"/>
      <c r="V3988" s="62"/>
      <c r="AC3988" s="62"/>
      <c r="AJ3988" s="62"/>
      <c r="AQ3988" s="62"/>
      <c r="AX3988" s="62"/>
      <c r="BD3988" s="62"/>
    </row>
    <row r="3989" spans="9:56">
      <c r="I3989" s="62"/>
      <c r="P3989" s="62"/>
      <c r="V3989" s="62"/>
      <c r="AC3989" s="62"/>
      <c r="AJ3989" s="62"/>
      <c r="AQ3989" s="62"/>
      <c r="AX3989" s="62"/>
      <c r="BD3989" s="62"/>
    </row>
    <row r="3990" spans="9:56">
      <c r="I3990" s="62"/>
      <c r="P3990" s="62"/>
      <c r="V3990" s="62"/>
      <c r="AC3990" s="62"/>
      <c r="AJ3990" s="62"/>
      <c r="AQ3990" s="62"/>
      <c r="AX3990" s="62"/>
      <c r="BD3990" s="62"/>
    </row>
    <row r="3991" spans="9:56">
      <c r="I3991" s="62"/>
      <c r="P3991" s="62"/>
      <c r="V3991" s="62"/>
      <c r="AC3991" s="62"/>
      <c r="AJ3991" s="62"/>
      <c r="AQ3991" s="62"/>
      <c r="AX3991" s="62"/>
      <c r="BD3991" s="62"/>
    </row>
    <row r="3992" spans="9:56">
      <c r="I3992" s="62"/>
      <c r="P3992" s="62"/>
      <c r="V3992" s="62"/>
      <c r="AC3992" s="62"/>
      <c r="AJ3992" s="62"/>
      <c r="AQ3992" s="62"/>
      <c r="AX3992" s="62"/>
      <c r="BD3992" s="62"/>
    </row>
    <row r="3993" spans="9:56">
      <c r="I3993" s="62"/>
      <c r="P3993" s="62"/>
      <c r="V3993" s="62"/>
      <c r="AC3993" s="62"/>
      <c r="AJ3993" s="62"/>
      <c r="AQ3993" s="62"/>
      <c r="AX3993" s="62"/>
      <c r="BD3993" s="62"/>
    </row>
    <row r="3994" spans="9:56">
      <c r="I3994" s="62"/>
      <c r="P3994" s="62"/>
      <c r="V3994" s="62"/>
      <c r="AC3994" s="62"/>
      <c r="AJ3994" s="62"/>
      <c r="AQ3994" s="62"/>
      <c r="AX3994" s="62"/>
      <c r="BD3994" s="62"/>
    </row>
    <row r="3995" spans="9:56">
      <c r="I3995" s="62"/>
      <c r="P3995" s="62"/>
      <c r="V3995" s="62"/>
      <c r="AC3995" s="62"/>
      <c r="AJ3995" s="62"/>
      <c r="AQ3995" s="62"/>
      <c r="AX3995" s="62"/>
      <c r="BD3995" s="62"/>
    </row>
    <row r="3996" spans="9:56">
      <c r="I3996" s="62"/>
      <c r="P3996" s="62"/>
      <c r="V3996" s="62"/>
      <c r="AC3996" s="62"/>
      <c r="AJ3996" s="62"/>
      <c r="AQ3996" s="62"/>
      <c r="AX3996" s="62"/>
      <c r="BD3996" s="62"/>
    </row>
    <row r="3997" spans="9:56">
      <c r="I3997" s="62"/>
      <c r="P3997" s="62"/>
      <c r="V3997" s="62"/>
      <c r="AC3997" s="62"/>
      <c r="AJ3997" s="62"/>
      <c r="AQ3997" s="62"/>
      <c r="AX3997" s="62"/>
      <c r="BD3997" s="62"/>
    </row>
    <row r="3998" spans="9:56">
      <c r="I3998" s="62"/>
      <c r="P3998" s="62"/>
      <c r="V3998" s="62"/>
      <c r="AC3998" s="62"/>
      <c r="AJ3998" s="62"/>
      <c r="AQ3998" s="62"/>
      <c r="AX3998" s="62"/>
      <c r="BD3998" s="62"/>
    </row>
    <row r="3999" spans="9:56">
      <c r="I3999" s="62"/>
      <c r="P3999" s="62"/>
      <c r="V3999" s="62"/>
      <c r="AC3999" s="62"/>
      <c r="AJ3999" s="62"/>
      <c r="AQ3999" s="62"/>
      <c r="AX3999" s="62"/>
      <c r="BD3999" s="62"/>
    </row>
    <row r="4000" spans="9:56">
      <c r="I4000" s="62"/>
      <c r="P4000" s="62"/>
      <c r="V4000" s="62"/>
      <c r="AC4000" s="62"/>
      <c r="AJ4000" s="62"/>
      <c r="AQ4000" s="62"/>
      <c r="AX4000" s="62"/>
      <c r="BD4000" s="62"/>
    </row>
    <row r="4001" spans="9:56">
      <c r="I4001" s="62"/>
      <c r="P4001" s="62"/>
      <c r="V4001" s="62"/>
      <c r="AC4001" s="62"/>
      <c r="AJ4001" s="62"/>
      <c r="AQ4001" s="62"/>
      <c r="AX4001" s="62"/>
      <c r="BD4001" s="62"/>
    </row>
    <row r="4002" spans="9:56">
      <c r="I4002" s="62"/>
      <c r="P4002" s="62"/>
      <c r="V4002" s="62"/>
      <c r="AC4002" s="62"/>
      <c r="AJ4002" s="62"/>
      <c r="AQ4002" s="62"/>
      <c r="AX4002" s="62"/>
      <c r="BD4002" s="62"/>
    </row>
    <row r="4003" spans="9:56">
      <c r="I4003" s="62"/>
      <c r="P4003" s="62"/>
      <c r="V4003" s="62"/>
      <c r="AC4003" s="62"/>
      <c r="AJ4003" s="62"/>
      <c r="AQ4003" s="62"/>
      <c r="AX4003" s="62"/>
      <c r="BD4003" s="62"/>
    </row>
    <row r="4004" spans="9:56">
      <c r="I4004" s="62"/>
      <c r="P4004" s="62"/>
      <c r="V4004" s="62"/>
      <c r="AC4004" s="62"/>
      <c r="AJ4004" s="62"/>
      <c r="AQ4004" s="62"/>
      <c r="AX4004" s="62"/>
      <c r="BD4004" s="62"/>
    </row>
    <row r="4005" spans="9:56">
      <c r="I4005" s="62"/>
      <c r="P4005" s="62"/>
      <c r="V4005" s="62"/>
      <c r="AC4005" s="62"/>
      <c r="AJ4005" s="62"/>
      <c r="AQ4005" s="62"/>
      <c r="AX4005" s="62"/>
      <c r="BD4005" s="62"/>
    </row>
    <row r="4006" spans="9:56">
      <c r="I4006" s="62"/>
      <c r="P4006" s="62"/>
      <c r="V4006" s="62"/>
      <c r="AC4006" s="62"/>
      <c r="AJ4006" s="62"/>
      <c r="AQ4006" s="62"/>
      <c r="AX4006" s="62"/>
      <c r="BD4006" s="62"/>
    </row>
    <row r="4007" spans="9:56">
      <c r="I4007" s="62"/>
      <c r="P4007" s="62"/>
      <c r="V4007" s="62"/>
      <c r="AC4007" s="62"/>
      <c r="AJ4007" s="62"/>
      <c r="AQ4007" s="62"/>
      <c r="AX4007" s="62"/>
      <c r="BD4007" s="62"/>
    </row>
    <row r="4008" spans="9:56">
      <c r="I4008" s="62"/>
      <c r="P4008" s="62"/>
      <c r="V4008" s="62"/>
      <c r="AC4008" s="62"/>
      <c r="AJ4008" s="62"/>
      <c r="AQ4008" s="62"/>
      <c r="AX4008" s="62"/>
      <c r="BD4008" s="62"/>
    </row>
    <row r="4009" spans="9:56">
      <c r="I4009" s="62"/>
      <c r="P4009" s="62"/>
      <c r="V4009" s="62"/>
      <c r="AC4009" s="62"/>
      <c r="AJ4009" s="62"/>
      <c r="AQ4009" s="62"/>
      <c r="AX4009" s="62"/>
      <c r="BD4009" s="62"/>
    </row>
    <row r="4010" spans="9:56">
      <c r="I4010" s="62"/>
      <c r="P4010" s="62"/>
      <c r="V4010" s="62"/>
      <c r="AC4010" s="62"/>
      <c r="AJ4010" s="62"/>
      <c r="AQ4010" s="62"/>
      <c r="AX4010" s="62"/>
      <c r="BD4010" s="62"/>
    </row>
    <row r="4011" spans="9:56">
      <c r="I4011" s="62"/>
      <c r="P4011" s="62"/>
      <c r="V4011" s="62"/>
      <c r="AC4011" s="62"/>
      <c r="AJ4011" s="62"/>
      <c r="AQ4011" s="62"/>
      <c r="AX4011" s="62"/>
      <c r="BD4011" s="62"/>
    </row>
    <row r="4012" spans="9:56">
      <c r="I4012" s="62"/>
      <c r="P4012" s="62"/>
      <c r="V4012" s="62"/>
      <c r="AC4012" s="62"/>
      <c r="AJ4012" s="62"/>
      <c r="AQ4012" s="62"/>
      <c r="AX4012" s="62"/>
      <c r="BD4012" s="62"/>
    </row>
    <row r="4013" spans="9:56">
      <c r="I4013" s="62"/>
      <c r="P4013" s="62"/>
      <c r="V4013" s="62"/>
      <c r="AC4013" s="62"/>
      <c r="AJ4013" s="62"/>
      <c r="AQ4013" s="62"/>
      <c r="AX4013" s="62"/>
      <c r="BD4013" s="62"/>
    </row>
    <row r="4014" spans="9:56">
      <c r="I4014" s="62"/>
      <c r="P4014" s="62"/>
      <c r="V4014" s="62"/>
      <c r="AC4014" s="62"/>
      <c r="AJ4014" s="62"/>
      <c r="AQ4014" s="62"/>
      <c r="AX4014" s="62"/>
      <c r="BD4014" s="62"/>
    </row>
    <row r="4015" spans="9:56">
      <c r="I4015" s="62"/>
      <c r="P4015" s="62"/>
      <c r="V4015" s="62"/>
      <c r="AC4015" s="62"/>
      <c r="AJ4015" s="62"/>
      <c r="AQ4015" s="62"/>
      <c r="AX4015" s="62"/>
      <c r="BD4015" s="62"/>
    </row>
    <row r="4016" spans="9:56">
      <c r="I4016" s="62"/>
      <c r="P4016" s="62"/>
      <c r="V4016" s="62"/>
      <c r="AC4016" s="62"/>
      <c r="AJ4016" s="62"/>
      <c r="AQ4016" s="62"/>
      <c r="AX4016" s="62"/>
      <c r="BD4016" s="62"/>
    </row>
    <row r="4017" spans="9:56">
      <c r="I4017" s="62"/>
      <c r="P4017" s="62"/>
      <c r="V4017" s="62"/>
      <c r="AC4017" s="62"/>
      <c r="AJ4017" s="62"/>
      <c r="AQ4017" s="62"/>
      <c r="AX4017" s="62"/>
      <c r="BD4017" s="62"/>
    </row>
    <row r="4018" spans="9:56">
      <c r="I4018" s="62"/>
      <c r="P4018" s="62"/>
      <c r="V4018" s="62"/>
      <c r="AC4018" s="62"/>
      <c r="AJ4018" s="62"/>
      <c r="AQ4018" s="62"/>
      <c r="AX4018" s="62"/>
      <c r="BD4018" s="62"/>
    </row>
    <row r="4019" spans="9:56">
      <c r="I4019" s="62"/>
      <c r="P4019" s="62"/>
      <c r="V4019" s="62"/>
      <c r="AC4019" s="62"/>
      <c r="AJ4019" s="62"/>
      <c r="AQ4019" s="62"/>
      <c r="AX4019" s="62"/>
      <c r="BD4019" s="62"/>
    </row>
    <row r="4020" spans="9:56">
      <c r="I4020" s="62"/>
      <c r="P4020" s="62"/>
      <c r="V4020" s="62"/>
      <c r="AC4020" s="62"/>
      <c r="AJ4020" s="62"/>
      <c r="AQ4020" s="62"/>
      <c r="AX4020" s="62"/>
      <c r="BD4020" s="62"/>
    </row>
    <row r="4021" spans="9:56">
      <c r="I4021" s="62"/>
      <c r="P4021" s="62"/>
      <c r="V4021" s="62"/>
      <c r="AC4021" s="62"/>
      <c r="AJ4021" s="62"/>
      <c r="AQ4021" s="62"/>
      <c r="AX4021" s="62"/>
      <c r="BD4021" s="62"/>
    </row>
    <row r="4022" spans="9:56">
      <c r="I4022" s="62"/>
      <c r="P4022" s="62"/>
      <c r="V4022" s="62"/>
      <c r="AC4022" s="62"/>
      <c r="AJ4022" s="62"/>
      <c r="AQ4022" s="62"/>
      <c r="AX4022" s="62"/>
      <c r="BD4022" s="62"/>
    </row>
    <row r="4023" spans="9:56">
      <c r="I4023" s="62"/>
      <c r="P4023" s="62"/>
      <c r="V4023" s="62"/>
      <c r="AC4023" s="62"/>
      <c r="AJ4023" s="62"/>
      <c r="AQ4023" s="62"/>
      <c r="AX4023" s="62"/>
      <c r="BD4023" s="62"/>
    </row>
    <row r="4024" spans="9:56">
      <c r="I4024" s="62"/>
      <c r="P4024" s="62"/>
      <c r="V4024" s="62"/>
      <c r="AC4024" s="62"/>
      <c r="AJ4024" s="62"/>
      <c r="AQ4024" s="62"/>
      <c r="AX4024" s="62"/>
      <c r="BD4024" s="62"/>
    </row>
    <row r="4025" spans="9:56">
      <c r="I4025" s="62"/>
      <c r="P4025" s="62"/>
      <c r="V4025" s="62"/>
      <c r="AC4025" s="62"/>
      <c r="AJ4025" s="62"/>
      <c r="AQ4025" s="62"/>
      <c r="AX4025" s="62"/>
      <c r="BD4025" s="62"/>
    </row>
    <row r="4026" spans="9:56">
      <c r="I4026" s="62"/>
      <c r="P4026" s="62"/>
      <c r="V4026" s="62"/>
      <c r="AC4026" s="62"/>
      <c r="AJ4026" s="62"/>
      <c r="AQ4026" s="62"/>
      <c r="AX4026" s="62"/>
      <c r="BD4026" s="62"/>
    </row>
    <row r="4027" spans="9:56">
      <c r="I4027" s="62"/>
      <c r="P4027" s="62"/>
      <c r="V4027" s="62"/>
      <c r="AC4027" s="62"/>
      <c r="AJ4027" s="62"/>
      <c r="AQ4027" s="62"/>
      <c r="AX4027" s="62"/>
      <c r="BD4027" s="62"/>
    </row>
    <row r="4028" spans="9:56">
      <c r="I4028" s="62"/>
      <c r="P4028" s="62"/>
      <c r="V4028" s="62"/>
      <c r="AC4028" s="62"/>
      <c r="AJ4028" s="62"/>
      <c r="AQ4028" s="62"/>
      <c r="AX4028" s="62"/>
      <c r="BD4028" s="62"/>
    </row>
    <row r="4029" spans="9:56">
      <c r="I4029" s="62"/>
      <c r="P4029" s="62"/>
      <c r="V4029" s="62"/>
      <c r="AC4029" s="62"/>
      <c r="AJ4029" s="62"/>
      <c r="AQ4029" s="62"/>
      <c r="AX4029" s="62"/>
      <c r="BD4029" s="62"/>
    </row>
    <row r="4030" spans="9:56">
      <c r="I4030" s="62"/>
      <c r="P4030" s="62"/>
      <c r="V4030" s="62"/>
      <c r="AC4030" s="62"/>
      <c r="AJ4030" s="62"/>
      <c r="AQ4030" s="62"/>
      <c r="AX4030" s="62"/>
      <c r="BD4030" s="62"/>
    </row>
    <row r="4031" spans="9:56">
      <c r="I4031" s="62"/>
      <c r="P4031" s="62"/>
      <c r="V4031" s="62"/>
      <c r="AC4031" s="62"/>
      <c r="AJ4031" s="62"/>
      <c r="AQ4031" s="62"/>
      <c r="AX4031" s="62"/>
      <c r="BD4031" s="62"/>
    </row>
    <row r="4032" spans="9:56">
      <c r="I4032" s="62"/>
      <c r="P4032" s="62"/>
      <c r="V4032" s="62"/>
      <c r="AC4032" s="62"/>
      <c r="AJ4032" s="62"/>
      <c r="AQ4032" s="62"/>
      <c r="AX4032" s="62"/>
      <c r="BD4032" s="62"/>
    </row>
    <row r="4033" spans="9:56">
      <c r="I4033" s="62"/>
      <c r="P4033" s="62"/>
      <c r="V4033" s="62"/>
      <c r="AC4033" s="62"/>
      <c r="AJ4033" s="62"/>
      <c r="AQ4033" s="62"/>
      <c r="AX4033" s="62"/>
      <c r="BD4033" s="62"/>
    </row>
    <row r="4034" spans="9:56">
      <c r="I4034" s="62"/>
      <c r="P4034" s="62"/>
      <c r="V4034" s="62"/>
      <c r="AC4034" s="62"/>
      <c r="AJ4034" s="62"/>
      <c r="AQ4034" s="62"/>
      <c r="AX4034" s="62"/>
      <c r="BD4034" s="62"/>
    </row>
    <row r="4035" spans="9:56">
      <c r="I4035" s="62"/>
      <c r="P4035" s="62"/>
      <c r="V4035" s="62"/>
      <c r="AC4035" s="62"/>
      <c r="AJ4035" s="62"/>
      <c r="AQ4035" s="62"/>
      <c r="AX4035" s="62"/>
      <c r="BD4035" s="62"/>
    </row>
    <row r="4036" spans="9:56">
      <c r="I4036" s="62"/>
      <c r="P4036" s="62"/>
      <c r="V4036" s="62"/>
      <c r="AC4036" s="62"/>
      <c r="AJ4036" s="62"/>
      <c r="AQ4036" s="62"/>
      <c r="AX4036" s="62"/>
      <c r="BD4036" s="62"/>
    </row>
    <row r="4037" spans="9:56">
      <c r="I4037" s="62"/>
      <c r="P4037" s="62"/>
      <c r="V4037" s="62"/>
      <c r="AC4037" s="62"/>
      <c r="AJ4037" s="62"/>
      <c r="AQ4037" s="62"/>
      <c r="AX4037" s="62"/>
      <c r="BD4037" s="62"/>
    </row>
    <row r="4038" spans="9:56">
      <c r="I4038" s="62"/>
      <c r="P4038" s="62"/>
      <c r="V4038" s="62"/>
      <c r="AC4038" s="62"/>
      <c r="AJ4038" s="62"/>
      <c r="AQ4038" s="62"/>
      <c r="AX4038" s="62"/>
      <c r="BD4038" s="62"/>
    </row>
    <row r="4039" spans="9:56">
      <c r="I4039" s="62"/>
      <c r="P4039" s="62"/>
      <c r="V4039" s="62"/>
      <c r="AC4039" s="62"/>
      <c r="AJ4039" s="62"/>
      <c r="AQ4039" s="62"/>
      <c r="AX4039" s="62"/>
      <c r="BD4039" s="62"/>
    </row>
    <row r="4040" spans="9:56">
      <c r="I4040" s="62"/>
      <c r="P4040" s="62"/>
      <c r="V4040" s="62"/>
      <c r="AC4040" s="62"/>
      <c r="AJ4040" s="62"/>
      <c r="AQ4040" s="62"/>
      <c r="AX4040" s="62"/>
      <c r="BD4040" s="62"/>
    </row>
    <row r="4041" spans="9:56">
      <c r="I4041" s="62"/>
      <c r="P4041" s="62"/>
      <c r="V4041" s="62"/>
      <c r="AC4041" s="62"/>
      <c r="AJ4041" s="62"/>
      <c r="AQ4041" s="62"/>
      <c r="AX4041" s="62"/>
      <c r="BD4041" s="62"/>
    </row>
    <row r="4042" spans="9:56">
      <c r="I4042" s="62"/>
      <c r="P4042" s="62"/>
      <c r="V4042" s="62"/>
      <c r="AC4042" s="62"/>
      <c r="AJ4042" s="62"/>
      <c r="AQ4042" s="62"/>
      <c r="AX4042" s="62"/>
      <c r="BD4042" s="62"/>
    </row>
    <row r="4043" spans="9:56">
      <c r="I4043" s="62"/>
      <c r="P4043" s="62"/>
      <c r="V4043" s="62"/>
      <c r="AC4043" s="62"/>
      <c r="AJ4043" s="62"/>
      <c r="AQ4043" s="62"/>
      <c r="AX4043" s="62"/>
      <c r="BD4043" s="62"/>
    </row>
    <row r="4044" spans="9:56">
      <c r="I4044" s="62"/>
      <c r="P4044" s="62"/>
      <c r="V4044" s="62"/>
      <c r="AC4044" s="62"/>
      <c r="AJ4044" s="62"/>
      <c r="AQ4044" s="62"/>
      <c r="AX4044" s="62"/>
      <c r="BD4044" s="62"/>
    </row>
    <row r="4045" spans="9:56">
      <c r="I4045" s="62"/>
      <c r="P4045" s="62"/>
      <c r="V4045" s="62"/>
      <c r="AC4045" s="62"/>
      <c r="AJ4045" s="62"/>
      <c r="AQ4045" s="62"/>
      <c r="AX4045" s="62"/>
      <c r="BD4045" s="62"/>
    </row>
    <row r="4046" spans="9:56">
      <c r="I4046" s="62"/>
      <c r="P4046" s="62"/>
      <c r="V4046" s="62"/>
      <c r="AC4046" s="62"/>
      <c r="AJ4046" s="62"/>
      <c r="AQ4046" s="62"/>
      <c r="AX4046" s="62"/>
      <c r="BD4046" s="62"/>
    </row>
    <row r="4047" spans="9:56">
      <c r="I4047" s="62"/>
      <c r="P4047" s="62"/>
      <c r="V4047" s="62"/>
      <c r="AC4047" s="62"/>
      <c r="AJ4047" s="62"/>
      <c r="AQ4047" s="62"/>
      <c r="AX4047" s="62"/>
      <c r="BD4047" s="62"/>
    </row>
    <row r="4048" spans="9:56">
      <c r="I4048" s="62"/>
      <c r="P4048" s="62"/>
      <c r="V4048" s="62"/>
      <c r="AC4048" s="62"/>
      <c r="AJ4048" s="62"/>
      <c r="AQ4048" s="62"/>
      <c r="AX4048" s="62"/>
      <c r="BD4048" s="62"/>
    </row>
    <row r="4049" spans="9:56">
      <c r="I4049" s="62"/>
      <c r="P4049" s="62"/>
      <c r="V4049" s="62"/>
      <c r="AC4049" s="62"/>
      <c r="AJ4049" s="62"/>
      <c r="AQ4049" s="62"/>
      <c r="AX4049" s="62"/>
      <c r="BD4049" s="62"/>
    </row>
    <row r="4050" spans="9:56">
      <c r="I4050" s="62"/>
      <c r="P4050" s="62"/>
      <c r="V4050" s="62"/>
      <c r="AC4050" s="62"/>
      <c r="AJ4050" s="62"/>
      <c r="AQ4050" s="62"/>
      <c r="AX4050" s="62"/>
      <c r="BD4050" s="62"/>
    </row>
    <row r="4051" spans="9:56">
      <c r="I4051" s="62"/>
      <c r="P4051" s="62"/>
      <c r="V4051" s="62"/>
      <c r="AC4051" s="62"/>
      <c r="AJ4051" s="62"/>
      <c r="AQ4051" s="62"/>
      <c r="AX4051" s="62"/>
      <c r="BD4051" s="62"/>
    </row>
    <row r="4052" spans="9:56">
      <c r="I4052" s="62"/>
      <c r="P4052" s="62"/>
      <c r="V4052" s="62"/>
      <c r="AC4052" s="62"/>
      <c r="AJ4052" s="62"/>
      <c r="AQ4052" s="62"/>
      <c r="AX4052" s="62"/>
      <c r="BD4052" s="62"/>
    </row>
    <row r="4053" spans="9:56">
      <c r="I4053" s="62"/>
      <c r="P4053" s="62"/>
      <c r="V4053" s="62"/>
      <c r="AC4053" s="62"/>
      <c r="AJ4053" s="62"/>
      <c r="AQ4053" s="62"/>
      <c r="AX4053" s="62"/>
      <c r="BD4053" s="62"/>
    </row>
    <row r="4054" spans="9:56">
      <c r="I4054" s="62"/>
      <c r="P4054" s="62"/>
      <c r="V4054" s="62"/>
      <c r="AC4054" s="62"/>
      <c r="AJ4054" s="62"/>
      <c r="AQ4054" s="62"/>
      <c r="AX4054" s="62"/>
      <c r="BD4054" s="62"/>
    </row>
    <row r="4055" spans="9:56">
      <c r="I4055" s="62"/>
      <c r="P4055" s="62"/>
      <c r="V4055" s="62"/>
      <c r="AC4055" s="62"/>
      <c r="AJ4055" s="62"/>
      <c r="AQ4055" s="62"/>
      <c r="AX4055" s="62"/>
      <c r="BD4055" s="62"/>
    </row>
    <row r="4056" spans="9:56">
      <c r="I4056" s="62"/>
      <c r="P4056" s="62"/>
      <c r="V4056" s="62"/>
      <c r="AC4056" s="62"/>
      <c r="AJ4056" s="62"/>
      <c r="AQ4056" s="62"/>
      <c r="AX4056" s="62"/>
      <c r="BD4056" s="62"/>
    </row>
    <row r="4057" spans="9:56">
      <c r="I4057" s="62"/>
      <c r="P4057" s="62"/>
      <c r="V4057" s="62"/>
      <c r="AC4057" s="62"/>
      <c r="AJ4057" s="62"/>
      <c r="AQ4057" s="62"/>
      <c r="AX4057" s="62"/>
      <c r="BD4057" s="62"/>
    </row>
    <row r="4058" spans="9:56">
      <c r="I4058" s="62"/>
      <c r="P4058" s="62"/>
      <c r="V4058" s="62"/>
      <c r="AC4058" s="62"/>
      <c r="AJ4058" s="62"/>
      <c r="AQ4058" s="62"/>
      <c r="AX4058" s="62"/>
      <c r="BD4058" s="62"/>
    </row>
    <row r="4059" spans="9:56">
      <c r="I4059" s="62"/>
      <c r="P4059" s="62"/>
      <c r="V4059" s="62"/>
      <c r="AC4059" s="62"/>
      <c r="AJ4059" s="62"/>
      <c r="AQ4059" s="62"/>
      <c r="AX4059" s="62"/>
      <c r="BD4059" s="62"/>
    </row>
    <row r="4060" spans="9:56">
      <c r="I4060" s="62"/>
      <c r="P4060" s="62"/>
      <c r="V4060" s="62"/>
      <c r="AC4060" s="62"/>
      <c r="AJ4060" s="62"/>
      <c r="AQ4060" s="62"/>
      <c r="AX4060" s="62"/>
      <c r="BD4060" s="62"/>
    </row>
    <row r="4061" spans="9:56">
      <c r="I4061" s="62"/>
      <c r="P4061" s="62"/>
      <c r="V4061" s="62"/>
      <c r="AC4061" s="62"/>
      <c r="AJ4061" s="62"/>
      <c r="AQ4061" s="62"/>
      <c r="AX4061" s="62"/>
      <c r="BD4061" s="62"/>
    </row>
    <row r="4062" spans="9:56">
      <c r="I4062" s="62"/>
      <c r="P4062" s="62"/>
      <c r="V4062" s="62"/>
      <c r="AC4062" s="62"/>
      <c r="AJ4062" s="62"/>
      <c r="AQ4062" s="62"/>
      <c r="AX4062" s="62"/>
      <c r="BD4062" s="62"/>
    </row>
    <row r="4063" spans="9:56">
      <c r="I4063" s="62"/>
      <c r="P4063" s="62"/>
      <c r="V4063" s="62"/>
      <c r="AC4063" s="62"/>
      <c r="AJ4063" s="62"/>
      <c r="AQ4063" s="62"/>
      <c r="AX4063" s="62"/>
      <c r="BD4063" s="62"/>
    </row>
    <row r="4064" spans="9:56">
      <c r="I4064" s="62"/>
      <c r="P4064" s="62"/>
      <c r="V4064" s="62"/>
      <c r="AC4064" s="62"/>
      <c r="AJ4064" s="62"/>
      <c r="AQ4064" s="62"/>
      <c r="AX4064" s="62"/>
      <c r="BD4064" s="62"/>
    </row>
    <row r="4065" spans="9:56">
      <c r="I4065" s="62"/>
      <c r="P4065" s="62"/>
      <c r="V4065" s="62"/>
      <c r="AC4065" s="62"/>
      <c r="AJ4065" s="62"/>
      <c r="AQ4065" s="62"/>
      <c r="AX4065" s="62"/>
      <c r="BD4065" s="62"/>
    </row>
    <row r="4066" spans="9:56">
      <c r="I4066" s="62"/>
      <c r="P4066" s="62"/>
      <c r="V4066" s="62"/>
      <c r="AC4066" s="62"/>
      <c r="AJ4066" s="62"/>
      <c r="AQ4066" s="62"/>
      <c r="AX4066" s="62"/>
      <c r="BD4066" s="62"/>
    </row>
    <row r="4067" spans="9:56">
      <c r="I4067" s="62"/>
      <c r="P4067" s="62"/>
      <c r="V4067" s="62"/>
      <c r="AC4067" s="62"/>
      <c r="AJ4067" s="62"/>
      <c r="AQ4067" s="62"/>
      <c r="AX4067" s="62"/>
      <c r="BD4067" s="62"/>
    </row>
    <row r="4068" spans="9:56">
      <c r="I4068" s="62"/>
      <c r="P4068" s="62"/>
      <c r="V4068" s="62"/>
      <c r="AC4068" s="62"/>
      <c r="AJ4068" s="62"/>
      <c r="AQ4068" s="62"/>
      <c r="AX4068" s="62"/>
      <c r="BD4068" s="62"/>
    </row>
    <row r="4069" spans="9:56">
      <c r="I4069" s="62"/>
      <c r="P4069" s="62"/>
      <c r="V4069" s="62"/>
      <c r="AC4069" s="62"/>
      <c r="AJ4069" s="62"/>
      <c r="AQ4069" s="62"/>
      <c r="AX4069" s="62"/>
      <c r="BD4069" s="62"/>
    </row>
    <row r="4070" spans="9:56">
      <c r="I4070" s="62"/>
      <c r="P4070" s="62"/>
      <c r="V4070" s="62"/>
      <c r="AC4070" s="62"/>
      <c r="AJ4070" s="62"/>
      <c r="AQ4070" s="62"/>
      <c r="AX4070" s="62"/>
      <c r="BD4070" s="62"/>
    </row>
    <row r="4071" spans="9:56">
      <c r="I4071" s="62"/>
      <c r="P4071" s="62"/>
      <c r="V4071" s="62"/>
      <c r="AC4071" s="62"/>
      <c r="AJ4071" s="62"/>
      <c r="AQ4071" s="62"/>
      <c r="AX4071" s="62"/>
      <c r="BD4071" s="62"/>
    </row>
    <row r="4072" spans="9:56">
      <c r="I4072" s="62"/>
      <c r="P4072" s="62"/>
      <c r="V4072" s="62"/>
      <c r="AC4072" s="62"/>
      <c r="AJ4072" s="62"/>
      <c r="AQ4072" s="62"/>
      <c r="AX4072" s="62"/>
      <c r="BD4072" s="62"/>
    </row>
    <row r="4073" spans="9:56">
      <c r="I4073" s="62"/>
      <c r="P4073" s="62"/>
      <c r="V4073" s="62"/>
      <c r="AC4073" s="62"/>
      <c r="AJ4073" s="62"/>
      <c r="AQ4073" s="62"/>
      <c r="AX4073" s="62"/>
      <c r="BD4073" s="62"/>
    </row>
    <row r="4074" spans="9:56">
      <c r="I4074" s="62"/>
      <c r="P4074" s="62"/>
      <c r="V4074" s="62"/>
      <c r="AC4074" s="62"/>
      <c r="AJ4074" s="62"/>
      <c r="AQ4074" s="62"/>
      <c r="AX4074" s="62"/>
      <c r="BD4074" s="62"/>
    </row>
    <row r="4075" spans="9:56">
      <c r="I4075" s="62"/>
      <c r="P4075" s="62"/>
      <c r="V4075" s="62"/>
      <c r="AC4075" s="62"/>
      <c r="AJ4075" s="62"/>
      <c r="AQ4075" s="62"/>
      <c r="AX4075" s="62"/>
      <c r="BD4075" s="62"/>
    </row>
    <row r="4076" spans="9:56">
      <c r="I4076" s="62"/>
      <c r="P4076" s="62"/>
      <c r="V4076" s="62"/>
      <c r="AC4076" s="62"/>
      <c r="AJ4076" s="62"/>
      <c r="AQ4076" s="62"/>
      <c r="AX4076" s="62"/>
      <c r="BD4076" s="62"/>
    </row>
    <row r="4077" spans="9:56">
      <c r="I4077" s="62"/>
      <c r="P4077" s="62"/>
      <c r="V4077" s="62"/>
      <c r="AC4077" s="62"/>
      <c r="AJ4077" s="62"/>
      <c r="AQ4077" s="62"/>
      <c r="AX4077" s="62"/>
      <c r="BD4077" s="62"/>
    </row>
    <row r="4078" spans="9:56">
      <c r="I4078" s="62"/>
      <c r="P4078" s="62"/>
      <c r="V4078" s="62"/>
      <c r="AC4078" s="62"/>
      <c r="AJ4078" s="62"/>
      <c r="AQ4078" s="62"/>
      <c r="AX4078" s="62"/>
      <c r="BD4078" s="62"/>
    </row>
    <row r="4079" spans="9:56">
      <c r="I4079" s="62"/>
      <c r="P4079" s="62"/>
      <c r="V4079" s="62"/>
      <c r="AC4079" s="62"/>
      <c r="AJ4079" s="62"/>
      <c r="AQ4079" s="62"/>
      <c r="AX4079" s="62"/>
      <c r="BD4079" s="62"/>
    </row>
    <row r="4080" spans="9:56">
      <c r="I4080" s="62"/>
      <c r="P4080" s="62"/>
      <c r="V4080" s="62"/>
      <c r="AC4080" s="62"/>
      <c r="AJ4080" s="62"/>
      <c r="AQ4080" s="62"/>
      <c r="AX4080" s="62"/>
      <c r="BD4080" s="62"/>
    </row>
    <row r="4081" spans="9:56">
      <c r="I4081" s="62"/>
      <c r="P4081" s="62"/>
      <c r="V4081" s="62"/>
      <c r="AC4081" s="62"/>
      <c r="AJ4081" s="62"/>
      <c r="AQ4081" s="62"/>
      <c r="AX4081" s="62"/>
      <c r="BD4081" s="62"/>
    </row>
    <row r="4082" spans="9:56">
      <c r="I4082" s="62"/>
      <c r="P4082" s="62"/>
      <c r="V4082" s="62"/>
      <c r="AC4082" s="62"/>
      <c r="AJ4082" s="62"/>
      <c r="AQ4082" s="62"/>
      <c r="AX4082" s="62"/>
      <c r="BD4082" s="62"/>
    </row>
    <row r="4083" spans="9:56">
      <c r="I4083" s="62"/>
      <c r="P4083" s="62"/>
      <c r="V4083" s="62"/>
      <c r="AC4083" s="62"/>
      <c r="AJ4083" s="62"/>
      <c r="AQ4083" s="62"/>
      <c r="AX4083" s="62"/>
      <c r="BD4083" s="62"/>
    </row>
    <row r="4084" spans="9:56">
      <c r="I4084" s="62"/>
      <c r="P4084" s="62"/>
      <c r="V4084" s="62"/>
      <c r="AC4084" s="62"/>
      <c r="AJ4084" s="62"/>
      <c r="AQ4084" s="62"/>
      <c r="AX4084" s="62"/>
      <c r="BD4084" s="62"/>
    </row>
    <row r="4085" spans="9:56">
      <c r="I4085" s="62"/>
      <c r="P4085" s="62"/>
      <c r="V4085" s="62"/>
      <c r="AC4085" s="62"/>
      <c r="AJ4085" s="62"/>
      <c r="AQ4085" s="62"/>
      <c r="AX4085" s="62"/>
      <c r="BD4085" s="62"/>
    </row>
    <row r="4086" spans="9:56">
      <c r="I4086" s="62"/>
      <c r="P4086" s="62"/>
      <c r="V4086" s="62"/>
      <c r="AC4086" s="62"/>
      <c r="AJ4086" s="62"/>
      <c r="AQ4086" s="62"/>
      <c r="AX4086" s="62"/>
      <c r="BD4086" s="62"/>
    </row>
    <row r="4087" spans="9:56">
      <c r="I4087" s="62"/>
      <c r="P4087" s="62"/>
      <c r="V4087" s="62"/>
      <c r="AC4087" s="62"/>
      <c r="AJ4087" s="62"/>
      <c r="AQ4087" s="62"/>
      <c r="AX4087" s="62"/>
      <c r="BD4087" s="62"/>
    </row>
    <row r="4088" spans="9:56">
      <c r="I4088" s="62"/>
      <c r="P4088" s="62"/>
      <c r="V4088" s="62"/>
      <c r="AC4088" s="62"/>
      <c r="AJ4088" s="62"/>
      <c r="AQ4088" s="62"/>
      <c r="AX4088" s="62"/>
      <c r="BD4088" s="62"/>
    </row>
    <row r="4089" spans="9:56">
      <c r="I4089" s="62"/>
      <c r="P4089" s="62"/>
      <c r="V4089" s="62"/>
      <c r="AC4089" s="62"/>
      <c r="AJ4089" s="62"/>
      <c r="AQ4089" s="62"/>
      <c r="AX4089" s="62"/>
      <c r="BD4089" s="62"/>
    </row>
    <row r="4090" spans="9:56">
      <c r="I4090" s="62"/>
      <c r="P4090" s="62"/>
      <c r="V4090" s="62"/>
      <c r="AC4090" s="62"/>
      <c r="AJ4090" s="62"/>
      <c r="AQ4090" s="62"/>
      <c r="AX4090" s="62"/>
      <c r="BD4090" s="62"/>
    </row>
    <row r="4091" spans="9:56">
      <c r="I4091" s="62"/>
      <c r="P4091" s="62"/>
      <c r="V4091" s="62"/>
      <c r="AC4091" s="62"/>
      <c r="AJ4091" s="62"/>
      <c r="AQ4091" s="62"/>
      <c r="AX4091" s="62"/>
      <c r="BD4091" s="62"/>
    </row>
    <row r="4092" spans="9:56">
      <c r="I4092" s="62"/>
      <c r="P4092" s="62"/>
      <c r="V4092" s="62"/>
      <c r="AC4092" s="62"/>
      <c r="AJ4092" s="62"/>
      <c r="AQ4092" s="62"/>
      <c r="AX4092" s="62"/>
      <c r="BD4092" s="62"/>
    </row>
    <row r="4093" spans="9:56">
      <c r="I4093" s="62"/>
      <c r="P4093" s="62"/>
      <c r="V4093" s="62"/>
      <c r="AC4093" s="62"/>
      <c r="AJ4093" s="62"/>
      <c r="AQ4093" s="62"/>
      <c r="AX4093" s="62"/>
      <c r="BD4093" s="62"/>
    </row>
    <row r="4094" spans="9:56">
      <c r="I4094" s="62"/>
      <c r="P4094" s="62"/>
      <c r="V4094" s="62"/>
      <c r="AC4094" s="62"/>
      <c r="AJ4094" s="62"/>
      <c r="AQ4094" s="62"/>
      <c r="AX4094" s="62"/>
      <c r="BD4094" s="62"/>
    </row>
    <row r="4095" spans="9:56">
      <c r="I4095" s="62"/>
      <c r="P4095" s="62"/>
      <c r="V4095" s="62"/>
      <c r="AC4095" s="62"/>
      <c r="AJ4095" s="62"/>
      <c r="AQ4095" s="62"/>
      <c r="AX4095" s="62"/>
      <c r="BD4095" s="62"/>
    </row>
    <row r="4096" spans="9:56">
      <c r="I4096" s="62"/>
      <c r="P4096" s="62"/>
      <c r="V4096" s="62"/>
      <c r="AC4096" s="62"/>
      <c r="AJ4096" s="62"/>
      <c r="AQ4096" s="62"/>
      <c r="AX4096" s="62"/>
      <c r="BD4096" s="62"/>
    </row>
    <row r="4097" spans="9:56">
      <c r="I4097" s="62"/>
      <c r="P4097" s="62"/>
      <c r="V4097" s="62"/>
      <c r="AC4097" s="62"/>
      <c r="AJ4097" s="62"/>
      <c r="AQ4097" s="62"/>
      <c r="AX4097" s="62"/>
      <c r="BD4097" s="62"/>
    </row>
    <row r="4098" spans="9:56">
      <c r="I4098" s="62"/>
      <c r="P4098" s="62"/>
      <c r="V4098" s="62"/>
      <c r="AC4098" s="62"/>
      <c r="AJ4098" s="62"/>
      <c r="AQ4098" s="62"/>
      <c r="AX4098" s="62"/>
      <c r="BD4098" s="62"/>
    </row>
    <row r="4099" spans="9:56">
      <c r="I4099" s="62"/>
      <c r="P4099" s="62"/>
      <c r="V4099" s="62"/>
      <c r="AC4099" s="62"/>
      <c r="AJ4099" s="62"/>
      <c r="AQ4099" s="62"/>
      <c r="AX4099" s="62"/>
      <c r="BD4099" s="62"/>
    </row>
    <row r="4100" spans="9:56">
      <c r="I4100" s="62"/>
      <c r="P4100" s="62"/>
      <c r="V4100" s="62"/>
      <c r="AC4100" s="62"/>
      <c r="AJ4100" s="62"/>
      <c r="AQ4100" s="62"/>
      <c r="AX4100" s="62"/>
      <c r="BD4100" s="62"/>
    </row>
    <row r="4101" spans="9:56">
      <c r="I4101" s="62"/>
      <c r="P4101" s="62"/>
      <c r="V4101" s="62"/>
      <c r="AC4101" s="62"/>
      <c r="AJ4101" s="62"/>
      <c r="AQ4101" s="62"/>
      <c r="AX4101" s="62"/>
      <c r="BD4101" s="62"/>
    </row>
    <row r="4102" spans="9:56">
      <c r="I4102" s="62"/>
      <c r="P4102" s="62"/>
      <c r="V4102" s="62"/>
      <c r="AC4102" s="62"/>
      <c r="AJ4102" s="62"/>
      <c r="AQ4102" s="62"/>
      <c r="AX4102" s="62"/>
      <c r="BD4102" s="62"/>
    </row>
    <row r="4103" spans="9:56">
      <c r="I4103" s="62"/>
      <c r="P4103" s="62"/>
      <c r="V4103" s="62"/>
      <c r="AC4103" s="62"/>
      <c r="AJ4103" s="62"/>
      <c r="AQ4103" s="62"/>
      <c r="AX4103" s="62"/>
      <c r="BD4103" s="62"/>
    </row>
    <row r="4104" spans="9:56">
      <c r="I4104" s="62"/>
      <c r="P4104" s="62"/>
      <c r="V4104" s="62"/>
      <c r="AC4104" s="62"/>
      <c r="AJ4104" s="62"/>
      <c r="AQ4104" s="62"/>
      <c r="AX4104" s="62"/>
      <c r="BD4104" s="62"/>
    </row>
    <row r="4105" spans="9:56">
      <c r="I4105" s="62"/>
      <c r="P4105" s="62"/>
      <c r="V4105" s="62"/>
      <c r="AC4105" s="62"/>
      <c r="AJ4105" s="62"/>
      <c r="AQ4105" s="62"/>
      <c r="AX4105" s="62"/>
      <c r="BD4105" s="62"/>
    </row>
    <row r="4106" spans="9:56">
      <c r="I4106" s="62"/>
      <c r="P4106" s="62"/>
      <c r="V4106" s="62"/>
      <c r="AC4106" s="62"/>
      <c r="AJ4106" s="62"/>
      <c r="AQ4106" s="62"/>
      <c r="AX4106" s="62"/>
      <c r="BD4106" s="62"/>
    </row>
    <row r="4107" spans="9:56">
      <c r="I4107" s="62"/>
      <c r="P4107" s="62"/>
      <c r="V4107" s="62"/>
      <c r="AC4107" s="62"/>
      <c r="AJ4107" s="62"/>
      <c r="AQ4107" s="62"/>
      <c r="AX4107" s="62"/>
      <c r="BD4107" s="62"/>
    </row>
    <row r="4108" spans="9:56">
      <c r="I4108" s="62"/>
      <c r="P4108" s="62"/>
      <c r="V4108" s="62"/>
      <c r="AC4108" s="62"/>
      <c r="AJ4108" s="62"/>
      <c r="AQ4108" s="62"/>
      <c r="AX4108" s="62"/>
      <c r="BD4108" s="62"/>
    </row>
    <row r="4109" spans="9:56">
      <c r="I4109" s="62"/>
      <c r="P4109" s="62"/>
      <c r="V4109" s="62"/>
      <c r="AC4109" s="62"/>
      <c r="AJ4109" s="62"/>
      <c r="AQ4109" s="62"/>
      <c r="AX4109" s="62"/>
      <c r="BD4109" s="62"/>
    </row>
    <row r="4110" spans="9:56">
      <c r="I4110" s="62"/>
      <c r="P4110" s="62"/>
      <c r="V4110" s="62"/>
      <c r="AC4110" s="62"/>
      <c r="AJ4110" s="62"/>
      <c r="AQ4110" s="62"/>
      <c r="AX4110" s="62"/>
      <c r="BD4110" s="62"/>
    </row>
    <row r="4111" spans="9:56">
      <c r="I4111" s="62"/>
      <c r="P4111" s="62"/>
      <c r="V4111" s="62"/>
      <c r="AC4111" s="62"/>
      <c r="AJ4111" s="62"/>
      <c r="AQ4111" s="62"/>
      <c r="AX4111" s="62"/>
      <c r="BD4111" s="62"/>
    </row>
    <row r="4112" spans="9:56">
      <c r="I4112" s="62"/>
      <c r="P4112" s="62"/>
      <c r="V4112" s="62"/>
      <c r="AC4112" s="62"/>
      <c r="AJ4112" s="62"/>
      <c r="AQ4112" s="62"/>
      <c r="AX4112" s="62"/>
      <c r="BD4112" s="62"/>
    </row>
    <row r="4113" spans="9:56">
      <c r="I4113" s="62"/>
      <c r="P4113" s="62"/>
      <c r="V4113" s="62"/>
      <c r="AC4113" s="62"/>
      <c r="AJ4113" s="62"/>
      <c r="AQ4113" s="62"/>
      <c r="AX4113" s="62"/>
      <c r="BD4113" s="62"/>
    </row>
    <row r="4114" spans="9:56">
      <c r="I4114" s="62"/>
      <c r="P4114" s="62"/>
      <c r="V4114" s="62"/>
      <c r="AC4114" s="62"/>
      <c r="AJ4114" s="62"/>
      <c r="AQ4114" s="62"/>
      <c r="AX4114" s="62"/>
      <c r="BD4114" s="62"/>
    </row>
    <row r="4115" spans="9:56">
      <c r="I4115" s="62"/>
      <c r="P4115" s="62"/>
      <c r="V4115" s="62"/>
      <c r="AC4115" s="62"/>
      <c r="AJ4115" s="62"/>
      <c r="AQ4115" s="62"/>
      <c r="AX4115" s="62"/>
      <c r="BD4115" s="62"/>
    </row>
    <row r="4116" spans="9:56">
      <c r="I4116" s="62"/>
      <c r="P4116" s="62"/>
      <c r="V4116" s="62"/>
      <c r="AC4116" s="62"/>
      <c r="AJ4116" s="62"/>
      <c r="AQ4116" s="62"/>
      <c r="AX4116" s="62"/>
      <c r="BD4116" s="62"/>
    </row>
    <row r="4117" spans="9:56">
      <c r="I4117" s="62"/>
      <c r="P4117" s="62"/>
      <c r="V4117" s="62"/>
      <c r="AC4117" s="62"/>
      <c r="AJ4117" s="62"/>
      <c r="AQ4117" s="62"/>
      <c r="AX4117" s="62"/>
      <c r="BD4117" s="62"/>
    </row>
    <row r="4118" spans="9:56">
      <c r="I4118" s="62"/>
      <c r="P4118" s="62"/>
      <c r="V4118" s="62"/>
      <c r="AC4118" s="62"/>
      <c r="AJ4118" s="62"/>
      <c r="AQ4118" s="62"/>
      <c r="AX4118" s="62"/>
      <c r="BD4118" s="62"/>
    </row>
    <row r="4119" spans="9:56">
      <c r="I4119" s="62"/>
      <c r="P4119" s="62"/>
      <c r="V4119" s="62"/>
      <c r="AC4119" s="62"/>
      <c r="AJ4119" s="62"/>
      <c r="AQ4119" s="62"/>
      <c r="AX4119" s="62"/>
      <c r="BD4119" s="62"/>
    </row>
    <row r="4120" spans="9:56">
      <c r="I4120" s="62"/>
      <c r="P4120" s="62"/>
      <c r="V4120" s="62"/>
      <c r="AC4120" s="62"/>
      <c r="AJ4120" s="62"/>
      <c r="AQ4120" s="62"/>
      <c r="AX4120" s="62"/>
      <c r="BD4120" s="62"/>
    </row>
    <row r="4121" spans="9:56">
      <c r="I4121" s="62"/>
      <c r="P4121" s="62"/>
      <c r="V4121" s="62"/>
      <c r="AC4121" s="62"/>
      <c r="AJ4121" s="62"/>
      <c r="AQ4121" s="62"/>
      <c r="AX4121" s="62"/>
      <c r="BD4121" s="62"/>
    </row>
    <row r="4122" spans="9:56">
      <c r="I4122" s="62"/>
      <c r="P4122" s="62"/>
      <c r="V4122" s="62"/>
      <c r="AC4122" s="62"/>
      <c r="AJ4122" s="62"/>
      <c r="AQ4122" s="62"/>
      <c r="AX4122" s="62"/>
      <c r="BD4122" s="62"/>
    </row>
    <row r="4123" spans="9:56">
      <c r="I4123" s="62"/>
      <c r="P4123" s="62"/>
      <c r="V4123" s="62"/>
      <c r="AC4123" s="62"/>
      <c r="AJ4123" s="62"/>
      <c r="AQ4123" s="62"/>
      <c r="AX4123" s="62"/>
      <c r="BD4123" s="62"/>
    </row>
    <row r="4124" spans="9:56">
      <c r="I4124" s="62"/>
      <c r="P4124" s="62"/>
      <c r="V4124" s="62"/>
      <c r="AC4124" s="62"/>
      <c r="AJ4124" s="62"/>
      <c r="AQ4124" s="62"/>
      <c r="AX4124" s="62"/>
      <c r="BD4124" s="62"/>
    </row>
    <row r="4125" spans="9:56">
      <c r="I4125" s="62"/>
      <c r="P4125" s="62"/>
      <c r="V4125" s="62"/>
      <c r="AC4125" s="62"/>
      <c r="AJ4125" s="62"/>
      <c r="AQ4125" s="62"/>
      <c r="AX4125" s="62"/>
      <c r="BD4125" s="62"/>
    </row>
    <row r="4126" spans="9:56">
      <c r="I4126" s="62"/>
      <c r="P4126" s="62"/>
      <c r="V4126" s="62"/>
      <c r="AC4126" s="62"/>
      <c r="AJ4126" s="62"/>
      <c r="AQ4126" s="62"/>
      <c r="AX4126" s="62"/>
      <c r="BD4126" s="62"/>
    </row>
    <row r="4127" spans="9:56">
      <c r="I4127" s="62"/>
      <c r="P4127" s="62"/>
      <c r="V4127" s="62"/>
      <c r="AC4127" s="62"/>
      <c r="AJ4127" s="62"/>
      <c r="AQ4127" s="62"/>
      <c r="AX4127" s="62"/>
      <c r="BD4127" s="62"/>
    </row>
    <row r="4128" spans="9:56">
      <c r="I4128" s="62"/>
      <c r="P4128" s="62"/>
      <c r="V4128" s="62"/>
      <c r="AC4128" s="62"/>
      <c r="AJ4128" s="62"/>
      <c r="AQ4128" s="62"/>
      <c r="AX4128" s="62"/>
      <c r="BD4128" s="62"/>
    </row>
    <row r="4129" spans="9:56">
      <c r="I4129" s="62"/>
      <c r="P4129" s="62"/>
      <c r="V4129" s="62"/>
      <c r="AC4129" s="62"/>
      <c r="AJ4129" s="62"/>
      <c r="AQ4129" s="62"/>
      <c r="AX4129" s="62"/>
      <c r="BD4129" s="62"/>
    </row>
    <row r="4130" spans="9:56">
      <c r="I4130" s="62"/>
      <c r="P4130" s="62"/>
      <c r="V4130" s="62"/>
      <c r="AC4130" s="62"/>
      <c r="AJ4130" s="62"/>
      <c r="AQ4130" s="62"/>
      <c r="AX4130" s="62"/>
      <c r="BD4130" s="62"/>
    </row>
    <row r="4131" spans="9:56">
      <c r="I4131" s="62"/>
      <c r="P4131" s="62"/>
      <c r="V4131" s="62"/>
      <c r="AC4131" s="62"/>
      <c r="AJ4131" s="62"/>
      <c r="AQ4131" s="62"/>
      <c r="AX4131" s="62"/>
      <c r="BD4131" s="62"/>
    </row>
    <row r="4132" spans="9:56">
      <c r="I4132" s="62"/>
      <c r="P4132" s="62"/>
      <c r="V4132" s="62"/>
      <c r="AC4132" s="62"/>
      <c r="AJ4132" s="62"/>
      <c r="AQ4132" s="62"/>
      <c r="AX4132" s="62"/>
      <c r="BD4132" s="62"/>
    </row>
    <row r="4133" spans="9:56">
      <c r="I4133" s="62"/>
      <c r="P4133" s="62"/>
      <c r="V4133" s="62"/>
      <c r="AC4133" s="62"/>
      <c r="AJ4133" s="62"/>
      <c r="AQ4133" s="62"/>
      <c r="AX4133" s="62"/>
      <c r="BD4133" s="62"/>
    </row>
    <row r="4134" spans="9:56">
      <c r="I4134" s="62"/>
      <c r="P4134" s="62"/>
      <c r="V4134" s="62"/>
      <c r="AC4134" s="62"/>
      <c r="AJ4134" s="62"/>
      <c r="AQ4134" s="62"/>
      <c r="AX4134" s="62"/>
      <c r="BD4134" s="62"/>
    </row>
    <row r="4135" spans="9:56">
      <c r="I4135" s="62"/>
      <c r="P4135" s="62"/>
      <c r="V4135" s="62"/>
      <c r="AC4135" s="62"/>
      <c r="AJ4135" s="62"/>
      <c r="AQ4135" s="62"/>
      <c r="AX4135" s="62"/>
      <c r="BD4135" s="62"/>
    </row>
    <row r="4136" spans="9:56">
      <c r="I4136" s="62"/>
      <c r="P4136" s="62"/>
      <c r="V4136" s="62"/>
      <c r="AC4136" s="62"/>
      <c r="AJ4136" s="62"/>
      <c r="AQ4136" s="62"/>
      <c r="AX4136" s="62"/>
      <c r="BD4136" s="62"/>
    </row>
    <row r="4137" spans="9:56">
      <c r="I4137" s="62"/>
      <c r="P4137" s="62"/>
      <c r="V4137" s="62"/>
      <c r="AC4137" s="62"/>
      <c r="AJ4137" s="62"/>
      <c r="AQ4137" s="62"/>
      <c r="AX4137" s="62"/>
      <c r="BD4137" s="62"/>
    </row>
    <row r="4138" spans="9:56">
      <c r="I4138" s="62"/>
      <c r="P4138" s="62"/>
      <c r="V4138" s="62"/>
      <c r="AC4138" s="62"/>
      <c r="AJ4138" s="62"/>
      <c r="AQ4138" s="62"/>
      <c r="AX4138" s="62"/>
      <c r="BD4138" s="62"/>
    </row>
    <row r="4139" spans="9:56">
      <c r="I4139" s="62"/>
      <c r="P4139" s="62"/>
      <c r="V4139" s="62"/>
      <c r="AC4139" s="62"/>
      <c r="AJ4139" s="62"/>
      <c r="AQ4139" s="62"/>
      <c r="AX4139" s="62"/>
      <c r="BD4139" s="62"/>
    </row>
    <row r="4140" spans="9:56">
      <c r="I4140" s="62"/>
      <c r="P4140" s="62"/>
      <c r="V4140" s="62"/>
      <c r="AC4140" s="62"/>
      <c r="AJ4140" s="62"/>
      <c r="AQ4140" s="62"/>
      <c r="AX4140" s="62"/>
      <c r="BD4140" s="62"/>
    </row>
    <row r="4141" spans="9:56">
      <c r="I4141" s="62"/>
      <c r="P4141" s="62"/>
      <c r="V4141" s="62"/>
      <c r="AC4141" s="62"/>
      <c r="AJ4141" s="62"/>
      <c r="AQ4141" s="62"/>
      <c r="AX4141" s="62"/>
      <c r="BD4141" s="62"/>
    </row>
    <row r="4142" spans="9:56">
      <c r="I4142" s="62"/>
      <c r="P4142" s="62"/>
      <c r="V4142" s="62"/>
      <c r="AC4142" s="62"/>
      <c r="AJ4142" s="62"/>
      <c r="AQ4142" s="62"/>
      <c r="AX4142" s="62"/>
      <c r="BD4142" s="62"/>
    </row>
    <row r="4143" spans="9:56">
      <c r="I4143" s="62"/>
      <c r="P4143" s="62"/>
      <c r="V4143" s="62"/>
      <c r="AC4143" s="62"/>
      <c r="AJ4143" s="62"/>
      <c r="AQ4143" s="62"/>
      <c r="AX4143" s="62"/>
      <c r="BD4143" s="62"/>
    </row>
    <row r="4144" spans="9:56">
      <c r="I4144" s="62"/>
      <c r="P4144" s="62"/>
      <c r="V4144" s="62"/>
      <c r="AC4144" s="62"/>
      <c r="AJ4144" s="62"/>
      <c r="AQ4144" s="62"/>
      <c r="AX4144" s="62"/>
      <c r="BD4144" s="62"/>
    </row>
    <row r="4145" spans="9:56">
      <c r="I4145" s="62"/>
      <c r="P4145" s="62"/>
      <c r="V4145" s="62"/>
      <c r="AC4145" s="62"/>
      <c r="AJ4145" s="62"/>
      <c r="AQ4145" s="62"/>
      <c r="AX4145" s="62"/>
      <c r="BD4145" s="62"/>
    </row>
    <row r="4146" spans="9:56">
      <c r="I4146" s="62"/>
      <c r="P4146" s="62"/>
      <c r="V4146" s="62"/>
      <c r="AC4146" s="62"/>
      <c r="AJ4146" s="62"/>
      <c r="AQ4146" s="62"/>
      <c r="AX4146" s="62"/>
      <c r="BD4146" s="62"/>
    </row>
    <row r="4147" spans="9:56">
      <c r="I4147" s="62"/>
      <c r="P4147" s="62"/>
      <c r="V4147" s="62"/>
      <c r="AC4147" s="62"/>
      <c r="AJ4147" s="62"/>
      <c r="AQ4147" s="62"/>
      <c r="AX4147" s="62"/>
      <c r="BD4147" s="62"/>
    </row>
    <row r="4148" spans="9:56">
      <c r="I4148" s="62"/>
      <c r="P4148" s="62"/>
      <c r="V4148" s="62"/>
      <c r="AC4148" s="62"/>
      <c r="AJ4148" s="62"/>
      <c r="AQ4148" s="62"/>
      <c r="AX4148" s="62"/>
      <c r="BD4148" s="62"/>
    </row>
    <row r="4149" spans="9:56">
      <c r="I4149" s="62"/>
      <c r="P4149" s="62"/>
      <c r="V4149" s="62"/>
      <c r="AC4149" s="62"/>
      <c r="AJ4149" s="62"/>
      <c r="AQ4149" s="62"/>
      <c r="AX4149" s="62"/>
      <c r="BD4149" s="62"/>
    </row>
    <row r="4150" spans="9:56">
      <c r="I4150" s="62"/>
      <c r="P4150" s="62"/>
      <c r="V4150" s="62"/>
      <c r="AC4150" s="62"/>
      <c r="AJ4150" s="62"/>
      <c r="AQ4150" s="62"/>
      <c r="AX4150" s="62"/>
      <c r="BD4150" s="62"/>
    </row>
    <row r="4151" spans="9:56">
      <c r="I4151" s="62"/>
      <c r="P4151" s="62"/>
      <c r="V4151" s="62"/>
      <c r="AC4151" s="62"/>
      <c r="AJ4151" s="62"/>
      <c r="AQ4151" s="62"/>
      <c r="AX4151" s="62"/>
      <c r="BD4151" s="62"/>
    </row>
    <row r="4152" spans="9:56">
      <c r="I4152" s="62"/>
      <c r="P4152" s="62"/>
      <c r="V4152" s="62"/>
      <c r="AC4152" s="62"/>
      <c r="AJ4152" s="62"/>
      <c r="AQ4152" s="62"/>
      <c r="AX4152" s="62"/>
      <c r="BD4152" s="62"/>
    </row>
    <row r="4153" spans="9:56">
      <c r="I4153" s="62"/>
      <c r="P4153" s="62"/>
      <c r="V4153" s="62"/>
      <c r="AC4153" s="62"/>
      <c r="AJ4153" s="62"/>
      <c r="AQ4153" s="62"/>
      <c r="AX4153" s="62"/>
      <c r="BD4153" s="62"/>
    </row>
    <row r="4154" spans="9:56">
      <c r="I4154" s="62"/>
      <c r="P4154" s="62"/>
      <c r="V4154" s="62"/>
      <c r="AC4154" s="62"/>
      <c r="AJ4154" s="62"/>
      <c r="AQ4154" s="62"/>
      <c r="AX4154" s="62"/>
      <c r="BD4154" s="62"/>
    </row>
    <row r="4155" spans="9:56">
      <c r="I4155" s="62"/>
      <c r="P4155" s="62"/>
      <c r="V4155" s="62"/>
      <c r="AC4155" s="62"/>
      <c r="AJ4155" s="62"/>
      <c r="AQ4155" s="62"/>
      <c r="AX4155" s="62"/>
      <c r="BD4155" s="62"/>
    </row>
    <row r="4156" spans="9:56">
      <c r="I4156" s="62"/>
      <c r="P4156" s="62"/>
      <c r="V4156" s="62"/>
      <c r="AC4156" s="62"/>
      <c r="AJ4156" s="62"/>
      <c r="AQ4156" s="62"/>
      <c r="AX4156" s="62"/>
      <c r="BD4156" s="62"/>
    </row>
    <row r="4157" spans="9:56">
      <c r="I4157" s="62"/>
      <c r="P4157" s="62"/>
      <c r="V4157" s="62"/>
      <c r="AC4157" s="62"/>
      <c r="AJ4157" s="62"/>
      <c r="AQ4157" s="62"/>
      <c r="AX4157" s="62"/>
      <c r="BD4157" s="62"/>
    </row>
    <row r="4158" spans="9:56">
      <c r="I4158" s="62"/>
      <c r="P4158" s="62"/>
      <c r="V4158" s="62"/>
      <c r="AC4158" s="62"/>
      <c r="AJ4158" s="62"/>
      <c r="AQ4158" s="62"/>
      <c r="AX4158" s="62"/>
      <c r="BD4158" s="62"/>
    </row>
    <row r="4159" spans="9:56">
      <c r="I4159" s="62"/>
      <c r="P4159" s="62"/>
      <c r="V4159" s="62"/>
      <c r="AC4159" s="62"/>
      <c r="AJ4159" s="62"/>
      <c r="AQ4159" s="62"/>
      <c r="AX4159" s="62"/>
      <c r="BD4159" s="62"/>
    </row>
    <row r="4160" spans="9:56">
      <c r="I4160" s="62"/>
      <c r="P4160" s="62"/>
      <c r="V4160" s="62"/>
      <c r="AC4160" s="62"/>
      <c r="AJ4160" s="62"/>
      <c r="AQ4160" s="62"/>
      <c r="AX4160" s="62"/>
      <c r="BD4160" s="62"/>
    </row>
    <row r="4161" spans="9:56">
      <c r="I4161" s="62"/>
      <c r="P4161" s="62"/>
      <c r="V4161" s="62"/>
      <c r="AC4161" s="62"/>
      <c r="AJ4161" s="62"/>
      <c r="AQ4161" s="62"/>
      <c r="AX4161" s="62"/>
      <c r="BD4161" s="62"/>
    </row>
    <row r="4162" spans="9:56">
      <c r="I4162" s="62"/>
      <c r="P4162" s="62"/>
      <c r="V4162" s="62"/>
      <c r="AC4162" s="62"/>
      <c r="AJ4162" s="62"/>
      <c r="AQ4162" s="62"/>
      <c r="AX4162" s="62"/>
      <c r="BD4162" s="62"/>
    </row>
    <row r="4163" spans="9:56">
      <c r="I4163" s="62"/>
      <c r="P4163" s="62"/>
      <c r="V4163" s="62"/>
      <c r="AC4163" s="62"/>
      <c r="AJ4163" s="62"/>
      <c r="AQ4163" s="62"/>
      <c r="AX4163" s="62"/>
      <c r="BD4163" s="62"/>
    </row>
    <row r="4164" spans="9:56">
      <c r="I4164" s="62"/>
      <c r="P4164" s="62"/>
      <c r="V4164" s="62"/>
      <c r="AC4164" s="62"/>
      <c r="AJ4164" s="62"/>
      <c r="AQ4164" s="62"/>
      <c r="AX4164" s="62"/>
      <c r="BD4164" s="62"/>
    </row>
    <row r="4165" spans="9:56">
      <c r="I4165" s="62"/>
      <c r="P4165" s="62"/>
      <c r="V4165" s="62"/>
      <c r="AC4165" s="62"/>
      <c r="AJ4165" s="62"/>
      <c r="AQ4165" s="62"/>
      <c r="AX4165" s="62"/>
      <c r="BD4165" s="62"/>
    </row>
    <row r="4166" spans="9:56">
      <c r="I4166" s="62"/>
      <c r="P4166" s="62"/>
      <c r="V4166" s="62"/>
      <c r="AC4166" s="62"/>
      <c r="AJ4166" s="62"/>
      <c r="AQ4166" s="62"/>
      <c r="AX4166" s="62"/>
      <c r="BD4166" s="62"/>
    </row>
    <row r="4167" spans="9:56">
      <c r="I4167" s="62"/>
      <c r="P4167" s="62"/>
      <c r="V4167" s="62"/>
      <c r="AC4167" s="62"/>
      <c r="AJ4167" s="62"/>
      <c r="AQ4167" s="62"/>
      <c r="AX4167" s="62"/>
      <c r="BD4167" s="62"/>
    </row>
    <row r="4168" spans="9:56">
      <c r="I4168" s="62"/>
      <c r="P4168" s="62"/>
      <c r="V4168" s="62"/>
      <c r="AC4168" s="62"/>
      <c r="AJ4168" s="62"/>
      <c r="AQ4168" s="62"/>
      <c r="AX4168" s="62"/>
      <c r="BD4168" s="62"/>
    </row>
    <row r="4169" spans="9:56">
      <c r="I4169" s="62"/>
      <c r="P4169" s="62"/>
      <c r="V4169" s="62"/>
      <c r="AC4169" s="62"/>
      <c r="AJ4169" s="62"/>
      <c r="AQ4169" s="62"/>
      <c r="AX4169" s="62"/>
      <c r="BD4169" s="62"/>
    </row>
    <row r="4170" spans="9:56">
      <c r="I4170" s="62"/>
      <c r="P4170" s="62"/>
      <c r="V4170" s="62"/>
      <c r="AC4170" s="62"/>
      <c r="AJ4170" s="62"/>
      <c r="AQ4170" s="62"/>
      <c r="AX4170" s="62"/>
      <c r="BD4170" s="62"/>
    </row>
    <row r="4171" spans="9:56">
      <c r="I4171" s="62"/>
      <c r="P4171" s="62"/>
      <c r="V4171" s="62"/>
      <c r="AC4171" s="62"/>
      <c r="AJ4171" s="62"/>
      <c r="AQ4171" s="62"/>
      <c r="AX4171" s="62"/>
      <c r="BD4171" s="62"/>
    </row>
    <row r="4172" spans="9:56">
      <c r="I4172" s="62"/>
      <c r="P4172" s="62"/>
      <c r="V4172" s="62"/>
      <c r="AC4172" s="62"/>
      <c r="AJ4172" s="62"/>
      <c r="AQ4172" s="62"/>
      <c r="AX4172" s="62"/>
      <c r="BD4172" s="62"/>
    </row>
    <row r="4173" spans="9:56">
      <c r="I4173" s="62"/>
      <c r="P4173" s="62"/>
      <c r="V4173" s="62"/>
      <c r="AC4173" s="62"/>
      <c r="AJ4173" s="62"/>
      <c r="AQ4173" s="62"/>
      <c r="AX4173" s="62"/>
      <c r="BD4173" s="62"/>
    </row>
    <row r="4174" spans="9:56">
      <c r="I4174" s="62"/>
      <c r="P4174" s="62"/>
      <c r="V4174" s="62"/>
      <c r="AC4174" s="62"/>
      <c r="AJ4174" s="62"/>
      <c r="AQ4174" s="62"/>
      <c r="AX4174" s="62"/>
      <c r="BD4174" s="62"/>
    </row>
    <row r="4175" spans="9:56">
      <c r="I4175" s="62"/>
      <c r="P4175" s="62"/>
      <c r="V4175" s="62"/>
      <c r="AC4175" s="62"/>
      <c r="AJ4175" s="62"/>
      <c r="AQ4175" s="62"/>
      <c r="AX4175" s="62"/>
      <c r="BD4175" s="62"/>
    </row>
    <row r="4176" spans="9:56">
      <c r="I4176" s="62"/>
      <c r="P4176" s="62"/>
      <c r="V4176" s="62"/>
      <c r="AC4176" s="62"/>
      <c r="AJ4176" s="62"/>
      <c r="AQ4176" s="62"/>
      <c r="AX4176" s="62"/>
      <c r="BD4176" s="62"/>
    </row>
    <row r="4177" spans="9:56">
      <c r="I4177" s="62"/>
      <c r="P4177" s="62"/>
      <c r="V4177" s="62"/>
      <c r="AC4177" s="62"/>
      <c r="AJ4177" s="62"/>
      <c r="AQ4177" s="62"/>
      <c r="AX4177" s="62"/>
      <c r="BD4177" s="62"/>
    </row>
    <row r="4178" spans="9:56">
      <c r="I4178" s="62"/>
      <c r="P4178" s="62"/>
      <c r="V4178" s="62"/>
      <c r="AC4178" s="62"/>
      <c r="AJ4178" s="62"/>
      <c r="AQ4178" s="62"/>
      <c r="AX4178" s="62"/>
      <c r="BD4178" s="62"/>
    </row>
    <row r="4179" spans="9:56">
      <c r="I4179" s="62"/>
      <c r="P4179" s="62"/>
      <c r="V4179" s="62"/>
      <c r="AC4179" s="62"/>
      <c r="AJ4179" s="62"/>
      <c r="AQ4179" s="62"/>
      <c r="AX4179" s="62"/>
      <c r="BD4179" s="62"/>
    </row>
    <row r="4180" spans="9:56">
      <c r="I4180" s="62"/>
      <c r="P4180" s="62"/>
      <c r="V4180" s="62"/>
      <c r="AC4180" s="62"/>
      <c r="AJ4180" s="62"/>
      <c r="AQ4180" s="62"/>
      <c r="AX4180" s="62"/>
      <c r="BD4180" s="62"/>
    </row>
    <row r="4181" spans="9:56">
      <c r="I4181" s="62"/>
      <c r="P4181" s="62"/>
      <c r="V4181" s="62"/>
      <c r="AC4181" s="62"/>
      <c r="AJ4181" s="62"/>
      <c r="AQ4181" s="62"/>
      <c r="AX4181" s="62"/>
      <c r="BD4181" s="62"/>
    </row>
    <row r="4182" spans="9:56">
      <c r="I4182" s="62"/>
      <c r="P4182" s="62"/>
      <c r="V4182" s="62"/>
      <c r="AC4182" s="62"/>
      <c r="AJ4182" s="62"/>
      <c r="AQ4182" s="62"/>
      <c r="AX4182" s="62"/>
      <c r="BD4182" s="62"/>
    </row>
    <row r="4183" spans="9:56">
      <c r="I4183" s="62"/>
      <c r="P4183" s="62"/>
      <c r="V4183" s="62"/>
      <c r="AC4183" s="62"/>
      <c r="AJ4183" s="62"/>
      <c r="AQ4183" s="62"/>
      <c r="AX4183" s="62"/>
      <c r="BD4183" s="62"/>
    </row>
    <row r="4184" spans="9:56">
      <c r="I4184" s="62"/>
      <c r="P4184" s="62"/>
      <c r="V4184" s="62"/>
      <c r="AC4184" s="62"/>
      <c r="AJ4184" s="62"/>
      <c r="AQ4184" s="62"/>
      <c r="AX4184" s="62"/>
      <c r="BD4184" s="62"/>
    </row>
    <row r="4185" spans="9:56">
      <c r="I4185" s="62"/>
      <c r="P4185" s="62"/>
      <c r="V4185" s="62"/>
      <c r="AC4185" s="62"/>
      <c r="AJ4185" s="62"/>
      <c r="AQ4185" s="62"/>
      <c r="AX4185" s="62"/>
      <c r="BD4185" s="62"/>
    </row>
    <row r="4186" spans="9:56">
      <c r="I4186" s="62"/>
      <c r="P4186" s="62"/>
      <c r="V4186" s="62"/>
      <c r="AC4186" s="62"/>
      <c r="AJ4186" s="62"/>
      <c r="AQ4186" s="62"/>
      <c r="AX4186" s="62"/>
      <c r="BD4186" s="62"/>
    </row>
    <row r="4187" spans="9:56">
      <c r="I4187" s="62"/>
      <c r="P4187" s="62"/>
      <c r="V4187" s="62"/>
      <c r="AC4187" s="62"/>
      <c r="AJ4187" s="62"/>
      <c r="AQ4187" s="62"/>
      <c r="AX4187" s="62"/>
      <c r="BD4187" s="62"/>
    </row>
    <row r="4188" spans="9:56">
      <c r="I4188" s="62"/>
      <c r="P4188" s="62"/>
      <c r="V4188" s="62"/>
      <c r="AC4188" s="62"/>
      <c r="AJ4188" s="62"/>
      <c r="AQ4188" s="62"/>
      <c r="AX4188" s="62"/>
      <c r="BD4188" s="62"/>
    </row>
    <row r="4189" spans="9:56">
      <c r="I4189" s="62"/>
      <c r="P4189" s="62"/>
      <c r="V4189" s="62"/>
      <c r="AC4189" s="62"/>
      <c r="AJ4189" s="62"/>
      <c r="AQ4189" s="62"/>
      <c r="AX4189" s="62"/>
      <c r="BD4189" s="62"/>
    </row>
    <row r="4190" spans="9:56">
      <c r="I4190" s="62"/>
      <c r="P4190" s="62"/>
      <c r="V4190" s="62"/>
      <c r="AC4190" s="62"/>
      <c r="AJ4190" s="62"/>
      <c r="AQ4190" s="62"/>
      <c r="AX4190" s="62"/>
      <c r="BD4190" s="62"/>
    </row>
    <row r="4191" spans="9:56">
      <c r="I4191" s="62"/>
      <c r="P4191" s="62"/>
      <c r="V4191" s="62"/>
      <c r="AC4191" s="62"/>
      <c r="AJ4191" s="62"/>
      <c r="AQ4191" s="62"/>
      <c r="AX4191" s="62"/>
      <c r="BD4191" s="62"/>
    </row>
    <row r="4192" spans="9:56">
      <c r="I4192" s="62"/>
      <c r="P4192" s="62"/>
      <c r="V4192" s="62"/>
      <c r="AC4192" s="62"/>
      <c r="AJ4192" s="62"/>
      <c r="AQ4192" s="62"/>
      <c r="AX4192" s="62"/>
      <c r="BD4192" s="62"/>
    </row>
    <row r="4193" spans="9:56">
      <c r="I4193" s="62"/>
      <c r="P4193" s="62"/>
      <c r="V4193" s="62"/>
      <c r="AC4193" s="62"/>
      <c r="AJ4193" s="62"/>
      <c r="AQ4193" s="62"/>
      <c r="AX4193" s="62"/>
      <c r="BD4193" s="62"/>
    </row>
    <row r="4194" spans="9:56">
      <c r="I4194" s="62"/>
      <c r="P4194" s="62"/>
      <c r="V4194" s="62"/>
      <c r="AC4194" s="62"/>
      <c r="AJ4194" s="62"/>
      <c r="AQ4194" s="62"/>
      <c r="AX4194" s="62"/>
      <c r="BD4194" s="62"/>
    </row>
    <row r="4195" spans="9:56">
      <c r="I4195" s="62"/>
      <c r="P4195" s="62"/>
      <c r="V4195" s="62"/>
      <c r="AC4195" s="62"/>
      <c r="AJ4195" s="62"/>
      <c r="AQ4195" s="62"/>
      <c r="AX4195" s="62"/>
      <c r="BD4195" s="62"/>
    </row>
    <row r="4196" spans="9:56">
      <c r="I4196" s="62"/>
      <c r="P4196" s="62"/>
      <c r="V4196" s="62"/>
      <c r="AC4196" s="62"/>
      <c r="AJ4196" s="62"/>
      <c r="AQ4196" s="62"/>
      <c r="AX4196" s="62"/>
      <c r="BD4196" s="62"/>
    </row>
    <row r="4197" spans="9:56">
      <c r="I4197" s="62"/>
      <c r="P4197" s="62"/>
      <c r="V4197" s="62"/>
      <c r="AC4197" s="62"/>
      <c r="AJ4197" s="62"/>
      <c r="AQ4197" s="62"/>
      <c r="AX4197" s="62"/>
      <c r="BD4197" s="62"/>
    </row>
    <row r="4198" spans="9:56">
      <c r="I4198" s="62"/>
      <c r="P4198" s="62"/>
      <c r="V4198" s="62"/>
      <c r="AC4198" s="62"/>
      <c r="AJ4198" s="62"/>
      <c r="AQ4198" s="62"/>
      <c r="AX4198" s="62"/>
      <c r="BD4198" s="62"/>
    </row>
    <row r="4199" spans="9:56">
      <c r="I4199" s="62"/>
      <c r="P4199" s="62"/>
      <c r="V4199" s="62"/>
      <c r="AC4199" s="62"/>
      <c r="AJ4199" s="62"/>
      <c r="AQ4199" s="62"/>
      <c r="AX4199" s="62"/>
      <c r="BD4199" s="62"/>
    </row>
    <row r="4200" spans="9:56">
      <c r="I4200" s="62"/>
      <c r="P4200" s="62"/>
      <c r="V4200" s="62"/>
      <c r="AC4200" s="62"/>
      <c r="AJ4200" s="62"/>
      <c r="AQ4200" s="62"/>
      <c r="AX4200" s="62"/>
      <c r="BD4200" s="62"/>
    </row>
    <row r="4201" spans="9:56">
      <c r="I4201" s="62"/>
      <c r="P4201" s="62"/>
      <c r="V4201" s="62"/>
      <c r="AC4201" s="62"/>
      <c r="AJ4201" s="62"/>
      <c r="AQ4201" s="62"/>
      <c r="AX4201" s="62"/>
      <c r="BD4201" s="62"/>
    </row>
    <row r="4202" spans="9:56">
      <c r="I4202" s="62"/>
      <c r="P4202" s="62"/>
      <c r="V4202" s="62"/>
      <c r="AC4202" s="62"/>
      <c r="AJ4202" s="62"/>
      <c r="AQ4202" s="62"/>
      <c r="AX4202" s="62"/>
      <c r="BD4202" s="62"/>
    </row>
    <row r="4203" spans="9:56">
      <c r="I4203" s="62"/>
      <c r="P4203" s="62"/>
      <c r="V4203" s="62"/>
      <c r="AC4203" s="62"/>
      <c r="AJ4203" s="62"/>
      <c r="AQ4203" s="62"/>
      <c r="AX4203" s="62"/>
      <c r="BD4203" s="62"/>
    </row>
    <row r="4204" spans="9:56">
      <c r="I4204" s="62"/>
      <c r="P4204" s="62"/>
      <c r="V4204" s="62"/>
      <c r="AC4204" s="62"/>
      <c r="AJ4204" s="62"/>
      <c r="AQ4204" s="62"/>
      <c r="AX4204" s="62"/>
      <c r="BD4204" s="62"/>
    </row>
    <row r="4205" spans="9:56">
      <c r="I4205" s="62"/>
      <c r="P4205" s="62"/>
      <c r="V4205" s="62"/>
      <c r="AC4205" s="62"/>
      <c r="AJ4205" s="62"/>
      <c r="AQ4205" s="62"/>
      <c r="AX4205" s="62"/>
      <c r="BD4205" s="62"/>
    </row>
    <row r="4206" spans="9:56">
      <c r="I4206" s="62"/>
      <c r="P4206" s="62"/>
      <c r="V4206" s="62"/>
      <c r="AC4206" s="62"/>
      <c r="AJ4206" s="62"/>
      <c r="AQ4206" s="62"/>
      <c r="AX4206" s="62"/>
      <c r="BD4206" s="62"/>
    </row>
    <row r="4207" spans="9:56">
      <c r="I4207" s="62"/>
      <c r="P4207" s="62"/>
      <c r="V4207" s="62"/>
      <c r="AC4207" s="62"/>
      <c r="AJ4207" s="62"/>
      <c r="AQ4207" s="62"/>
      <c r="AX4207" s="62"/>
      <c r="BD4207" s="62"/>
    </row>
    <row r="4208" spans="9:56">
      <c r="I4208" s="62"/>
      <c r="P4208" s="62"/>
      <c r="V4208" s="62"/>
      <c r="AC4208" s="62"/>
      <c r="AJ4208" s="62"/>
      <c r="AQ4208" s="62"/>
      <c r="AX4208" s="62"/>
      <c r="BD4208" s="62"/>
    </row>
    <row r="4209" spans="9:56">
      <c r="I4209" s="62"/>
      <c r="P4209" s="62"/>
      <c r="V4209" s="62"/>
      <c r="AC4209" s="62"/>
      <c r="AJ4209" s="62"/>
      <c r="AQ4209" s="62"/>
      <c r="AX4209" s="62"/>
      <c r="BD4209" s="62"/>
    </row>
    <row r="4210" spans="9:56">
      <c r="I4210" s="62"/>
      <c r="P4210" s="62"/>
      <c r="V4210" s="62"/>
      <c r="AC4210" s="62"/>
      <c r="AJ4210" s="62"/>
      <c r="AQ4210" s="62"/>
      <c r="AX4210" s="62"/>
      <c r="BD4210" s="62"/>
    </row>
    <row r="4211" spans="9:56">
      <c r="I4211" s="62"/>
      <c r="P4211" s="62"/>
      <c r="V4211" s="62"/>
      <c r="AC4211" s="62"/>
      <c r="AJ4211" s="62"/>
      <c r="AQ4211" s="62"/>
      <c r="AX4211" s="62"/>
      <c r="BD4211" s="62"/>
    </row>
    <row r="4212" spans="9:56">
      <c r="I4212" s="62"/>
      <c r="P4212" s="62"/>
      <c r="V4212" s="62"/>
      <c r="AC4212" s="62"/>
      <c r="AJ4212" s="62"/>
      <c r="AQ4212" s="62"/>
      <c r="AX4212" s="62"/>
      <c r="BD4212" s="62"/>
    </row>
    <row r="4213" spans="9:56">
      <c r="I4213" s="62"/>
      <c r="P4213" s="62"/>
      <c r="V4213" s="62"/>
      <c r="AC4213" s="62"/>
      <c r="AJ4213" s="62"/>
      <c r="AQ4213" s="62"/>
      <c r="AX4213" s="62"/>
      <c r="BD4213" s="62"/>
    </row>
    <row r="4214" spans="9:56">
      <c r="I4214" s="62"/>
      <c r="P4214" s="62"/>
      <c r="V4214" s="62"/>
      <c r="AC4214" s="62"/>
      <c r="AJ4214" s="62"/>
      <c r="AQ4214" s="62"/>
      <c r="AX4214" s="62"/>
      <c r="BD4214" s="62"/>
    </row>
    <row r="4215" spans="9:56">
      <c r="I4215" s="62"/>
      <c r="P4215" s="62"/>
      <c r="V4215" s="62"/>
      <c r="AC4215" s="62"/>
      <c r="AJ4215" s="62"/>
      <c r="AQ4215" s="62"/>
      <c r="AX4215" s="62"/>
      <c r="BD4215" s="62"/>
    </row>
    <row r="4216" spans="9:56">
      <c r="I4216" s="62"/>
      <c r="P4216" s="62"/>
      <c r="V4216" s="62"/>
      <c r="AC4216" s="62"/>
      <c r="AJ4216" s="62"/>
      <c r="AQ4216" s="62"/>
      <c r="AX4216" s="62"/>
      <c r="BD4216" s="62"/>
    </row>
    <row r="4217" spans="9:56">
      <c r="I4217" s="62"/>
      <c r="P4217" s="62"/>
      <c r="V4217" s="62"/>
      <c r="AC4217" s="62"/>
      <c r="AJ4217" s="62"/>
      <c r="AQ4217" s="62"/>
      <c r="AX4217" s="62"/>
      <c r="BD4217" s="62"/>
    </row>
    <row r="4218" spans="9:56">
      <c r="I4218" s="62"/>
      <c r="P4218" s="62"/>
      <c r="V4218" s="62"/>
      <c r="AC4218" s="62"/>
      <c r="AJ4218" s="62"/>
      <c r="AQ4218" s="62"/>
      <c r="AX4218" s="62"/>
      <c r="BD4218" s="62"/>
    </row>
    <row r="4219" spans="9:56">
      <c r="I4219" s="62"/>
      <c r="P4219" s="62"/>
      <c r="V4219" s="62"/>
      <c r="AC4219" s="62"/>
      <c r="AJ4219" s="62"/>
      <c r="AQ4219" s="62"/>
      <c r="AX4219" s="62"/>
      <c r="BD4219" s="62"/>
    </row>
    <row r="4220" spans="9:56">
      <c r="I4220" s="62"/>
      <c r="P4220" s="62"/>
      <c r="V4220" s="62"/>
      <c r="AC4220" s="62"/>
      <c r="AJ4220" s="62"/>
      <c r="AQ4220" s="62"/>
      <c r="AX4220" s="62"/>
      <c r="BD4220" s="62"/>
    </row>
    <row r="4221" spans="9:56">
      <c r="I4221" s="62"/>
      <c r="P4221" s="62"/>
      <c r="V4221" s="62"/>
      <c r="AC4221" s="62"/>
      <c r="AJ4221" s="62"/>
      <c r="AQ4221" s="62"/>
      <c r="AX4221" s="62"/>
      <c r="BD4221" s="62"/>
    </row>
    <row r="4222" spans="9:56">
      <c r="I4222" s="62"/>
      <c r="P4222" s="62"/>
      <c r="V4222" s="62"/>
      <c r="AC4222" s="62"/>
      <c r="AJ4222" s="62"/>
      <c r="AQ4222" s="62"/>
      <c r="AX4222" s="62"/>
      <c r="BD4222" s="62"/>
    </row>
    <row r="4223" spans="9:56">
      <c r="I4223" s="62"/>
      <c r="P4223" s="62"/>
      <c r="V4223" s="62"/>
      <c r="AC4223" s="62"/>
      <c r="AJ4223" s="62"/>
      <c r="AQ4223" s="62"/>
      <c r="AX4223" s="62"/>
      <c r="BD4223" s="62"/>
    </row>
    <row r="4224" spans="9:56">
      <c r="I4224" s="62"/>
      <c r="P4224" s="62"/>
      <c r="V4224" s="62"/>
      <c r="AC4224" s="62"/>
      <c r="AJ4224" s="62"/>
      <c r="AQ4224" s="62"/>
      <c r="AX4224" s="62"/>
      <c r="BD4224" s="62"/>
    </row>
    <row r="4225" spans="9:56">
      <c r="I4225" s="62"/>
      <c r="P4225" s="62"/>
      <c r="V4225" s="62"/>
      <c r="AC4225" s="62"/>
      <c r="AJ4225" s="62"/>
      <c r="AQ4225" s="62"/>
      <c r="AX4225" s="62"/>
      <c r="BD4225" s="62"/>
    </row>
    <row r="4226" spans="9:56">
      <c r="I4226" s="62"/>
      <c r="P4226" s="62"/>
      <c r="V4226" s="62"/>
      <c r="AC4226" s="62"/>
      <c r="AJ4226" s="62"/>
      <c r="AQ4226" s="62"/>
      <c r="AX4226" s="62"/>
      <c r="BD4226" s="62"/>
    </row>
    <row r="4227" spans="9:56">
      <c r="I4227" s="62"/>
      <c r="P4227" s="62"/>
      <c r="V4227" s="62"/>
      <c r="AC4227" s="62"/>
      <c r="AJ4227" s="62"/>
      <c r="AQ4227" s="62"/>
      <c r="AX4227" s="62"/>
      <c r="BD4227" s="62"/>
    </row>
    <row r="4228" spans="9:56">
      <c r="I4228" s="62"/>
      <c r="P4228" s="62"/>
      <c r="V4228" s="62"/>
      <c r="AC4228" s="62"/>
      <c r="AJ4228" s="62"/>
      <c r="AQ4228" s="62"/>
      <c r="AX4228" s="62"/>
      <c r="BD4228" s="62"/>
    </row>
    <row r="4229" spans="9:56">
      <c r="I4229" s="62"/>
      <c r="P4229" s="62"/>
      <c r="V4229" s="62"/>
      <c r="AC4229" s="62"/>
      <c r="AJ4229" s="62"/>
      <c r="AQ4229" s="62"/>
      <c r="AX4229" s="62"/>
      <c r="BD4229" s="62"/>
    </row>
    <row r="4230" spans="9:56">
      <c r="I4230" s="62"/>
      <c r="P4230" s="62"/>
      <c r="V4230" s="62"/>
      <c r="AC4230" s="62"/>
      <c r="AJ4230" s="62"/>
      <c r="AQ4230" s="62"/>
      <c r="AX4230" s="62"/>
      <c r="BD4230" s="62"/>
    </row>
    <row r="4231" spans="9:56">
      <c r="I4231" s="62"/>
      <c r="P4231" s="62"/>
      <c r="V4231" s="62"/>
      <c r="AC4231" s="62"/>
      <c r="AJ4231" s="62"/>
      <c r="AQ4231" s="62"/>
      <c r="AX4231" s="62"/>
      <c r="BD4231" s="62"/>
    </row>
    <row r="4232" spans="9:56">
      <c r="I4232" s="62"/>
      <c r="P4232" s="62"/>
      <c r="V4232" s="62"/>
      <c r="AC4232" s="62"/>
      <c r="AJ4232" s="62"/>
      <c r="AQ4232" s="62"/>
      <c r="AX4232" s="62"/>
      <c r="BD4232" s="62"/>
    </row>
    <row r="4233" spans="9:56">
      <c r="I4233" s="62"/>
      <c r="P4233" s="62"/>
      <c r="V4233" s="62"/>
      <c r="AC4233" s="62"/>
      <c r="AJ4233" s="62"/>
      <c r="AQ4233" s="62"/>
      <c r="AX4233" s="62"/>
      <c r="BD4233" s="62"/>
    </row>
    <row r="4234" spans="9:56">
      <c r="I4234" s="62"/>
      <c r="P4234" s="62"/>
      <c r="V4234" s="62"/>
      <c r="AC4234" s="62"/>
      <c r="AJ4234" s="62"/>
      <c r="AQ4234" s="62"/>
      <c r="AX4234" s="62"/>
      <c r="BD4234" s="62"/>
    </row>
    <row r="4235" spans="9:56">
      <c r="I4235" s="62"/>
      <c r="P4235" s="62"/>
      <c r="V4235" s="62"/>
      <c r="AC4235" s="62"/>
      <c r="AJ4235" s="62"/>
      <c r="AQ4235" s="62"/>
      <c r="AX4235" s="62"/>
      <c r="BD4235" s="62"/>
    </row>
    <row r="4236" spans="9:56">
      <c r="I4236" s="62"/>
      <c r="P4236" s="62"/>
      <c r="V4236" s="62"/>
      <c r="AC4236" s="62"/>
      <c r="AJ4236" s="62"/>
      <c r="AQ4236" s="62"/>
      <c r="AX4236" s="62"/>
      <c r="BD4236" s="62"/>
    </row>
    <row r="4237" spans="9:56">
      <c r="I4237" s="62"/>
      <c r="P4237" s="62"/>
      <c r="V4237" s="62"/>
      <c r="AC4237" s="62"/>
      <c r="AJ4237" s="62"/>
      <c r="AQ4237" s="62"/>
      <c r="AX4237" s="62"/>
      <c r="BD4237" s="62"/>
    </row>
    <row r="4238" spans="9:56">
      <c r="I4238" s="62"/>
      <c r="P4238" s="62"/>
      <c r="V4238" s="62"/>
      <c r="AC4238" s="62"/>
      <c r="AJ4238" s="62"/>
      <c r="AQ4238" s="62"/>
      <c r="AX4238" s="62"/>
      <c r="BD4238" s="62"/>
    </row>
    <row r="4239" spans="9:56">
      <c r="I4239" s="62"/>
      <c r="P4239" s="62"/>
      <c r="V4239" s="62"/>
      <c r="AC4239" s="62"/>
      <c r="AJ4239" s="62"/>
      <c r="AQ4239" s="62"/>
      <c r="AX4239" s="62"/>
      <c r="BD4239" s="62"/>
    </row>
    <row r="4240" spans="9:56">
      <c r="I4240" s="62"/>
      <c r="P4240" s="62"/>
      <c r="V4240" s="62"/>
      <c r="AC4240" s="62"/>
      <c r="AJ4240" s="62"/>
      <c r="AQ4240" s="62"/>
      <c r="AX4240" s="62"/>
      <c r="BD4240" s="62"/>
    </row>
    <row r="4241" spans="9:56">
      <c r="I4241" s="62"/>
      <c r="P4241" s="62"/>
      <c r="V4241" s="62"/>
      <c r="AC4241" s="62"/>
      <c r="AJ4241" s="62"/>
      <c r="AQ4241" s="62"/>
      <c r="AX4241" s="62"/>
      <c r="BD4241" s="62"/>
    </row>
    <row r="4242" spans="9:56">
      <c r="I4242" s="62"/>
      <c r="P4242" s="62"/>
      <c r="V4242" s="62"/>
      <c r="AC4242" s="62"/>
      <c r="AJ4242" s="62"/>
      <c r="AQ4242" s="62"/>
      <c r="AX4242" s="62"/>
      <c r="BD4242" s="62"/>
    </row>
    <row r="4243" spans="9:56">
      <c r="I4243" s="62"/>
      <c r="P4243" s="62"/>
      <c r="V4243" s="62"/>
      <c r="AC4243" s="62"/>
      <c r="AJ4243" s="62"/>
      <c r="AQ4243" s="62"/>
      <c r="AX4243" s="62"/>
      <c r="BD4243" s="62"/>
    </row>
    <row r="4244" spans="9:56">
      <c r="I4244" s="62"/>
      <c r="P4244" s="62"/>
      <c r="V4244" s="62"/>
      <c r="AC4244" s="62"/>
      <c r="AJ4244" s="62"/>
      <c r="AQ4244" s="62"/>
      <c r="AX4244" s="62"/>
      <c r="BD4244" s="62"/>
    </row>
    <row r="4245" spans="9:56">
      <c r="I4245" s="62"/>
      <c r="P4245" s="62"/>
      <c r="V4245" s="62"/>
      <c r="AC4245" s="62"/>
      <c r="AJ4245" s="62"/>
      <c r="AQ4245" s="62"/>
      <c r="AX4245" s="62"/>
      <c r="BD4245" s="62"/>
    </row>
    <row r="4246" spans="9:56">
      <c r="I4246" s="62"/>
      <c r="P4246" s="62"/>
      <c r="V4246" s="62"/>
      <c r="AC4246" s="62"/>
      <c r="AJ4246" s="62"/>
      <c r="AQ4246" s="62"/>
      <c r="AX4246" s="62"/>
      <c r="BD4246" s="62"/>
    </row>
    <row r="4247" spans="9:56">
      <c r="I4247" s="62"/>
      <c r="P4247" s="62"/>
      <c r="V4247" s="62"/>
      <c r="AC4247" s="62"/>
      <c r="AJ4247" s="62"/>
      <c r="AQ4247" s="62"/>
      <c r="AX4247" s="62"/>
      <c r="BD4247" s="62"/>
    </row>
    <row r="4248" spans="9:56">
      <c r="I4248" s="62"/>
      <c r="P4248" s="62"/>
      <c r="V4248" s="62"/>
      <c r="AC4248" s="62"/>
      <c r="AJ4248" s="62"/>
      <c r="AQ4248" s="62"/>
      <c r="AX4248" s="62"/>
      <c r="BD4248" s="62"/>
    </row>
    <row r="4249" spans="9:56">
      <c r="I4249" s="62"/>
      <c r="P4249" s="62"/>
      <c r="V4249" s="62"/>
      <c r="AC4249" s="62"/>
      <c r="AJ4249" s="62"/>
      <c r="AQ4249" s="62"/>
      <c r="AX4249" s="62"/>
      <c r="BD4249" s="62"/>
    </row>
    <row r="4250" spans="9:56">
      <c r="I4250" s="62"/>
      <c r="P4250" s="62"/>
      <c r="V4250" s="62"/>
      <c r="AC4250" s="62"/>
      <c r="AJ4250" s="62"/>
      <c r="AQ4250" s="62"/>
      <c r="AX4250" s="62"/>
      <c r="BD4250" s="62"/>
    </row>
    <row r="4251" spans="9:56">
      <c r="I4251" s="62"/>
      <c r="P4251" s="62"/>
      <c r="V4251" s="62"/>
      <c r="AC4251" s="62"/>
      <c r="AJ4251" s="62"/>
      <c r="AQ4251" s="62"/>
      <c r="AX4251" s="62"/>
      <c r="BD4251" s="62"/>
    </row>
    <row r="4252" spans="9:56">
      <c r="I4252" s="62"/>
      <c r="P4252" s="62"/>
      <c r="V4252" s="62"/>
      <c r="AC4252" s="62"/>
      <c r="AJ4252" s="62"/>
      <c r="AQ4252" s="62"/>
      <c r="AX4252" s="62"/>
      <c r="BD4252" s="62"/>
    </row>
    <row r="4253" spans="9:56">
      <c r="I4253" s="62"/>
      <c r="P4253" s="62"/>
      <c r="V4253" s="62"/>
      <c r="AC4253" s="62"/>
      <c r="AJ4253" s="62"/>
      <c r="AQ4253" s="62"/>
      <c r="AX4253" s="62"/>
      <c r="BD4253" s="62"/>
    </row>
    <row r="4254" spans="9:56">
      <c r="I4254" s="62"/>
      <c r="P4254" s="62"/>
      <c r="V4254" s="62"/>
      <c r="AC4254" s="62"/>
      <c r="AJ4254" s="62"/>
      <c r="AQ4254" s="62"/>
      <c r="AX4254" s="62"/>
      <c r="BD4254" s="62"/>
    </row>
    <row r="4255" spans="9:56">
      <c r="I4255" s="62"/>
      <c r="P4255" s="62"/>
      <c r="V4255" s="62"/>
      <c r="AC4255" s="62"/>
      <c r="AJ4255" s="62"/>
      <c r="AQ4255" s="62"/>
      <c r="AX4255" s="62"/>
      <c r="BD4255" s="62"/>
    </row>
    <row r="4256" spans="9:56">
      <c r="I4256" s="62"/>
      <c r="P4256" s="62"/>
      <c r="V4256" s="62"/>
      <c r="AC4256" s="62"/>
      <c r="AJ4256" s="62"/>
      <c r="AQ4256" s="62"/>
      <c r="AX4256" s="62"/>
      <c r="BD4256" s="62"/>
    </row>
    <row r="4257" spans="9:56">
      <c r="I4257" s="62"/>
      <c r="P4257" s="62"/>
      <c r="V4257" s="62"/>
      <c r="AC4257" s="62"/>
      <c r="AJ4257" s="62"/>
      <c r="AQ4257" s="62"/>
      <c r="AX4257" s="62"/>
      <c r="BD4257" s="62"/>
    </row>
    <row r="4258" spans="9:56">
      <c r="I4258" s="62"/>
      <c r="P4258" s="62"/>
      <c r="V4258" s="62"/>
      <c r="AC4258" s="62"/>
      <c r="AJ4258" s="62"/>
      <c r="AQ4258" s="62"/>
      <c r="AX4258" s="62"/>
      <c r="BD4258" s="62"/>
    </row>
    <row r="4259" spans="9:56">
      <c r="I4259" s="62"/>
      <c r="P4259" s="62"/>
      <c r="V4259" s="62"/>
      <c r="AC4259" s="62"/>
      <c r="AJ4259" s="62"/>
      <c r="AQ4259" s="62"/>
      <c r="AX4259" s="62"/>
      <c r="BD4259" s="62"/>
    </row>
    <row r="4260" spans="9:56">
      <c r="I4260" s="62"/>
      <c r="P4260" s="62"/>
      <c r="V4260" s="62"/>
      <c r="AC4260" s="62"/>
      <c r="AJ4260" s="62"/>
      <c r="AQ4260" s="62"/>
      <c r="AX4260" s="62"/>
      <c r="BD4260" s="62"/>
    </row>
    <row r="4261" spans="9:56">
      <c r="I4261" s="62"/>
      <c r="P4261" s="62"/>
      <c r="V4261" s="62"/>
      <c r="AC4261" s="62"/>
      <c r="AJ4261" s="62"/>
      <c r="AQ4261" s="62"/>
      <c r="AX4261" s="62"/>
      <c r="BD4261" s="62"/>
    </row>
    <row r="4262" spans="9:56">
      <c r="I4262" s="62"/>
      <c r="P4262" s="62"/>
      <c r="V4262" s="62"/>
      <c r="AC4262" s="62"/>
      <c r="AJ4262" s="62"/>
      <c r="AQ4262" s="62"/>
      <c r="AX4262" s="62"/>
      <c r="BD4262" s="62"/>
    </row>
    <row r="4263" spans="9:56">
      <c r="I4263" s="62"/>
      <c r="P4263" s="62"/>
      <c r="V4263" s="62"/>
      <c r="AC4263" s="62"/>
      <c r="AJ4263" s="62"/>
      <c r="AQ4263" s="62"/>
      <c r="AX4263" s="62"/>
      <c r="BD4263" s="62"/>
    </row>
    <row r="4264" spans="9:56">
      <c r="I4264" s="62"/>
      <c r="P4264" s="62"/>
      <c r="V4264" s="62"/>
      <c r="AC4264" s="62"/>
      <c r="AJ4264" s="62"/>
      <c r="AQ4264" s="62"/>
      <c r="AX4264" s="62"/>
      <c r="BD4264" s="62"/>
    </row>
    <row r="4265" spans="9:56">
      <c r="I4265" s="62"/>
      <c r="P4265" s="62"/>
      <c r="V4265" s="62"/>
      <c r="AC4265" s="62"/>
      <c r="AJ4265" s="62"/>
      <c r="AQ4265" s="62"/>
      <c r="AX4265" s="62"/>
      <c r="BD4265" s="62"/>
    </row>
    <row r="4266" spans="9:56">
      <c r="I4266" s="62"/>
      <c r="P4266" s="62"/>
      <c r="V4266" s="62"/>
      <c r="AC4266" s="62"/>
      <c r="AJ4266" s="62"/>
      <c r="AQ4266" s="62"/>
      <c r="AX4266" s="62"/>
      <c r="BD4266" s="62"/>
    </row>
    <row r="4267" spans="9:56">
      <c r="I4267" s="62"/>
      <c r="P4267" s="62"/>
      <c r="V4267" s="62"/>
      <c r="AC4267" s="62"/>
      <c r="AJ4267" s="62"/>
      <c r="AQ4267" s="62"/>
      <c r="AX4267" s="62"/>
      <c r="BD4267" s="62"/>
    </row>
    <row r="4268" spans="9:56">
      <c r="I4268" s="62"/>
      <c r="P4268" s="62"/>
      <c r="V4268" s="62"/>
      <c r="AC4268" s="62"/>
      <c r="AJ4268" s="62"/>
      <c r="AQ4268" s="62"/>
      <c r="AX4268" s="62"/>
      <c r="BD4268" s="62"/>
    </row>
    <row r="4269" spans="9:56">
      <c r="I4269" s="62"/>
      <c r="P4269" s="62"/>
      <c r="V4269" s="62"/>
      <c r="AC4269" s="62"/>
      <c r="AJ4269" s="62"/>
      <c r="AQ4269" s="62"/>
      <c r="AX4269" s="62"/>
      <c r="BD4269" s="62"/>
    </row>
    <row r="4270" spans="9:56">
      <c r="I4270" s="62"/>
      <c r="P4270" s="62"/>
      <c r="V4270" s="62"/>
      <c r="AC4270" s="62"/>
      <c r="AJ4270" s="62"/>
      <c r="AQ4270" s="62"/>
      <c r="AX4270" s="62"/>
      <c r="BD4270" s="62"/>
    </row>
    <row r="4271" spans="9:56">
      <c r="I4271" s="62"/>
      <c r="P4271" s="62"/>
      <c r="V4271" s="62"/>
      <c r="AC4271" s="62"/>
      <c r="AJ4271" s="62"/>
      <c r="AQ4271" s="62"/>
      <c r="AX4271" s="62"/>
      <c r="BD4271" s="62"/>
    </row>
    <row r="4272" spans="9:56">
      <c r="I4272" s="62"/>
      <c r="P4272" s="62"/>
      <c r="V4272" s="62"/>
      <c r="AC4272" s="62"/>
      <c r="AJ4272" s="62"/>
      <c r="AQ4272" s="62"/>
      <c r="AX4272" s="62"/>
      <c r="BD4272" s="62"/>
    </row>
    <row r="4273" spans="9:56">
      <c r="I4273" s="62"/>
      <c r="P4273" s="62"/>
      <c r="V4273" s="62"/>
      <c r="AC4273" s="62"/>
      <c r="AJ4273" s="62"/>
      <c r="AQ4273" s="62"/>
      <c r="AX4273" s="62"/>
      <c r="BD4273" s="62"/>
    </row>
    <row r="4274" spans="9:56">
      <c r="I4274" s="62"/>
      <c r="P4274" s="62"/>
      <c r="V4274" s="62"/>
      <c r="AC4274" s="62"/>
      <c r="AJ4274" s="62"/>
      <c r="AQ4274" s="62"/>
      <c r="AX4274" s="62"/>
      <c r="BD4274" s="62"/>
    </row>
    <row r="4275" spans="9:56">
      <c r="I4275" s="62"/>
      <c r="P4275" s="62"/>
      <c r="V4275" s="62"/>
      <c r="AC4275" s="62"/>
      <c r="AJ4275" s="62"/>
      <c r="AQ4275" s="62"/>
      <c r="AX4275" s="62"/>
      <c r="BD4275" s="62"/>
    </row>
    <row r="4276" spans="9:56">
      <c r="I4276" s="62"/>
      <c r="P4276" s="62"/>
      <c r="V4276" s="62"/>
      <c r="AC4276" s="62"/>
      <c r="AJ4276" s="62"/>
      <c r="AQ4276" s="62"/>
      <c r="AX4276" s="62"/>
      <c r="BD4276" s="62"/>
    </row>
    <row r="4277" spans="9:56">
      <c r="I4277" s="62"/>
      <c r="P4277" s="62"/>
      <c r="V4277" s="62"/>
      <c r="AC4277" s="62"/>
      <c r="AJ4277" s="62"/>
      <c r="AQ4277" s="62"/>
      <c r="AX4277" s="62"/>
      <c r="BD4277" s="62"/>
    </row>
    <row r="4278" spans="9:56">
      <c r="I4278" s="62"/>
      <c r="P4278" s="62"/>
      <c r="V4278" s="62"/>
      <c r="AC4278" s="62"/>
      <c r="AJ4278" s="62"/>
      <c r="AQ4278" s="62"/>
      <c r="AX4278" s="62"/>
      <c r="BD4278" s="62"/>
    </row>
    <row r="4279" spans="9:56">
      <c r="I4279" s="62"/>
      <c r="P4279" s="62"/>
      <c r="V4279" s="62"/>
      <c r="AC4279" s="62"/>
      <c r="AJ4279" s="62"/>
      <c r="AQ4279" s="62"/>
      <c r="AX4279" s="62"/>
      <c r="BD4279" s="62"/>
    </row>
    <row r="4280" spans="9:56">
      <c r="I4280" s="62"/>
      <c r="P4280" s="62"/>
      <c r="V4280" s="62"/>
      <c r="AC4280" s="62"/>
      <c r="AJ4280" s="62"/>
      <c r="AQ4280" s="62"/>
      <c r="AX4280" s="62"/>
      <c r="BD4280" s="62"/>
    </row>
    <row r="4281" spans="9:56">
      <c r="I4281" s="62"/>
      <c r="P4281" s="62"/>
      <c r="V4281" s="62"/>
      <c r="AC4281" s="62"/>
      <c r="AJ4281" s="62"/>
      <c r="AQ4281" s="62"/>
      <c r="AX4281" s="62"/>
      <c r="BD4281" s="62"/>
    </row>
    <row r="4282" spans="9:56">
      <c r="I4282" s="62"/>
      <c r="P4282" s="62"/>
      <c r="V4282" s="62"/>
      <c r="AC4282" s="62"/>
      <c r="AJ4282" s="62"/>
      <c r="AQ4282" s="62"/>
      <c r="AX4282" s="62"/>
      <c r="BD4282" s="62"/>
    </row>
    <row r="4283" spans="9:56">
      <c r="I4283" s="62"/>
      <c r="P4283" s="62"/>
      <c r="V4283" s="62"/>
      <c r="AC4283" s="62"/>
      <c r="AJ4283" s="62"/>
      <c r="AQ4283" s="62"/>
      <c r="AX4283" s="62"/>
      <c r="BD4283" s="62"/>
    </row>
    <row r="4284" spans="9:56">
      <c r="I4284" s="62"/>
      <c r="P4284" s="62"/>
      <c r="V4284" s="62"/>
      <c r="AC4284" s="62"/>
      <c r="AJ4284" s="62"/>
      <c r="AQ4284" s="62"/>
      <c r="AX4284" s="62"/>
      <c r="BD4284" s="62"/>
    </row>
    <row r="4285" spans="9:56">
      <c r="I4285" s="62"/>
      <c r="P4285" s="62"/>
      <c r="V4285" s="62"/>
      <c r="AC4285" s="62"/>
      <c r="AJ4285" s="62"/>
      <c r="AQ4285" s="62"/>
      <c r="AX4285" s="62"/>
      <c r="BD4285" s="62"/>
    </row>
    <row r="4286" spans="9:56">
      <c r="I4286" s="62"/>
      <c r="P4286" s="62"/>
      <c r="V4286" s="62"/>
      <c r="AC4286" s="62"/>
      <c r="AJ4286" s="62"/>
      <c r="AQ4286" s="62"/>
      <c r="AX4286" s="62"/>
      <c r="BD4286" s="62"/>
    </row>
    <row r="4287" spans="9:56">
      <c r="I4287" s="62"/>
      <c r="P4287" s="62"/>
      <c r="V4287" s="62"/>
      <c r="AC4287" s="62"/>
      <c r="AJ4287" s="62"/>
      <c r="AQ4287" s="62"/>
      <c r="AX4287" s="62"/>
      <c r="BD4287" s="62"/>
    </row>
    <row r="4288" spans="9:56">
      <c r="I4288" s="62"/>
      <c r="P4288" s="62"/>
      <c r="V4288" s="62"/>
      <c r="AC4288" s="62"/>
      <c r="AJ4288" s="62"/>
      <c r="AQ4288" s="62"/>
      <c r="AX4288" s="62"/>
      <c r="BD4288" s="62"/>
    </row>
    <row r="4289" spans="9:56">
      <c r="I4289" s="62"/>
      <c r="P4289" s="62"/>
      <c r="V4289" s="62"/>
      <c r="AC4289" s="62"/>
      <c r="AJ4289" s="62"/>
      <c r="AQ4289" s="62"/>
      <c r="AX4289" s="62"/>
      <c r="BD4289" s="62"/>
    </row>
    <row r="4290" spans="9:56">
      <c r="I4290" s="62"/>
      <c r="P4290" s="62"/>
      <c r="V4290" s="62"/>
      <c r="AC4290" s="62"/>
      <c r="AJ4290" s="62"/>
      <c r="AQ4290" s="62"/>
      <c r="AX4290" s="62"/>
      <c r="BD4290" s="62"/>
    </row>
    <row r="4291" spans="9:56">
      <c r="I4291" s="62"/>
      <c r="P4291" s="62"/>
      <c r="V4291" s="62"/>
      <c r="AC4291" s="62"/>
      <c r="AJ4291" s="62"/>
      <c r="AQ4291" s="62"/>
      <c r="AX4291" s="62"/>
      <c r="BD4291" s="62"/>
    </row>
    <row r="4292" spans="9:56">
      <c r="I4292" s="62"/>
      <c r="P4292" s="62"/>
      <c r="V4292" s="62"/>
      <c r="AC4292" s="62"/>
      <c r="AJ4292" s="62"/>
      <c r="AQ4292" s="62"/>
      <c r="AX4292" s="62"/>
      <c r="BD4292" s="62"/>
    </row>
    <row r="4293" spans="9:56">
      <c r="I4293" s="62"/>
      <c r="P4293" s="62"/>
      <c r="V4293" s="62"/>
      <c r="AC4293" s="62"/>
      <c r="AJ4293" s="62"/>
      <c r="AQ4293" s="62"/>
      <c r="AX4293" s="62"/>
      <c r="BD4293" s="62"/>
    </row>
    <row r="4294" spans="9:56">
      <c r="I4294" s="62"/>
      <c r="P4294" s="62"/>
      <c r="V4294" s="62"/>
      <c r="AC4294" s="62"/>
      <c r="AJ4294" s="62"/>
      <c r="AQ4294" s="62"/>
      <c r="AX4294" s="62"/>
      <c r="BD4294" s="62"/>
    </row>
    <row r="4295" spans="9:56">
      <c r="I4295" s="62"/>
      <c r="P4295" s="62"/>
      <c r="V4295" s="62"/>
      <c r="AC4295" s="62"/>
      <c r="AJ4295" s="62"/>
      <c r="AQ4295" s="62"/>
      <c r="AX4295" s="62"/>
      <c r="BD4295" s="62"/>
    </row>
    <row r="4296" spans="9:56">
      <c r="I4296" s="62"/>
      <c r="P4296" s="62"/>
      <c r="V4296" s="62"/>
      <c r="AC4296" s="62"/>
      <c r="AJ4296" s="62"/>
      <c r="AQ4296" s="62"/>
      <c r="AX4296" s="62"/>
      <c r="BD4296" s="62"/>
    </row>
    <row r="4297" spans="9:56">
      <c r="I4297" s="62"/>
      <c r="P4297" s="62"/>
      <c r="V4297" s="62"/>
      <c r="AC4297" s="62"/>
      <c r="AJ4297" s="62"/>
      <c r="AQ4297" s="62"/>
      <c r="AX4297" s="62"/>
      <c r="BD4297" s="62"/>
    </row>
    <row r="4298" spans="9:56">
      <c r="I4298" s="62"/>
      <c r="P4298" s="62"/>
      <c r="V4298" s="62"/>
      <c r="AC4298" s="62"/>
      <c r="AJ4298" s="62"/>
      <c r="AQ4298" s="62"/>
      <c r="AX4298" s="62"/>
      <c r="BD4298" s="62"/>
    </row>
    <row r="4299" spans="9:56">
      <c r="I4299" s="62"/>
      <c r="P4299" s="62"/>
      <c r="V4299" s="62"/>
      <c r="AC4299" s="62"/>
      <c r="AJ4299" s="62"/>
      <c r="AQ4299" s="62"/>
      <c r="AX4299" s="62"/>
      <c r="BD4299" s="62"/>
    </row>
    <row r="4300" spans="9:56">
      <c r="I4300" s="62"/>
      <c r="P4300" s="62"/>
      <c r="V4300" s="62"/>
      <c r="AC4300" s="62"/>
      <c r="AJ4300" s="62"/>
      <c r="AQ4300" s="62"/>
      <c r="AX4300" s="62"/>
      <c r="BD4300" s="62"/>
    </row>
    <row r="4301" spans="9:56">
      <c r="I4301" s="62"/>
      <c r="P4301" s="62"/>
      <c r="V4301" s="62"/>
      <c r="AC4301" s="62"/>
      <c r="AJ4301" s="62"/>
      <c r="AQ4301" s="62"/>
      <c r="AX4301" s="62"/>
      <c r="BD4301" s="62"/>
    </row>
    <row r="4302" spans="9:56">
      <c r="I4302" s="62"/>
      <c r="P4302" s="62"/>
      <c r="V4302" s="62"/>
      <c r="AC4302" s="62"/>
      <c r="AJ4302" s="62"/>
      <c r="AQ4302" s="62"/>
      <c r="AX4302" s="62"/>
      <c r="BD4302" s="62"/>
    </row>
    <row r="4303" spans="9:56">
      <c r="I4303" s="62"/>
      <c r="P4303" s="62"/>
      <c r="V4303" s="62"/>
      <c r="AC4303" s="62"/>
      <c r="AJ4303" s="62"/>
      <c r="AQ4303" s="62"/>
      <c r="AX4303" s="62"/>
      <c r="BD4303" s="62"/>
    </row>
    <row r="4304" spans="9:56">
      <c r="I4304" s="62"/>
      <c r="P4304" s="62"/>
      <c r="V4304" s="62"/>
      <c r="AC4304" s="62"/>
      <c r="AJ4304" s="62"/>
      <c r="AQ4304" s="62"/>
      <c r="AX4304" s="62"/>
      <c r="BD4304" s="62"/>
    </row>
    <row r="4305" spans="9:56">
      <c r="I4305" s="62"/>
      <c r="P4305" s="62"/>
      <c r="V4305" s="62"/>
      <c r="AC4305" s="62"/>
      <c r="AJ4305" s="62"/>
      <c r="AQ4305" s="62"/>
      <c r="AX4305" s="62"/>
      <c r="BD4305" s="62"/>
    </row>
    <row r="4306" spans="9:56">
      <c r="I4306" s="62"/>
      <c r="P4306" s="62"/>
      <c r="V4306" s="62"/>
      <c r="AC4306" s="62"/>
      <c r="AJ4306" s="62"/>
      <c r="AQ4306" s="62"/>
      <c r="AX4306" s="62"/>
      <c r="BD4306" s="62"/>
    </row>
    <row r="4307" spans="9:56">
      <c r="I4307" s="62"/>
      <c r="P4307" s="62"/>
      <c r="V4307" s="62"/>
      <c r="AC4307" s="62"/>
      <c r="AJ4307" s="62"/>
      <c r="AQ4307" s="62"/>
      <c r="AX4307" s="62"/>
      <c r="BD4307" s="62"/>
    </row>
    <row r="4308" spans="9:56">
      <c r="I4308" s="62"/>
      <c r="P4308" s="62"/>
      <c r="V4308" s="62"/>
      <c r="AC4308" s="62"/>
      <c r="AJ4308" s="62"/>
      <c r="AQ4308" s="62"/>
      <c r="AX4308" s="62"/>
      <c r="BD4308" s="62"/>
    </row>
    <row r="4309" spans="9:56">
      <c r="I4309" s="62"/>
      <c r="P4309" s="62"/>
      <c r="V4309" s="62"/>
      <c r="AC4309" s="62"/>
      <c r="AJ4309" s="62"/>
      <c r="AQ4309" s="62"/>
      <c r="AX4309" s="62"/>
      <c r="BD4309" s="62"/>
    </row>
    <row r="4310" spans="9:56">
      <c r="I4310" s="62"/>
      <c r="P4310" s="62"/>
      <c r="V4310" s="62"/>
      <c r="AC4310" s="62"/>
      <c r="AJ4310" s="62"/>
      <c r="AQ4310" s="62"/>
      <c r="AX4310" s="62"/>
      <c r="BD4310" s="62"/>
    </row>
    <row r="4311" spans="9:56">
      <c r="I4311" s="62"/>
      <c r="P4311" s="62"/>
      <c r="V4311" s="62"/>
      <c r="AC4311" s="62"/>
      <c r="AJ4311" s="62"/>
      <c r="AQ4311" s="62"/>
      <c r="AX4311" s="62"/>
      <c r="BD4311" s="62"/>
    </row>
    <row r="4312" spans="9:56">
      <c r="I4312" s="62"/>
      <c r="P4312" s="62"/>
      <c r="V4312" s="62"/>
      <c r="AC4312" s="62"/>
      <c r="AJ4312" s="62"/>
      <c r="AQ4312" s="62"/>
      <c r="AX4312" s="62"/>
      <c r="BD4312" s="62"/>
    </row>
    <row r="4313" spans="9:56">
      <c r="I4313" s="62"/>
      <c r="P4313" s="62"/>
      <c r="V4313" s="62"/>
      <c r="AC4313" s="62"/>
      <c r="AJ4313" s="62"/>
      <c r="AQ4313" s="62"/>
      <c r="AX4313" s="62"/>
      <c r="BD4313" s="62"/>
    </row>
    <row r="4314" spans="9:56">
      <c r="I4314" s="62"/>
      <c r="P4314" s="62"/>
      <c r="V4314" s="62"/>
      <c r="AC4314" s="62"/>
      <c r="AJ4314" s="62"/>
      <c r="AQ4314" s="62"/>
      <c r="AX4314" s="62"/>
      <c r="BD4314" s="62"/>
    </row>
    <row r="4315" spans="9:56">
      <c r="I4315" s="62"/>
      <c r="P4315" s="62"/>
      <c r="V4315" s="62"/>
      <c r="AC4315" s="62"/>
      <c r="AJ4315" s="62"/>
      <c r="AQ4315" s="62"/>
      <c r="AX4315" s="62"/>
      <c r="BD4315" s="62"/>
    </row>
    <row r="4316" spans="9:56">
      <c r="I4316" s="62"/>
      <c r="P4316" s="62"/>
      <c r="V4316" s="62"/>
      <c r="AC4316" s="62"/>
      <c r="AJ4316" s="62"/>
      <c r="AQ4316" s="62"/>
      <c r="AX4316" s="62"/>
      <c r="BD4316" s="62"/>
    </row>
    <row r="4317" spans="9:56">
      <c r="I4317" s="62"/>
      <c r="P4317" s="62"/>
      <c r="V4317" s="62"/>
      <c r="AC4317" s="62"/>
      <c r="AJ4317" s="62"/>
      <c r="AQ4317" s="62"/>
      <c r="AX4317" s="62"/>
      <c r="BD4317" s="62"/>
    </row>
    <row r="4318" spans="9:56">
      <c r="I4318" s="62"/>
      <c r="P4318" s="62"/>
      <c r="V4318" s="62"/>
      <c r="AC4318" s="62"/>
      <c r="AJ4318" s="62"/>
      <c r="AQ4318" s="62"/>
      <c r="AX4318" s="62"/>
      <c r="BD4318" s="62"/>
    </row>
    <row r="4319" spans="9:56">
      <c r="I4319" s="62"/>
      <c r="P4319" s="62"/>
      <c r="V4319" s="62"/>
      <c r="AC4319" s="62"/>
      <c r="AJ4319" s="62"/>
      <c r="AQ4319" s="62"/>
      <c r="AX4319" s="62"/>
      <c r="BD4319" s="62"/>
    </row>
    <row r="4320" spans="9:56">
      <c r="I4320" s="62"/>
      <c r="P4320" s="62"/>
      <c r="V4320" s="62"/>
      <c r="AC4320" s="62"/>
      <c r="AJ4320" s="62"/>
      <c r="AQ4320" s="62"/>
      <c r="AX4320" s="62"/>
      <c r="BD4320" s="62"/>
    </row>
    <row r="4321" spans="9:56">
      <c r="I4321" s="62"/>
      <c r="P4321" s="62"/>
      <c r="V4321" s="62"/>
      <c r="AC4321" s="62"/>
      <c r="AJ4321" s="62"/>
      <c r="AQ4321" s="62"/>
      <c r="AX4321" s="62"/>
      <c r="BD4321" s="62"/>
    </row>
    <row r="4322" spans="9:56">
      <c r="I4322" s="62"/>
      <c r="P4322" s="62"/>
      <c r="V4322" s="62"/>
      <c r="AC4322" s="62"/>
      <c r="AJ4322" s="62"/>
      <c r="AQ4322" s="62"/>
      <c r="AX4322" s="62"/>
      <c r="BD4322" s="62"/>
    </row>
    <row r="4323" spans="9:56">
      <c r="I4323" s="62"/>
      <c r="P4323" s="62"/>
      <c r="V4323" s="62"/>
      <c r="AC4323" s="62"/>
      <c r="AJ4323" s="62"/>
      <c r="AQ4323" s="62"/>
      <c r="AX4323" s="62"/>
      <c r="BD4323" s="62"/>
    </row>
    <row r="4324" spans="9:56">
      <c r="I4324" s="62"/>
      <c r="P4324" s="62"/>
      <c r="V4324" s="62"/>
      <c r="AC4324" s="62"/>
      <c r="AJ4324" s="62"/>
      <c r="AQ4324" s="62"/>
      <c r="AX4324" s="62"/>
      <c r="BD4324" s="62"/>
    </row>
    <row r="4325" spans="9:56">
      <c r="I4325" s="62"/>
      <c r="P4325" s="62"/>
      <c r="V4325" s="62"/>
      <c r="AC4325" s="62"/>
      <c r="AJ4325" s="62"/>
      <c r="AQ4325" s="62"/>
      <c r="AX4325" s="62"/>
      <c r="BD4325" s="62"/>
    </row>
    <row r="4326" spans="9:56">
      <c r="I4326" s="62"/>
      <c r="P4326" s="62"/>
      <c r="V4326" s="62"/>
      <c r="AC4326" s="62"/>
      <c r="AJ4326" s="62"/>
      <c r="AQ4326" s="62"/>
      <c r="AX4326" s="62"/>
      <c r="BD4326" s="62"/>
    </row>
    <row r="4327" spans="9:56">
      <c r="I4327" s="62"/>
      <c r="P4327" s="62"/>
      <c r="V4327" s="62"/>
      <c r="AC4327" s="62"/>
      <c r="AJ4327" s="62"/>
      <c r="AQ4327" s="62"/>
      <c r="AX4327" s="62"/>
      <c r="BD4327" s="62"/>
    </row>
    <row r="4328" spans="9:56">
      <c r="I4328" s="62"/>
      <c r="P4328" s="62"/>
      <c r="V4328" s="62"/>
      <c r="AC4328" s="62"/>
      <c r="AJ4328" s="62"/>
      <c r="AQ4328" s="62"/>
      <c r="AX4328" s="62"/>
      <c r="BD4328" s="62"/>
    </row>
    <row r="4329" spans="9:56">
      <c r="I4329" s="62"/>
      <c r="P4329" s="62"/>
      <c r="V4329" s="62"/>
      <c r="AC4329" s="62"/>
      <c r="AJ4329" s="62"/>
      <c r="AQ4329" s="62"/>
      <c r="AX4329" s="62"/>
      <c r="BD4329" s="62"/>
    </row>
    <row r="4330" spans="9:56">
      <c r="I4330" s="62"/>
      <c r="P4330" s="62"/>
      <c r="V4330" s="62"/>
      <c r="AC4330" s="62"/>
      <c r="AJ4330" s="62"/>
      <c r="AQ4330" s="62"/>
      <c r="AX4330" s="62"/>
      <c r="BD4330" s="62"/>
    </row>
    <row r="4331" spans="9:56">
      <c r="I4331" s="62"/>
      <c r="P4331" s="62"/>
      <c r="V4331" s="62"/>
      <c r="AC4331" s="62"/>
      <c r="AJ4331" s="62"/>
      <c r="AQ4331" s="62"/>
      <c r="AX4331" s="62"/>
      <c r="BD4331" s="62"/>
    </row>
    <row r="4332" spans="9:56">
      <c r="I4332" s="62"/>
      <c r="P4332" s="62"/>
      <c r="V4332" s="62"/>
      <c r="AC4332" s="62"/>
      <c r="AJ4332" s="62"/>
      <c r="AQ4332" s="62"/>
      <c r="AX4332" s="62"/>
      <c r="BD4332" s="62"/>
    </row>
    <row r="4333" spans="9:56">
      <c r="I4333" s="62"/>
      <c r="P4333" s="62"/>
      <c r="V4333" s="62"/>
      <c r="AC4333" s="62"/>
      <c r="AJ4333" s="62"/>
      <c r="AQ4333" s="62"/>
      <c r="AX4333" s="62"/>
      <c r="BD4333" s="62"/>
    </row>
    <row r="4334" spans="9:56">
      <c r="I4334" s="62"/>
      <c r="P4334" s="62"/>
      <c r="V4334" s="62"/>
      <c r="AC4334" s="62"/>
      <c r="AJ4334" s="62"/>
      <c r="AQ4334" s="62"/>
      <c r="AX4334" s="62"/>
      <c r="BD4334" s="62"/>
    </row>
    <row r="4335" spans="9:56">
      <c r="I4335" s="62"/>
      <c r="P4335" s="62"/>
      <c r="V4335" s="62"/>
      <c r="AC4335" s="62"/>
      <c r="AJ4335" s="62"/>
      <c r="AQ4335" s="62"/>
      <c r="AX4335" s="62"/>
      <c r="BD4335" s="62"/>
    </row>
    <row r="4336" spans="9:56">
      <c r="I4336" s="62"/>
      <c r="P4336" s="62"/>
      <c r="V4336" s="62"/>
      <c r="AC4336" s="62"/>
      <c r="AJ4336" s="62"/>
      <c r="AQ4336" s="62"/>
      <c r="AX4336" s="62"/>
      <c r="BD4336" s="62"/>
    </row>
    <row r="4337" spans="9:56">
      <c r="I4337" s="62"/>
      <c r="P4337" s="62"/>
      <c r="V4337" s="62"/>
      <c r="AC4337" s="62"/>
      <c r="AJ4337" s="62"/>
      <c r="AQ4337" s="62"/>
      <c r="AX4337" s="62"/>
      <c r="BD4337" s="62"/>
    </row>
    <row r="4338" spans="9:56">
      <c r="I4338" s="62"/>
      <c r="P4338" s="62"/>
      <c r="V4338" s="62"/>
      <c r="AC4338" s="62"/>
      <c r="AJ4338" s="62"/>
      <c r="AQ4338" s="62"/>
      <c r="AX4338" s="62"/>
      <c r="BD4338" s="62"/>
    </row>
    <row r="4339" spans="9:56">
      <c r="I4339" s="62"/>
      <c r="P4339" s="62"/>
      <c r="V4339" s="62"/>
      <c r="AC4339" s="62"/>
      <c r="AJ4339" s="62"/>
      <c r="AQ4339" s="62"/>
      <c r="AX4339" s="62"/>
      <c r="BD4339" s="62"/>
    </row>
    <row r="4340" spans="9:56">
      <c r="I4340" s="62"/>
      <c r="P4340" s="62"/>
      <c r="V4340" s="62"/>
      <c r="AC4340" s="62"/>
      <c r="AJ4340" s="62"/>
      <c r="AQ4340" s="62"/>
      <c r="AX4340" s="62"/>
      <c r="BD4340" s="62"/>
    </row>
    <row r="4341" spans="9:56">
      <c r="I4341" s="62"/>
      <c r="P4341" s="62"/>
      <c r="V4341" s="62"/>
      <c r="AC4341" s="62"/>
      <c r="AJ4341" s="62"/>
      <c r="AQ4341" s="62"/>
      <c r="AX4341" s="62"/>
      <c r="BD4341" s="62"/>
    </row>
    <row r="4342" spans="9:56">
      <c r="I4342" s="62"/>
      <c r="P4342" s="62"/>
      <c r="V4342" s="62"/>
      <c r="AC4342" s="62"/>
      <c r="AJ4342" s="62"/>
      <c r="AQ4342" s="62"/>
      <c r="AX4342" s="62"/>
      <c r="BD4342" s="62"/>
    </row>
    <row r="4343" spans="9:56">
      <c r="I4343" s="62"/>
      <c r="P4343" s="62"/>
      <c r="V4343" s="62"/>
      <c r="AC4343" s="62"/>
      <c r="AJ4343" s="62"/>
      <c r="AQ4343" s="62"/>
      <c r="AX4343" s="62"/>
      <c r="BD4343" s="62"/>
    </row>
    <row r="4344" spans="9:56">
      <c r="I4344" s="62"/>
      <c r="P4344" s="62"/>
      <c r="V4344" s="62"/>
      <c r="AC4344" s="62"/>
      <c r="AJ4344" s="62"/>
      <c r="AQ4344" s="62"/>
      <c r="AX4344" s="62"/>
      <c r="BD4344" s="62"/>
    </row>
    <row r="4345" spans="9:56">
      <c r="I4345" s="62"/>
      <c r="P4345" s="62"/>
      <c r="V4345" s="62"/>
      <c r="AC4345" s="62"/>
      <c r="AJ4345" s="62"/>
      <c r="AQ4345" s="62"/>
      <c r="AX4345" s="62"/>
      <c r="BD4345" s="62"/>
    </row>
    <row r="4346" spans="9:56">
      <c r="I4346" s="62"/>
      <c r="P4346" s="62"/>
      <c r="V4346" s="62"/>
      <c r="AC4346" s="62"/>
      <c r="AJ4346" s="62"/>
      <c r="AQ4346" s="62"/>
      <c r="AX4346" s="62"/>
      <c r="BD4346" s="62"/>
    </row>
    <row r="4347" spans="9:56">
      <c r="I4347" s="62"/>
      <c r="P4347" s="62"/>
      <c r="V4347" s="62"/>
      <c r="AC4347" s="62"/>
      <c r="AJ4347" s="62"/>
      <c r="AQ4347" s="62"/>
      <c r="AX4347" s="62"/>
      <c r="BD4347" s="62"/>
    </row>
    <row r="4348" spans="9:56">
      <c r="I4348" s="62"/>
      <c r="P4348" s="62"/>
      <c r="V4348" s="62"/>
      <c r="AC4348" s="62"/>
      <c r="AJ4348" s="62"/>
      <c r="AQ4348" s="62"/>
      <c r="AX4348" s="62"/>
      <c r="BD4348" s="62"/>
    </row>
    <row r="4349" spans="9:56">
      <c r="I4349" s="62"/>
      <c r="P4349" s="62"/>
      <c r="V4349" s="62"/>
      <c r="AC4349" s="62"/>
      <c r="AJ4349" s="62"/>
      <c r="AQ4349" s="62"/>
      <c r="AX4349" s="62"/>
      <c r="BD4349" s="62"/>
    </row>
    <row r="4350" spans="9:56">
      <c r="I4350" s="62"/>
      <c r="P4350" s="62"/>
      <c r="V4350" s="62"/>
      <c r="AC4350" s="62"/>
      <c r="AJ4350" s="62"/>
      <c r="AQ4350" s="62"/>
      <c r="AX4350" s="62"/>
      <c r="BD4350" s="62"/>
    </row>
    <row r="4351" spans="9:56">
      <c r="I4351" s="62"/>
      <c r="P4351" s="62"/>
      <c r="V4351" s="62"/>
      <c r="AC4351" s="62"/>
      <c r="AJ4351" s="62"/>
      <c r="AQ4351" s="62"/>
      <c r="AX4351" s="62"/>
      <c r="BD4351" s="62"/>
    </row>
    <row r="4352" spans="9:56">
      <c r="I4352" s="62"/>
      <c r="P4352" s="62"/>
      <c r="V4352" s="62"/>
      <c r="AC4352" s="62"/>
      <c r="AJ4352" s="62"/>
      <c r="AQ4352" s="62"/>
      <c r="AX4352" s="62"/>
      <c r="BD4352" s="62"/>
    </row>
    <row r="4353" spans="9:56">
      <c r="I4353" s="62"/>
      <c r="P4353" s="62"/>
      <c r="V4353" s="62"/>
      <c r="AC4353" s="62"/>
      <c r="AJ4353" s="62"/>
      <c r="AQ4353" s="62"/>
      <c r="AX4353" s="62"/>
      <c r="BD4353" s="62"/>
    </row>
    <row r="4354" spans="9:56">
      <c r="I4354" s="62"/>
      <c r="P4354" s="62"/>
      <c r="V4354" s="62"/>
      <c r="AC4354" s="62"/>
      <c r="AJ4354" s="62"/>
      <c r="AQ4354" s="62"/>
      <c r="AX4354" s="62"/>
      <c r="BD4354" s="62"/>
    </row>
    <row r="4355" spans="9:56">
      <c r="I4355" s="62"/>
      <c r="P4355" s="62"/>
      <c r="V4355" s="62"/>
      <c r="AC4355" s="62"/>
      <c r="AJ4355" s="62"/>
      <c r="AQ4355" s="62"/>
      <c r="AX4355" s="62"/>
      <c r="BD4355" s="62"/>
    </row>
    <row r="4356" spans="9:56">
      <c r="I4356" s="62"/>
      <c r="P4356" s="62"/>
      <c r="V4356" s="62"/>
      <c r="AC4356" s="62"/>
      <c r="AJ4356" s="62"/>
      <c r="AQ4356" s="62"/>
      <c r="AX4356" s="62"/>
      <c r="BD4356" s="62"/>
    </row>
    <row r="4357" spans="9:56">
      <c r="I4357" s="62"/>
      <c r="P4357" s="62"/>
      <c r="V4357" s="62"/>
      <c r="AC4357" s="62"/>
      <c r="AJ4357" s="62"/>
      <c r="AQ4357" s="62"/>
      <c r="AX4357" s="62"/>
      <c r="BD4357" s="62"/>
    </row>
    <row r="4358" spans="9:56">
      <c r="I4358" s="62"/>
      <c r="P4358" s="62"/>
      <c r="V4358" s="62"/>
      <c r="AC4358" s="62"/>
      <c r="AJ4358" s="62"/>
      <c r="AQ4358" s="62"/>
      <c r="AX4358" s="62"/>
      <c r="BD4358" s="62"/>
    </row>
    <row r="4359" spans="9:56">
      <c r="I4359" s="62"/>
      <c r="P4359" s="62"/>
      <c r="V4359" s="62"/>
      <c r="AC4359" s="62"/>
      <c r="AJ4359" s="62"/>
      <c r="AQ4359" s="62"/>
      <c r="AX4359" s="62"/>
      <c r="BD4359" s="62"/>
    </row>
    <row r="4360" spans="9:56">
      <c r="I4360" s="62"/>
      <c r="P4360" s="62"/>
      <c r="V4360" s="62"/>
      <c r="AC4360" s="62"/>
      <c r="AJ4360" s="62"/>
      <c r="AQ4360" s="62"/>
      <c r="AX4360" s="62"/>
      <c r="BD4360" s="62"/>
    </row>
    <row r="4361" spans="9:56">
      <c r="I4361" s="62"/>
      <c r="P4361" s="62"/>
      <c r="V4361" s="62"/>
      <c r="AC4361" s="62"/>
      <c r="AJ4361" s="62"/>
      <c r="AQ4361" s="62"/>
      <c r="AX4361" s="62"/>
      <c r="BD4361" s="62"/>
    </row>
    <row r="4362" spans="9:56">
      <c r="I4362" s="62"/>
      <c r="P4362" s="62"/>
      <c r="V4362" s="62"/>
      <c r="AC4362" s="62"/>
      <c r="AJ4362" s="62"/>
      <c r="AQ4362" s="62"/>
      <c r="AX4362" s="62"/>
      <c r="BD4362" s="62"/>
    </row>
    <row r="4363" spans="9:56">
      <c r="I4363" s="62"/>
      <c r="P4363" s="62"/>
      <c r="V4363" s="62"/>
      <c r="AC4363" s="62"/>
      <c r="AJ4363" s="62"/>
      <c r="AQ4363" s="62"/>
      <c r="AX4363" s="62"/>
      <c r="BD4363" s="62"/>
    </row>
    <row r="4364" spans="9:56">
      <c r="I4364" s="62"/>
      <c r="P4364" s="62"/>
      <c r="V4364" s="62"/>
      <c r="AC4364" s="62"/>
      <c r="AJ4364" s="62"/>
      <c r="AQ4364" s="62"/>
      <c r="AX4364" s="62"/>
      <c r="BD4364" s="62"/>
    </row>
    <row r="4365" spans="9:56">
      <c r="I4365" s="62"/>
      <c r="P4365" s="62"/>
      <c r="V4365" s="62"/>
      <c r="AC4365" s="62"/>
      <c r="AJ4365" s="62"/>
      <c r="AQ4365" s="62"/>
      <c r="AX4365" s="62"/>
      <c r="BD4365" s="62"/>
    </row>
    <row r="4366" spans="9:56">
      <c r="I4366" s="62"/>
      <c r="P4366" s="62"/>
      <c r="V4366" s="62"/>
      <c r="AC4366" s="62"/>
      <c r="AJ4366" s="62"/>
      <c r="AQ4366" s="62"/>
      <c r="AX4366" s="62"/>
      <c r="BD4366" s="62"/>
    </row>
    <row r="4367" spans="9:56">
      <c r="I4367" s="62"/>
      <c r="P4367" s="62"/>
      <c r="V4367" s="62"/>
      <c r="AC4367" s="62"/>
      <c r="AJ4367" s="62"/>
      <c r="AQ4367" s="62"/>
      <c r="AX4367" s="62"/>
      <c r="BD4367" s="62"/>
    </row>
    <row r="4368" spans="9:56">
      <c r="I4368" s="62"/>
      <c r="P4368" s="62"/>
      <c r="V4368" s="62"/>
      <c r="AC4368" s="62"/>
      <c r="AJ4368" s="62"/>
      <c r="AQ4368" s="62"/>
      <c r="AX4368" s="62"/>
      <c r="BD4368" s="62"/>
    </row>
    <row r="4369" spans="9:56">
      <c r="I4369" s="62"/>
      <c r="P4369" s="62"/>
      <c r="V4369" s="62"/>
      <c r="AC4369" s="62"/>
      <c r="AJ4369" s="62"/>
      <c r="AQ4369" s="62"/>
      <c r="AX4369" s="62"/>
      <c r="BD4369" s="62"/>
    </row>
    <row r="4370" spans="9:56">
      <c r="I4370" s="62"/>
      <c r="P4370" s="62"/>
      <c r="V4370" s="62"/>
      <c r="AC4370" s="62"/>
      <c r="AJ4370" s="62"/>
      <c r="AQ4370" s="62"/>
      <c r="AX4370" s="62"/>
      <c r="BD4370" s="62"/>
    </row>
    <row r="4371" spans="9:56">
      <c r="I4371" s="62"/>
      <c r="P4371" s="62"/>
      <c r="V4371" s="62"/>
      <c r="AC4371" s="62"/>
      <c r="AJ4371" s="62"/>
      <c r="AQ4371" s="62"/>
      <c r="AX4371" s="62"/>
      <c r="BD4371" s="62"/>
    </row>
    <row r="4372" spans="9:56">
      <c r="I4372" s="62"/>
      <c r="P4372" s="62"/>
      <c r="V4372" s="62"/>
      <c r="AC4372" s="62"/>
      <c r="AJ4372" s="62"/>
      <c r="AQ4372" s="62"/>
      <c r="AX4372" s="62"/>
      <c r="BD4372" s="62"/>
    </row>
    <row r="4373" spans="9:56">
      <c r="I4373" s="62"/>
      <c r="P4373" s="62"/>
      <c r="V4373" s="62"/>
      <c r="AC4373" s="62"/>
      <c r="AJ4373" s="62"/>
      <c r="AQ4373" s="62"/>
      <c r="AX4373" s="62"/>
      <c r="BD4373" s="62"/>
    </row>
    <row r="4374" spans="9:56">
      <c r="I4374" s="62"/>
      <c r="P4374" s="62"/>
      <c r="V4374" s="62"/>
      <c r="AC4374" s="62"/>
      <c r="AJ4374" s="62"/>
      <c r="AQ4374" s="62"/>
      <c r="AX4374" s="62"/>
      <c r="BD4374" s="62"/>
    </row>
    <row r="4375" spans="9:56">
      <c r="I4375" s="62"/>
      <c r="P4375" s="62"/>
      <c r="V4375" s="62"/>
      <c r="AC4375" s="62"/>
      <c r="AJ4375" s="62"/>
      <c r="AQ4375" s="62"/>
      <c r="AX4375" s="62"/>
      <c r="BD4375" s="62"/>
    </row>
    <row r="4376" spans="9:56">
      <c r="I4376" s="62"/>
      <c r="P4376" s="62"/>
      <c r="V4376" s="62"/>
      <c r="AC4376" s="62"/>
      <c r="AJ4376" s="62"/>
      <c r="AQ4376" s="62"/>
      <c r="AX4376" s="62"/>
      <c r="BD4376" s="62"/>
    </row>
    <row r="4377" spans="9:56">
      <c r="I4377" s="62"/>
      <c r="P4377" s="62"/>
      <c r="V4377" s="62"/>
      <c r="AC4377" s="62"/>
      <c r="AJ4377" s="62"/>
      <c r="AQ4377" s="62"/>
      <c r="AX4377" s="62"/>
      <c r="BD4377" s="62"/>
    </row>
    <row r="4378" spans="9:56">
      <c r="I4378" s="62"/>
      <c r="P4378" s="62"/>
      <c r="V4378" s="62"/>
      <c r="AC4378" s="62"/>
      <c r="AJ4378" s="62"/>
      <c r="AQ4378" s="62"/>
      <c r="AX4378" s="62"/>
      <c r="BD4378" s="62"/>
    </row>
    <row r="4379" spans="9:56">
      <c r="I4379" s="62"/>
      <c r="P4379" s="62"/>
      <c r="V4379" s="62"/>
      <c r="AC4379" s="62"/>
      <c r="AJ4379" s="62"/>
      <c r="AQ4379" s="62"/>
      <c r="AX4379" s="62"/>
      <c r="BD4379" s="62"/>
    </row>
    <row r="4380" spans="9:56">
      <c r="I4380" s="62"/>
      <c r="P4380" s="62"/>
      <c r="V4380" s="62"/>
      <c r="AC4380" s="62"/>
      <c r="AJ4380" s="62"/>
      <c r="AQ4380" s="62"/>
      <c r="AX4380" s="62"/>
      <c r="BD4380" s="62"/>
    </row>
    <row r="4381" spans="9:56">
      <c r="I4381" s="62"/>
      <c r="P4381" s="62"/>
      <c r="V4381" s="62"/>
      <c r="AC4381" s="62"/>
      <c r="AJ4381" s="62"/>
      <c r="AQ4381" s="62"/>
      <c r="AX4381" s="62"/>
      <c r="BD4381" s="62"/>
    </row>
    <row r="4382" spans="9:56">
      <c r="I4382" s="62"/>
      <c r="P4382" s="62"/>
      <c r="V4382" s="62"/>
      <c r="AC4382" s="62"/>
      <c r="AJ4382" s="62"/>
      <c r="AQ4382" s="62"/>
      <c r="AX4382" s="62"/>
      <c r="BD4382" s="62"/>
    </row>
    <row r="4383" spans="9:56">
      <c r="I4383" s="62"/>
      <c r="P4383" s="62"/>
      <c r="V4383" s="62"/>
      <c r="AC4383" s="62"/>
      <c r="AJ4383" s="62"/>
      <c r="AQ4383" s="62"/>
      <c r="AX4383" s="62"/>
      <c r="BD4383" s="62"/>
    </row>
    <row r="4384" spans="9:56">
      <c r="I4384" s="62"/>
      <c r="P4384" s="62"/>
      <c r="V4384" s="62"/>
      <c r="AC4384" s="62"/>
      <c r="AJ4384" s="62"/>
      <c r="AQ4384" s="62"/>
      <c r="AX4384" s="62"/>
      <c r="BD4384" s="62"/>
    </row>
    <row r="4385" spans="9:56">
      <c r="I4385" s="62"/>
      <c r="P4385" s="62"/>
      <c r="V4385" s="62"/>
      <c r="AC4385" s="62"/>
      <c r="AJ4385" s="62"/>
      <c r="AQ4385" s="62"/>
      <c r="AX4385" s="62"/>
      <c r="BD4385" s="62"/>
    </row>
    <row r="4386" spans="9:56">
      <c r="I4386" s="62"/>
      <c r="P4386" s="62"/>
      <c r="V4386" s="62"/>
      <c r="AC4386" s="62"/>
      <c r="AJ4386" s="62"/>
      <c r="AQ4386" s="62"/>
      <c r="AX4386" s="62"/>
      <c r="BD4386" s="62"/>
    </row>
    <row r="4387" spans="9:56">
      <c r="I4387" s="62"/>
      <c r="P4387" s="62"/>
      <c r="V4387" s="62"/>
      <c r="AC4387" s="62"/>
      <c r="AJ4387" s="62"/>
      <c r="AQ4387" s="62"/>
      <c r="AX4387" s="62"/>
      <c r="BD4387" s="62"/>
    </row>
    <row r="4388" spans="9:56">
      <c r="I4388" s="62"/>
      <c r="P4388" s="62"/>
      <c r="V4388" s="62"/>
      <c r="AC4388" s="62"/>
      <c r="AJ4388" s="62"/>
      <c r="AQ4388" s="62"/>
      <c r="AX4388" s="62"/>
      <c r="BD4388" s="62"/>
    </row>
    <row r="4389" spans="9:56">
      <c r="I4389" s="62"/>
      <c r="P4389" s="62"/>
      <c r="V4389" s="62"/>
      <c r="AC4389" s="62"/>
      <c r="AJ4389" s="62"/>
      <c r="AQ4389" s="62"/>
      <c r="AX4389" s="62"/>
      <c r="BD4389" s="62"/>
    </row>
    <row r="4390" spans="9:56">
      <c r="I4390" s="62"/>
      <c r="P4390" s="62"/>
      <c r="V4390" s="62"/>
      <c r="AC4390" s="62"/>
      <c r="AJ4390" s="62"/>
      <c r="AQ4390" s="62"/>
      <c r="AX4390" s="62"/>
      <c r="BD4390" s="62"/>
    </row>
    <row r="4391" spans="9:56">
      <c r="I4391" s="62"/>
      <c r="P4391" s="62"/>
      <c r="V4391" s="62"/>
      <c r="AC4391" s="62"/>
      <c r="AJ4391" s="62"/>
      <c r="AQ4391" s="62"/>
      <c r="AX4391" s="62"/>
      <c r="BD4391" s="62"/>
    </row>
    <row r="4392" spans="9:56">
      <c r="I4392" s="62"/>
      <c r="P4392" s="62"/>
      <c r="V4392" s="62"/>
      <c r="AC4392" s="62"/>
      <c r="AJ4392" s="62"/>
      <c r="AQ4392" s="62"/>
      <c r="AX4392" s="62"/>
      <c r="BD4392" s="62"/>
    </row>
    <row r="4393" spans="9:56">
      <c r="I4393" s="62"/>
      <c r="P4393" s="62"/>
      <c r="V4393" s="62"/>
      <c r="AC4393" s="62"/>
      <c r="AJ4393" s="62"/>
      <c r="AQ4393" s="62"/>
      <c r="AX4393" s="62"/>
      <c r="BD4393" s="62"/>
    </row>
    <row r="4394" spans="9:56">
      <c r="I4394" s="62"/>
      <c r="P4394" s="62"/>
      <c r="V4394" s="62"/>
      <c r="AC4394" s="62"/>
      <c r="AJ4394" s="62"/>
      <c r="AQ4394" s="62"/>
      <c r="AX4394" s="62"/>
      <c r="BD4394" s="62"/>
    </row>
    <row r="4395" spans="9:56">
      <c r="I4395" s="62"/>
      <c r="P4395" s="62"/>
      <c r="V4395" s="62"/>
      <c r="AC4395" s="62"/>
      <c r="AJ4395" s="62"/>
      <c r="AQ4395" s="62"/>
      <c r="AX4395" s="62"/>
      <c r="BD4395" s="62"/>
    </row>
    <row r="4396" spans="9:56">
      <c r="I4396" s="62"/>
      <c r="P4396" s="62"/>
      <c r="V4396" s="62"/>
      <c r="AC4396" s="62"/>
      <c r="AJ4396" s="62"/>
      <c r="AQ4396" s="62"/>
      <c r="AX4396" s="62"/>
      <c r="BD4396" s="62"/>
    </row>
    <row r="4397" spans="9:56">
      <c r="I4397" s="62"/>
      <c r="P4397" s="62"/>
      <c r="V4397" s="62"/>
      <c r="AC4397" s="62"/>
      <c r="AJ4397" s="62"/>
      <c r="AQ4397" s="62"/>
      <c r="AX4397" s="62"/>
      <c r="BD4397" s="62"/>
    </row>
    <row r="4398" spans="9:56">
      <c r="I4398" s="62"/>
      <c r="P4398" s="62"/>
      <c r="V4398" s="62"/>
      <c r="AC4398" s="62"/>
      <c r="AJ4398" s="62"/>
      <c r="AQ4398" s="62"/>
      <c r="AX4398" s="62"/>
      <c r="BD4398" s="62"/>
    </row>
    <row r="4399" spans="9:56">
      <c r="I4399" s="62"/>
      <c r="P4399" s="62"/>
      <c r="V4399" s="62"/>
      <c r="AC4399" s="62"/>
      <c r="AJ4399" s="62"/>
      <c r="AQ4399" s="62"/>
      <c r="AX4399" s="62"/>
      <c r="BD4399" s="62"/>
    </row>
    <row r="4400" spans="9:56">
      <c r="I4400" s="62"/>
      <c r="P4400" s="62"/>
      <c r="V4400" s="62"/>
      <c r="AC4400" s="62"/>
      <c r="AJ4400" s="62"/>
      <c r="AQ4400" s="62"/>
      <c r="AX4400" s="62"/>
      <c r="BD4400" s="62"/>
    </row>
    <row r="4401" spans="9:56">
      <c r="I4401" s="62"/>
      <c r="P4401" s="62"/>
      <c r="V4401" s="62"/>
      <c r="AC4401" s="62"/>
      <c r="AJ4401" s="62"/>
      <c r="AQ4401" s="62"/>
      <c r="AX4401" s="62"/>
      <c r="BD4401" s="62"/>
    </row>
    <row r="4402" spans="9:56">
      <c r="I4402" s="62"/>
      <c r="P4402" s="62"/>
      <c r="V4402" s="62"/>
      <c r="AC4402" s="62"/>
      <c r="AJ4402" s="62"/>
      <c r="AQ4402" s="62"/>
      <c r="AX4402" s="62"/>
      <c r="BD4402" s="62"/>
    </row>
    <row r="4403" spans="9:56">
      <c r="I4403" s="62"/>
      <c r="P4403" s="62"/>
      <c r="V4403" s="62"/>
      <c r="AC4403" s="62"/>
      <c r="AJ4403" s="62"/>
      <c r="AQ4403" s="62"/>
      <c r="AX4403" s="62"/>
      <c r="BD4403" s="62"/>
    </row>
    <row r="4404" spans="9:56">
      <c r="I4404" s="62"/>
      <c r="P4404" s="62"/>
      <c r="V4404" s="62"/>
      <c r="AC4404" s="62"/>
      <c r="AJ4404" s="62"/>
      <c r="AQ4404" s="62"/>
      <c r="AX4404" s="62"/>
      <c r="BD4404" s="62"/>
    </row>
    <row r="4405" spans="9:56">
      <c r="I4405" s="62"/>
      <c r="P4405" s="62"/>
      <c r="V4405" s="62"/>
      <c r="AC4405" s="62"/>
      <c r="AJ4405" s="62"/>
      <c r="AQ4405" s="62"/>
      <c r="AX4405" s="62"/>
      <c r="BD4405" s="62"/>
    </row>
    <row r="4406" spans="9:56">
      <c r="I4406" s="62"/>
      <c r="P4406" s="62"/>
      <c r="V4406" s="62"/>
      <c r="AC4406" s="62"/>
      <c r="AJ4406" s="62"/>
      <c r="AQ4406" s="62"/>
      <c r="AX4406" s="62"/>
      <c r="BD4406" s="62"/>
    </row>
    <row r="4407" spans="9:56">
      <c r="I4407" s="62"/>
      <c r="P4407" s="62"/>
      <c r="V4407" s="62"/>
      <c r="AC4407" s="62"/>
      <c r="AJ4407" s="62"/>
      <c r="AQ4407" s="62"/>
      <c r="AX4407" s="62"/>
      <c r="BD4407" s="62"/>
    </row>
    <row r="4408" spans="9:56">
      <c r="I4408" s="62"/>
      <c r="P4408" s="62"/>
      <c r="V4408" s="62"/>
      <c r="AC4408" s="62"/>
      <c r="AJ4408" s="62"/>
      <c r="AQ4408" s="62"/>
      <c r="AX4408" s="62"/>
      <c r="BD4408" s="62"/>
    </row>
    <row r="4409" spans="9:56">
      <c r="I4409" s="62"/>
      <c r="P4409" s="62"/>
      <c r="V4409" s="62"/>
      <c r="AC4409" s="62"/>
      <c r="AJ4409" s="62"/>
      <c r="AQ4409" s="62"/>
      <c r="AX4409" s="62"/>
      <c r="BD4409" s="62"/>
    </row>
    <row r="4410" spans="9:56">
      <c r="I4410" s="62"/>
      <c r="P4410" s="62"/>
      <c r="V4410" s="62"/>
      <c r="AC4410" s="62"/>
      <c r="AJ4410" s="62"/>
      <c r="AQ4410" s="62"/>
      <c r="AX4410" s="62"/>
      <c r="BD4410" s="62"/>
    </row>
    <row r="4411" spans="9:56">
      <c r="I4411" s="62"/>
      <c r="P4411" s="62"/>
      <c r="V4411" s="62"/>
      <c r="AC4411" s="62"/>
      <c r="AJ4411" s="62"/>
      <c r="AQ4411" s="62"/>
      <c r="AX4411" s="62"/>
      <c r="BD4411" s="62"/>
    </row>
    <row r="4412" spans="9:56">
      <c r="I4412" s="62"/>
      <c r="P4412" s="62"/>
      <c r="V4412" s="62"/>
      <c r="AC4412" s="62"/>
      <c r="AJ4412" s="62"/>
      <c r="AQ4412" s="62"/>
      <c r="AX4412" s="62"/>
      <c r="BD4412" s="62"/>
    </row>
    <row r="4413" spans="9:56">
      <c r="I4413" s="62"/>
      <c r="P4413" s="62"/>
      <c r="V4413" s="62"/>
      <c r="AC4413" s="62"/>
      <c r="AJ4413" s="62"/>
      <c r="AQ4413" s="62"/>
      <c r="AX4413" s="62"/>
      <c r="BD4413" s="62"/>
    </row>
    <row r="4414" spans="9:56">
      <c r="I4414" s="62"/>
      <c r="P4414" s="62"/>
      <c r="V4414" s="62"/>
      <c r="AC4414" s="62"/>
      <c r="AJ4414" s="62"/>
      <c r="AQ4414" s="62"/>
      <c r="AX4414" s="62"/>
      <c r="BD4414" s="62"/>
    </row>
    <row r="4415" spans="9:56">
      <c r="I4415" s="62"/>
      <c r="P4415" s="62"/>
      <c r="V4415" s="62"/>
      <c r="AC4415" s="62"/>
      <c r="AJ4415" s="62"/>
      <c r="AQ4415" s="62"/>
      <c r="AX4415" s="62"/>
      <c r="BD4415" s="62"/>
    </row>
    <row r="4416" spans="9:56">
      <c r="I4416" s="62"/>
      <c r="P4416" s="62"/>
      <c r="V4416" s="62"/>
      <c r="AC4416" s="62"/>
      <c r="AJ4416" s="62"/>
      <c r="AQ4416" s="62"/>
      <c r="AX4416" s="62"/>
      <c r="BD4416" s="62"/>
    </row>
    <row r="4417" spans="9:56">
      <c r="I4417" s="62"/>
      <c r="P4417" s="62"/>
      <c r="V4417" s="62"/>
      <c r="AC4417" s="62"/>
      <c r="AJ4417" s="62"/>
      <c r="AQ4417" s="62"/>
      <c r="AX4417" s="62"/>
      <c r="BD4417" s="62"/>
    </row>
    <row r="4418" spans="9:56">
      <c r="I4418" s="62"/>
      <c r="P4418" s="62"/>
      <c r="V4418" s="62"/>
      <c r="AC4418" s="62"/>
      <c r="AJ4418" s="62"/>
      <c r="AQ4418" s="62"/>
      <c r="AX4418" s="62"/>
      <c r="BD4418" s="62"/>
    </row>
    <row r="4419" spans="9:56">
      <c r="I4419" s="62"/>
      <c r="P4419" s="62"/>
      <c r="V4419" s="62"/>
      <c r="AC4419" s="62"/>
      <c r="AJ4419" s="62"/>
      <c r="AQ4419" s="62"/>
      <c r="AX4419" s="62"/>
      <c r="BD4419" s="62"/>
    </row>
    <row r="4420" spans="9:56">
      <c r="I4420" s="62"/>
      <c r="P4420" s="62"/>
      <c r="V4420" s="62"/>
      <c r="AC4420" s="62"/>
      <c r="AJ4420" s="62"/>
      <c r="AQ4420" s="62"/>
      <c r="AX4420" s="62"/>
      <c r="BD4420" s="62"/>
    </row>
    <row r="4421" spans="9:56">
      <c r="I4421" s="62"/>
      <c r="P4421" s="62"/>
      <c r="V4421" s="62"/>
      <c r="AC4421" s="62"/>
      <c r="AJ4421" s="62"/>
      <c r="AQ4421" s="62"/>
      <c r="AX4421" s="62"/>
      <c r="BD4421" s="62"/>
    </row>
    <row r="4422" spans="9:56">
      <c r="I4422" s="62"/>
      <c r="P4422" s="62"/>
      <c r="V4422" s="62"/>
      <c r="AC4422" s="62"/>
      <c r="AJ4422" s="62"/>
      <c r="AQ4422" s="62"/>
      <c r="AX4422" s="62"/>
      <c r="BD4422" s="62"/>
    </row>
    <row r="4423" spans="9:56">
      <c r="I4423" s="62"/>
      <c r="P4423" s="62"/>
      <c r="V4423" s="62"/>
      <c r="AC4423" s="62"/>
      <c r="AJ4423" s="62"/>
      <c r="AQ4423" s="62"/>
      <c r="AX4423" s="62"/>
      <c r="BD4423" s="62"/>
    </row>
    <row r="4424" spans="9:56">
      <c r="I4424" s="62"/>
      <c r="P4424" s="62"/>
      <c r="V4424" s="62"/>
      <c r="AC4424" s="62"/>
      <c r="AJ4424" s="62"/>
      <c r="AQ4424" s="62"/>
      <c r="AX4424" s="62"/>
      <c r="BD4424" s="62"/>
    </row>
    <row r="4425" spans="9:56">
      <c r="I4425" s="62"/>
      <c r="P4425" s="62"/>
      <c r="V4425" s="62"/>
      <c r="AC4425" s="62"/>
      <c r="AJ4425" s="62"/>
      <c r="AQ4425" s="62"/>
      <c r="AX4425" s="62"/>
      <c r="BD4425" s="62"/>
    </row>
    <row r="4426" spans="9:56">
      <c r="I4426" s="62"/>
      <c r="P4426" s="62"/>
      <c r="V4426" s="62"/>
      <c r="AC4426" s="62"/>
      <c r="AJ4426" s="62"/>
      <c r="AQ4426" s="62"/>
      <c r="AX4426" s="62"/>
      <c r="BD4426" s="62"/>
    </row>
    <row r="4427" spans="9:56">
      <c r="I4427" s="62"/>
      <c r="P4427" s="62"/>
      <c r="V4427" s="62"/>
      <c r="AC4427" s="62"/>
      <c r="AJ4427" s="62"/>
      <c r="AQ4427" s="62"/>
      <c r="AX4427" s="62"/>
      <c r="BD4427" s="62"/>
    </row>
    <row r="4428" spans="9:56">
      <c r="I4428" s="62"/>
      <c r="P4428" s="62"/>
      <c r="V4428" s="62"/>
      <c r="AC4428" s="62"/>
      <c r="AJ4428" s="62"/>
      <c r="AQ4428" s="62"/>
      <c r="AX4428" s="62"/>
      <c r="BD4428" s="62"/>
    </row>
    <row r="4429" spans="9:56">
      <c r="I4429" s="62"/>
      <c r="P4429" s="62"/>
      <c r="V4429" s="62"/>
      <c r="AC4429" s="62"/>
      <c r="AJ4429" s="62"/>
      <c r="AQ4429" s="62"/>
      <c r="AX4429" s="62"/>
      <c r="BD4429" s="62"/>
    </row>
    <row r="4430" spans="9:56">
      <c r="I4430" s="62"/>
      <c r="P4430" s="62"/>
      <c r="V4430" s="62"/>
      <c r="AC4430" s="62"/>
      <c r="AJ4430" s="62"/>
      <c r="AQ4430" s="62"/>
      <c r="AX4430" s="62"/>
      <c r="BD4430" s="62"/>
    </row>
    <row r="4431" spans="9:56">
      <c r="I4431" s="62"/>
      <c r="P4431" s="62"/>
      <c r="V4431" s="62"/>
      <c r="AC4431" s="62"/>
      <c r="AJ4431" s="62"/>
      <c r="AQ4431" s="62"/>
      <c r="AX4431" s="62"/>
      <c r="BD4431" s="62"/>
    </row>
    <row r="4432" spans="9:56">
      <c r="I4432" s="62"/>
      <c r="P4432" s="62"/>
      <c r="V4432" s="62"/>
      <c r="AC4432" s="62"/>
      <c r="AJ4432" s="62"/>
      <c r="AQ4432" s="62"/>
      <c r="AX4432" s="62"/>
      <c r="BD4432" s="62"/>
    </row>
    <row r="4433" spans="9:56">
      <c r="I4433" s="62"/>
      <c r="P4433" s="62"/>
      <c r="V4433" s="62"/>
      <c r="AC4433" s="62"/>
      <c r="AJ4433" s="62"/>
      <c r="AQ4433" s="62"/>
      <c r="AX4433" s="62"/>
      <c r="BD4433" s="62"/>
    </row>
    <row r="4434" spans="9:56">
      <c r="I4434" s="62"/>
      <c r="P4434" s="62"/>
      <c r="V4434" s="62"/>
      <c r="AC4434" s="62"/>
      <c r="AJ4434" s="62"/>
      <c r="AQ4434" s="62"/>
      <c r="AX4434" s="62"/>
      <c r="BD4434" s="62"/>
    </row>
    <row r="4435" spans="9:56">
      <c r="I4435" s="62"/>
      <c r="P4435" s="62"/>
      <c r="V4435" s="62"/>
      <c r="AC4435" s="62"/>
      <c r="AJ4435" s="62"/>
      <c r="AQ4435" s="62"/>
      <c r="AX4435" s="62"/>
      <c r="BD4435" s="62"/>
    </row>
    <row r="4436" spans="9:56">
      <c r="I4436" s="62"/>
      <c r="P4436" s="62"/>
      <c r="V4436" s="62"/>
      <c r="AC4436" s="62"/>
      <c r="AJ4436" s="62"/>
      <c r="AQ4436" s="62"/>
      <c r="AX4436" s="62"/>
      <c r="BD4436" s="62"/>
    </row>
    <row r="4437" spans="9:56">
      <c r="I4437" s="62"/>
      <c r="P4437" s="62"/>
      <c r="V4437" s="62"/>
      <c r="AC4437" s="62"/>
      <c r="AJ4437" s="62"/>
      <c r="AQ4437" s="62"/>
      <c r="AX4437" s="62"/>
      <c r="BD4437" s="62"/>
    </row>
    <row r="4438" spans="9:56">
      <c r="I4438" s="62"/>
      <c r="P4438" s="62"/>
      <c r="V4438" s="62"/>
      <c r="AC4438" s="62"/>
      <c r="AJ4438" s="62"/>
      <c r="AQ4438" s="62"/>
      <c r="AX4438" s="62"/>
      <c r="BD4438" s="62"/>
    </row>
    <row r="4439" spans="9:56">
      <c r="I4439" s="62"/>
      <c r="P4439" s="62"/>
      <c r="V4439" s="62"/>
      <c r="AC4439" s="62"/>
      <c r="AJ4439" s="62"/>
      <c r="AQ4439" s="62"/>
      <c r="AX4439" s="62"/>
      <c r="BD4439" s="62"/>
    </row>
    <row r="4440" spans="9:56">
      <c r="I4440" s="62"/>
      <c r="P4440" s="62"/>
      <c r="V4440" s="62"/>
      <c r="AC4440" s="62"/>
      <c r="AJ4440" s="62"/>
      <c r="AQ4440" s="62"/>
      <c r="AX4440" s="62"/>
      <c r="BD4440" s="62"/>
    </row>
    <row r="4441" spans="9:56">
      <c r="I4441" s="62"/>
      <c r="P4441" s="62"/>
      <c r="V4441" s="62"/>
      <c r="AC4441" s="62"/>
      <c r="AJ4441" s="62"/>
      <c r="AQ4441" s="62"/>
      <c r="AX4441" s="62"/>
      <c r="BD4441" s="62"/>
    </row>
    <row r="4442" spans="9:56">
      <c r="I4442" s="62"/>
      <c r="P4442" s="62"/>
      <c r="V4442" s="62"/>
      <c r="AC4442" s="62"/>
      <c r="AJ4442" s="62"/>
      <c r="AQ4442" s="62"/>
      <c r="AX4442" s="62"/>
      <c r="BD4442" s="62"/>
    </row>
    <row r="4443" spans="9:56">
      <c r="I4443" s="62"/>
      <c r="P4443" s="62"/>
      <c r="V4443" s="62"/>
      <c r="AC4443" s="62"/>
      <c r="AJ4443" s="62"/>
      <c r="AQ4443" s="62"/>
      <c r="AX4443" s="62"/>
      <c r="BD4443" s="62"/>
    </row>
    <row r="4444" spans="9:56">
      <c r="I4444" s="62"/>
      <c r="P4444" s="62"/>
      <c r="V4444" s="62"/>
      <c r="AC4444" s="62"/>
      <c r="AJ4444" s="62"/>
      <c r="AQ4444" s="62"/>
      <c r="AX4444" s="62"/>
      <c r="BD4444" s="62"/>
    </row>
    <row r="4445" spans="9:56">
      <c r="I4445" s="62"/>
      <c r="P4445" s="62"/>
      <c r="V4445" s="62"/>
      <c r="AC4445" s="62"/>
      <c r="AJ4445" s="62"/>
      <c r="AQ4445" s="62"/>
      <c r="AX4445" s="62"/>
      <c r="BD4445" s="62"/>
    </row>
    <row r="4446" spans="9:56">
      <c r="I4446" s="62"/>
      <c r="P4446" s="62"/>
      <c r="V4446" s="62"/>
      <c r="AC4446" s="62"/>
      <c r="AJ4446" s="62"/>
      <c r="AQ4446" s="62"/>
      <c r="AX4446" s="62"/>
      <c r="BD4446" s="62"/>
    </row>
    <row r="4447" spans="9:56">
      <c r="I4447" s="62"/>
      <c r="P4447" s="62"/>
      <c r="V4447" s="62"/>
      <c r="AC4447" s="62"/>
      <c r="AJ4447" s="62"/>
      <c r="AQ4447" s="62"/>
      <c r="AX4447" s="62"/>
      <c r="BD4447" s="62"/>
    </row>
    <row r="4448" spans="9:56">
      <c r="I4448" s="62"/>
      <c r="P4448" s="62"/>
      <c r="V4448" s="62"/>
      <c r="AC4448" s="62"/>
      <c r="AJ4448" s="62"/>
      <c r="AQ4448" s="62"/>
      <c r="AX4448" s="62"/>
      <c r="BD4448" s="62"/>
    </row>
    <row r="4449" spans="9:56">
      <c r="I4449" s="62"/>
      <c r="P4449" s="62"/>
      <c r="V4449" s="62"/>
      <c r="AC4449" s="62"/>
      <c r="AJ4449" s="62"/>
      <c r="AQ4449" s="62"/>
      <c r="AX4449" s="62"/>
      <c r="BD4449" s="62"/>
    </row>
    <row r="4450" spans="9:56">
      <c r="I4450" s="62"/>
      <c r="P4450" s="62"/>
      <c r="V4450" s="62"/>
      <c r="AC4450" s="62"/>
      <c r="AJ4450" s="62"/>
      <c r="AQ4450" s="62"/>
      <c r="AX4450" s="62"/>
      <c r="BD4450" s="62"/>
    </row>
    <row r="4451" spans="9:56">
      <c r="I4451" s="62"/>
      <c r="P4451" s="62"/>
      <c r="V4451" s="62"/>
      <c r="AC4451" s="62"/>
      <c r="AJ4451" s="62"/>
      <c r="AQ4451" s="62"/>
      <c r="AX4451" s="62"/>
      <c r="BD4451" s="62"/>
    </row>
    <row r="4452" spans="9:56">
      <c r="I4452" s="62"/>
      <c r="P4452" s="62"/>
      <c r="V4452" s="62"/>
      <c r="AC4452" s="62"/>
      <c r="AJ4452" s="62"/>
      <c r="AQ4452" s="62"/>
      <c r="AX4452" s="62"/>
      <c r="BD4452" s="62"/>
    </row>
    <row r="4453" spans="9:56">
      <c r="I4453" s="62"/>
      <c r="P4453" s="62"/>
      <c r="V4453" s="62"/>
      <c r="AC4453" s="62"/>
      <c r="AJ4453" s="62"/>
      <c r="AQ4453" s="62"/>
      <c r="AX4453" s="62"/>
      <c r="BD4453" s="62"/>
    </row>
    <row r="4454" spans="9:56">
      <c r="I4454" s="62"/>
      <c r="P4454" s="62"/>
      <c r="V4454" s="62"/>
      <c r="AC4454" s="62"/>
      <c r="AJ4454" s="62"/>
      <c r="AQ4454" s="62"/>
      <c r="AX4454" s="62"/>
      <c r="BD4454" s="62"/>
    </row>
    <row r="4455" spans="9:56">
      <c r="I4455" s="62"/>
      <c r="P4455" s="62"/>
      <c r="V4455" s="62"/>
      <c r="AC4455" s="62"/>
      <c r="AJ4455" s="62"/>
      <c r="AQ4455" s="62"/>
      <c r="AX4455" s="62"/>
      <c r="BD4455" s="62"/>
    </row>
    <row r="4456" spans="9:56">
      <c r="I4456" s="62"/>
      <c r="P4456" s="62"/>
      <c r="V4456" s="62"/>
      <c r="AC4456" s="62"/>
      <c r="AJ4456" s="62"/>
      <c r="AQ4456" s="62"/>
      <c r="AX4456" s="62"/>
      <c r="BD4456" s="62"/>
    </row>
    <row r="4457" spans="9:56">
      <c r="I4457" s="62"/>
      <c r="P4457" s="62"/>
      <c r="V4457" s="62"/>
      <c r="AC4457" s="62"/>
      <c r="AJ4457" s="62"/>
      <c r="AQ4457" s="62"/>
      <c r="AX4457" s="62"/>
      <c r="BD4457" s="62"/>
    </row>
    <row r="4458" spans="9:56">
      <c r="I4458" s="62"/>
      <c r="P4458" s="62"/>
      <c r="V4458" s="62"/>
      <c r="AC4458" s="62"/>
      <c r="AJ4458" s="62"/>
      <c r="AQ4458" s="62"/>
      <c r="AX4458" s="62"/>
      <c r="BD4458" s="62"/>
    </row>
    <row r="4459" spans="9:56">
      <c r="I4459" s="62"/>
      <c r="P4459" s="62"/>
      <c r="V4459" s="62"/>
      <c r="AC4459" s="62"/>
      <c r="AJ4459" s="62"/>
      <c r="AQ4459" s="62"/>
      <c r="AX4459" s="62"/>
      <c r="BD4459" s="62"/>
    </row>
    <row r="4460" spans="9:56">
      <c r="I4460" s="62"/>
      <c r="P4460" s="62"/>
      <c r="V4460" s="62"/>
      <c r="AC4460" s="62"/>
      <c r="AJ4460" s="62"/>
      <c r="AQ4460" s="62"/>
      <c r="AX4460" s="62"/>
      <c r="BD4460" s="62"/>
    </row>
    <row r="4461" spans="9:56">
      <c r="I4461" s="62"/>
      <c r="P4461" s="62"/>
      <c r="V4461" s="62"/>
      <c r="AC4461" s="62"/>
      <c r="AJ4461" s="62"/>
      <c r="AQ4461" s="62"/>
      <c r="AX4461" s="62"/>
      <c r="BD4461" s="62"/>
    </row>
    <row r="4462" spans="9:56">
      <c r="I4462" s="62"/>
      <c r="P4462" s="62"/>
      <c r="V4462" s="62"/>
      <c r="AC4462" s="62"/>
      <c r="AJ4462" s="62"/>
      <c r="AQ4462" s="62"/>
      <c r="AX4462" s="62"/>
      <c r="BD4462" s="62"/>
    </row>
    <row r="4463" spans="9:56">
      <c r="I4463" s="62"/>
      <c r="P4463" s="62"/>
      <c r="V4463" s="62"/>
      <c r="AC4463" s="62"/>
      <c r="AJ4463" s="62"/>
      <c r="AQ4463" s="62"/>
      <c r="AX4463" s="62"/>
      <c r="BD4463" s="62"/>
    </row>
    <row r="4464" spans="9:56">
      <c r="I4464" s="62"/>
      <c r="P4464" s="62"/>
      <c r="V4464" s="62"/>
      <c r="AC4464" s="62"/>
      <c r="AJ4464" s="62"/>
      <c r="AQ4464" s="62"/>
      <c r="AX4464" s="62"/>
      <c r="BD4464" s="62"/>
    </row>
    <row r="4465" spans="9:56">
      <c r="I4465" s="62"/>
      <c r="P4465" s="62"/>
      <c r="V4465" s="62"/>
      <c r="AC4465" s="62"/>
      <c r="AJ4465" s="62"/>
      <c r="AQ4465" s="62"/>
      <c r="AX4465" s="62"/>
      <c r="BD4465" s="62"/>
    </row>
    <row r="4466" spans="9:56">
      <c r="I4466" s="62"/>
      <c r="P4466" s="62"/>
      <c r="V4466" s="62"/>
      <c r="AC4466" s="62"/>
      <c r="AJ4466" s="62"/>
      <c r="AQ4466" s="62"/>
      <c r="AX4466" s="62"/>
      <c r="BD4466" s="62"/>
    </row>
    <row r="4467" spans="9:56">
      <c r="I4467" s="62"/>
      <c r="P4467" s="62"/>
      <c r="V4467" s="62"/>
      <c r="AC4467" s="62"/>
      <c r="AJ4467" s="62"/>
      <c r="AQ4467" s="62"/>
      <c r="AX4467" s="62"/>
      <c r="BD4467" s="62"/>
    </row>
    <row r="4468" spans="9:56">
      <c r="I4468" s="62"/>
      <c r="P4468" s="62"/>
      <c r="V4468" s="62"/>
      <c r="AC4468" s="62"/>
      <c r="AJ4468" s="62"/>
      <c r="AQ4468" s="62"/>
      <c r="AX4468" s="62"/>
      <c r="BD4468" s="62"/>
    </row>
    <row r="4469" spans="9:56">
      <c r="I4469" s="62"/>
      <c r="P4469" s="62"/>
      <c r="V4469" s="62"/>
      <c r="AC4469" s="62"/>
      <c r="AJ4469" s="62"/>
      <c r="AQ4469" s="62"/>
      <c r="AX4469" s="62"/>
      <c r="BD4469" s="62"/>
    </row>
    <row r="4470" spans="9:56">
      <c r="I4470" s="62"/>
      <c r="P4470" s="62"/>
      <c r="V4470" s="62"/>
      <c r="AC4470" s="62"/>
      <c r="AJ4470" s="62"/>
      <c r="AQ4470" s="62"/>
      <c r="AX4470" s="62"/>
      <c r="BD4470" s="62"/>
    </row>
    <row r="4471" spans="9:56">
      <c r="I4471" s="62"/>
      <c r="P4471" s="62"/>
      <c r="V4471" s="62"/>
      <c r="AC4471" s="62"/>
      <c r="AJ4471" s="62"/>
      <c r="AQ4471" s="62"/>
      <c r="AX4471" s="62"/>
      <c r="BD4471" s="62"/>
    </row>
    <row r="4472" spans="9:56">
      <c r="I4472" s="62"/>
      <c r="P4472" s="62"/>
      <c r="V4472" s="62"/>
      <c r="AC4472" s="62"/>
      <c r="AJ4472" s="62"/>
      <c r="AQ4472" s="62"/>
      <c r="AX4472" s="62"/>
      <c r="BD4472" s="62"/>
    </row>
    <row r="4473" spans="9:56">
      <c r="I4473" s="62"/>
      <c r="P4473" s="62"/>
      <c r="V4473" s="62"/>
      <c r="AC4473" s="62"/>
      <c r="AJ4473" s="62"/>
      <c r="AQ4473" s="62"/>
      <c r="AX4473" s="62"/>
      <c r="BD4473" s="62"/>
    </row>
    <row r="4474" spans="9:56">
      <c r="I4474" s="62"/>
      <c r="P4474" s="62"/>
      <c r="V4474" s="62"/>
      <c r="AC4474" s="62"/>
      <c r="AJ4474" s="62"/>
      <c r="AQ4474" s="62"/>
      <c r="AX4474" s="62"/>
      <c r="BD4474" s="62"/>
    </row>
    <row r="4475" spans="9:56">
      <c r="I4475" s="62"/>
      <c r="P4475" s="62"/>
      <c r="V4475" s="62"/>
      <c r="AC4475" s="62"/>
      <c r="AJ4475" s="62"/>
      <c r="AQ4475" s="62"/>
      <c r="AX4475" s="62"/>
      <c r="BD4475" s="62"/>
    </row>
    <row r="4476" spans="9:56">
      <c r="I4476" s="62"/>
      <c r="P4476" s="62"/>
      <c r="V4476" s="62"/>
      <c r="AC4476" s="62"/>
      <c r="AJ4476" s="62"/>
      <c r="AQ4476" s="62"/>
      <c r="AX4476" s="62"/>
      <c r="BD4476" s="62"/>
    </row>
    <row r="4477" spans="9:56">
      <c r="I4477" s="62"/>
      <c r="P4477" s="62"/>
      <c r="V4477" s="62"/>
      <c r="AC4477" s="62"/>
      <c r="AJ4477" s="62"/>
      <c r="AQ4477" s="62"/>
      <c r="AX4477" s="62"/>
      <c r="BD4477" s="62"/>
    </row>
    <row r="4478" spans="9:56">
      <c r="I4478" s="62"/>
      <c r="P4478" s="62"/>
      <c r="V4478" s="62"/>
      <c r="AC4478" s="62"/>
      <c r="AJ4478" s="62"/>
      <c r="AQ4478" s="62"/>
      <c r="AX4478" s="62"/>
      <c r="BD4478" s="62"/>
    </row>
    <row r="4479" spans="9:56">
      <c r="I4479" s="62"/>
      <c r="P4479" s="62"/>
      <c r="V4479" s="62"/>
      <c r="AC4479" s="62"/>
      <c r="AJ4479" s="62"/>
      <c r="AQ4479" s="62"/>
      <c r="AX4479" s="62"/>
      <c r="BD4479" s="62"/>
    </row>
    <row r="4480" spans="9:56">
      <c r="I4480" s="62"/>
      <c r="P4480" s="62"/>
      <c r="V4480" s="62"/>
      <c r="AC4480" s="62"/>
      <c r="AJ4480" s="62"/>
      <c r="AQ4480" s="62"/>
      <c r="AX4480" s="62"/>
      <c r="BD4480" s="62"/>
    </row>
    <row r="4481" spans="9:56">
      <c r="I4481" s="62"/>
      <c r="P4481" s="62"/>
      <c r="V4481" s="62"/>
      <c r="AC4481" s="62"/>
      <c r="AJ4481" s="62"/>
      <c r="AQ4481" s="62"/>
      <c r="AX4481" s="62"/>
      <c r="BD4481" s="62"/>
    </row>
    <row r="4482" spans="9:56">
      <c r="I4482" s="62"/>
      <c r="P4482" s="62"/>
      <c r="V4482" s="62"/>
      <c r="AC4482" s="62"/>
      <c r="AJ4482" s="62"/>
      <c r="AQ4482" s="62"/>
      <c r="AX4482" s="62"/>
      <c r="BD4482" s="62"/>
    </row>
    <row r="4483" spans="9:56">
      <c r="I4483" s="62"/>
      <c r="P4483" s="62"/>
      <c r="V4483" s="62"/>
      <c r="AC4483" s="62"/>
      <c r="AJ4483" s="62"/>
      <c r="AQ4483" s="62"/>
      <c r="AX4483" s="62"/>
      <c r="BD4483" s="62"/>
    </row>
    <row r="4484" spans="9:56">
      <c r="I4484" s="62"/>
      <c r="P4484" s="62"/>
      <c r="V4484" s="62"/>
      <c r="AC4484" s="62"/>
      <c r="AJ4484" s="62"/>
      <c r="AQ4484" s="62"/>
      <c r="AX4484" s="62"/>
      <c r="BD4484" s="62"/>
    </row>
    <row r="4485" spans="9:56">
      <c r="I4485" s="62"/>
      <c r="P4485" s="62"/>
      <c r="V4485" s="62"/>
      <c r="AC4485" s="62"/>
      <c r="AJ4485" s="62"/>
      <c r="AQ4485" s="62"/>
      <c r="AX4485" s="62"/>
      <c r="BD4485" s="62"/>
    </row>
    <row r="4486" spans="9:56">
      <c r="I4486" s="62"/>
      <c r="P4486" s="62"/>
      <c r="V4486" s="62"/>
      <c r="AC4486" s="62"/>
      <c r="AJ4486" s="62"/>
      <c r="AQ4486" s="62"/>
      <c r="AX4486" s="62"/>
      <c r="BD4486" s="62"/>
    </row>
    <row r="4487" spans="9:56">
      <c r="I4487" s="62"/>
      <c r="P4487" s="62"/>
      <c r="V4487" s="62"/>
      <c r="AC4487" s="62"/>
      <c r="AJ4487" s="62"/>
      <c r="AQ4487" s="62"/>
      <c r="AX4487" s="62"/>
      <c r="BD4487" s="62"/>
    </row>
    <row r="4488" spans="9:56">
      <c r="I4488" s="62"/>
      <c r="P4488" s="62"/>
      <c r="V4488" s="62"/>
      <c r="AC4488" s="62"/>
      <c r="AJ4488" s="62"/>
      <c r="AQ4488" s="62"/>
      <c r="AX4488" s="62"/>
      <c r="BD4488" s="62"/>
    </row>
    <row r="4489" spans="9:56">
      <c r="I4489" s="62"/>
      <c r="P4489" s="62"/>
      <c r="V4489" s="62"/>
      <c r="AC4489" s="62"/>
      <c r="AJ4489" s="62"/>
      <c r="AQ4489" s="62"/>
      <c r="AX4489" s="62"/>
      <c r="BD4489" s="62"/>
    </row>
    <row r="4490" spans="9:56">
      <c r="I4490" s="62"/>
      <c r="P4490" s="62"/>
      <c r="V4490" s="62"/>
      <c r="AC4490" s="62"/>
      <c r="AJ4490" s="62"/>
      <c r="AQ4490" s="62"/>
      <c r="AX4490" s="62"/>
      <c r="BD4490" s="62"/>
    </row>
    <row r="4491" spans="9:56">
      <c r="I4491" s="62"/>
      <c r="P4491" s="62"/>
      <c r="V4491" s="62"/>
      <c r="AC4491" s="62"/>
      <c r="AJ4491" s="62"/>
      <c r="AQ4491" s="62"/>
      <c r="AX4491" s="62"/>
      <c r="BD4491" s="62"/>
    </row>
    <row r="4492" spans="9:56">
      <c r="I4492" s="62"/>
      <c r="P4492" s="62"/>
      <c r="V4492" s="62"/>
      <c r="AC4492" s="62"/>
      <c r="AJ4492" s="62"/>
      <c r="AQ4492" s="62"/>
      <c r="AX4492" s="62"/>
      <c r="BD4492" s="62"/>
    </row>
    <row r="4493" spans="9:56">
      <c r="I4493" s="62"/>
      <c r="P4493" s="62"/>
      <c r="V4493" s="62"/>
      <c r="AC4493" s="62"/>
      <c r="AJ4493" s="62"/>
      <c r="AQ4493" s="62"/>
      <c r="AX4493" s="62"/>
      <c r="BD4493" s="62"/>
    </row>
    <row r="4494" spans="9:56">
      <c r="I4494" s="62"/>
      <c r="P4494" s="62"/>
      <c r="V4494" s="62"/>
      <c r="AC4494" s="62"/>
      <c r="AJ4494" s="62"/>
      <c r="AQ4494" s="62"/>
      <c r="AX4494" s="62"/>
      <c r="BD4494" s="62"/>
    </row>
    <row r="4495" spans="9:56">
      <c r="I4495" s="62"/>
      <c r="P4495" s="62"/>
      <c r="V4495" s="62"/>
      <c r="AC4495" s="62"/>
      <c r="AJ4495" s="62"/>
      <c r="AQ4495" s="62"/>
      <c r="AX4495" s="62"/>
      <c r="BD4495" s="62"/>
    </row>
    <row r="4496" spans="9:56">
      <c r="I4496" s="62"/>
      <c r="P4496" s="62"/>
      <c r="V4496" s="62"/>
      <c r="AC4496" s="62"/>
      <c r="AJ4496" s="62"/>
      <c r="AQ4496" s="62"/>
      <c r="AX4496" s="62"/>
      <c r="BD4496" s="62"/>
    </row>
    <row r="4497" spans="9:56">
      <c r="I4497" s="62"/>
      <c r="P4497" s="62"/>
      <c r="V4497" s="62"/>
      <c r="AC4497" s="62"/>
      <c r="AJ4497" s="62"/>
      <c r="AQ4497" s="62"/>
      <c r="AX4497" s="62"/>
      <c r="BD4497" s="62"/>
    </row>
    <row r="4498" spans="9:56">
      <c r="I4498" s="62"/>
      <c r="P4498" s="62"/>
      <c r="V4498" s="62"/>
      <c r="AC4498" s="62"/>
      <c r="AJ4498" s="62"/>
      <c r="AQ4498" s="62"/>
      <c r="AX4498" s="62"/>
      <c r="BD4498" s="62"/>
    </row>
    <row r="4499" spans="9:56">
      <c r="I4499" s="62"/>
      <c r="P4499" s="62"/>
      <c r="V4499" s="62"/>
      <c r="AC4499" s="62"/>
      <c r="AJ4499" s="62"/>
      <c r="AQ4499" s="62"/>
      <c r="AX4499" s="62"/>
      <c r="BD4499" s="62"/>
    </row>
    <row r="4500" spans="9:56">
      <c r="I4500" s="62"/>
      <c r="P4500" s="62"/>
      <c r="V4500" s="62"/>
      <c r="AC4500" s="62"/>
      <c r="AJ4500" s="62"/>
      <c r="AQ4500" s="62"/>
      <c r="AX4500" s="62"/>
      <c r="BD4500" s="62"/>
    </row>
    <row r="4501" spans="9:56">
      <c r="I4501" s="62"/>
      <c r="P4501" s="62"/>
      <c r="V4501" s="62"/>
      <c r="AC4501" s="62"/>
      <c r="AJ4501" s="62"/>
      <c r="AQ4501" s="62"/>
      <c r="AX4501" s="62"/>
      <c r="BD4501" s="62"/>
    </row>
    <row r="4502" spans="9:56">
      <c r="I4502" s="62"/>
      <c r="P4502" s="62"/>
      <c r="V4502" s="62"/>
      <c r="AC4502" s="62"/>
      <c r="AJ4502" s="62"/>
      <c r="AQ4502" s="62"/>
      <c r="AX4502" s="62"/>
      <c r="BD4502" s="62"/>
    </row>
    <row r="4503" spans="9:56">
      <c r="I4503" s="62"/>
      <c r="P4503" s="62"/>
      <c r="V4503" s="62"/>
      <c r="AC4503" s="62"/>
      <c r="AJ4503" s="62"/>
      <c r="AQ4503" s="62"/>
      <c r="AX4503" s="62"/>
      <c r="BD4503" s="62"/>
    </row>
    <row r="4504" spans="9:56">
      <c r="I4504" s="62"/>
      <c r="P4504" s="62"/>
      <c r="V4504" s="62"/>
      <c r="AC4504" s="62"/>
      <c r="AJ4504" s="62"/>
      <c r="AQ4504" s="62"/>
      <c r="AX4504" s="62"/>
      <c r="BD4504" s="62"/>
    </row>
    <row r="4505" spans="9:56">
      <c r="I4505" s="62"/>
      <c r="P4505" s="62"/>
      <c r="V4505" s="62"/>
      <c r="AC4505" s="62"/>
      <c r="AJ4505" s="62"/>
      <c r="AQ4505" s="62"/>
      <c r="AX4505" s="62"/>
      <c r="BD4505" s="62"/>
    </row>
    <row r="4506" spans="9:56">
      <c r="I4506" s="62"/>
      <c r="P4506" s="62"/>
      <c r="V4506" s="62"/>
      <c r="AC4506" s="62"/>
      <c r="AJ4506" s="62"/>
      <c r="AQ4506" s="62"/>
      <c r="AX4506" s="62"/>
      <c r="BD4506" s="62"/>
    </row>
    <row r="4507" spans="9:56">
      <c r="I4507" s="62"/>
      <c r="P4507" s="62"/>
      <c r="V4507" s="62"/>
      <c r="AC4507" s="62"/>
      <c r="AJ4507" s="62"/>
      <c r="AQ4507" s="62"/>
      <c r="AX4507" s="62"/>
      <c r="BD4507" s="62"/>
    </row>
    <row r="4508" spans="9:56">
      <c r="I4508" s="62"/>
      <c r="P4508" s="62"/>
      <c r="V4508" s="62"/>
      <c r="AC4508" s="62"/>
      <c r="AJ4508" s="62"/>
      <c r="AQ4508" s="62"/>
      <c r="AX4508" s="62"/>
      <c r="BD4508" s="62"/>
    </row>
    <row r="4509" spans="9:56">
      <c r="I4509" s="62"/>
      <c r="P4509" s="62"/>
      <c r="V4509" s="62"/>
      <c r="AC4509" s="62"/>
      <c r="AJ4509" s="62"/>
      <c r="AQ4509" s="62"/>
      <c r="AX4509" s="62"/>
      <c r="BD4509" s="62"/>
    </row>
    <row r="4510" spans="9:56">
      <c r="I4510" s="62"/>
      <c r="P4510" s="62"/>
      <c r="V4510" s="62"/>
      <c r="AC4510" s="62"/>
      <c r="AJ4510" s="62"/>
      <c r="AQ4510" s="62"/>
      <c r="AX4510" s="62"/>
      <c r="BD4510" s="62"/>
    </row>
    <row r="4511" spans="9:56">
      <c r="I4511" s="62"/>
      <c r="P4511" s="62"/>
      <c r="V4511" s="62"/>
      <c r="AC4511" s="62"/>
      <c r="AJ4511" s="62"/>
      <c r="AQ4511" s="62"/>
      <c r="AX4511" s="62"/>
      <c r="BD4511" s="62"/>
    </row>
    <row r="4512" spans="9:56">
      <c r="I4512" s="62"/>
      <c r="P4512" s="62"/>
      <c r="V4512" s="62"/>
      <c r="AC4512" s="62"/>
      <c r="AJ4512" s="62"/>
      <c r="AQ4512" s="62"/>
      <c r="AX4512" s="62"/>
      <c r="BD4512" s="62"/>
    </row>
    <row r="4513" spans="9:56">
      <c r="I4513" s="62"/>
      <c r="P4513" s="62"/>
      <c r="V4513" s="62"/>
      <c r="AC4513" s="62"/>
      <c r="AJ4513" s="62"/>
      <c r="AQ4513" s="62"/>
      <c r="AX4513" s="62"/>
      <c r="BD4513" s="62"/>
    </row>
    <row r="4514" spans="9:56">
      <c r="I4514" s="62"/>
      <c r="P4514" s="62"/>
      <c r="V4514" s="62"/>
      <c r="AC4514" s="62"/>
      <c r="AJ4514" s="62"/>
      <c r="AQ4514" s="62"/>
      <c r="AX4514" s="62"/>
      <c r="BD4514" s="62"/>
    </row>
    <row r="4515" spans="9:56">
      <c r="I4515" s="62"/>
      <c r="P4515" s="62"/>
      <c r="V4515" s="62"/>
      <c r="AC4515" s="62"/>
      <c r="AJ4515" s="62"/>
      <c r="AQ4515" s="62"/>
      <c r="AX4515" s="62"/>
      <c r="BD4515" s="62"/>
    </row>
    <row r="4516" spans="9:56">
      <c r="I4516" s="62"/>
      <c r="P4516" s="62"/>
      <c r="V4516" s="62"/>
      <c r="AC4516" s="62"/>
      <c r="AJ4516" s="62"/>
      <c r="AQ4516" s="62"/>
      <c r="AX4516" s="62"/>
      <c r="BD4516" s="62"/>
    </row>
    <row r="4517" spans="9:56">
      <c r="I4517" s="62"/>
      <c r="P4517" s="62"/>
      <c r="V4517" s="62"/>
      <c r="AC4517" s="62"/>
      <c r="AJ4517" s="62"/>
      <c r="AQ4517" s="62"/>
      <c r="AX4517" s="62"/>
      <c r="BD4517" s="62"/>
    </row>
    <row r="4518" spans="9:56">
      <c r="I4518" s="62"/>
      <c r="P4518" s="62"/>
      <c r="V4518" s="62"/>
      <c r="AC4518" s="62"/>
      <c r="AJ4518" s="62"/>
      <c r="AQ4518" s="62"/>
      <c r="AX4518" s="62"/>
      <c r="BD4518" s="62"/>
    </row>
    <row r="4519" spans="9:56">
      <c r="I4519" s="62"/>
      <c r="P4519" s="62"/>
      <c r="V4519" s="62"/>
      <c r="AC4519" s="62"/>
      <c r="AJ4519" s="62"/>
      <c r="AQ4519" s="62"/>
      <c r="AX4519" s="62"/>
      <c r="BD4519" s="62"/>
    </row>
    <row r="4520" spans="9:56">
      <c r="I4520" s="62"/>
      <c r="P4520" s="62"/>
      <c r="V4520" s="62"/>
      <c r="AC4520" s="62"/>
      <c r="AJ4520" s="62"/>
      <c r="AQ4520" s="62"/>
      <c r="AX4520" s="62"/>
      <c r="BD4520" s="62"/>
    </row>
    <row r="4521" spans="9:56">
      <c r="I4521" s="62"/>
      <c r="P4521" s="62"/>
      <c r="V4521" s="62"/>
      <c r="AC4521" s="62"/>
      <c r="AJ4521" s="62"/>
      <c r="AQ4521" s="62"/>
      <c r="AX4521" s="62"/>
      <c r="BD4521" s="62"/>
    </row>
    <row r="4522" spans="9:56">
      <c r="I4522" s="62"/>
      <c r="P4522" s="62"/>
      <c r="V4522" s="62"/>
      <c r="AC4522" s="62"/>
      <c r="AJ4522" s="62"/>
      <c r="AQ4522" s="62"/>
      <c r="AX4522" s="62"/>
      <c r="BD4522" s="62"/>
    </row>
    <row r="4523" spans="9:56">
      <c r="I4523" s="62"/>
      <c r="P4523" s="62"/>
      <c r="V4523" s="62"/>
      <c r="AC4523" s="62"/>
      <c r="AJ4523" s="62"/>
      <c r="AQ4523" s="62"/>
      <c r="AX4523" s="62"/>
      <c r="BD4523" s="62"/>
    </row>
    <row r="4524" spans="9:56">
      <c r="I4524" s="62"/>
      <c r="P4524" s="62"/>
      <c r="V4524" s="62"/>
      <c r="AC4524" s="62"/>
      <c r="AJ4524" s="62"/>
      <c r="AQ4524" s="62"/>
      <c r="AX4524" s="62"/>
      <c r="BD4524" s="62"/>
    </row>
    <row r="4525" spans="9:56">
      <c r="I4525" s="62"/>
      <c r="P4525" s="62"/>
      <c r="V4525" s="62"/>
      <c r="AC4525" s="62"/>
      <c r="AJ4525" s="62"/>
      <c r="AQ4525" s="62"/>
      <c r="AX4525" s="62"/>
      <c r="BD4525" s="62"/>
    </row>
    <row r="4526" spans="9:56">
      <c r="I4526" s="62"/>
      <c r="P4526" s="62"/>
      <c r="V4526" s="62"/>
      <c r="AC4526" s="62"/>
      <c r="AJ4526" s="62"/>
      <c r="AQ4526" s="62"/>
      <c r="AX4526" s="62"/>
      <c r="BD4526" s="62"/>
    </row>
    <row r="4527" spans="9:56">
      <c r="I4527" s="62"/>
      <c r="P4527" s="62"/>
      <c r="V4527" s="62"/>
      <c r="AC4527" s="62"/>
      <c r="AJ4527" s="62"/>
      <c r="AQ4527" s="62"/>
      <c r="AX4527" s="62"/>
      <c r="BD4527" s="62"/>
    </row>
    <row r="4528" spans="9:56">
      <c r="I4528" s="62"/>
      <c r="P4528" s="62"/>
      <c r="V4528" s="62"/>
      <c r="AC4528" s="62"/>
      <c r="AJ4528" s="62"/>
      <c r="AQ4528" s="62"/>
      <c r="AX4528" s="62"/>
      <c r="BD4528" s="62"/>
    </row>
    <row r="4529" spans="9:56">
      <c r="I4529" s="62"/>
      <c r="P4529" s="62"/>
      <c r="V4529" s="62"/>
      <c r="AC4529" s="62"/>
      <c r="AJ4529" s="62"/>
      <c r="AQ4529" s="62"/>
      <c r="AX4529" s="62"/>
      <c r="BD4529" s="62"/>
    </row>
    <row r="4530" spans="9:56">
      <c r="I4530" s="62"/>
      <c r="P4530" s="62"/>
      <c r="V4530" s="62"/>
      <c r="AC4530" s="62"/>
      <c r="AJ4530" s="62"/>
      <c r="AQ4530" s="62"/>
      <c r="AX4530" s="62"/>
      <c r="BD4530" s="62"/>
    </row>
    <row r="4531" spans="9:56">
      <c r="I4531" s="62"/>
      <c r="P4531" s="62"/>
      <c r="V4531" s="62"/>
      <c r="AC4531" s="62"/>
      <c r="AJ4531" s="62"/>
      <c r="AQ4531" s="62"/>
      <c r="AX4531" s="62"/>
      <c r="BD4531" s="62"/>
    </row>
    <row r="4532" spans="9:56">
      <c r="I4532" s="62"/>
      <c r="P4532" s="62"/>
      <c r="V4532" s="62"/>
      <c r="AC4532" s="62"/>
      <c r="AJ4532" s="62"/>
      <c r="AQ4532" s="62"/>
      <c r="AX4532" s="62"/>
      <c r="BD4532" s="62"/>
    </row>
    <row r="4533" spans="9:56">
      <c r="I4533" s="62"/>
      <c r="P4533" s="62"/>
      <c r="V4533" s="62"/>
      <c r="AC4533" s="62"/>
      <c r="AJ4533" s="62"/>
      <c r="AQ4533" s="62"/>
      <c r="AX4533" s="62"/>
      <c r="BD4533" s="62"/>
    </row>
    <row r="4534" spans="9:56">
      <c r="I4534" s="62"/>
      <c r="P4534" s="62"/>
      <c r="V4534" s="62"/>
      <c r="AC4534" s="62"/>
      <c r="AJ4534" s="62"/>
      <c r="AQ4534" s="62"/>
      <c r="AX4534" s="62"/>
      <c r="BD4534" s="62"/>
    </row>
    <row r="4535" spans="9:56">
      <c r="I4535" s="62"/>
      <c r="P4535" s="62"/>
      <c r="V4535" s="62"/>
      <c r="AC4535" s="62"/>
      <c r="AJ4535" s="62"/>
      <c r="AQ4535" s="62"/>
      <c r="AX4535" s="62"/>
      <c r="BD4535" s="62"/>
    </row>
    <row r="4536" spans="9:56">
      <c r="I4536" s="62"/>
      <c r="P4536" s="62"/>
      <c r="V4536" s="62"/>
      <c r="AC4536" s="62"/>
      <c r="AJ4536" s="62"/>
      <c r="AQ4536" s="62"/>
      <c r="AX4536" s="62"/>
      <c r="BD4536" s="62"/>
    </row>
    <row r="4537" spans="9:56">
      <c r="I4537" s="62"/>
      <c r="P4537" s="62"/>
      <c r="V4537" s="62"/>
      <c r="AC4537" s="62"/>
      <c r="AJ4537" s="62"/>
      <c r="AQ4537" s="62"/>
      <c r="AX4537" s="62"/>
      <c r="BD4537" s="62"/>
    </row>
    <row r="4538" spans="9:56">
      <c r="I4538" s="62"/>
      <c r="P4538" s="62"/>
      <c r="V4538" s="62"/>
      <c r="AC4538" s="62"/>
      <c r="AJ4538" s="62"/>
      <c r="AQ4538" s="62"/>
      <c r="AX4538" s="62"/>
      <c r="BD4538" s="62"/>
    </row>
    <row r="4539" spans="9:56">
      <c r="I4539" s="62"/>
      <c r="P4539" s="62"/>
      <c r="V4539" s="62"/>
      <c r="AC4539" s="62"/>
      <c r="AJ4539" s="62"/>
      <c r="AQ4539" s="62"/>
      <c r="AX4539" s="62"/>
      <c r="BD4539" s="62"/>
    </row>
    <row r="4540" spans="9:56">
      <c r="I4540" s="62"/>
      <c r="P4540" s="62"/>
      <c r="V4540" s="62"/>
      <c r="AC4540" s="62"/>
      <c r="AJ4540" s="62"/>
      <c r="AQ4540" s="62"/>
      <c r="AX4540" s="62"/>
      <c r="BD4540" s="62"/>
    </row>
    <row r="4541" spans="9:56">
      <c r="I4541" s="62"/>
      <c r="P4541" s="62"/>
      <c r="V4541" s="62"/>
      <c r="AC4541" s="62"/>
      <c r="AJ4541" s="62"/>
      <c r="AQ4541" s="62"/>
      <c r="AX4541" s="62"/>
      <c r="BD4541" s="62"/>
    </row>
    <row r="4542" spans="9:56">
      <c r="I4542" s="62"/>
      <c r="P4542" s="62"/>
      <c r="V4542" s="62"/>
      <c r="AC4542" s="62"/>
      <c r="AJ4542" s="62"/>
      <c r="AQ4542" s="62"/>
      <c r="AX4542" s="62"/>
      <c r="BD4542" s="62"/>
    </row>
    <row r="4543" spans="9:56">
      <c r="I4543" s="62"/>
      <c r="P4543" s="62"/>
      <c r="V4543" s="62"/>
      <c r="AC4543" s="62"/>
      <c r="AJ4543" s="62"/>
      <c r="AQ4543" s="62"/>
      <c r="AX4543" s="62"/>
      <c r="BD4543" s="62"/>
    </row>
    <row r="4544" spans="9:56">
      <c r="I4544" s="62"/>
      <c r="P4544" s="62"/>
      <c r="V4544" s="62"/>
      <c r="AC4544" s="62"/>
      <c r="AJ4544" s="62"/>
      <c r="AQ4544" s="62"/>
      <c r="AX4544" s="62"/>
      <c r="BD4544" s="62"/>
    </row>
    <row r="4545" spans="9:56">
      <c r="I4545" s="62"/>
      <c r="P4545" s="62"/>
      <c r="V4545" s="62"/>
      <c r="AC4545" s="62"/>
      <c r="AJ4545" s="62"/>
      <c r="AQ4545" s="62"/>
      <c r="AX4545" s="62"/>
      <c r="BD4545" s="62"/>
    </row>
    <row r="4546" spans="9:56">
      <c r="I4546" s="62"/>
      <c r="P4546" s="62"/>
      <c r="V4546" s="62"/>
      <c r="AC4546" s="62"/>
      <c r="AJ4546" s="62"/>
      <c r="AQ4546" s="62"/>
      <c r="AX4546" s="62"/>
      <c r="BD4546" s="62"/>
    </row>
    <row r="4547" spans="9:56">
      <c r="I4547" s="62"/>
      <c r="P4547" s="62"/>
      <c r="V4547" s="62"/>
      <c r="AC4547" s="62"/>
      <c r="AJ4547" s="62"/>
      <c r="AQ4547" s="62"/>
      <c r="AX4547" s="62"/>
      <c r="BD4547" s="62"/>
    </row>
    <row r="4548" spans="9:56">
      <c r="I4548" s="62"/>
      <c r="P4548" s="62"/>
      <c r="V4548" s="62"/>
      <c r="AC4548" s="62"/>
      <c r="AJ4548" s="62"/>
      <c r="AQ4548" s="62"/>
      <c r="AX4548" s="62"/>
      <c r="BD4548" s="62"/>
    </row>
    <row r="4549" spans="9:56">
      <c r="I4549" s="62"/>
      <c r="P4549" s="62"/>
      <c r="V4549" s="62"/>
      <c r="AC4549" s="62"/>
      <c r="AJ4549" s="62"/>
      <c r="AQ4549" s="62"/>
      <c r="AX4549" s="62"/>
      <c r="BD4549" s="62"/>
    </row>
    <row r="4550" spans="9:56">
      <c r="I4550" s="62"/>
      <c r="P4550" s="62"/>
      <c r="V4550" s="62"/>
      <c r="AC4550" s="62"/>
      <c r="AJ4550" s="62"/>
      <c r="AQ4550" s="62"/>
      <c r="AX4550" s="62"/>
      <c r="BD4550" s="62"/>
    </row>
    <row r="4551" spans="9:56">
      <c r="I4551" s="62"/>
      <c r="P4551" s="62"/>
      <c r="V4551" s="62"/>
      <c r="AC4551" s="62"/>
      <c r="AJ4551" s="62"/>
      <c r="AQ4551" s="62"/>
      <c r="AX4551" s="62"/>
      <c r="BD4551" s="62"/>
    </row>
    <row r="4552" spans="9:56">
      <c r="I4552" s="62"/>
      <c r="P4552" s="62"/>
      <c r="V4552" s="62"/>
      <c r="AC4552" s="62"/>
      <c r="AJ4552" s="62"/>
      <c r="AQ4552" s="62"/>
      <c r="AX4552" s="62"/>
      <c r="BD4552" s="62"/>
    </row>
    <row r="4553" spans="9:56">
      <c r="I4553" s="62"/>
      <c r="P4553" s="62"/>
      <c r="V4553" s="62"/>
      <c r="AC4553" s="62"/>
      <c r="AJ4553" s="62"/>
      <c r="AQ4553" s="62"/>
      <c r="AX4553" s="62"/>
      <c r="BD4553" s="62"/>
    </row>
    <row r="4554" spans="9:56">
      <c r="I4554" s="62"/>
      <c r="P4554" s="62"/>
      <c r="V4554" s="62"/>
      <c r="AC4554" s="62"/>
      <c r="AJ4554" s="62"/>
      <c r="AQ4554" s="62"/>
      <c r="AX4554" s="62"/>
      <c r="BD4554" s="62"/>
    </row>
    <row r="4555" spans="9:56">
      <c r="I4555" s="62"/>
      <c r="P4555" s="62"/>
      <c r="V4555" s="62"/>
      <c r="AC4555" s="62"/>
      <c r="AJ4555" s="62"/>
      <c r="AQ4555" s="62"/>
      <c r="AX4555" s="62"/>
      <c r="BD4555" s="62"/>
    </row>
    <row r="4556" spans="9:56">
      <c r="I4556" s="62"/>
      <c r="P4556" s="62"/>
      <c r="V4556" s="62"/>
      <c r="AC4556" s="62"/>
      <c r="AJ4556" s="62"/>
      <c r="AQ4556" s="62"/>
      <c r="AX4556" s="62"/>
      <c r="BD4556" s="62"/>
    </row>
    <row r="4557" spans="9:56">
      <c r="I4557" s="62"/>
      <c r="P4557" s="62"/>
      <c r="V4557" s="62"/>
      <c r="AC4557" s="62"/>
      <c r="AJ4557" s="62"/>
      <c r="AQ4557" s="62"/>
      <c r="AX4557" s="62"/>
      <c r="BD4557" s="62"/>
    </row>
    <row r="4558" spans="9:56">
      <c r="I4558" s="62"/>
      <c r="P4558" s="62"/>
      <c r="V4558" s="62"/>
      <c r="AC4558" s="62"/>
      <c r="AJ4558" s="62"/>
      <c r="AQ4558" s="62"/>
      <c r="AX4558" s="62"/>
      <c r="BD4558" s="62"/>
    </row>
    <row r="4559" spans="9:56">
      <c r="I4559" s="62"/>
      <c r="P4559" s="62"/>
      <c r="V4559" s="62"/>
      <c r="AC4559" s="62"/>
      <c r="AJ4559" s="62"/>
      <c r="AQ4559" s="62"/>
      <c r="AX4559" s="62"/>
      <c r="BD4559" s="62"/>
    </row>
    <row r="4560" spans="9:56">
      <c r="I4560" s="62"/>
      <c r="P4560" s="62"/>
      <c r="V4560" s="62"/>
      <c r="AC4560" s="62"/>
      <c r="AJ4560" s="62"/>
      <c r="AQ4560" s="62"/>
      <c r="AX4560" s="62"/>
      <c r="BD4560" s="62"/>
    </row>
    <row r="4561" spans="9:56">
      <c r="I4561" s="62"/>
      <c r="P4561" s="62"/>
      <c r="V4561" s="62"/>
      <c r="AC4561" s="62"/>
      <c r="AJ4561" s="62"/>
      <c r="AQ4561" s="62"/>
      <c r="AX4561" s="62"/>
      <c r="BD4561" s="62"/>
    </row>
    <row r="4562" spans="9:56">
      <c r="I4562" s="62"/>
      <c r="P4562" s="62"/>
      <c r="V4562" s="62"/>
      <c r="AC4562" s="62"/>
      <c r="AJ4562" s="62"/>
      <c r="AQ4562" s="62"/>
      <c r="AX4562" s="62"/>
      <c r="BD4562" s="62"/>
    </row>
    <row r="4563" spans="9:56">
      <c r="I4563" s="62"/>
      <c r="P4563" s="62"/>
      <c r="V4563" s="62"/>
      <c r="AC4563" s="62"/>
      <c r="AJ4563" s="62"/>
      <c r="AQ4563" s="62"/>
      <c r="AX4563" s="62"/>
      <c r="BD4563" s="62"/>
    </row>
    <row r="4564" spans="9:56">
      <c r="I4564" s="62"/>
      <c r="P4564" s="62"/>
      <c r="V4564" s="62"/>
      <c r="AC4564" s="62"/>
      <c r="AJ4564" s="62"/>
      <c r="AQ4564" s="62"/>
      <c r="AX4564" s="62"/>
      <c r="BD4564" s="62"/>
    </row>
    <row r="4565" spans="9:56">
      <c r="I4565" s="62"/>
      <c r="P4565" s="62"/>
      <c r="V4565" s="62"/>
      <c r="AC4565" s="62"/>
      <c r="AJ4565" s="62"/>
      <c r="AQ4565" s="62"/>
      <c r="AX4565" s="62"/>
      <c r="BD4565" s="62"/>
    </row>
    <row r="4566" spans="9:56">
      <c r="I4566" s="62"/>
      <c r="P4566" s="62"/>
      <c r="V4566" s="62"/>
      <c r="AC4566" s="62"/>
      <c r="AJ4566" s="62"/>
      <c r="AQ4566" s="62"/>
      <c r="AX4566" s="62"/>
      <c r="BD4566" s="62"/>
    </row>
    <row r="4567" spans="9:56">
      <c r="I4567" s="62"/>
      <c r="P4567" s="62"/>
      <c r="V4567" s="62"/>
      <c r="AC4567" s="62"/>
      <c r="AJ4567" s="62"/>
      <c r="AQ4567" s="62"/>
      <c r="AX4567" s="62"/>
      <c r="BD4567" s="62"/>
    </row>
    <row r="4568" spans="9:56">
      <c r="I4568" s="62"/>
      <c r="P4568" s="62"/>
      <c r="V4568" s="62"/>
      <c r="AC4568" s="62"/>
      <c r="AJ4568" s="62"/>
      <c r="AQ4568" s="62"/>
      <c r="AX4568" s="62"/>
      <c r="BD4568" s="62"/>
    </row>
    <row r="4569" spans="9:56">
      <c r="I4569" s="62"/>
      <c r="P4569" s="62"/>
      <c r="V4569" s="62"/>
      <c r="AC4569" s="62"/>
      <c r="AJ4569" s="62"/>
      <c r="AQ4569" s="62"/>
      <c r="AX4569" s="62"/>
      <c r="BD4569" s="62"/>
    </row>
    <row r="4570" spans="9:56">
      <c r="I4570" s="62"/>
      <c r="P4570" s="62"/>
      <c r="V4570" s="62"/>
      <c r="AC4570" s="62"/>
      <c r="AJ4570" s="62"/>
      <c r="AQ4570" s="62"/>
      <c r="AX4570" s="62"/>
      <c r="BD4570" s="62"/>
    </row>
    <row r="4571" spans="9:56">
      <c r="I4571" s="62"/>
      <c r="P4571" s="62"/>
      <c r="V4571" s="62"/>
      <c r="AC4571" s="62"/>
      <c r="AJ4571" s="62"/>
      <c r="AQ4571" s="62"/>
      <c r="AX4571" s="62"/>
      <c r="BD4571" s="62"/>
    </row>
    <row r="4572" spans="9:56">
      <c r="I4572" s="62"/>
      <c r="P4572" s="62"/>
      <c r="V4572" s="62"/>
      <c r="AC4572" s="62"/>
      <c r="AJ4572" s="62"/>
      <c r="AQ4572" s="62"/>
      <c r="AX4572" s="62"/>
      <c r="BD4572" s="62"/>
    </row>
    <row r="4573" spans="9:56">
      <c r="I4573" s="62"/>
      <c r="P4573" s="62"/>
      <c r="V4573" s="62"/>
      <c r="AC4573" s="62"/>
      <c r="AJ4573" s="62"/>
      <c r="AQ4573" s="62"/>
      <c r="AX4573" s="62"/>
      <c r="BD4573" s="62"/>
    </row>
    <row r="4574" spans="9:56">
      <c r="I4574" s="62"/>
      <c r="P4574" s="62"/>
      <c r="V4574" s="62"/>
      <c r="AC4574" s="62"/>
      <c r="AJ4574" s="62"/>
      <c r="AQ4574" s="62"/>
      <c r="AX4574" s="62"/>
      <c r="BD4574" s="62"/>
    </row>
    <row r="4575" spans="9:56">
      <c r="I4575" s="62"/>
      <c r="P4575" s="62"/>
      <c r="V4575" s="62"/>
      <c r="AC4575" s="62"/>
      <c r="AJ4575" s="62"/>
      <c r="AQ4575" s="62"/>
      <c r="AX4575" s="62"/>
      <c r="BD4575" s="62"/>
    </row>
    <row r="4576" spans="9:56">
      <c r="I4576" s="62"/>
      <c r="P4576" s="62"/>
      <c r="V4576" s="62"/>
      <c r="AC4576" s="62"/>
      <c r="AJ4576" s="62"/>
      <c r="AQ4576" s="62"/>
      <c r="AX4576" s="62"/>
      <c r="BD4576" s="62"/>
    </row>
    <row r="4577" spans="9:56">
      <c r="I4577" s="62"/>
      <c r="P4577" s="62"/>
      <c r="V4577" s="62"/>
      <c r="AC4577" s="62"/>
      <c r="AJ4577" s="62"/>
      <c r="AQ4577" s="62"/>
      <c r="AX4577" s="62"/>
      <c r="BD4577" s="62"/>
    </row>
    <row r="4578" spans="9:56">
      <c r="I4578" s="62"/>
      <c r="P4578" s="62"/>
      <c r="V4578" s="62"/>
      <c r="AC4578" s="62"/>
      <c r="AJ4578" s="62"/>
      <c r="AQ4578" s="62"/>
      <c r="AX4578" s="62"/>
      <c r="BD4578" s="62"/>
    </row>
    <row r="4579" spans="9:56">
      <c r="I4579" s="62"/>
      <c r="P4579" s="62"/>
      <c r="V4579" s="62"/>
      <c r="AC4579" s="62"/>
      <c r="AJ4579" s="62"/>
      <c r="AQ4579" s="62"/>
      <c r="AX4579" s="62"/>
      <c r="BD4579" s="62"/>
    </row>
    <row r="4580" spans="9:56">
      <c r="I4580" s="62"/>
      <c r="P4580" s="62"/>
      <c r="V4580" s="62"/>
      <c r="AC4580" s="62"/>
      <c r="AJ4580" s="62"/>
      <c r="AQ4580" s="62"/>
      <c r="AX4580" s="62"/>
      <c r="BD4580" s="62"/>
    </row>
    <row r="4581" spans="9:56">
      <c r="I4581" s="62"/>
      <c r="P4581" s="62"/>
      <c r="V4581" s="62"/>
      <c r="AC4581" s="62"/>
      <c r="AJ4581" s="62"/>
      <c r="AQ4581" s="62"/>
      <c r="AX4581" s="62"/>
      <c r="BD4581" s="62"/>
    </row>
    <row r="4582" spans="9:56">
      <c r="I4582" s="62"/>
      <c r="P4582" s="62"/>
      <c r="V4582" s="62"/>
      <c r="AC4582" s="62"/>
      <c r="AJ4582" s="62"/>
      <c r="AQ4582" s="62"/>
      <c r="AX4582" s="62"/>
      <c r="BD4582" s="62"/>
    </row>
    <row r="4583" spans="9:56">
      <c r="I4583" s="62"/>
      <c r="P4583" s="62"/>
      <c r="V4583" s="62"/>
      <c r="AC4583" s="62"/>
      <c r="AJ4583" s="62"/>
      <c r="AQ4583" s="62"/>
      <c r="AX4583" s="62"/>
      <c r="BD4583" s="62"/>
    </row>
    <row r="4584" spans="9:56">
      <c r="I4584" s="62"/>
      <c r="P4584" s="62"/>
      <c r="V4584" s="62"/>
      <c r="AC4584" s="62"/>
      <c r="AJ4584" s="62"/>
      <c r="AQ4584" s="62"/>
      <c r="AX4584" s="62"/>
      <c r="BD4584" s="62"/>
    </row>
    <row r="4585" spans="9:56">
      <c r="I4585" s="62"/>
      <c r="P4585" s="62"/>
      <c r="V4585" s="62"/>
      <c r="AC4585" s="62"/>
      <c r="AJ4585" s="62"/>
      <c r="AQ4585" s="62"/>
      <c r="AX4585" s="62"/>
      <c r="BD4585" s="62"/>
    </row>
    <row r="4586" spans="9:56">
      <c r="I4586" s="62"/>
      <c r="P4586" s="62"/>
      <c r="V4586" s="62"/>
      <c r="AC4586" s="62"/>
      <c r="AJ4586" s="62"/>
      <c r="AQ4586" s="62"/>
      <c r="AX4586" s="62"/>
      <c r="BD4586" s="62"/>
    </row>
    <row r="4587" spans="9:56">
      <c r="I4587" s="62"/>
      <c r="P4587" s="62"/>
      <c r="V4587" s="62"/>
      <c r="AC4587" s="62"/>
      <c r="AJ4587" s="62"/>
      <c r="AQ4587" s="62"/>
      <c r="AX4587" s="62"/>
      <c r="BD4587" s="62"/>
    </row>
    <row r="4588" spans="9:56">
      <c r="I4588" s="62"/>
      <c r="P4588" s="62"/>
      <c r="V4588" s="62"/>
      <c r="AC4588" s="62"/>
      <c r="AJ4588" s="62"/>
      <c r="AQ4588" s="62"/>
      <c r="AX4588" s="62"/>
      <c r="BD4588" s="62"/>
    </row>
    <row r="4589" spans="9:56">
      <c r="I4589" s="62"/>
      <c r="P4589" s="62"/>
      <c r="V4589" s="62"/>
      <c r="AC4589" s="62"/>
      <c r="AJ4589" s="62"/>
      <c r="AQ4589" s="62"/>
      <c r="AX4589" s="62"/>
      <c r="BD4589" s="62"/>
    </row>
    <row r="4590" spans="9:56">
      <c r="I4590" s="62"/>
      <c r="P4590" s="62"/>
      <c r="V4590" s="62"/>
      <c r="AC4590" s="62"/>
      <c r="AJ4590" s="62"/>
      <c r="AQ4590" s="62"/>
      <c r="AX4590" s="62"/>
      <c r="BD4590" s="62"/>
    </row>
    <row r="4591" spans="9:56">
      <c r="I4591" s="62"/>
      <c r="P4591" s="62"/>
      <c r="V4591" s="62"/>
      <c r="AC4591" s="62"/>
      <c r="AJ4591" s="62"/>
      <c r="AQ4591" s="62"/>
      <c r="AX4591" s="62"/>
      <c r="BD4591" s="62"/>
    </row>
    <row r="4592" spans="9:56">
      <c r="I4592" s="62"/>
      <c r="P4592" s="62"/>
      <c r="V4592" s="62"/>
      <c r="AC4592" s="62"/>
      <c r="AJ4592" s="62"/>
      <c r="AQ4592" s="62"/>
      <c r="AX4592" s="62"/>
      <c r="BD4592" s="62"/>
    </row>
    <row r="4593" spans="9:56">
      <c r="I4593" s="62"/>
      <c r="P4593" s="62"/>
      <c r="V4593" s="62"/>
      <c r="AC4593" s="62"/>
      <c r="AJ4593" s="62"/>
      <c r="AQ4593" s="62"/>
      <c r="AX4593" s="62"/>
      <c r="BD4593" s="62"/>
    </row>
    <row r="4594" spans="9:56">
      <c r="I4594" s="62"/>
      <c r="P4594" s="62"/>
      <c r="V4594" s="62"/>
      <c r="AC4594" s="62"/>
      <c r="AJ4594" s="62"/>
      <c r="AQ4594" s="62"/>
      <c r="AX4594" s="62"/>
      <c r="BD4594" s="62"/>
    </row>
    <row r="4595" spans="9:56">
      <c r="I4595" s="62"/>
      <c r="P4595" s="62"/>
      <c r="V4595" s="62"/>
      <c r="AC4595" s="62"/>
      <c r="AJ4595" s="62"/>
      <c r="AQ4595" s="62"/>
      <c r="AX4595" s="62"/>
      <c r="BD4595" s="62"/>
    </row>
    <row r="4596" spans="9:56">
      <c r="I4596" s="62"/>
      <c r="P4596" s="62"/>
      <c r="V4596" s="62"/>
      <c r="AC4596" s="62"/>
      <c r="AJ4596" s="62"/>
      <c r="AQ4596" s="62"/>
      <c r="AX4596" s="62"/>
      <c r="BD4596" s="62"/>
    </row>
    <row r="4597" spans="9:56">
      <c r="I4597" s="62"/>
      <c r="P4597" s="62"/>
      <c r="V4597" s="62"/>
      <c r="AC4597" s="62"/>
      <c r="AJ4597" s="62"/>
      <c r="AQ4597" s="62"/>
      <c r="AX4597" s="62"/>
      <c r="BD4597" s="62"/>
    </row>
    <row r="4598" spans="9:56">
      <c r="I4598" s="62"/>
      <c r="P4598" s="62"/>
      <c r="V4598" s="62"/>
      <c r="AC4598" s="62"/>
      <c r="AJ4598" s="62"/>
      <c r="AQ4598" s="62"/>
      <c r="AX4598" s="62"/>
      <c r="BD4598" s="62"/>
    </row>
    <row r="4599" spans="9:56">
      <c r="I4599" s="62"/>
      <c r="P4599" s="62"/>
      <c r="V4599" s="62"/>
      <c r="AC4599" s="62"/>
      <c r="AJ4599" s="62"/>
      <c r="AQ4599" s="62"/>
      <c r="AX4599" s="62"/>
      <c r="BD4599" s="62"/>
    </row>
    <row r="4600" spans="9:56">
      <c r="I4600" s="62"/>
      <c r="P4600" s="62"/>
      <c r="V4600" s="62"/>
      <c r="AC4600" s="62"/>
      <c r="AJ4600" s="62"/>
      <c r="AQ4600" s="62"/>
      <c r="AX4600" s="62"/>
      <c r="BD4600" s="62"/>
    </row>
    <row r="4601" spans="9:56">
      <c r="I4601" s="62"/>
      <c r="P4601" s="62"/>
      <c r="V4601" s="62"/>
      <c r="AC4601" s="62"/>
      <c r="AJ4601" s="62"/>
      <c r="AQ4601" s="62"/>
      <c r="AX4601" s="62"/>
      <c r="BD4601" s="62"/>
    </row>
    <row r="4602" spans="9:56">
      <c r="I4602" s="62"/>
      <c r="P4602" s="62"/>
      <c r="V4602" s="62"/>
      <c r="AC4602" s="62"/>
      <c r="AJ4602" s="62"/>
      <c r="AQ4602" s="62"/>
      <c r="AX4602" s="62"/>
      <c r="BD4602" s="62"/>
    </row>
    <row r="4603" spans="9:56">
      <c r="I4603" s="62"/>
      <c r="P4603" s="62"/>
      <c r="V4603" s="62"/>
      <c r="AC4603" s="62"/>
      <c r="AJ4603" s="62"/>
      <c r="AQ4603" s="62"/>
      <c r="AX4603" s="62"/>
      <c r="BD4603" s="62"/>
    </row>
    <row r="4604" spans="9:56">
      <c r="I4604" s="62"/>
      <c r="P4604" s="62"/>
      <c r="V4604" s="62"/>
      <c r="AC4604" s="62"/>
      <c r="AJ4604" s="62"/>
      <c r="AQ4604" s="62"/>
      <c r="AX4604" s="62"/>
      <c r="BD4604" s="62"/>
    </row>
    <row r="4605" spans="9:56">
      <c r="I4605" s="62"/>
      <c r="P4605" s="62"/>
      <c r="V4605" s="62"/>
      <c r="AC4605" s="62"/>
      <c r="AJ4605" s="62"/>
      <c r="AQ4605" s="62"/>
      <c r="AX4605" s="62"/>
      <c r="BD4605" s="62"/>
    </row>
    <row r="4606" spans="9:56">
      <c r="I4606" s="62"/>
      <c r="P4606" s="62"/>
      <c r="V4606" s="62"/>
      <c r="AC4606" s="62"/>
      <c r="AJ4606" s="62"/>
      <c r="AQ4606" s="62"/>
      <c r="AX4606" s="62"/>
      <c r="BD4606" s="62"/>
    </row>
    <row r="4607" spans="9:56">
      <c r="I4607" s="62"/>
      <c r="P4607" s="62"/>
      <c r="V4607" s="62"/>
      <c r="AC4607" s="62"/>
      <c r="AJ4607" s="62"/>
      <c r="AQ4607" s="62"/>
      <c r="AX4607" s="62"/>
      <c r="BD4607" s="62"/>
    </row>
    <row r="4608" spans="9:56">
      <c r="I4608" s="62"/>
      <c r="P4608" s="62"/>
      <c r="V4608" s="62"/>
      <c r="AC4608" s="62"/>
      <c r="AJ4608" s="62"/>
      <c r="AQ4608" s="62"/>
      <c r="AX4608" s="62"/>
      <c r="BD4608" s="62"/>
    </row>
    <row r="4609" spans="9:56">
      <c r="I4609" s="62"/>
      <c r="P4609" s="62"/>
      <c r="V4609" s="62"/>
      <c r="AC4609" s="62"/>
      <c r="AJ4609" s="62"/>
      <c r="AQ4609" s="62"/>
      <c r="AX4609" s="62"/>
      <c r="BD4609" s="62"/>
    </row>
    <row r="4610" spans="9:56">
      <c r="I4610" s="62"/>
      <c r="P4610" s="62"/>
      <c r="V4610" s="62"/>
      <c r="AC4610" s="62"/>
      <c r="AJ4610" s="62"/>
      <c r="AQ4610" s="62"/>
      <c r="AX4610" s="62"/>
      <c r="BD4610" s="62"/>
    </row>
    <row r="4611" spans="9:56">
      <c r="I4611" s="62"/>
      <c r="P4611" s="62"/>
      <c r="V4611" s="62"/>
      <c r="AC4611" s="62"/>
      <c r="AJ4611" s="62"/>
      <c r="AQ4611" s="62"/>
      <c r="AX4611" s="62"/>
      <c r="BD4611" s="62"/>
    </row>
    <row r="4612" spans="9:56">
      <c r="I4612" s="62"/>
      <c r="P4612" s="62"/>
      <c r="V4612" s="62"/>
      <c r="AC4612" s="62"/>
      <c r="AJ4612" s="62"/>
      <c r="AQ4612" s="62"/>
      <c r="AX4612" s="62"/>
      <c r="BD4612" s="62"/>
    </row>
    <row r="4613" spans="9:56">
      <c r="I4613" s="62"/>
      <c r="P4613" s="62"/>
      <c r="V4613" s="62"/>
      <c r="AC4613" s="62"/>
      <c r="AJ4613" s="62"/>
      <c r="AQ4613" s="62"/>
      <c r="AX4613" s="62"/>
      <c r="BD4613" s="62"/>
    </row>
    <row r="4614" spans="9:56">
      <c r="I4614" s="62"/>
      <c r="P4614" s="62"/>
      <c r="V4614" s="62"/>
      <c r="AC4614" s="62"/>
      <c r="AJ4614" s="62"/>
      <c r="AQ4614" s="62"/>
      <c r="AX4614" s="62"/>
      <c r="BD4614" s="62"/>
    </row>
    <row r="4615" spans="9:56">
      <c r="I4615" s="62"/>
      <c r="P4615" s="62"/>
      <c r="V4615" s="62"/>
      <c r="AC4615" s="62"/>
      <c r="AJ4615" s="62"/>
      <c r="AQ4615" s="62"/>
      <c r="AX4615" s="62"/>
      <c r="BD4615" s="62"/>
    </row>
    <row r="4616" spans="9:56">
      <c r="I4616" s="62"/>
      <c r="P4616" s="62"/>
      <c r="V4616" s="62"/>
      <c r="AC4616" s="62"/>
      <c r="AJ4616" s="62"/>
      <c r="AQ4616" s="62"/>
      <c r="AX4616" s="62"/>
      <c r="BD4616" s="62"/>
    </row>
    <row r="4617" spans="9:56">
      <c r="I4617" s="62"/>
      <c r="P4617" s="62"/>
      <c r="V4617" s="62"/>
      <c r="AC4617" s="62"/>
      <c r="AJ4617" s="62"/>
      <c r="AQ4617" s="62"/>
      <c r="AX4617" s="62"/>
      <c r="BD4617" s="62"/>
    </row>
    <row r="4618" spans="9:56">
      <c r="I4618" s="62"/>
      <c r="P4618" s="62"/>
      <c r="V4618" s="62"/>
      <c r="AC4618" s="62"/>
      <c r="AJ4618" s="62"/>
      <c r="AQ4618" s="62"/>
      <c r="AX4618" s="62"/>
      <c r="BD4618" s="62"/>
    </row>
    <row r="4619" spans="9:56">
      <c r="I4619" s="62"/>
      <c r="P4619" s="62"/>
      <c r="V4619" s="62"/>
      <c r="AC4619" s="62"/>
      <c r="AJ4619" s="62"/>
      <c r="AQ4619" s="62"/>
      <c r="AX4619" s="62"/>
      <c r="BD4619" s="62"/>
    </row>
    <row r="4620" spans="9:56">
      <c r="I4620" s="62"/>
      <c r="P4620" s="62"/>
      <c r="V4620" s="62"/>
      <c r="AC4620" s="62"/>
      <c r="AJ4620" s="62"/>
      <c r="AQ4620" s="62"/>
      <c r="AX4620" s="62"/>
      <c r="BD4620" s="62"/>
    </row>
    <row r="4621" spans="9:56">
      <c r="I4621" s="62"/>
      <c r="P4621" s="62"/>
      <c r="V4621" s="62"/>
      <c r="AC4621" s="62"/>
      <c r="AJ4621" s="62"/>
      <c r="AQ4621" s="62"/>
      <c r="AX4621" s="62"/>
      <c r="BD4621" s="62"/>
    </row>
    <row r="4622" spans="9:56">
      <c r="I4622" s="62"/>
      <c r="P4622" s="62"/>
      <c r="V4622" s="62"/>
      <c r="AC4622" s="62"/>
      <c r="AJ4622" s="62"/>
      <c r="AQ4622" s="62"/>
      <c r="AX4622" s="62"/>
      <c r="BD4622" s="62"/>
    </row>
    <row r="4623" spans="9:56">
      <c r="I4623" s="62"/>
      <c r="P4623" s="62"/>
      <c r="V4623" s="62"/>
      <c r="AC4623" s="62"/>
      <c r="AJ4623" s="62"/>
      <c r="AQ4623" s="62"/>
      <c r="AX4623" s="62"/>
      <c r="BD4623" s="62"/>
    </row>
    <row r="4624" spans="9:56">
      <c r="I4624" s="62"/>
      <c r="P4624" s="62"/>
      <c r="V4624" s="62"/>
      <c r="AC4624" s="62"/>
      <c r="AJ4624" s="62"/>
      <c r="AQ4624" s="62"/>
      <c r="AX4624" s="62"/>
      <c r="BD4624" s="62"/>
    </row>
    <row r="4625" spans="9:56">
      <c r="I4625" s="62"/>
      <c r="P4625" s="62"/>
      <c r="V4625" s="62"/>
      <c r="AC4625" s="62"/>
      <c r="AJ4625" s="62"/>
      <c r="AQ4625" s="62"/>
      <c r="AX4625" s="62"/>
      <c r="BD4625" s="62"/>
    </row>
    <row r="4626" spans="9:56">
      <c r="I4626" s="62"/>
      <c r="P4626" s="62"/>
      <c r="V4626" s="62"/>
      <c r="AC4626" s="62"/>
      <c r="AJ4626" s="62"/>
      <c r="AQ4626" s="62"/>
      <c r="AX4626" s="62"/>
      <c r="BD4626" s="62"/>
    </row>
    <row r="4627" spans="9:56">
      <c r="I4627" s="62"/>
      <c r="P4627" s="62"/>
      <c r="V4627" s="62"/>
      <c r="AC4627" s="62"/>
      <c r="AJ4627" s="62"/>
      <c r="AQ4627" s="62"/>
      <c r="AX4627" s="62"/>
      <c r="BD4627" s="62"/>
    </row>
    <row r="4628" spans="9:56">
      <c r="I4628" s="62"/>
      <c r="P4628" s="62"/>
      <c r="V4628" s="62"/>
      <c r="AC4628" s="62"/>
      <c r="AJ4628" s="62"/>
      <c r="AQ4628" s="62"/>
      <c r="AX4628" s="62"/>
      <c r="BD4628" s="62"/>
    </row>
    <row r="4629" spans="9:56">
      <c r="I4629" s="62"/>
      <c r="P4629" s="62"/>
      <c r="V4629" s="62"/>
      <c r="AC4629" s="62"/>
      <c r="AJ4629" s="62"/>
      <c r="AQ4629" s="62"/>
      <c r="AX4629" s="62"/>
      <c r="BD4629" s="62"/>
    </row>
    <row r="4630" spans="9:56">
      <c r="I4630" s="62"/>
      <c r="P4630" s="62"/>
      <c r="V4630" s="62"/>
      <c r="AC4630" s="62"/>
      <c r="AJ4630" s="62"/>
      <c r="AQ4630" s="62"/>
      <c r="AX4630" s="62"/>
      <c r="BD4630" s="62"/>
    </row>
    <row r="4631" spans="9:56">
      <c r="I4631" s="62"/>
      <c r="P4631" s="62"/>
      <c r="V4631" s="62"/>
      <c r="AC4631" s="62"/>
      <c r="AJ4631" s="62"/>
      <c r="AQ4631" s="62"/>
      <c r="AX4631" s="62"/>
      <c r="BD4631" s="62"/>
    </row>
    <row r="4632" spans="9:56">
      <c r="I4632" s="62"/>
      <c r="P4632" s="62"/>
      <c r="V4632" s="62"/>
      <c r="AC4632" s="62"/>
      <c r="AJ4632" s="62"/>
      <c r="AQ4632" s="62"/>
      <c r="AX4632" s="62"/>
      <c r="BD4632" s="62"/>
    </row>
    <row r="4633" spans="9:56">
      <c r="I4633" s="62"/>
      <c r="P4633" s="62"/>
      <c r="V4633" s="62"/>
      <c r="AC4633" s="62"/>
      <c r="AJ4633" s="62"/>
      <c r="AQ4633" s="62"/>
      <c r="AX4633" s="62"/>
      <c r="BD4633" s="62"/>
    </row>
    <row r="4634" spans="9:56">
      <c r="I4634" s="62"/>
      <c r="P4634" s="62"/>
      <c r="V4634" s="62"/>
      <c r="AC4634" s="62"/>
      <c r="AJ4634" s="62"/>
      <c r="AQ4634" s="62"/>
      <c r="AX4634" s="62"/>
      <c r="BD4634" s="62"/>
    </row>
    <row r="4635" spans="9:56">
      <c r="I4635" s="62"/>
      <c r="P4635" s="62"/>
      <c r="V4635" s="62"/>
      <c r="AC4635" s="62"/>
      <c r="AJ4635" s="62"/>
      <c r="AQ4635" s="62"/>
      <c r="AX4635" s="62"/>
      <c r="BD4635" s="62"/>
    </row>
    <row r="4636" spans="9:56">
      <c r="I4636" s="62"/>
      <c r="P4636" s="62"/>
      <c r="V4636" s="62"/>
      <c r="AC4636" s="62"/>
      <c r="AJ4636" s="62"/>
      <c r="AQ4636" s="62"/>
      <c r="AX4636" s="62"/>
      <c r="BD4636" s="62"/>
    </row>
    <row r="4637" spans="9:56">
      <c r="I4637" s="62"/>
      <c r="P4637" s="62"/>
      <c r="V4637" s="62"/>
      <c r="AC4637" s="62"/>
      <c r="AJ4637" s="62"/>
      <c r="AQ4637" s="62"/>
      <c r="AX4637" s="62"/>
      <c r="BD4637" s="62"/>
    </row>
    <row r="4638" spans="9:56">
      <c r="I4638" s="62"/>
      <c r="P4638" s="62"/>
      <c r="V4638" s="62"/>
      <c r="AC4638" s="62"/>
      <c r="AJ4638" s="62"/>
      <c r="AQ4638" s="62"/>
      <c r="AX4638" s="62"/>
      <c r="BD4638" s="62"/>
    </row>
    <row r="4639" spans="9:56">
      <c r="I4639" s="62"/>
      <c r="P4639" s="62"/>
      <c r="V4639" s="62"/>
      <c r="AC4639" s="62"/>
      <c r="AJ4639" s="62"/>
      <c r="AQ4639" s="62"/>
      <c r="AX4639" s="62"/>
      <c r="BD4639" s="62"/>
    </row>
    <row r="4640" spans="9:56">
      <c r="I4640" s="62"/>
      <c r="P4640" s="62"/>
      <c r="V4640" s="62"/>
      <c r="AC4640" s="62"/>
      <c r="AJ4640" s="62"/>
      <c r="AQ4640" s="62"/>
      <c r="AX4640" s="62"/>
      <c r="BD4640" s="62"/>
    </row>
    <row r="4641" spans="9:56">
      <c r="I4641" s="62"/>
      <c r="P4641" s="62"/>
      <c r="V4641" s="62"/>
      <c r="AC4641" s="62"/>
      <c r="AJ4641" s="62"/>
      <c r="AQ4641" s="62"/>
      <c r="AX4641" s="62"/>
      <c r="BD4641" s="62"/>
    </row>
    <row r="4642" spans="9:56">
      <c r="I4642" s="62"/>
      <c r="P4642" s="62"/>
      <c r="V4642" s="62"/>
      <c r="AC4642" s="62"/>
      <c r="AJ4642" s="62"/>
      <c r="AQ4642" s="62"/>
      <c r="AX4642" s="62"/>
      <c r="BD4642" s="62"/>
    </row>
    <row r="4643" spans="9:56">
      <c r="I4643" s="62"/>
      <c r="P4643" s="62"/>
      <c r="V4643" s="62"/>
      <c r="AC4643" s="62"/>
      <c r="AJ4643" s="62"/>
      <c r="AQ4643" s="62"/>
      <c r="AX4643" s="62"/>
      <c r="BD4643" s="62"/>
    </row>
    <row r="4644" spans="9:56">
      <c r="I4644" s="62"/>
      <c r="P4644" s="62"/>
      <c r="V4644" s="62"/>
      <c r="AC4644" s="62"/>
      <c r="AJ4644" s="62"/>
      <c r="AQ4644" s="62"/>
      <c r="AX4644" s="62"/>
      <c r="BD4644" s="62"/>
    </row>
    <row r="4645" spans="9:56">
      <c r="I4645" s="62"/>
      <c r="P4645" s="62"/>
      <c r="V4645" s="62"/>
      <c r="AC4645" s="62"/>
      <c r="AJ4645" s="62"/>
      <c r="AQ4645" s="62"/>
      <c r="AX4645" s="62"/>
      <c r="BD4645" s="62"/>
    </row>
    <row r="4646" spans="9:56">
      <c r="I4646" s="62"/>
      <c r="P4646" s="62"/>
      <c r="V4646" s="62"/>
      <c r="AC4646" s="62"/>
      <c r="AJ4646" s="62"/>
      <c r="AQ4646" s="62"/>
      <c r="AX4646" s="62"/>
      <c r="BD4646" s="62"/>
    </row>
    <row r="4647" spans="9:56">
      <c r="I4647" s="62"/>
      <c r="P4647" s="62"/>
      <c r="V4647" s="62"/>
      <c r="AC4647" s="62"/>
      <c r="AJ4647" s="62"/>
      <c r="AQ4647" s="62"/>
      <c r="AX4647" s="62"/>
      <c r="BD4647" s="62"/>
    </row>
    <row r="4648" spans="9:56">
      <c r="I4648" s="62"/>
      <c r="P4648" s="62"/>
      <c r="V4648" s="62"/>
      <c r="AC4648" s="62"/>
      <c r="AJ4648" s="62"/>
      <c r="AQ4648" s="62"/>
      <c r="AX4648" s="62"/>
      <c r="BD4648" s="62"/>
    </row>
    <row r="4649" spans="9:56">
      <c r="I4649" s="62"/>
      <c r="P4649" s="62"/>
      <c r="V4649" s="62"/>
      <c r="AC4649" s="62"/>
      <c r="AJ4649" s="62"/>
      <c r="AQ4649" s="62"/>
      <c r="AX4649" s="62"/>
      <c r="BD4649" s="62"/>
    </row>
    <row r="4650" spans="9:56">
      <c r="I4650" s="62"/>
      <c r="P4650" s="62"/>
      <c r="V4650" s="62"/>
      <c r="AC4650" s="62"/>
      <c r="AJ4650" s="62"/>
      <c r="AQ4650" s="62"/>
      <c r="AX4650" s="62"/>
      <c r="BD4650" s="62"/>
    </row>
    <row r="4651" spans="9:56">
      <c r="I4651" s="62"/>
      <c r="P4651" s="62"/>
      <c r="V4651" s="62"/>
      <c r="AC4651" s="62"/>
      <c r="AJ4651" s="62"/>
      <c r="AQ4651" s="62"/>
      <c r="AX4651" s="62"/>
      <c r="BD4651" s="62"/>
    </row>
    <row r="4652" spans="9:56">
      <c r="I4652" s="62"/>
      <c r="P4652" s="62"/>
      <c r="V4652" s="62"/>
      <c r="AC4652" s="62"/>
      <c r="AJ4652" s="62"/>
      <c r="AQ4652" s="62"/>
      <c r="AX4652" s="62"/>
      <c r="BD4652" s="62"/>
    </row>
    <row r="4653" spans="9:56">
      <c r="I4653" s="62"/>
      <c r="P4653" s="62"/>
      <c r="V4653" s="62"/>
      <c r="AC4653" s="62"/>
      <c r="AJ4653" s="62"/>
      <c r="AQ4653" s="62"/>
      <c r="AX4653" s="62"/>
      <c r="BD4653" s="62"/>
    </row>
    <row r="4654" spans="9:56">
      <c r="I4654" s="62"/>
      <c r="P4654" s="62"/>
      <c r="V4654" s="62"/>
      <c r="AC4654" s="62"/>
      <c r="AJ4654" s="62"/>
      <c r="AQ4654" s="62"/>
      <c r="AX4654" s="62"/>
      <c r="BD4654" s="62"/>
    </row>
    <row r="4655" spans="9:56">
      <c r="I4655" s="62"/>
      <c r="P4655" s="62"/>
      <c r="V4655" s="62"/>
      <c r="AC4655" s="62"/>
      <c r="AJ4655" s="62"/>
      <c r="AQ4655" s="62"/>
      <c r="AX4655" s="62"/>
      <c r="BD4655" s="62"/>
    </row>
    <row r="4656" spans="9:56">
      <c r="I4656" s="62"/>
      <c r="P4656" s="62"/>
      <c r="V4656" s="62"/>
      <c r="AC4656" s="62"/>
      <c r="AJ4656" s="62"/>
      <c r="AQ4656" s="62"/>
      <c r="AX4656" s="62"/>
      <c r="BD4656" s="62"/>
    </row>
    <row r="4657" spans="9:56">
      <c r="I4657" s="62"/>
      <c r="P4657" s="62"/>
      <c r="V4657" s="62"/>
      <c r="AC4657" s="62"/>
      <c r="AJ4657" s="62"/>
      <c r="AQ4657" s="62"/>
      <c r="AX4657" s="62"/>
      <c r="BD4657" s="62"/>
    </row>
    <row r="4658" spans="9:56">
      <c r="I4658" s="62"/>
      <c r="P4658" s="62"/>
      <c r="V4658" s="62"/>
      <c r="AC4658" s="62"/>
      <c r="AJ4658" s="62"/>
      <c r="AQ4658" s="62"/>
      <c r="AX4658" s="62"/>
      <c r="BD4658" s="62"/>
    </row>
    <row r="4659" spans="9:56">
      <c r="I4659" s="62"/>
      <c r="P4659" s="62"/>
      <c r="V4659" s="62"/>
      <c r="AC4659" s="62"/>
      <c r="AJ4659" s="62"/>
      <c r="AQ4659" s="62"/>
      <c r="AX4659" s="62"/>
      <c r="BD4659" s="62"/>
    </row>
    <row r="4660" spans="9:56">
      <c r="I4660" s="62"/>
      <c r="P4660" s="62"/>
      <c r="V4660" s="62"/>
      <c r="AC4660" s="62"/>
      <c r="AJ4660" s="62"/>
      <c r="AQ4660" s="62"/>
      <c r="AX4660" s="62"/>
      <c r="BD4660" s="62"/>
    </row>
    <row r="4661" spans="9:56">
      <c r="I4661" s="62"/>
      <c r="P4661" s="62"/>
      <c r="V4661" s="62"/>
      <c r="AC4661" s="62"/>
      <c r="AJ4661" s="62"/>
      <c r="AQ4661" s="62"/>
      <c r="AX4661" s="62"/>
      <c r="BD4661" s="62"/>
    </row>
    <row r="4662" spans="9:56">
      <c r="I4662" s="62"/>
      <c r="P4662" s="62"/>
      <c r="V4662" s="62"/>
      <c r="AC4662" s="62"/>
      <c r="AJ4662" s="62"/>
      <c r="AQ4662" s="62"/>
      <c r="AX4662" s="62"/>
      <c r="BD4662" s="62"/>
    </row>
    <row r="4663" spans="9:56">
      <c r="I4663" s="62"/>
      <c r="P4663" s="62"/>
      <c r="V4663" s="62"/>
      <c r="AC4663" s="62"/>
      <c r="AJ4663" s="62"/>
      <c r="AQ4663" s="62"/>
      <c r="AX4663" s="62"/>
      <c r="BD4663" s="62"/>
    </row>
    <row r="4664" spans="9:56">
      <c r="I4664" s="62"/>
      <c r="P4664" s="62"/>
      <c r="V4664" s="62"/>
      <c r="AC4664" s="62"/>
      <c r="AJ4664" s="62"/>
      <c r="AQ4664" s="62"/>
      <c r="AX4664" s="62"/>
      <c r="BD4664" s="62"/>
    </row>
    <row r="4665" spans="9:56">
      <c r="I4665" s="62"/>
      <c r="P4665" s="62"/>
      <c r="V4665" s="62"/>
      <c r="AC4665" s="62"/>
      <c r="AJ4665" s="62"/>
      <c r="AQ4665" s="62"/>
      <c r="AX4665" s="62"/>
      <c r="BD4665" s="62"/>
    </row>
    <row r="4666" spans="9:56">
      <c r="I4666" s="62"/>
      <c r="P4666" s="62"/>
      <c r="V4666" s="62"/>
      <c r="AC4666" s="62"/>
      <c r="AJ4666" s="62"/>
      <c r="AQ4666" s="62"/>
      <c r="AX4666" s="62"/>
      <c r="BD4666" s="62"/>
    </row>
    <row r="4667" spans="9:56">
      <c r="I4667" s="62"/>
      <c r="P4667" s="62"/>
      <c r="V4667" s="62"/>
      <c r="AC4667" s="62"/>
      <c r="AJ4667" s="62"/>
      <c r="AQ4667" s="62"/>
      <c r="AX4667" s="62"/>
      <c r="BD4667" s="62"/>
    </row>
    <row r="4668" spans="9:56">
      <c r="I4668" s="62"/>
      <c r="P4668" s="62"/>
      <c r="V4668" s="62"/>
      <c r="AC4668" s="62"/>
      <c r="AJ4668" s="62"/>
      <c r="AQ4668" s="62"/>
      <c r="AX4668" s="62"/>
      <c r="BD4668" s="62"/>
    </row>
    <row r="4669" spans="9:56">
      <c r="I4669" s="62"/>
      <c r="P4669" s="62"/>
      <c r="V4669" s="62"/>
      <c r="AC4669" s="62"/>
      <c r="AJ4669" s="62"/>
      <c r="AQ4669" s="62"/>
      <c r="AX4669" s="62"/>
      <c r="BD4669" s="62"/>
    </row>
    <row r="4670" spans="9:56">
      <c r="I4670" s="62"/>
      <c r="P4670" s="62"/>
      <c r="V4670" s="62"/>
      <c r="AC4670" s="62"/>
      <c r="AJ4670" s="62"/>
      <c r="AQ4670" s="62"/>
      <c r="AX4670" s="62"/>
      <c r="BD4670" s="62"/>
    </row>
    <row r="4671" spans="9:56">
      <c r="I4671" s="62"/>
      <c r="P4671" s="62"/>
      <c r="V4671" s="62"/>
      <c r="AC4671" s="62"/>
      <c r="AJ4671" s="62"/>
      <c r="AQ4671" s="62"/>
      <c r="AX4671" s="62"/>
      <c r="BD4671" s="62"/>
    </row>
    <row r="4672" spans="9:56">
      <c r="I4672" s="62"/>
      <c r="P4672" s="62"/>
      <c r="V4672" s="62"/>
      <c r="AC4672" s="62"/>
      <c r="AJ4672" s="62"/>
      <c r="AQ4672" s="62"/>
      <c r="AX4672" s="62"/>
      <c r="BD4672" s="62"/>
    </row>
    <row r="4673" spans="9:56">
      <c r="I4673" s="62"/>
      <c r="P4673" s="62"/>
      <c r="V4673" s="62"/>
      <c r="AC4673" s="62"/>
      <c r="AJ4673" s="62"/>
      <c r="AQ4673" s="62"/>
      <c r="AX4673" s="62"/>
      <c r="BD4673" s="62"/>
    </row>
    <row r="4674" spans="9:56">
      <c r="I4674" s="62"/>
      <c r="P4674" s="62"/>
      <c r="V4674" s="62"/>
      <c r="AC4674" s="62"/>
      <c r="AJ4674" s="62"/>
      <c r="AQ4674" s="62"/>
      <c r="AX4674" s="62"/>
      <c r="BD4674" s="62"/>
    </row>
    <row r="4675" spans="9:56">
      <c r="I4675" s="62"/>
      <c r="P4675" s="62"/>
      <c r="V4675" s="62"/>
      <c r="AC4675" s="62"/>
      <c r="AJ4675" s="62"/>
      <c r="AQ4675" s="62"/>
      <c r="AX4675" s="62"/>
      <c r="BD4675" s="62"/>
    </row>
    <row r="4676" spans="9:56">
      <c r="I4676" s="62"/>
      <c r="P4676" s="62"/>
      <c r="V4676" s="62"/>
      <c r="AC4676" s="62"/>
      <c r="AJ4676" s="62"/>
      <c r="AQ4676" s="62"/>
      <c r="AX4676" s="62"/>
      <c r="BD4676" s="62"/>
    </row>
    <row r="4677" spans="9:56">
      <c r="I4677" s="62"/>
      <c r="P4677" s="62"/>
      <c r="V4677" s="62"/>
      <c r="AC4677" s="62"/>
      <c r="AJ4677" s="62"/>
      <c r="AQ4677" s="62"/>
      <c r="AX4677" s="62"/>
      <c r="BD4677" s="62"/>
    </row>
    <row r="4678" spans="9:56">
      <c r="I4678" s="62"/>
      <c r="P4678" s="62"/>
      <c r="V4678" s="62"/>
      <c r="AC4678" s="62"/>
      <c r="AJ4678" s="62"/>
      <c r="AQ4678" s="62"/>
      <c r="AX4678" s="62"/>
      <c r="BD4678" s="62"/>
    </row>
    <row r="4679" spans="9:56">
      <c r="I4679" s="62"/>
      <c r="P4679" s="62"/>
      <c r="V4679" s="62"/>
      <c r="AC4679" s="62"/>
      <c r="AJ4679" s="62"/>
      <c r="AQ4679" s="62"/>
      <c r="AX4679" s="62"/>
      <c r="BD4679" s="62"/>
    </row>
    <row r="4680" spans="9:56">
      <c r="I4680" s="62"/>
      <c r="P4680" s="62"/>
      <c r="V4680" s="62"/>
      <c r="AC4680" s="62"/>
      <c r="AJ4680" s="62"/>
      <c r="AQ4680" s="62"/>
      <c r="AX4680" s="62"/>
      <c r="BD4680" s="62"/>
    </row>
    <row r="4681" spans="9:56">
      <c r="I4681" s="62"/>
      <c r="P4681" s="62"/>
      <c r="V4681" s="62"/>
      <c r="AC4681" s="62"/>
      <c r="AJ4681" s="62"/>
      <c r="AQ4681" s="62"/>
      <c r="AX4681" s="62"/>
      <c r="BD4681" s="62"/>
    </row>
    <row r="4682" spans="9:56">
      <c r="I4682" s="62"/>
      <c r="P4682" s="62"/>
      <c r="V4682" s="62"/>
      <c r="AC4682" s="62"/>
      <c r="AJ4682" s="62"/>
      <c r="AQ4682" s="62"/>
      <c r="AX4682" s="62"/>
      <c r="BD4682" s="62"/>
    </row>
    <row r="4683" spans="9:56">
      <c r="I4683" s="62"/>
      <c r="P4683" s="62"/>
      <c r="V4683" s="62"/>
      <c r="AC4683" s="62"/>
      <c r="AJ4683" s="62"/>
      <c r="AQ4683" s="62"/>
      <c r="AX4683" s="62"/>
      <c r="BD4683" s="62"/>
    </row>
    <row r="4684" spans="9:56">
      <c r="I4684" s="62"/>
      <c r="P4684" s="62"/>
      <c r="V4684" s="62"/>
      <c r="AC4684" s="62"/>
      <c r="AJ4684" s="62"/>
      <c r="AQ4684" s="62"/>
      <c r="AX4684" s="62"/>
      <c r="BD4684" s="62"/>
    </row>
    <row r="4685" spans="9:56">
      <c r="I4685" s="62"/>
      <c r="P4685" s="62"/>
      <c r="V4685" s="62"/>
      <c r="AC4685" s="62"/>
      <c r="AJ4685" s="62"/>
      <c r="AQ4685" s="62"/>
      <c r="AX4685" s="62"/>
      <c r="BD4685" s="62"/>
    </row>
    <row r="4686" spans="9:56">
      <c r="I4686" s="62"/>
      <c r="P4686" s="62"/>
      <c r="V4686" s="62"/>
      <c r="AC4686" s="62"/>
      <c r="AJ4686" s="62"/>
      <c r="AQ4686" s="62"/>
      <c r="AX4686" s="62"/>
      <c r="BD4686" s="62"/>
    </row>
    <row r="4687" spans="9:56">
      <c r="I4687" s="62"/>
      <c r="P4687" s="62"/>
      <c r="V4687" s="62"/>
      <c r="AC4687" s="62"/>
      <c r="AJ4687" s="62"/>
      <c r="AQ4687" s="62"/>
      <c r="AX4687" s="62"/>
      <c r="BD4687" s="62"/>
    </row>
    <row r="4688" spans="9:56">
      <c r="I4688" s="62"/>
      <c r="P4688" s="62"/>
      <c r="V4688" s="62"/>
      <c r="AC4688" s="62"/>
      <c r="AJ4688" s="62"/>
      <c r="AQ4688" s="62"/>
      <c r="AX4688" s="62"/>
      <c r="BD4688" s="62"/>
    </row>
    <row r="4689" spans="9:56">
      <c r="I4689" s="62"/>
      <c r="P4689" s="62"/>
      <c r="V4689" s="62"/>
      <c r="AC4689" s="62"/>
      <c r="AJ4689" s="62"/>
      <c r="AQ4689" s="62"/>
      <c r="AX4689" s="62"/>
      <c r="BD4689" s="62"/>
    </row>
    <row r="4690" spans="9:56">
      <c r="I4690" s="62"/>
      <c r="P4690" s="62"/>
      <c r="V4690" s="62"/>
      <c r="AC4690" s="62"/>
      <c r="AJ4690" s="62"/>
      <c r="AQ4690" s="62"/>
      <c r="AX4690" s="62"/>
      <c r="BD4690" s="62"/>
    </row>
    <row r="4691" spans="9:56">
      <c r="I4691" s="62"/>
      <c r="P4691" s="62"/>
      <c r="V4691" s="62"/>
      <c r="AC4691" s="62"/>
      <c r="AJ4691" s="62"/>
      <c r="AQ4691" s="62"/>
      <c r="AX4691" s="62"/>
      <c r="BD4691" s="62"/>
    </row>
    <row r="4692" spans="9:56">
      <c r="I4692" s="62"/>
      <c r="P4692" s="62"/>
      <c r="V4692" s="62"/>
      <c r="AC4692" s="62"/>
      <c r="AJ4692" s="62"/>
      <c r="AQ4692" s="62"/>
      <c r="AX4692" s="62"/>
      <c r="BD4692" s="62"/>
    </row>
    <row r="4693" spans="9:56">
      <c r="I4693" s="62"/>
      <c r="P4693" s="62"/>
      <c r="V4693" s="62"/>
      <c r="AC4693" s="62"/>
      <c r="AJ4693" s="62"/>
      <c r="AQ4693" s="62"/>
      <c r="AX4693" s="62"/>
      <c r="BD4693" s="62"/>
    </row>
    <row r="4694" spans="9:56">
      <c r="I4694" s="62"/>
      <c r="P4694" s="62"/>
      <c r="V4694" s="62"/>
      <c r="AC4694" s="62"/>
      <c r="AJ4694" s="62"/>
      <c r="AQ4694" s="62"/>
      <c r="AX4694" s="62"/>
      <c r="BD4694" s="62"/>
    </row>
    <row r="4695" spans="9:56">
      <c r="I4695" s="62"/>
      <c r="P4695" s="62"/>
      <c r="V4695" s="62"/>
      <c r="AC4695" s="62"/>
      <c r="AJ4695" s="62"/>
      <c r="AQ4695" s="62"/>
      <c r="AX4695" s="62"/>
      <c r="BD4695" s="62"/>
    </row>
    <row r="4696" spans="9:56">
      <c r="I4696" s="62"/>
      <c r="P4696" s="62"/>
      <c r="V4696" s="62"/>
      <c r="AC4696" s="62"/>
      <c r="AJ4696" s="62"/>
      <c r="AQ4696" s="62"/>
      <c r="AX4696" s="62"/>
      <c r="BD4696" s="62"/>
    </row>
    <row r="4697" spans="9:56">
      <c r="I4697" s="62"/>
      <c r="P4697" s="62"/>
      <c r="V4697" s="62"/>
      <c r="AC4697" s="62"/>
      <c r="AJ4697" s="62"/>
      <c r="AQ4697" s="62"/>
      <c r="AX4697" s="62"/>
      <c r="BD4697" s="62"/>
    </row>
    <row r="4698" spans="9:56">
      <c r="I4698" s="62"/>
      <c r="P4698" s="62"/>
      <c r="V4698" s="62"/>
      <c r="AC4698" s="62"/>
      <c r="AJ4698" s="62"/>
      <c r="AQ4698" s="62"/>
      <c r="AX4698" s="62"/>
      <c r="BD4698" s="62"/>
    </row>
    <row r="4699" spans="9:56">
      <c r="I4699" s="62"/>
      <c r="P4699" s="62"/>
      <c r="V4699" s="62"/>
      <c r="AC4699" s="62"/>
      <c r="AJ4699" s="62"/>
      <c r="AQ4699" s="62"/>
      <c r="AX4699" s="62"/>
      <c r="BD4699" s="62"/>
    </row>
    <row r="4700" spans="9:56">
      <c r="I4700" s="62"/>
      <c r="P4700" s="62"/>
      <c r="V4700" s="62"/>
      <c r="AC4700" s="62"/>
      <c r="AJ4700" s="62"/>
      <c r="AQ4700" s="62"/>
      <c r="AX4700" s="62"/>
      <c r="BD4700" s="62"/>
    </row>
    <row r="4701" spans="9:56">
      <c r="I4701" s="62"/>
      <c r="P4701" s="62"/>
      <c r="V4701" s="62"/>
      <c r="AC4701" s="62"/>
      <c r="AJ4701" s="62"/>
      <c r="AQ4701" s="62"/>
      <c r="AX4701" s="62"/>
      <c r="BD4701" s="62"/>
    </row>
    <row r="4702" spans="9:56">
      <c r="I4702" s="62"/>
      <c r="P4702" s="62"/>
      <c r="V4702" s="62"/>
      <c r="AC4702" s="62"/>
      <c r="AJ4702" s="62"/>
      <c r="AQ4702" s="62"/>
      <c r="AX4702" s="62"/>
      <c r="BD4702" s="62"/>
    </row>
    <row r="4703" spans="9:56">
      <c r="I4703" s="62"/>
      <c r="P4703" s="62"/>
      <c r="V4703" s="62"/>
      <c r="AC4703" s="62"/>
      <c r="AJ4703" s="62"/>
      <c r="AQ4703" s="62"/>
      <c r="AX4703" s="62"/>
      <c r="BD4703" s="62"/>
    </row>
    <row r="4704" spans="9:56">
      <c r="I4704" s="62"/>
      <c r="P4704" s="62"/>
      <c r="V4704" s="62"/>
      <c r="AC4704" s="62"/>
      <c r="AJ4704" s="62"/>
      <c r="AQ4704" s="62"/>
      <c r="AX4704" s="62"/>
      <c r="BD4704" s="62"/>
    </row>
    <row r="4705" spans="9:56">
      <c r="I4705" s="62"/>
      <c r="P4705" s="62"/>
      <c r="V4705" s="62"/>
      <c r="AC4705" s="62"/>
      <c r="AJ4705" s="62"/>
      <c r="AQ4705" s="62"/>
      <c r="AX4705" s="62"/>
      <c r="BD4705" s="62"/>
    </row>
    <row r="4706" spans="9:56">
      <c r="I4706" s="62"/>
      <c r="P4706" s="62"/>
      <c r="V4706" s="62"/>
      <c r="AC4706" s="62"/>
      <c r="AJ4706" s="62"/>
      <c r="AQ4706" s="62"/>
      <c r="AX4706" s="62"/>
      <c r="BD4706" s="62"/>
    </row>
    <row r="4707" spans="9:56">
      <c r="I4707" s="62"/>
      <c r="P4707" s="62"/>
      <c r="V4707" s="62"/>
      <c r="AC4707" s="62"/>
      <c r="AJ4707" s="62"/>
      <c r="AQ4707" s="62"/>
      <c r="AX4707" s="62"/>
      <c r="BD4707" s="62"/>
    </row>
    <row r="4708" spans="9:56">
      <c r="I4708" s="62"/>
      <c r="P4708" s="62"/>
      <c r="V4708" s="62"/>
      <c r="AC4708" s="62"/>
      <c r="AJ4708" s="62"/>
      <c r="AQ4708" s="62"/>
      <c r="AX4708" s="62"/>
      <c r="BD4708" s="62"/>
    </row>
    <row r="4709" spans="9:56">
      <c r="I4709" s="62"/>
      <c r="P4709" s="62"/>
      <c r="V4709" s="62"/>
      <c r="AC4709" s="62"/>
      <c r="AJ4709" s="62"/>
      <c r="AQ4709" s="62"/>
      <c r="AX4709" s="62"/>
      <c r="BD4709" s="62"/>
    </row>
    <row r="4710" spans="9:56">
      <c r="I4710" s="62"/>
      <c r="P4710" s="62"/>
      <c r="V4710" s="62"/>
      <c r="AC4710" s="62"/>
      <c r="AJ4710" s="62"/>
      <c r="AQ4710" s="62"/>
      <c r="AX4710" s="62"/>
      <c r="BD4710" s="62"/>
    </row>
    <row r="4711" spans="9:56">
      <c r="I4711" s="62"/>
      <c r="P4711" s="62"/>
      <c r="V4711" s="62"/>
      <c r="AC4711" s="62"/>
      <c r="AJ4711" s="62"/>
      <c r="AQ4711" s="62"/>
      <c r="AX4711" s="62"/>
      <c r="BD4711" s="62"/>
    </row>
    <row r="4712" spans="9:56">
      <c r="I4712" s="62"/>
      <c r="P4712" s="62"/>
      <c r="V4712" s="62"/>
      <c r="AC4712" s="62"/>
      <c r="AJ4712" s="62"/>
      <c r="AQ4712" s="62"/>
      <c r="AX4712" s="62"/>
      <c r="BD4712" s="62"/>
    </row>
    <row r="4713" spans="9:56">
      <c r="I4713" s="62"/>
      <c r="P4713" s="62"/>
      <c r="V4713" s="62"/>
      <c r="AC4713" s="62"/>
      <c r="AJ4713" s="62"/>
      <c r="AQ4713" s="62"/>
      <c r="AX4713" s="62"/>
      <c r="BD4713" s="62"/>
    </row>
    <row r="4714" spans="9:56">
      <c r="I4714" s="62"/>
      <c r="P4714" s="62"/>
      <c r="V4714" s="62"/>
      <c r="AC4714" s="62"/>
      <c r="AJ4714" s="62"/>
      <c r="AQ4714" s="62"/>
      <c r="AX4714" s="62"/>
      <c r="BD4714" s="62"/>
    </row>
    <row r="4715" spans="9:56">
      <c r="I4715" s="62"/>
      <c r="P4715" s="62"/>
      <c r="V4715" s="62"/>
      <c r="AC4715" s="62"/>
      <c r="AJ4715" s="62"/>
      <c r="AQ4715" s="62"/>
      <c r="AX4715" s="62"/>
      <c r="BD4715" s="62"/>
    </row>
    <row r="4716" spans="9:56">
      <c r="I4716" s="62"/>
      <c r="P4716" s="62"/>
      <c r="V4716" s="62"/>
      <c r="AC4716" s="62"/>
      <c r="AJ4716" s="62"/>
      <c r="AQ4716" s="62"/>
      <c r="AX4716" s="62"/>
      <c r="BD4716" s="62"/>
    </row>
    <row r="4717" spans="9:56">
      <c r="I4717" s="62"/>
      <c r="P4717" s="62"/>
      <c r="V4717" s="62"/>
      <c r="AC4717" s="62"/>
      <c r="AJ4717" s="62"/>
      <c r="AQ4717" s="62"/>
      <c r="AX4717" s="62"/>
      <c r="BD4717" s="62"/>
    </row>
    <row r="4718" spans="9:56">
      <c r="I4718" s="62"/>
      <c r="P4718" s="62"/>
      <c r="V4718" s="62"/>
      <c r="AC4718" s="62"/>
      <c r="AJ4718" s="62"/>
      <c r="AQ4718" s="62"/>
      <c r="AX4718" s="62"/>
      <c r="BD4718" s="62"/>
    </row>
    <row r="4719" spans="9:56">
      <c r="I4719" s="62"/>
      <c r="P4719" s="62"/>
      <c r="V4719" s="62"/>
      <c r="AC4719" s="62"/>
      <c r="AJ4719" s="62"/>
      <c r="AQ4719" s="62"/>
      <c r="AX4719" s="62"/>
      <c r="BD4719" s="62"/>
    </row>
    <row r="4720" spans="9:56">
      <c r="I4720" s="62"/>
      <c r="P4720" s="62"/>
      <c r="V4720" s="62"/>
      <c r="AC4720" s="62"/>
      <c r="AJ4720" s="62"/>
      <c r="AQ4720" s="62"/>
      <c r="AX4720" s="62"/>
      <c r="BD4720" s="62"/>
    </row>
    <row r="4721" spans="9:56">
      <c r="I4721" s="62"/>
      <c r="P4721" s="62"/>
      <c r="V4721" s="62"/>
      <c r="AC4721" s="62"/>
      <c r="AJ4721" s="62"/>
      <c r="AQ4721" s="62"/>
      <c r="AX4721" s="62"/>
      <c r="BD4721" s="62"/>
    </row>
    <row r="4722" spans="9:56">
      <c r="I4722" s="62"/>
      <c r="P4722" s="62"/>
      <c r="V4722" s="62"/>
      <c r="AC4722" s="62"/>
      <c r="AJ4722" s="62"/>
      <c r="AQ4722" s="62"/>
      <c r="AX4722" s="62"/>
      <c r="BD4722" s="62"/>
    </row>
    <row r="4723" spans="9:56">
      <c r="I4723" s="62"/>
      <c r="P4723" s="62"/>
      <c r="V4723" s="62"/>
      <c r="AC4723" s="62"/>
      <c r="AJ4723" s="62"/>
      <c r="AQ4723" s="62"/>
      <c r="AX4723" s="62"/>
      <c r="BD4723" s="62"/>
    </row>
    <row r="4724" spans="9:56">
      <c r="I4724" s="62"/>
      <c r="P4724" s="62"/>
      <c r="V4724" s="62"/>
      <c r="AC4724" s="62"/>
      <c r="AJ4724" s="62"/>
      <c r="AQ4724" s="62"/>
      <c r="AX4724" s="62"/>
      <c r="BD4724" s="62"/>
    </row>
    <row r="4725" spans="9:56">
      <c r="I4725" s="62"/>
      <c r="P4725" s="62"/>
      <c r="V4725" s="62"/>
      <c r="AC4725" s="62"/>
      <c r="AJ4725" s="62"/>
      <c r="AQ4725" s="62"/>
      <c r="AX4725" s="62"/>
      <c r="BD4725" s="62"/>
    </row>
    <row r="4726" spans="9:56">
      <c r="I4726" s="62"/>
      <c r="P4726" s="62"/>
      <c r="V4726" s="62"/>
      <c r="AC4726" s="62"/>
      <c r="AJ4726" s="62"/>
      <c r="AQ4726" s="62"/>
      <c r="AX4726" s="62"/>
      <c r="BD4726" s="62"/>
    </row>
    <row r="4727" spans="9:56">
      <c r="I4727" s="62"/>
      <c r="P4727" s="62"/>
      <c r="V4727" s="62"/>
      <c r="AC4727" s="62"/>
      <c r="AJ4727" s="62"/>
      <c r="AQ4727" s="62"/>
      <c r="AX4727" s="62"/>
      <c r="BD4727" s="62"/>
    </row>
    <row r="4728" spans="9:56">
      <c r="I4728" s="62"/>
      <c r="P4728" s="62"/>
      <c r="V4728" s="62"/>
      <c r="AC4728" s="62"/>
      <c r="AJ4728" s="62"/>
      <c r="AQ4728" s="62"/>
      <c r="AX4728" s="62"/>
      <c r="BD4728" s="62"/>
    </row>
    <row r="4729" spans="9:56">
      <c r="I4729" s="62"/>
      <c r="P4729" s="62"/>
      <c r="V4729" s="62"/>
      <c r="AC4729" s="62"/>
      <c r="AJ4729" s="62"/>
      <c r="AQ4729" s="62"/>
      <c r="AX4729" s="62"/>
      <c r="BD4729" s="62"/>
    </row>
    <row r="4730" spans="9:56">
      <c r="I4730" s="62"/>
      <c r="P4730" s="62"/>
      <c r="V4730" s="62"/>
      <c r="AC4730" s="62"/>
      <c r="AJ4730" s="62"/>
      <c r="AQ4730" s="62"/>
      <c r="AX4730" s="62"/>
      <c r="BD4730" s="62"/>
    </row>
    <row r="4731" spans="9:56">
      <c r="I4731" s="62"/>
      <c r="P4731" s="62"/>
      <c r="V4731" s="62"/>
      <c r="AC4731" s="62"/>
      <c r="AJ4731" s="62"/>
      <c r="AQ4731" s="62"/>
      <c r="AX4731" s="62"/>
      <c r="BD4731" s="62"/>
    </row>
    <row r="4732" spans="9:56">
      <c r="I4732" s="62"/>
      <c r="P4732" s="62"/>
      <c r="V4732" s="62"/>
      <c r="AC4732" s="62"/>
      <c r="AJ4732" s="62"/>
      <c r="AQ4732" s="62"/>
      <c r="AX4732" s="62"/>
      <c r="BD4732" s="62"/>
    </row>
    <row r="4733" spans="9:56">
      <c r="I4733" s="62"/>
      <c r="P4733" s="62"/>
      <c r="V4733" s="62"/>
      <c r="AC4733" s="62"/>
      <c r="AJ4733" s="62"/>
      <c r="AQ4733" s="62"/>
      <c r="AX4733" s="62"/>
      <c r="BD4733" s="62"/>
    </row>
    <row r="4734" spans="9:56">
      <c r="I4734" s="62"/>
      <c r="P4734" s="62"/>
      <c r="V4734" s="62"/>
      <c r="AC4734" s="62"/>
      <c r="AJ4734" s="62"/>
      <c r="AQ4734" s="62"/>
      <c r="AX4734" s="62"/>
      <c r="BD4734" s="62"/>
    </row>
    <row r="4735" spans="9:56">
      <c r="I4735" s="62"/>
      <c r="P4735" s="62"/>
      <c r="V4735" s="62"/>
      <c r="AC4735" s="62"/>
      <c r="AJ4735" s="62"/>
      <c r="AQ4735" s="62"/>
      <c r="AX4735" s="62"/>
      <c r="BD4735" s="62"/>
    </row>
    <row r="4736" spans="9:56">
      <c r="I4736" s="62"/>
      <c r="P4736" s="62"/>
      <c r="V4736" s="62"/>
      <c r="AC4736" s="62"/>
      <c r="AJ4736" s="62"/>
      <c r="AQ4736" s="62"/>
      <c r="AX4736" s="62"/>
      <c r="BD4736" s="62"/>
    </row>
    <row r="4737" spans="9:56">
      <c r="I4737" s="62"/>
      <c r="P4737" s="62"/>
      <c r="V4737" s="62"/>
      <c r="AC4737" s="62"/>
      <c r="AJ4737" s="62"/>
      <c r="AQ4737" s="62"/>
      <c r="AX4737" s="62"/>
      <c r="BD4737" s="62"/>
    </row>
    <row r="4738" spans="9:56">
      <c r="I4738" s="62"/>
      <c r="P4738" s="62"/>
      <c r="V4738" s="62"/>
      <c r="AC4738" s="62"/>
      <c r="AJ4738" s="62"/>
      <c r="AQ4738" s="62"/>
      <c r="AX4738" s="62"/>
      <c r="BD4738" s="62"/>
    </row>
    <row r="4739" spans="9:56">
      <c r="I4739" s="62"/>
      <c r="P4739" s="62"/>
      <c r="V4739" s="62"/>
      <c r="AC4739" s="62"/>
      <c r="AJ4739" s="62"/>
      <c r="AQ4739" s="62"/>
      <c r="AX4739" s="62"/>
      <c r="BD4739" s="62"/>
    </row>
    <row r="4740" spans="9:56">
      <c r="I4740" s="62"/>
      <c r="P4740" s="62"/>
      <c r="V4740" s="62"/>
      <c r="AC4740" s="62"/>
      <c r="AJ4740" s="62"/>
      <c r="AQ4740" s="62"/>
      <c r="AX4740" s="62"/>
      <c r="BD4740" s="62"/>
    </row>
    <row r="4741" spans="9:56">
      <c r="I4741" s="62"/>
      <c r="P4741" s="62"/>
      <c r="V4741" s="62"/>
      <c r="AC4741" s="62"/>
      <c r="AJ4741" s="62"/>
      <c r="AQ4741" s="62"/>
      <c r="AX4741" s="62"/>
      <c r="BD4741" s="62"/>
    </row>
    <row r="4742" spans="9:56">
      <c r="I4742" s="62"/>
      <c r="P4742" s="62"/>
      <c r="V4742" s="62"/>
      <c r="AC4742" s="62"/>
      <c r="AJ4742" s="62"/>
      <c r="AQ4742" s="62"/>
      <c r="AX4742" s="62"/>
      <c r="BD4742" s="62"/>
    </row>
    <row r="4743" spans="9:56">
      <c r="I4743" s="62"/>
      <c r="P4743" s="62"/>
      <c r="V4743" s="62"/>
      <c r="AC4743" s="62"/>
      <c r="AJ4743" s="62"/>
      <c r="AQ4743" s="62"/>
      <c r="AX4743" s="62"/>
      <c r="BD4743" s="62"/>
    </row>
    <row r="4744" spans="9:56">
      <c r="I4744" s="62"/>
      <c r="P4744" s="62"/>
      <c r="V4744" s="62"/>
      <c r="AC4744" s="62"/>
      <c r="AJ4744" s="62"/>
      <c r="AQ4744" s="62"/>
      <c r="AX4744" s="62"/>
      <c r="BD4744" s="62"/>
    </row>
    <row r="4745" spans="9:56">
      <c r="I4745" s="62"/>
      <c r="P4745" s="62"/>
      <c r="V4745" s="62"/>
      <c r="AC4745" s="62"/>
      <c r="AJ4745" s="62"/>
      <c r="AQ4745" s="62"/>
      <c r="AX4745" s="62"/>
      <c r="BD4745" s="62"/>
    </row>
    <row r="4746" spans="9:56">
      <c r="I4746" s="62"/>
      <c r="P4746" s="62"/>
      <c r="V4746" s="62"/>
      <c r="AC4746" s="62"/>
      <c r="AJ4746" s="62"/>
      <c r="AQ4746" s="62"/>
      <c r="AX4746" s="62"/>
      <c r="BD4746" s="62"/>
    </row>
    <row r="4747" spans="9:56">
      <c r="I4747" s="62"/>
      <c r="P4747" s="62"/>
      <c r="V4747" s="62"/>
      <c r="AC4747" s="62"/>
      <c r="AJ4747" s="62"/>
      <c r="AQ4747" s="62"/>
      <c r="AX4747" s="62"/>
      <c r="BD4747" s="62"/>
    </row>
    <row r="4748" spans="9:56">
      <c r="I4748" s="62"/>
      <c r="P4748" s="62"/>
      <c r="V4748" s="62"/>
      <c r="AC4748" s="62"/>
      <c r="AJ4748" s="62"/>
      <c r="AQ4748" s="62"/>
      <c r="AX4748" s="62"/>
      <c r="BD4748" s="62"/>
    </row>
    <row r="4749" spans="9:56">
      <c r="I4749" s="62"/>
      <c r="P4749" s="62"/>
      <c r="V4749" s="62"/>
      <c r="AC4749" s="62"/>
      <c r="AJ4749" s="62"/>
      <c r="AQ4749" s="62"/>
      <c r="AX4749" s="62"/>
      <c r="BD4749" s="62"/>
    </row>
    <row r="4750" spans="9:56">
      <c r="I4750" s="62"/>
      <c r="P4750" s="62"/>
      <c r="V4750" s="62"/>
      <c r="AC4750" s="62"/>
      <c r="AJ4750" s="62"/>
      <c r="AQ4750" s="62"/>
      <c r="AX4750" s="62"/>
      <c r="BD4750" s="62"/>
    </row>
    <row r="4751" spans="9:56">
      <c r="I4751" s="62"/>
      <c r="P4751" s="62"/>
      <c r="V4751" s="62"/>
      <c r="AC4751" s="62"/>
      <c r="AJ4751" s="62"/>
      <c r="AQ4751" s="62"/>
      <c r="AX4751" s="62"/>
      <c r="BD4751" s="62"/>
    </row>
    <row r="4752" spans="9:56">
      <c r="I4752" s="62"/>
      <c r="P4752" s="62"/>
      <c r="V4752" s="62"/>
      <c r="AC4752" s="62"/>
      <c r="AJ4752" s="62"/>
      <c r="AQ4752" s="62"/>
      <c r="AX4752" s="62"/>
      <c r="BD4752" s="62"/>
    </row>
    <row r="4753" spans="9:56">
      <c r="I4753" s="62"/>
      <c r="P4753" s="62"/>
      <c r="V4753" s="62"/>
      <c r="AC4753" s="62"/>
      <c r="AJ4753" s="62"/>
      <c r="AQ4753" s="62"/>
      <c r="AX4753" s="62"/>
      <c r="BD4753" s="62"/>
    </row>
    <row r="4754" spans="9:56">
      <c r="I4754" s="62"/>
      <c r="P4754" s="62"/>
      <c r="V4754" s="62"/>
      <c r="AC4754" s="62"/>
      <c r="AJ4754" s="62"/>
      <c r="AQ4754" s="62"/>
      <c r="AX4754" s="62"/>
      <c r="BD4754" s="62"/>
    </row>
    <row r="4755" spans="9:56">
      <c r="I4755" s="62"/>
      <c r="P4755" s="62"/>
      <c r="V4755" s="62"/>
      <c r="AC4755" s="62"/>
      <c r="AJ4755" s="62"/>
      <c r="AQ4755" s="62"/>
      <c r="AX4755" s="62"/>
      <c r="BD4755" s="62"/>
    </row>
    <row r="4756" spans="9:56">
      <c r="I4756" s="62"/>
      <c r="P4756" s="62"/>
      <c r="V4756" s="62"/>
      <c r="AC4756" s="62"/>
      <c r="AJ4756" s="62"/>
      <c r="AQ4756" s="62"/>
      <c r="AX4756" s="62"/>
      <c r="BD4756" s="62"/>
    </row>
    <row r="4757" spans="9:56">
      <c r="I4757" s="62"/>
      <c r="P4757" s="62"/>
      <c r="V4757" s="62"/>
      <c r="AC4757" s="62"/>
      <c r="AJ4757" s="62"/>
      <c r="AQ4757" s="62"/>
      <c r="AX4757" s="62"/>
      <c r="BD4757" s="62"/>
    </row>
    <row r="4758" spans="9:56">
      <c r="I4758" s="62"/>
      <c r="P4758" s="62"/>
      <c r="V4758" s="62"/>
      <c r="AC4758" s="62"/>
      <c r="AJ4758" s="62"/>
      <c r="AQ4758" s="62"/>
      <c r="AX4758" s="62"/>
      <c r="BD4758" s="62"/>
    </row>
    <row r="4759" spans="9:56">
      <c r="I4759" s="62"/>
      <c r="P4759" s="62"/>
      <c r="V4759" s="62"/>
      <c r="AC4759" s="62"/>
      <c r="AJ4759" s="62"/>
      <c r="AQ4759" s="62"/>
      <c r="AX4759" s="62"/>
      <c r="BD4759" s="62"/>
    </row>
    <row r="4760" spans="9:56">
      <c r="I4760" s="62"/>
      <c r="P4760" s="62"/>
      <c r="V4760" s="62"/>
      <c r="AC4760" s="62"/>
      <c r="AJ4760" s="62"/>
      <c r="AQ4760" s="62"/>
      <c r="AX4760" s="62"/>
      <c r="BD4760" s="62"/>
    </row>
    <row r="4761" spans="9:56">
      <c r="I4761" s="62"/>
      <c r="P4761" s="62"/>
      <c r="V4761" s="62"/>
      <c r="AC4761" s="62"/>
      <c r="AJ4761" s="62"/>
      <c r="AQ4761" s="62"/>
      <c r="AX4761" s="62"/>
      <c r="BD4761" s="62"/>
    </row>
    <row r="4762" spans="9:56">
      <c r="I4762" s="62"/>
      <c r="P4762" s="62"/>
      <c r="V4762" s="62"/>
      <c r="AC4762" s="62"/>
      <c r="AJ4762" s="62"/>
      <c r="AQ4762" s="62"/>
      <c r="AX4762" s="62"/>
      <c r="BD4762" s="62"/>
    </row>
    <row r="4763" spans="9:56">
      <c r="I4763" s="62"/>
      <c r="P4763" s="62"/>
      <c r="V4763" s="62"/>
      <c r="AC4763" s="62"/>
      <c r="AJ4763" s="62"/>
      <c r="AQ4763" s="62"/>
      <c r="AX4763" s="62"/>
      <c r="BD4763" s="62"/>
    </row>
    <row r="4764" spans="9:56">
      <c r="I4764" s="62"/>
      <c r="P4764" s="62"/>
      <c r="V4764" s="62"/>
      <c r="AC4764" s="62"/>
      <c r="AJ4764" s="62"/>
      <c r="AQ4764" s="62"/>
      <c r="AX4764" s="62"/>
      <c r="BD4764" s="62"/>
    </row>
    <row r="4765" spans="9:56">
      <c r="I4765" s="62"/>
      <c r="P4765" s="62"/>
      <c r="V4765" s="62"/>
      <c r="AC4765" s="62"/>
      <c r="AJ4765" s="62"/>
      <c r="AQ4765" s="62"/>
      <c r="AX4765" s="62"/>
      <c r="BD4765" s="62"/>
    </row>
    <row r="4766" spans="9:56">
      <c r="I4766" s="62"/>
      <c r="P4766" s="62"/>
      <c r="V4766" s="62"/>
      <c r="AC4766" s="62"/>
      <c r="AJ4766" s="62"/>
      <c r="AQ4766" s="62"/>
      <c r="AX4766" s="62"/>
      <c r="BD4766" s="62"/>
    </row>
    <row r="4767" spans="9:56">
      <c r="I4767" s="62"/>
      <c r="P4767" s="62"/>
      <c r="V4767" s="62"/>
      <c r="AC4767" s="62"/>
      <c r="AJ4767" s="62"/>
      <c r="AQ4767" s="62"/>
      <c r="AX4767" s="62"/>
      <c r="BD4767" s="62"/>
    </row>
    <row r="4768" spans="9:56">
      <c r="I4768" s="62"/>
      <c r="P4768" s="62"/>
      <c r="V4768" s="62"/>
      <c r="AC4768" s="62"/>
      <c r="AJ4768" s="62"/>
      <c r="AQ4768" s="62"/>
      <c r="AX4768" s="62"/>
      <c r="BD4768" s="62"/>
    </row>
    <row r="4769" spans="9:56">
      <c r="I4769" s="62"/>
      <c r="P4769" s="62"/>
      <c r="V4769" s="62"/>
      <c r="AC4769" s="62"/>
      <c r="AJ4769" s="62"/>
      <c r="AQ4769" s="62"/>
      <c r="AX4769" s="62"/>
      <c r="BD4769" s="62"/>
    </row>
    <row r="4770" spans="9:56">
      <c r="I4770" s="62"/>
      <c r="P4770" s="62"/>
      <c r="V4770" s="62"/>
      <c r="AC4770" s="62"/>
      <c r="AJ4770" s="62"/>
      <c r="AQ4770" s="62"/>
      <c r="AX4770" s="62"/>
      <c r="BD4770" s="62"/>
    </row>
    <row r="4771" spans="9:56">
      <c r="I4771" s="62"/>
      <c r="P4771" s="62"/>
      <c r="V4771" s="62"/>
      <c r="AC4771" s="62"/>
      <c r="AJ4771" s="62"/>
      <c r="AQ4771" s="62"/>
      <c r="AX4771" s="62"/>
      <c r="BD4771" s="62"/>
    </row>
    <row r="4772" spans="9:56">
      <c r="I4772" s="62"/>
      <c r="P4772" s="62"/>
      <c r="V4772" s="62"/>
      <c r="AC4772" s="62"/>
      <c r="AJ4772" s="62"/>
      <c r="AQ4772" s="62"/>
      <c r="AX4772" s="62"/>
      <c r="BD4772" s="62"/>
    </row>
    <row r="4773" spans="9:56">
      <c r="I4773" s="62"/>
      <c r="P4773" s="62"/>
      <c r="V4773" s="62"/>
      <c r="AC4773" s="62"/>
      <c r="AJ4773" s="62"/>
      <c r="AQ4773" s="62"/>
      <c r="AX4773" s="62"/>
      <c r="BD4773" s="62"/>
    </row>
    <row r="4774" spans="9:56">
      <c r="I4774" s="62"/>
      <c r="P4774" s="62"/>
      <c r="V4774" s="62"/>
      <c r="AC4774" s="62"/>
      <c r="AJ4774" s="62"/>
      <c r="AQ4774" s="62"/>
      <c r="AX4774" s="62"/>
      <c r="BD4774" s="62"/>
    </row>
    <row r="4775" spans="9:56">
      <c r="I4775" s="62"/>
      <c r="P4775" s="62"/>
      <c r="V4775" s="62"/>
      <c r="AC4775" s="62"/>
      <c r="AJ4775" s="62"/>
      <c r="AQ4775" s="62"/>
      <c r="AX4775" s="62"/>
      <c r="BD4775" s="62"/>
    </row>
    <row r="4776" spans="9:56">
      <c r="I4776" s="62"/>
      <c r="P4776" s="62"/>
      <c r="V4776" s="62"/>
      <c r="AC4776" s="62"/>
      <c r="AJ4776" s="62"/>
      <c r="AQ4776" s="62"/>
      <c r="AX4776" s="62"/>
      <c r="BD4776" s="62"/>
    </row>
    <row r="4777" spans="9:56">
      <c r="I4777" s="62"/>
      <c r="P4777" s="62"/>
      <c r="V4777" s="62"/>
      <c r="AC4777" s="62"/>
      <c r="AJ4777" s="62"/>
      <c r="AQ4777" s="62"/>
      <c r="AX4777" s="62"/>
      <c r="BD4777" s="62"/>
    </row>
    <row r="4778" spans="9:56">
      <c r="I4778" s="62"/>
      <c r="P4778" s="62"/>
      <c r="V4778" s="62"/>
      <c r="AC4778" s="62"/>
      <c r="AJ4778" s="62"/>
      <c r="AQ4778" s="62"/>
      <c r="AX4778" s="62"/>
      <c r="BD4778" s="62"/>
    </row>
    <row r="4779" spans="9:56">
      <c r="I4779" s="62"/>
      <c r="P4779" s="62"/>
      <c r="V4779" s="62"/>
      <c r="AC4779" s="62"/>
      <c r="AJ4779" s="62"/>
      <c r="AQ4779" s="62"/>
      <c r="AX4779" s="62"/>
      <c r="BD4779" s="62"/>
    </row>
    <row r="4780" spans="9:56">
      <c r="I4780" s="62"/>
      <c r="P4780" s="62"/>
      <c r="V4780" s="62"/>
      <c r="AC4780" s="62"/>
      <c r="AJ4780" s="62"/>
      <c r="AQ4780" s="62"/>
      <c r="AX4780" s="62"/>
      <c r="BD4780" s="62"/>
    </row>
    <row r="4781" spans="9:56">
      <c r="I4781" s="62"/>
      <c r="P4781" s="62"/>
      <c r="V4781" s="62"/>
      <c r="AC4781" s="62"/>
      <c r="AJ4781" s="62"/>
      <c r="AQ4781" s="62"/>
      <c r="AX4781" s="62"/>
      <c r="BD4781" s="62"/>
    </row>
    <row r="4782" spans="9:56">
      <c r="I4782" s="62"/>
      <c r="P4782" s="62"/>
      <c r="V4782" s="62"/>
      <c r="AC4782" s="62"/>
      <c r="AJ4782" s="62"/>
      <c r="AQ4782" s="62"/>
      <c r="AX4782" s="62"/>
      <c r="BD4782" s="62"/>
    </row>
    <row r="4783" spans="9:56">
      <c r="I4783" s="62"/>
      <c r="P4783" s="62"/>
      <c r="V4783" s="62"/>
      <c r="AC4783" s="62"/>
      <c r="AJ4783" s="62"/>
      <c r="AQ4783" s="62"/>
      <c r="AX4783" s="62"/>
      <c r="BD4783" s="62"/>
    </row>
    <row r="4784" spans="9:56">
      <c r="I4784" s="62"/>
      <c r="P4784" s="62"/>
      <c r="V4784" s="62"/>
      <c r="AC4784" s="62"/>
      <c r="AJ4784" s="62"/>
      <c r="AQ4784" s="62"/>
      <c r="AX4784" s="62"/>
      <c r="BD4784" s="62"/>
    </row>
    <row r="4785" spans="9:56">
      <c r="I4785" s="62"/>
      <c r="P4785" s="62"/>
      <c r="V4785" s="62"/>
      <c r="AC4785" s="62"/>
      <c r="AJ4785" s="62"/>
      <c r="AQ4785" s="62"/>
      <c r="AX4785" s="62"/>
      <c r="BD4785" s="62"/>
    </row>
    <row r="4786" spans="9:56">
      <c r="I4786" s="62"/>
      <c r="P4786" s="62"/>
      <c r="V4786" s="62"/>
      <c r="AC4786" s="62"/>
      <c r="AJ4786" s="62"/>
      <c r="AQ4786" s="62"/>
      <c r="AX4786" s="62"/>
      <c r="BD4786" s="62"/>
    </row>
    <row r="4787" spans="9:56">
      <c r="I4787" s="62"/>
      <c r="P4787" s="62"/>
      <c r="V4787" s="62"/>
      <c r="AC4787" s="62"/>
      <c r="AJ4787" s="62"/>
      <c r="AQ4787" s="62"/>
      <c r="AX4787" s="62"/>
      <c r="BD4787" s="62"/>
    </row>
    <row r="4788" spans="9:56">
      <c r="I4788" s="62"/>
      <c r="P4788" s="62"/>
      <c r="V4788" s="62"/>
      <c r="AC4788" s="62"/>
      <c r="AJ4788" s="62"/>
      <c r="AQ4788" s="62"/>
      <c r="AX4788" s="62"/>
      <c r="BD4788" s="62"/>
    </row>
    <row r="4789" spans="9:56">
      <c r="I4789" s="62"/>
      <c r="P4789" s="62"/>
      <c r="V4789" s="62"/>
      <c r="AC4789" s="62"/>
      <c r="AJ4789" s="62"/>
      <c r="AQ4789" s="62"/>
      <c r="AX4789" s="62"/>
      <c r="BD4789" s="62"/>
    </row>
    <row r="4790" spans="9:56">
      <c r="I4790" s="62"/>
      <c r="P4790" s="62"/>
      <c r="V4790" s="62"/>
      <c r="AC4790" s="62"/>
      <c r="AJ4790" s="62"/>
      <c r="AQ4790" s="62"/>
      <c r="AX4790" s="62"/>
      <c r="BD4790" s="62"/>
    </row>
    <row r="4791" spans="9:56">
      <c r="I4791" s="62"/>
      <c r="P4791" s="62"/>
      <c r="V4791" s="62"/>
      <c r="AC4791" s="62"/>
      <c r="AJ4791" s="62"/>
      <c r="AQ4791" s="62"/>
      <c r="AX4791" s="62"/>
      <c r="BD4791" s="62"/>
    </row>
    <row r="4792" spans="9:56">
      <c r="I4792" s="62"/>
      <c r="P4792" s="62"/>
      <c r="V4792" s="62"/>
      <c r="AC4792" s="62"/>
      <c r="AJ4792" s="62"/>
      <c r="AQ4792" s="62"/>
      <c r="AX4792" s="62"/>
      <c r="BD4792" s="62"/>
    </row>
    <row r="4793" spans="9:56">
      <c r="I4793" s="62"/>
      <c r="P4793" s="62"/>
      <c r="V4793" s="62"/>
      <c r="AC4793" s="62"/>
      <c r="AJ4793" s="62"/>
      <c r="AQ4793" s="62"/>
      <c r="AX4793" s="62"/>
      <c r="BD4793" s="62"/>
    </row>
    <row r="4794" spans="9:56">
      <c r="I4794" s="62"/>
      <c r="P4794" s="62"/>
      <c r="V4794" s="62"/>
      <c r="AC4794" s="62"/>
      <c r="AJ4794" s="62"/>
      <c r="AQ4794" s="62"/>
      <c r="AX4794" s="62"/>
      <c r="BD4794" s="62"/>
    </row>
    <row r="4795" spans="9:56">
      <c r="I4795" s="62"/>
      <c r="P4795" s="62"/>
      <c r="V4795" s="62"/>
      <c r="AC4795" s="62"/>
      <c r="AJ4795" s="62"/>
      <c r="AQ4795" s="62"/>
      <c r="AX4795" s="62"/>
      <c r="BD4795" s="62"/>
    </row>
    <row r="4796" spans="9:56">
      <c r="I4796" s="62"/>
      <c r="P4796" s="62"/>
      <c r="V4796" s="62"/>
      <c r="AC4796" s="62"/>
      <c r="AJ4796" s="62"/>
      <c r="AQ4796" s="62"/>
      <c r="AX4796" s="62"/>
      <c r="BD4796" s="62"/>
    </row>
    <row r="4797" spans="9:56">
      <c r="I4797" s="62"/>
      <c r="P4797" s="62"/>
      <c r="V4797" s="62"/>
      <c r="AC4797" s="62"/>
      <c r="AJ4797" s="62"/>
      <c r="AQ4797" s="62"/>
      <c r="AX4797" s="62"/>
      <c r="BD4797" s="62"/>
    </row>
    <row r="4798" spans="9:56">
      <c r="I4798" s="62"/>
      <c r="P4798" s="62"/>
      <c r="V4798" s="62"/>
      <c r="AC4798" s="62"/>
      <c r="AJ4798" s="62"/>
      <c r="AQ4798" s="62"/>
      <c r="AX4798" s="62"/>
      <c r="BD4798" s="62"/>
    </row>
    <row r="4799" spans="9:56">
      <c r="I4799" s="62"/>
      <c r="P4799" s="62"/>
      <c r="V4799" s="62"/>
      <c r="AC4799" s="62"/>
      <c r="AJ4799" s="62"/>
      <c r="AQ4799" s="62"/>
      <c r="AX4799" s="62"/>
      <c r="BD4799" s="62"/>
    </row>
    <row r="4800" spans="9:56">
      <c r="I4800" s="62"/>
      <c r="P4800" s="62"/>
      <c r="V4800" s="62"/>
      <c r="AC4800" s="62"/>
      <c r="AJ4800" s="62"/>
      <c r="AQ4800" s="62"/>
      <c r="AX4800" s="62"/>
      <c r="BD4800" s="62"/>
    </row>
    <row r="4801" spans="9:56">
      <c r="I4801" s="62"/>
      <c r="P4801" s="62"/>
      <c r="V4801" s="62"/>
      <c r="AC4801" s="62"/>
      <c r="AJ4801" s="62"/>
      <c r="AQ4801" s="62"/>
      <c r="AX4801" s="62"/>
      <c r="BD4801" s="62"/>
    </row>
    <row r="4802" spans="9:56">
      <c r="I4802" s="62"/>
      <c r="P4802" s="62"/>
      <c r="V4802" s="62"/>
      <c r="AC4802" s="62"/>
      <c r="AJ4802" s="62"/>
      <c r="AQ4802" s="62"/>
      <c r="AX4802" s="62"/>
      <c r="BD4802" s="62"/>
    </row>
    <row r="4803" spans="9:56">
      <c r="I4803" s="62"/>
      <c r="P4803" s="62"/>
      <c r="V4803" s="62"/>
      <c r="AC4803" s="62"/>
      <c r="AJ4803" s="62"/>
      <c r="AQ4803" s="62"/>
      <c r="AX4803" s="62"/>
      <c r="BD4803" s="62"/>
    </row>
    <row r="4804" spans="9:56">
      <c r="I4804" s="62"/>
      <c r="P4804" s="62"/>
      <c r="V4804" s="62"/>
      <c r="AC4804" s="62"/>
      <c r="AJ4804" s="62"/>
      <c r="AQ4804" s="62"/>
      <c r="AX4804" s="62"/>
      <c r="BD4804" s="62"/>
    </row>
    <row r="4805" spans="9:56">
      <c r="I4805" s="62"/>
      <c r="P4805" s="62"/>
      <c r="V4805" s="62"/>
      <c r="AC4805" s="62"/>
      <c r="AJ4805" s="62"/>
      <c r="AQ4805" s="62"/>
      <c r="AX4805" s="62"/>
      <c r="BD4805" s="62"/>
    </row>
    <row r="4806" spans="9:56">
      <c r="I4806" s="62"/>
      <c r="P4806" s="62"/>
      <c r="V4806" s="62"/>
      <c r="AC4806" s="62"/>
      <c r="AJ4806" s="62"/>
      <c r="AQ4806" s="62"/>
      <c r="AX4806" s="62"/>
      <c r="BD4806" s="62"/>
    </row>
    <row r="4807" spans="9:56">
      <c r="I4807" s="62"/>
      <c r="P4807" s="62"/>
      <c r="V4807" s="62"/>
      <c r="AC4807" s="62"/>
      <c r="AJ4807" s="62"/>
      <c r="AQ4807" s="62"/>
      <c r="AX4807" s="62"/>
      <c r="BD4807" s="62"/>
    </row>
    <row r="4808" spans="9:56">
      <c r="I4808" s="62"/>
      <c r="P4808" s="62"/>
      <c r="V4808" s="62"/>
      <c r="AC4808" s="62"/>
      <c r="AJ4808" s="62"/>
      <c r="AQ4808" s="62"/>
      <c r="AX4808" s="62"/>
      <c r="BD4808" s="62"/>
    </row>
    <row r="4809" spans="9:56">
      <c r="I4809" s="62"/>
      <c r="P4809" s="62"/>
      <c r="V4809" s="62"/>
      <c r="AC4809" s="62"/>
      <c r="AJ4809" s="62"/>
      <c r="AQ4809" s="62"/>
      <c r="AX4809" s="62"/>
      <c r="BD4809" s="62"/>
    </row>
    <row r="4810" spans="9:56">
      <c r="I4810" s="62"/>
      <c r="P4810" s="62"/>
      <c r="V4810" s="62"/>
      <c r="AC4810" s="62"/>
      <c r="AJ4810" s="62"/>
      <c r="AQ4810" s="62"/>
      <c r="AX4810" s="62"/>
      <c r="BD4810" s="62"/>
    </row>
    <row r="4811" spans="9:56">
      <c r="I4811" s="62"/>
      <c r="P4811" s="62"/>
      <c r="V4811" s="62"/>
      <c r="AC4811" s="62"/>
      <c r="AJ4811" s="62"/>
      <c r="AQ4811" s="62"/>
      <c r="AX4811" s="62"/>
      <c r="BD4811" s="62"/>
    </row>
    <row r="4812" spans="9:56">
      <c r="I4812" s="62"/>
      <c r="P4812" s="62"/>
      <c r="V4812" s="62"/>
      <c r="AC4812" s="62"/>
      <c r="AJ4812" s="62"/>
      <c r="AQ4812" s="62"/>
      <c r="AX4812" s="62"/>
      <c r="BD4812" s="62"/>
    </row>
    <row r="4813" spans="9:56">
      <c r="I4813" s="62"/>
      <c r="P4813" s="62"/>
      <c r="V4813" s="62"/>
      <c r="AC4813" s="62"/>
      <c r="AJ4813" s="62"/>
      <c r="AQ4813" s="62"/>
      <c r="AX4813" s="62"/>
      <c r="BD4813" s="62"/>
    </row>
    <row r="4814" spans="9:56">
      <c r="I4814" s="62"/>
      <c r="P4814" s="62"/>
      <c r="V4814" s="62"/>
      <c r="AC4814" s="62"/>
      <c r="AJ4814" s="62"/>
      <c r="AQ4814" s="62"/>
      <c r="AX4814" s="62"/>
      <c r="BD4814" s="62"/>
    </row>
    <row r="4815" spans="9:56">
      <c r="I4815" s="62"/>
      <c r="P4815" s="62"/>
      <c r="V4815" s="62"/>
      <c r="AC4815" s="62"/>
      <c r="AJ4815" s="62"/>
      <c r="AQ4815" s="62"/>
      <c r="AX4815" s="62"/>
      <c r="BD4815" s="62"/>
    </row>
    <row r="4816" spans="9:56">
      <c r="I4816" s="62"/>
      <c r="P4816" s="62"/>
      <c r="V4816" s="62"/>
      <c r="AC4816" s="62"/>
      <c r="AJ4816" s="62"/>
      <c r="AQ4816" s="62"/>
      <c r="AX4816" s="62"/>
      <c r="BD4816" s="62"/>
    </row>
    <row r="4817" spans="9:56">
      <c r="I4817" s="62"/>
      <c r="P4817" s="62"/>
      <c r="V4817" s="62"/>
      <c r="AC4817" s="62"/>
      <c r="AJ4817" s="62"/>
      <c r="AQ4817" s="62"/>
      <c r="AX4817" s="62"/>
      <c r="BD4817" s="62"/>
    </row>
    <row r="4818" spans="9:56">
      <c r="I4818" s="62"/>
      <c r="P4818" s="62"/>
      <c r="V4818" s="62"/>
      <c r="AC4818" s="62"/>
      <c r="AJ4818" s="62"/>
      <c r="AQ4818" s="62"/>
      <c r="AX4818" s="62"/>
      <c r="BD4818" s="62"/>
    </row>
    <row r="4819" spans="9:56">
      <c r="I4819" s="62"/>
      <c r="P4819" s="62"/>
      <c r="V4819" s="62"/>
      <c r="AC4819" s="62"/>
      <c r="AJ4819" s="62"/>
      <c r="AQ4819" s="62"/>
      <c r="AX4819" s="62"/>
      <c r="BD4819" s="62"/>
    </row>
    <row r="4820" spans="9:56">
      <c r="I4820" s="62"/>
      <c r="P4820" s="62"/>
      <c r="V4820" s="62"/>
      <c r="AC4820" s="62"/>
      <c r="AJ4820" s="62"/>
      <c r="AQ4820" s="62"/>
      <c r="AX4820" s="62"/>
      <c r="BD4820" s="62"/>
    </row>
    <row r="4821" spans="9:56">
      <c r="I4821" s="62"/>
      <c r="P4821" s="62"/>
      <c r="V4821" s="62"/>
      <c r="AC4821" s="62"/>
      <c r="AJ4821" s="62"/>
      <c r="AQ4821" s="62"/>
      <c r="AX4821" s="62"/>
      <c r="BD4821" s="62"/>
    </row>
    <row r="4822" spans="9:56">
      <c r="I4822" s="62"/>
      <c r="P4822" s="62"/>
      <c r="V4822" s="62"/>
      <c r="AC4822" s="62"/>
      <c r="AJ4822" s="62"/>
      <c r="AQ4822" s="62"/>
      <c r="AX4822" s="62"/>
      <c r="BD4822" s="62"/>
    </row>
    <row r="4823" spans="9:56">
      <c r="I4823" s="62"/>
      <c r="P4823" s="62"/>
      <c r="V4823" s="62"/>
      <c r="AC4823" s="62"/>
      <c r="AJ4823" s="62"/>
      <c r="AQ4823" s="62"/>
      <c r="AX4823" s="62"/>
      <c r="BD4823" s="62"/>
    </row>
    <row r="4824" spans="9:56">
      <c r="I4824" s="62"/>
      <c r="P4824" s="62"/>
      <c r="V4824" s="62"/>
      <c r="AC4824" s="62"/>
      <c r="AJ4824" s="62"/>
      <c r="AQ4824" s="62"/>
      <c r="AX4824" s="62"/>
      <c r="BD4824" s="62"/>
    </row>
    <row r="4825" spans="9:56">
      <c r="I4825" s="62"/>
      <c r="P4825" s="62"/>
      <c r="V4825" s="62"/>
      <c r="AC4825" s="62"/>
      <c r="AJ4825" s="62"/>
      <c r="AQ4825" s="62"/>
      <c r="AX4825" s="62"/>
      <c r="BD4825" s="62"/>
    </row>
    <row r="4826" spans="9:56">
      <c r="I4826" s="62"/>
      <c r="P4826" s="62"/>
      <c r="V4826" s="62"/>
      <c r="AC4826" s="62"/>
      <c r="AJ4826" s="62"/>
      <c r="AQ4826" s="62"/>
      <c r="AX4826" s="62"/>
      <c r="BD4826" s="62"/>
    </row>
    <row r="4827" spans="9:56">
      <c r="I4827" s="62"/>
      <c r="P4827" s="62"/>
      <c r="V4827" s="62"/>
      <c r="AC4827" s="62"/>
      <c r="AJ4827" s="62"/>
      <c r="AQ4827" s="62"/>
      <c r="AX4827" s="62"/>
      <c r="BD4827" s="62"/>
    </row>
    <row r="4828" spans="9:56">
      <c r="I4828" s="62"/>
      <c r="P4828" s="62"/>
      <c r="V4828" s="62"/>
      <c r="AC4828" s="62"/>
      <c r="AJ4828" s="62"/>
      <c r="AQ4828" s="62"/>
      <c r="AX4828" s="62"/>
      <c r="BD4828" s="62"/>
    </row>
    <row r="4829" spans="9:56">
      <c r="I4829" s="62"/>
      <c r="P4829" s="62"/>
      <c r="V4829" s="62"/>
      <c r="AC4829" s="62"/>
      <c r="AJ4829" s="62"/>
      <c r="AQ4829" s="62"/>
      <c r="AX4829" s="62"/>
      <c r="BD4829" s="62"/>
    </row>
    <row r="4830" spans="9:56">
      <c r="I4830" s="62"/>
      <c r="P4830" s="62"/>
      <c r="V4830" s="62"/>
      <c r="AC4830" s="62"/>
      <c r="AJ4830" s="62"/>
      <c r="AQ4830" s="62"/>
      <c r="AX4830" s="62"/>
      <c r="BD4830" s="62"/>
    </row>
    <row r="4831" spans="9:56">
      <c r="I4831" s="62"/>
      <c r="P4831" s="62"/>
      <c r="V4831" s="62"/>
      <c r="AC4831" s="62"/>
      <c r="AJ4831" s="62"/>
      <c r="AQ4831" s="62"/>
      <c r="AX4831" s="62"/>
      <c r="BD4831" s="62"/>
    </row>
    <row r="4832" spans="9:56">
      <c r="I4832" s="62"/>
      <c r="P4832" s="62"/>
      <c r="V4832" s="62"/>
      <c r="AC4832" s="62"/>
      <c r="AJ4832" s="62"/>
      <c r="AQ4832" s="62"/>
      <c r="AX4832" s="62"/>
      <c r="BD4832" s="62"/>
    </row>
    <row r="4833" spans="9:56">
      <c r="I4833" s="62"/>
      <c r="P4833" s="62"/>
      <c r="V4833" s="62"/>
      <c r="AC4833" s="62"/>
      <c r="AJ4833" s="62"/>
      <c r="AQ4833" s="62"/>
      <c r="AX4833" s="62"/>
      <c r="BD4833" s="62"/>
    </row>
    <row r="4834" spans="9:56">
      <c r="I4834" s="62"/>
      <c r="P4834" s="62"/>
      <c r="V4834" s="62"/>
      <c r="AC4834" s="62"/>
      <c r="AJ4834" s="62"/>
      <c r="AQ4834" s="62"/>
      <c r="AX4834" s="62"/>
      <c r="BD4834" s="62"/>
    </row>
    <row r="4835" spans="9:56">
      <c r="I4835" s="62"/>
      <c r="P4835" s="62"/>
      <c r="V4835" s="62"/>
      <c r="AC4835" s="62"/>
      <c r="AJ4835" s="62"/>
      <c r="AQ4835" s="62"/>
      <c r="AX4835" s="62"/>
      <c r="BD4835" s="62"/>
    </row>
    <row r="4836" spans="9:56">
      <c r="I4836" s="62"/>
      <c r="P4836" s="62"/>
      <c r="V4836" s="62"/>
      <c r="AC4836" s="62"/>
      <c r="AJ4836" s="62"/>
      <c r="AQ4836" s="62"/>
      <c r="AX4836" s="62"/>
      <c r="BD4836" s="62"/>
    </row>
    <row r="4837" spans="9:56">
      <c r="I4837" s="62"/>
      <c r="P4837" s="62"/>
      <c r="V4837" s="62"/>
      <c r="AC4837" s="62"/>
      <c r="AJ4837" s="62"/>
      <c r="AQ4837" s="62"/>
      <c r="AX4837" s="62"/>
      <c r="BD4837" s="62"/>
    </row>
    <row r="4838" spans="9:56">
      <c r="I4838" s="62"/>
      <c r="P4838" s="62"/>
      <c r="V4838" s="62"/>
      <c r="AC4838" s="62"/>
      <c r="AJ4838" s="62"/>
      <c r="AQ4838" s="62"/>
      <c r="AX4838" s="62"/>
      <c r="BD4838" s="62"/>
    </row>
    <row r="4839" spans="9:56">
      <c r="I4839" s="62"/>
      <c r="P4839" s="62"/>
      <c r="V4839" s="62"/>
      <c r="AC4839" s="62"/>
      <c r="AJ4839" s="62"/>
      <c r="AQ4839" s="62"/>
      <c r="AX4839" s="62"/>
      <c r="BD4839" s="62"/>
    </row>
    <row r="4840" spans="9:56">
      <c r="I4840" s="62"/>
      <c r="P4840" s="62"/>
      <c r="V4840" s="62"/>
      <c r="AC4840" s="62"/>
      <c r="AJ4840" s="62"/>
      <c r="AQ4840" s="62"/>
      <c r="AX4840" s="62"/>
      <c r="BD4840" s="62"/>
    </row>
    <row r="4841" spans="9:56">
      <c r="I4841" s="62"/>
      <c r="P4841" s="62"/>
      <c r="V4841" s="62"/>
      <c r="AC4841" s="62"/>
      <c r="AJ4841" s="62"/>
      <c r="AQ4841" s="62"/>
      <c r="AX4841" s="62"/>
      <c r="BD4841" s="62"/>
    </row>
    <row r="4842" spans="9:56">
      <c r="I4842" s="62"/>
      <c r="P4842" s="62"/>
      <c r="V4842" s="62"/>
      <c r="AC4842" s="62"/>
      <c r="AJ4842" s="62"/>
      <c r="AQ4842" s="62"/>
      <c r="AX4842" s="62"/>
      <c r="BD4842" s="62"/>
    </row>
    <row r="4843" spans="9:56">
      <c r="I4843" s="62"/>
      <c r="P4843" s="62"/>
      <c r="V4843" s="62"/>
      <c r="AC4843" s="62"/>
      <c r="AJ4843" s="62"/>
      <c r="AQ4843" s="62"/>
      <c r="AX4843" s="62"/>
      <c r="BD4843" s="62"/>
    </row>
    <row r="4844" spans="9:56">
      <c r="I4844" s="62"/>
      <c r="P4844" s="62"/>
      <c r="V4844" s="62"/>
      <c r="AC4844" s="62"/>
      <c r="AJ4844" s="62"/>
      <c r="AQ4844" s="62"/>
      <c r="AX4844" s="62"/>
      <c r="BD4844" s="62"/>
    </row>
    <row r="4845" spans="9:56">
      <c r="I4845" s="62"/>
      <c r="P4845" s="62"/>
      <c r="V4845" s="62"/>
      <c r="AC4845" s="62"/>
      <c r="AJ4845" s="62"/>
      <c r="AQ4845" s="62"/>
      <c r="AX4845" s="62"/>
      <c r="BD4845" s="62"/>
    </row>
    <row r="4846" spans="9:56">
      <c r="I4846" s="62"/>
      <c r="P4846" s="62"/>
      <c r="V4846" s="62"/>
      <c r="AC4846" s="62"/>
      <c r="AJ4846" s="62"/>
      <c r="AQ4846" s="62"/>
      <c r="AX4846" s="62"/>
      <c r="BD4846" s="62"/>
    </row>
    <row r="4847" spans="9:56">
      <c r="I4847" s="62"/>
      <c r="P4847" s="62"/>
      <c r="V4847" s="62"/>
      <c r="AC4847" s="62"/>
      <c r="AJ4847" s="62"/>
      <c r="AQ4847" s="62"/>
      <c r="AX4847" s="62"/>
      <c r="BD4847" s="62"/>
    </row>
    <row r="4848" spans="9:56">
      <c r="I4848" s="62"/>
      <c r="P4848" s="62"/>
      <c r="V4848" s="62"/>
      <c r="AC4848" s="62"/>
      <c r="AJ4848" s="62"/>
      <c r="AQ4848" s="62"/>
      <c r="AX4848" s="62"/>
      <c r="BD4848" s="62"/>
    </row>
    <row r="4849" spans="9:56">
      <c r="I4849" s="62"/>
      <c r="P4849" s="62"/>
      <c r="V4849" s="62"/>
      <c r="AC4849" s="62"/>
      <c r="AJ4849" s="62"/>
      <c r="AQ4849" s="62"/>
      <c r="AX4849" s="62"/>
      <c r="BD4849" s="62"/>
    </row>
    <row r="4850" spans="9:56">
      <c r="I4850" s="62"/>
      <c r="P4850" s="62"/>
      <c r="V4850" s="62"/>
      <c r="AC4850" s="62"/>
      <c r="AJ4850" s="62"/>
      <c r="AQ4850" s="62"/>
      <c r="AX4850" s="62"/>
      <c r="BD4850" s="62"/>
    </row>
    <row r="4851" spans="9:56">
      <c r="I4851" s="62"/>
      <c r="P4851" s="62"/>
      <c r="V4851" s="62"/>
      <c r="AC4851" s="62"/>
      <c r="AJ4851" s="62"/>
      <c r="AQ4851" s="62"/>
      <c r="AX4851" s="62"/>
      <c r="BD4851" s="62"/>
    </row>
    <row r="4852" spans="9:56">
      <c r="I4852" s="62"/>
      <c r="P4852" s="62"/>
      <c r="V4852" s="62"/>
      <c r="AC4852" s="62"/>
      <c r="AJ4852" s="62"/>
      <c r="AQ4852" s="62"/>
      <c r="AX4852" s="62"/>
      <c r="BD4852" s="62"/>
    </row>
    <row r="4853" spans="9:56">
      <c r="I4853" s="62"/>
      <c r="P4853" s="62"/>
      <c r="V4853" s="62"/>
      <c r="AC4853" s="62"/>
      <c r="AJ4853" s="62"/>
      <c r="AQ4853" s="62"/>
      <c r="AX4853" s="62"/>
      <c r="BD4853" s="62"/>
    </row>
    <row r="4854" spans="9:56">
      <c r="I4854" s="62"/>
      <c r="P4854" s="62"/>
      <c r="V4854" s="62"/>
      <c r="AC4854" s="62"/>
      <c r="AJ4854" s="62"/>
      <c r="AQ4854" s="62"/>
      <c r="AX4854" s="62"/>
      <c r="BD4854" s="62"/>
    </row>
    <row r="4855" spans="9:56">
      <c r="I4855" s="62"/>
      <c r="P4855" s="62"/>
      <c r="V4855" s="62"/>
      <c r="AC4855" s="62"/>
      <c r="AJ4855" s="62"/>
      <c r="AQ4855" s="62"/>
      <c r="AX4855" s="62"/>
      <c r="BD4855" s="62"/>
    </row>
    <row r="4856" spans="9:56">
      <c r="I4856" s="62"/>
      <c r="P4856" s="62"/>
      <c r="V4856" s="62"/>
      <c r="AC4856" s="62"/>
      <c r="AJ4856" s="62"/>
      <c r="AQ4856" s="62"/>
      <c r="AX4856" s="62"/>
      <c r="BD4856" s="62"/>
    </row>
    <row r="4857" spans="9:56">
      <c r="I4857" s="62"/>
      <c r="P4857" s="62"/>
      <c r="V4857" s="62"/>
      <c r="AC4857" s="62"/>
      <c r="AJ4857" s="62"/>
      <c r="AQ4857" s="62"/>
      <c r="AX4857" s="62"/>
      <c r="BD4857" s="62"/>
    </row>
    <row r="4858" spans="9:56">
      <c r="I4858" s="62"/>
      <c r="P4858" s="62"/>
      <c r="V4858" s="62"/>
      <c r="AC4858" s="62"/>
      <c r="AJ4858" s="62"/>
      <c r="AQ4858" s="62"/>
      <c r="AX4858" s="62"/>
      <c r="BD4858" s="62"/>
    </row>
    <row r="4859" spans="9:56">
      <c r="I4859" s="62"/>
      <c r="P4859" s="62"/>
      <c r="V4859" s="62"/>
      <c r="AC4859" s="62"/>
      <c r="AJ4859" s="62"/>
      <c r="AQ4859" s="62"/>
      <c r="AX4859" s="62"/>
      <c r="BD4859" s="62"/>
    </row>
    <row r="4860" spans="9:56">
      <c r="I4860" s="62"/>
      <c r="P4860" s="62"/>
      <c r="V4860" s="62"/>
      <c r="AC4860" s="62"/>
      <c r="AJ4860" s="62"/>
      <c r="AQ4860" s="62"/>
      <c r="AX4860" s="62"/>
      <c r="BD4860" s="62"/>
    </row>
    <row r="4861" spans="9:56">
      <c r="I4861" s="62"/>
      <c r="P4861" s="62"/>
      <c r="V4861" s="62"/>
      <c r="AC4861" s="62"/>
      <c r="AJ4861" s="62"/>
      <c r="AQ4861" s="62"/>
      <c r="AX4861" s="62"/>
      <c r="BD4861" s="62"/>
    </row>
    <row r="4862" spans="9:56">
      <c r="I4862" s="62"/>
      <c r="P4862" s="62"/>
      <c r="V4862" s="62"/>
      <c r="AC4862" s="62"/>
      <c r="AJ4862" s="62"/>
      <c r="AQ4862" s="62"/>
      <c r="AX4862" s="62"/>
      <c r="BD4862" s="62"/>
    </row>
    <row r="4863" spans="9:56">
      <c r="I4863" s="62"/>
      <c r="P4863" s="62"/>
      <c r="V4863" s="62"/>
      <c r="AC4863" s="62"/>
      <c r="AJ4863" s="62"/>
      <c r="AQ4863" s="62"/>
      <c r="AX4863" s="62"/>
      <c r="BD4863" s="62"/>
    </row>
    <row r="4864" spans="9:56">
      <c r="I4864" s="62"/>
      <c r="P4864" s="62"/>
      <c r="V4864" s="62"/>
      <c r="AC4864" s="62"/>
      <c r="AJ4864" s="62"/>
      <c r="AQ4864" s="62"/>
      <c r="AX4864" s="62"/>
      <c r="BD4864" s="62"/>
    </row>
    <row r="4865" spans="9:56">
      <c r="I4865" s="62"/>
      <c r="P4865" s="62"/>
      <c r="V4865" s="62"/>
      <c r="AC4865" s="62"/>
      <c r="AJ4865" s="62"/>
      <c r="AQ4865" s="62"/>
      <c r="AX4865" s="62"/>
      <c r="BD4865" s="62"/>
    </row>
    <row r="4866" spans="9:56">
      <c r="I4866" s="62"/>
      <c r="P4866" s="62"/>
      <c r="V4866" s="62"/>
      <c r="AC4866" s="62"/>
      <c r="AJ4866" s="62"/>
      <c r="AQ4866" s="62"/>
      <c r="AX4866" s="62"/>
      <c r="BD4866" s="62"/>
    </row>
    <row r="4867" spans="9:56">
      <c r="I4867" s="62"/>
      <c r="P4867" s="62"/>
      <c r="V4867" s="62"/>
      <c r="AC4867" s="62"/>
      <c r="AJ4867" s="62"/>
      <c r="AQ4867" s="62"/>
      <c r="AX4867" s="62"/>
      <c r="BD4867" s="62"/>
    </row>
    <row r="4868" spans="9:56">
      <c r="I4868" s="62"/>
      <c r="P4868" s="62"/>
      <c r="V4868" s="62"/>
      <c r="AC4868" s="62"/>
      <c r="AJ4868" s="62"/>
      <c r="AQ4868" s="62"/>
      <c r="AX4868" s="62"/>
      <c r="BD4868" s="62"/>
    </row>
    <row r="4869" spans="9:56">
      <c r="I4869" s="62"/>
      <c r="P4869" s="62"/>
      <c r="V4869" s="62"/>
      <c r="AC4869" s="62"/>
      <c r="AJ4869" s="62"/>
      <c r="AQ4869" s="62"/>
      <c r="AX4869" s="62"/>
      <c r="BD4869" s="62"/>
    </row>
    <row r="4870" spans="9:56">
      <c r="I4870" s="62"/>
      <c r="P4870" s="62"/>
      <c r="V4870" s="62"/>
      <c r="AC4870" s="62"/>
      <c r="AJ4870" s="62"/>
      <c r="AQ4870" s="62"/>
      <c r="AX4870" s="62"/>
      <c r="BD4870" s="62"/>
    </row>
    <row r="4871" spans="9:56">
      <c r="I4871" s="62"/>
      <c r="P4871" s="62"/>
      <c r="V4871" s="62"/>
      <c r="AC4871" s="62"/>
      <c r="AJ4871" s="62"/>
      <c r="AQ4871" s="62"/>
      <c r="AX4871" s="62"/>
      <c r="BD4871" s="62"/>
    </row>
    <row r="4872" spans="9:56">
      <c r="I4872" s="62"/>
      <c r="P4872" s="62"/>
      <c r="V4872" s="62"/>
      <c r="AC4872" s="62"/>
      <c r="AJ4872" s="62"/>
      <c r="AQ4872" s="62"/>
      <c r="AX4872" s="62"/>
      <c r="BD4872" s="62"/>
    </row>
    <row r="4873" spans="9:56">
      <c r="I4873" s="62"/>
      <c r="P4873" s="62"/>
      <c r="V4873" s="62"/>
      <c r="AC4873" s="62"/>
      <c r="AJ4873" s="62"/>
      <c r="AQ4873" s="62"/>
      <c r="AX4873" s="62"/>
      <c r="BD4873" s="62"/>
    </row>
    <row r="4874" spans="9:56">
      <c r="I4874" s="62"/>
      <c r="P4874" s="62"/>
      <c r="V4874" s="62"/>
      <c r="AC4874" s="62"/>
      <c r="AJ4874" s="62"/>
      <c r="AQ4874" s="62"/>
      <c r="AX4874" s="62"/>
      <c r="BD4874" s="62"/>
    </row>
    <row r="4875" spans="9:56">
      <c r="I4875" s="62"/>
      <c r="P4875" s="62"/>
      <c r="V4875" s="62"/>
      <c r="AC4875" s="62"/>
      <c r="AJ4875" s="62"/>
      <c r="AQ4875" s="62"/>
      <c r="AX4875" s="62"/>
      <c r="BD4875" s="62"/>
    </row>
    <row r="4876" spans="9:56">
      <c r="I4876" s="62"/>
      <c r="P4876" s="62"/>
      <c r="V4876" s="62"/>
      <c r="AC4876" s="62"/>
      <c r="AJ4876" s="62"/>
      <c r="AQ4876" s="62"/>
      <c r="AX4876" s="62"/>
      <c r="BD4876" s="62"/>
    </row>
    <row r="4877" spans="9:56">
      <c r="I4877" s="62"/>
      <c r="P4877" s="62"/>
      <c r="V4877" s="62"/>
      <c r="AC4877" s="62"/>
      <c r="AJ4877" s="62"/>
      <c r="AQ4877" s="62"/>
      <c r="AX4877" s="62"/>
      <c r="BD4877" s="62"/>
    </row>
    <row r="4878" spans="9:56">
      <c r="I4878" s="62"/>
      <c r="P4878" s="62"/>
      <c r="V4878" s="62"/>
      <c r="AC4878" s="62"/>
      <c r="AJ4878" s="62"/>
      <c r="AQ4878" s="62"/>
      <c r="AX4878" s="62"/>
      <c r="BD4878" s="62"/>
    </row>
    <row r="4879" spans="9:56">
      <c r="I4879" s="62"/>
      <c r="P4879" s="62"/>
      <c r="V4879" s="62"/>
      <c r="AC4879" s="62"/>
      <c r="AJ4879" s="62"/>
      <c r="AQ4879" s="62"/>
      <c r="AX4879" s="62"/>
      <c r="BD4879" s="62"/>
    </row>
    <row r="4880" spans="9:56">
      <c r="I4880" s="62"/>
      <c r="P4880" s="62"/>
      <c r="V4880" s="62"/>
      <c r="AC4880" s="62"/>
      <c r="AJ4880" s="62"/>
      <c r="AQ4880" s="62"/>
      <c r="AX4880" s="62"/>
      <c r="BD4880" s="62"/>
    </row>
    <row r="4881" spans="9:56">
      <c r="I4881" s="62"/>
      <c r="P4881" s="62"/>
      <c r="V4881" s="62"/>
      <c r="AC4881" s="62"/>
      <c r="AJ4881" s="62"/>
      <c r="AQ4881" s="62"/>
      <c r="AX4881" s="62"/>
      <c r="BD4881" s="62"/>
    </row>
    <row r="4882" spans="9:56">
      <c r="I4882" s="62"/>
      <c r="P4882" s="62"/>
      <c r="V4882" s="62"/>
      <c r="AC4882" s="62"/>
      <c r="AJ4882" s="62"/>
      <c r="AQ4882" s="62"/>
      <c r="AX4882" s="62"/>
      <c r="BD4882" s="62"/>
    </row>
    <row r="4883" spans="9:56">
      <c r="I4883" s="62"/>
      <c r="P4883" s="62"/>
      <c r="V4883" s="62"/>
      <c r="AC4883" s="62"/>
      <c r="AJ4883" s="62"/>
      <c r="AQ4883" s="62"/>
      <c r="AX4883" s="62"/>
      <c r="BD4883" s="62"/>
    </row>
    <row r="4884" spans="9:56">
      <c r="I4884" s="62"/>
      <c r="P4884" s="62"/>
      <c r="V4884" s="62"/>
      <c r="AC4884" s="62"/>
      <c r="AJ4884" s="62"/>
      <c r="AQ4884" s="62"/>
      <c r="AX4884" s="62"/>
      <c r="BD4884" s="62"/>
    </row>
    <row r="4885" spans="9:56">
      <c r="I4885" s="62"/>
      <c r="P4885" s="62"/>
      <c r="V4885" s="62"/>
      <c r="AC4885" s="62"/>
      <c r="AJ4885" s="62"/>
      <c r="AQ4885" s="62"/>
      <c r="AX4885" s="62"/>
      <c r="BD4885" s="62"/>
    </row>
    <row r="4886" spans="9:56">
      <c r="I4886" s="62"/>
      <c r="P4886" s="62"/>
      <c r="V4886" s="62"/>
      <c r="AC4886" s="62"/>
      <c r="AJ4886" s="62"/>
      <c r="AQ4886" s="62"/>
      <c r="AX4886" s="62"/>
      <c r="BD4886" s="62"/>
    </row>
    <row r="4887" spans="9:56">
      <c r="I4887" s="62"/>
      <c r="P4887" s="62"/>
      <c r="V4887" s="62"/>
      <c r="AC4887" s="62"/>
      <c r="AJ4887" s="62"/>
      <c r="AQ4887" s="62"/>
      <c r="AX4887" s="62"/>
      <c r="BD4887" s="62"/>
    </row>
    <row r="4888" spans="9:56">
      <c r="I4888" s="62"/>
      <c r="P4888" s="62"/>
      <c r="V4888" s="62"/>
      <c r="AC4888" s="62"/>
      <c r="AJ4888" s="62"/>
      <c r="AQ4888" s="62"/>
      <c r="AX4888" s="62"/>
      <c r="BD4888" s="62"/>
    </row>
    <row r="4889" spans="9:56">
      <c r="I4889" s="62"/>
      <c r="P4889" s="62"/>
      <c r="V4889" s="62"/>
      <c r="AC4889" s="62"/>
      <c r="AJ4889" s="62"/>
      <c r="AQ4889" s="62"/>
      <c r="AX4889" s="62"/>
      <c r="BD4889" s="62"/>
    </row>
    <row r="4890" spans="9:56">
      <c r="I4890" s="62"/>
      <c r="P4890" s="62"/>
      <c r="V4890" s="62"/>
      <c r="AC4890" s="62"/>
      <c r="AJ4890" s="62"/>
      <c r="AQ4890" s="62"/>
      <c r="AX4890" s="62"/>
      <c r="BD4890" s="62"/>
    </row>
    <row r="4891" spans="9:56">
      <c r="I4891" s="62"/>
      <c r="P4891" s="62"/>
      <c r="V4891" s="62"/>
      <c r="AC4891" s="62"/>
      <c r="AJ4891" s="62"/>
      <c r="AQ4891" s="62"/>
      <c r="AX4891" s="62"/>
      <c r="BD4891" s="62"/>
    </row>
    <row r="4892" spans="9:56">
      <c r="I4892" s="62"/>
      <c r="P4892" s="62"/>
      <c r="V4892" s="62"/>
      <c r="AC4892" s="62"/>
      <c r="AJ4892" s="62"/>
      <c r="AQ4892" s="62"/>
      <c r="AX4892" s="62"/>
      <c r="BD4892" s="62"/>
    </row>
    <row r="4893" spans="9:56">
      <c r="I4893" s="62"/>
      <c r="P4893" s="62"/>
      <c r="V4893" s="62"/>
      <c r="AC4893" s="62"/>
      <c r="AJ4893" s="62"/>
      <c r="AQ4893" s="62"/>
      <c r="AX4893" s="62"/>
      <c r="BD4893" s="62"/>
    </row>
    <row r="4894" spans="9:56">
      <c r="I4894" s="62"/>
      <c r="P4894" s="62"/>
      <c r="V4894" s="62"/>
      <c r="AC4894" s="62"/>
      <c r="AJ4894" s="62"/>
      <c r="AQ4894" s="62"/>
      <c r="AX4894" s="62"/>
      <c r="BD4894" s="62"/>
    </row>
    <row r="4895" spans="9:56">
      <c r="I4895" s="62"/>
      <c r="P4895" s="62"/>
      <c r="V4895" s="62"/>
      <c r="AC4895" s="62"/>
      <c r="AJ4895" s="62"/>
      <c r="AQ4895" s="62"/>
      <c r="AX4895" s="62"/>
      <c r="BD4895" s="62"/>
    </row>
    <row r="4896" spans="9:56">
      <c r="I4896" s="62"/>
      <c r="P4896" s="62"/>
      <c r="V4896" s="62"/>
      <c r="AC4896" s="62"/>
      <c r="AJ4896" s="62"/>
      <c r="AQ4896" s="62"/>
      <c r="AX4896" s="62"/>
      <c r="BD4896" s="62"/>
    </row>
    <row r="4897" spans="9:56">
      <c r="I4897" s="62"/>
      <c r="P4897" s="62"/>
      <c r="V4897" s="62"/>
      <c r="AC4897" s="62"/>
      <c r="AJ4897" s="62"/>
      <c r="AQ4897" s="62"/>
      <c r="AX4897" s="62"/>
      <c r="BD4897" s="62"/>
    </row>
    <row r="4898" spans="9:56">
      <c r="I4898" s="62"/>
      <c r="P4898" s="62"/>
      <c r="V4898" s="62"/>
      <c r="AC4898" s="62"/>
      <c r="AJ4898" s="62"/>
      <c r="AQ4898" s="62"/>
      <c r="AX4898" s="62"/>
      <c r="BD4898" s="62"/>
    </row>
    <row r="4899" spans="9:56">
      <c r="I4899" s="62"/>
      <c r="P4899" s="62"/>
      <c r="V4899" s="62"/>
      <c r="AC4899" s="62"/>
      <c r="AJ4899" s="62"/>
      <c r="AQ4899" s="62"/>
      <c r="AX4899" s="62"/>
      <c r="BD4899" s="62"/>
    </row>
    <row r="4900" spans="9:56">
      <c r="I4900" s="62"/>
      <c r="P4900" s="62"/>
      <c r="V4900" s="62"/>
      <c r="AC4900" s="62"/>
      <c r="AJ4900" s="62"/>
      <c r="AQ4900" s="62"/>
      <c r="AX4900" s="62"/>
      <c r="BD4900" s="62"/>
    </row>
    <row r="4901" spans="9:56">
      <c r="I4901" s="62"/>
      <c r="P4901" s="62"/>
      <c r="V4901" s="62"/>
      <c r="AC4901" s="62"/>
      <c r="AJ4901" s="62"/>
      <c r="AQ4901" s="62"/>
      <c r="AX4901" s="62"/>
      <c r="BD4901" s="62"/>
    </row>
    <row r="4902" spans="9:56">
      <c r="I4902" s="62"/>
      <c r="P4902" s="62"/>
      <c r="V4902" s="62"/>
      <c r="AC4902" s="62"/>
      <c r="AJ4902" s="62"/>
      <c r="AQ4902" s="62"/>
      <c r="AX4902" s="62"/>
      <c r="BD4902" s="62"/>
    </row>
    <row r="4903" spans="9:56">
      <c r="I4903" s="62"/>
      <c r="P4903" s="62"/>
      <c r="V4903" s="62"/>
      <c r="AC4903" s="62"/>
      <c r="AJ4903" s="62"/>
      <c r="AQ4903" s="62"/>
      <c r="AX4903" s="62"/>
      <c r="BD4903" s="62"/>
    </row>
    <row r="4904" spans="9:56">
      <c r="I4904" s="62"/>
      <c r="P4904" s="62"/>
      <c r="V4904" s="62"/>
      <c r="AC4904" s="62"/>
      <c r="AJ4904" s="62"/>
      <c r="AQ4904" s="62"/>
      <c r="AX4904" s="62"/>
      <c r="BD4904" s="62"/>
    </row>
    <row r="4905" spans="9:56">
      <c r="I4905" s="62"/>
      <c r="P4905" s="62"/>
      <c r="V4905" s="62"/>
      <c r="AC4905" s="62"/>
      <c r="AJ4905" s="62"/>
      <c r="AQ4905" s="62"/>
      <c r="AX4905" s="62"/>
      <c r="BD4905" s="62"/>
    </row>
    <row r="4906" spans="9:56">
      <c r="I4906" s="62"/>
      <c r="P4906" s="62"/>
      <c r="V4906" s="62"/>
      <c r="AC4906" s="62"/>
      <c r="AJ4906" s="62"/>
      <c r="AQ4906" s="62"/>
      <c r="AX4906" s="62"/>
      <c r="BD4906" s="62"/>
    </row>
    <row r="4907" spans="9:56">
      <c r="I4907" s="62"/>
      <c r="P4907" s="62"/>
      <c r="V4907" s="62"/>
      <c r="AC4907" s="62"/>
      <c r="AJ4907" s="62"/>
      <c r="AQ4907" s="62"/>
      <c r="AX4907" s="62"/>
      <c r="BD4907" s="62"/>
    </row>
    <row r="4908" spans="9:56">
      <c r="I4908" s="62"/>
      <c r="P4908" s="62"/>
      <c r="V4908" s="62"/>
      <c r="AC4908" s="62"/>
      <c r="AJ4908" s="62"/>
      <c r="AQ4908" s="62"/>
      <c r="AX4908" s="62"/>
      <c r="BD4908" s="62"/>
    </row>
    <row r="4909" spans="9:56">
      <c r="I4909" s="62"/>
      <c r="P4909" s="62"/>
      <c r="V4909" s="62"/>
      <c r="AC4909" s="62"/>
      <c r="AJ4909" s="62"/>
      <c r="AQ4909" s="62"/>
      <c r="AX4909" s="62"/>
      <c r="BD4909" s="62"/>
    </row>
    <row r="4910" spans="9:56">
      <c r="I4910" s="62"/>
      <c r="P4910" s="62"/>
      <c r="V4910" s="62"/>
      <c r="AC4910" s="62"/>
      <c r="AJ4910" s="62"/>
      <c r="AQ4910" s="62"/>
      <c r="AX4910" s="62"/>
      <c r="BD4910" s="62"/>
    </row>
    <row r="4911" spans="9:56">
      <c r="I4911" s="62"/>
      <c r="P4911" s="62"/>
      <c r="V4911" s="62"/>
      <c r="AC4911" s="62"/>
      <c r="AJ4911" s="62"/>
      <c r="AQ4911" s="62"/>
      <c r="AX4911" s="62"/>
      <c r="BD4911" s="62"/>
    </row>
    <row r="4912" spans="9:56">
      <c r="I4912" s="62"/>
      <c r="P4912" s="62"/>
      <c r="V4912" s="62"/>
      <c r="AC4912" s="62"/>
      <c r="AJ4912" s="62"/>
      <c r="AQ4912" s="62"/>
      <c r="AX4912" s="62"/>
      <c r="BD4912" s="62"/>
    </row>
    <row r="4913" spans="9:56">
      <c r="I4913" s="62"/>
      <c r="P4913" s="62"/>
      <c r="V4913" s="62"/>
      <c r="AC4913" s="62"/>
      <c r="AJ4913" s="62"/>
      <c r="AQ4913" s="62"/>
      <c r="AX4913" s="62"/>
      <c r="BD4913" s="62"/>
    </row>
    <row r="4914" spans="9:56">
      <c r="I4914" s="62"/>
      <c r="P4914" s="62"/>
      <c r="V4914" s="62"/>
      <c r="AC4914" s="62"/>
      <c r="AJ4914" s="62"/>
      <c r="AQ4914" s="62"/>
      <c r="AX4914" s="62"/>
      <c r="BD4914" s="62"/>
    </row>
    <row r="4915" spans="9:56">
      <c r="I4915" s="62"/>
      <c r="P4915" s="62"/>
      <c r="V4915" s="62"/>
      <c r="AC4915" s="62"/>
      <c r="AJ4915" s="62"/>
      <c r="AQ4915" s="62"/>
      <c r="AX4915" s="62"/>
      <c r="BD4915" s="62"/>
    </row>
    <row r="4916" spans="9:56">
      <c r="I4916" s="62"/>
      <c r="P4916" s="62"/>
      <c r="V4916" s="62"/>
      <c r="AC4916" s="62"/>
      <c r="AJ4916" s="62"/>
      <c r="AQ4916" s="62"/>
      <c r="AX4916" s="62"/>
      <c r="BD4916" s="62"/>
    </row>
    <row r="4917" spans="9:56">
      <c r="I4917" s="62"/>
      <c r="P4917" s="62"/>
      <c r="V4917" s="62"/>
      <c r="AC4917" s="62"/>
      <c r="AJ4917" s="62"/>
      <c r="AQ4917" s="62"/>
      <c r="AX4917" s="62"/>
      <c r="BD4917" s="62"/>
    </row>
    <row r="4918" spans="9:56">
      <c r="I4918" s="62"/>
      <c r="P4918" s="62"/>
      <c r="V4918" s="62"/>
      <c r="AC4918" s="62"/>
      <c r="AJ4918" s="62"/>
      <c r="AQ4918" s="62"/>
      <c r="AX4918" s="62"/>
      <c r="BD4918" s="62"/>
    </row>
    <row r="4919" spans="9:56">
      <c r="I4919" s="62"/>
      <c r="P4919" s="62"/>
      <c r="V4919" s="62"/>
      <c r="AC4919" s="62"/>
      <c r="AJ4919" s="62"/>
      <c r="AQ4919" s="62"/>
      <c r="AX4919" s="62"/>
      <c r="BD4919" s="62"/>
    </row>
    <row r="4920" spans="9:56">
      <c r="I4920" s="62"/>
      <c r="P4920" s="62"/>
      <c r="V4920" s="62"/>
      <c r="AC4920" s="62"/>
      <c r="AJ4920" s="62"/>
      <c r="AQ4920" s="62"/>
      <c r="AX4920" s="62"/>
      <c r="BD4920" s="62"/>
    </row>
    <row r="4921" spans="9:56">
      <c r="I4921" s="62"/>
      <c r="P4921" s="62"/>
      <c r="V4921" s="62"/>
      <c r="AC4921" s="62"/>
      <c r="AJ4921" s="62"/>
      <c r="AQ4921" s="62"/>
      <c r="AX4921" s="62"/>
      <c r="BD4921" s="62"/>
    </row>
    <row r="4922" spans="9:56">
      <c r="I4922" s="62"/>
      <c r="P4922" s="62"/>
      <c r="V4922" s="62"/>
      <c r="AC4922" s="62"/>
      <c r="AJ4922" s="62"/>
      <c r="AQ4922" s="62"/>
      <c r="AX4922" s="62"/>
      <c r="BD4922" s="62"/>
    </row>
    <row r="4923" spans="9:56">
      <c r="I4923" s="62"/>
      <c r="P4923" s="62"/>
      <c r="V4923" s="62"/>
      <c r="AC4923" s="62"/>
      <c r="AJ4923" s="62"/>
      <c r="AQ4923" s="62"/>
      <c r="AX4923" s="62"/>
      <c r="BD4923" s="62"/>
    </row>
    <row r="4924" spans="9:56">
      <c r="I4924" s="62"/>
      <c r="P4924" s="62"/>
      <c r="V4924" s="62"/>
      <c r="AC4924" s="62"/>
      <c r="AJ4924" s="62"/>
      <c r="AQ4924" s="62"/>
      <c r="AX4924" s="62"/>
      <c r="BD4924" s="62"/>
    </row>
    <row r="4925" spans="9:56">
      <c r="I4925" s="62"/>
      <c r="P4925" s="62"/>
      <c r="V4925" s="62"/>
      <c r="AC4925" s="62"/>
      <c r="AJ4925" s="62"/>
      <c r="AQ4925" s="62"/>
      <c r="AX4925" s="62"/>
      <c r="BD4925" s="62"/>
    </row>
    <row r="4926" spans="9:56">
      <c r="I4926" s="62"/>
      <c r="P4926" s="62"/>
      <c r="V4926" s="62"/>
      <c r="AC4926" s="62"/>
      <c r="AJ4926" s="62"/>
      <c r="AQ4926" s="62"/>
      <c r="AX4926" s="62"/>
      <c r="BD4926" s="62"/>
    </row>
    <row r="4927" spans="9:56">
      <c r="I4927" s="62"/>
      <c r="P4927" s="62"/>
      <c r="V4927" s="62"/>
      <c r="AC4927" s="62"/>
      <c r="AJ4927" s="62"/>
      <c r="AQ4927" s="62"/>
      <c r="AX4927" s="62"/>
      <c r="BD4927" s="62"/>
    </row>
    <row r="4928" spans="9:56">
      <c r="I4928" s="62"/>
      <c r="P4928" s="62"/>
      <c r="V4928" s="62"/>
      <c r="AC4928" s="62"/>
      <c r="AJ4928" s="62"/>
      <c r="AQ4928" s="62"/>
      <c r="AX4928" s="62"/>
      <c r="BD4928" s="62"/>
    </row>
    <row r="4929" spans="9:56">
      <c r="I4929" s="62"/>
      <c r="P4929" s="62"/>
      <c r="V4929" s="62"/>
      <c r="AC4929" s="62"/>
      <c r="AJ4929" s="62"/>
      <c r="AQ4929" s="62"/>
      <c r="AX4929" s="62"/>
      <c r="BD4929" s="62"/>
    </row>
    <row r="4930" spans="9:56">
      <c r="I4930" s="62"/>
      <c r="P4930" s="62"/>
      <c r="V4930" s="62"/>
      <c r="AC4930" s="62"/>
      <c r="AJ4930" s="62"/>
      <c r="AQ4930" s="62"/>
      <c r="AX4930" s="62"/>
      <c r="BD4930" s="62"/>
    </row>
    <row r="4931" spans="9:56">
      <c r="I4931" s="62"/>
      <c r="P4931" s="62"/>
      <c r="V4931" s="62"/>
      <c r="AC4931" s="62"/>
      <c r="AJ4931" s="62"/>
      <c r="AQ4931" s="62"/>
      <c r="AX4931" s="62"/>
      <c r="BD4931" s="62"/>
    </row>
    <row r="4932" spans="9:56">
      <c r="I4932" s="62"/>
      <c r="P4932" s="62"/>
      <c r="V4932" s="62"/>
      <c r="AC4932" s="62"/>
      <c r="AJ4932" s="62"/>
      <c r="AQ4932" s="62"/>
      <c r="AX4932" s="62"/>
      <c r="BD4932" s="62"/>
    </row>
    <row r="4933" spans="9:56">
      <c r="I4933" s="62"/>
      <c r="P4933" s="62"/>
      <c r="V4933" s="62"/>
      <c r="AC4933" s="62"/>
      <c r="AJ4933" s="62"/>
      <c r="AQ4933" s="62"/>
      <c r="AX4933" s="62"/>
      <c r="BD4933" s="62"/>
    </row>
    <row r="4934" spans="9:56">
      <c r="I4934" s="62"/>
      <c r="P4934" s="62"/>
      <c r="V4934" s="62"/>
      <c r="AC4934" s="62"/>
      <c r="AJ4934" s="62"/>
      <c r="AQ4934" s="62"/>
      <c r="AX4934" s="62"/>
      <c r="BD4934" s="62"/>
    </row>
    <row r="4935" spans="9:56">
      <c r="I4935" s="62"/>
      <c r="P4935" s="62"/>
      <c r="V4935" s="62"/>
      <c r="AC4935" s="62"/>
      <c r="AJ4935" s="62"/>
      <c r="AQ4935" s="62"/>
      <c r="AX4935" s="62"/>
      <c r="BD4935" s="62"/>
    </row>
    <row r="4936" spans="9:56">
      <c r="I4936" s="62"/>
      <c r="P4936" s="62"/>
      <c r="V4936" s="62"/>
      <c r="AC4936" s="62"/>
      <c r="AJ4936" s="62"/>
      <c r="AQ4936" s="62"/>
      <c r="AX4936" s="62"/>
      <c r="BD4936" s="62"/>
    </row>
    <row r="4937" spans="9:56">
      <c r="I4937" s="62"/>
      <c r="P4937" s="62"/>
      <c r="V4937" s="62"/>
      <c r="AC4937" s="62"/>
      <c r="AJ4937" s="62"/>
      <c r="AQ4937" s="62"/>
      <c r="AX4937" s="62"/>
      <c r="BD4937" s="62"/>
    </row>
    <row r="4938" spans="9:56">
      <c r="I4938" s="62"/>
      <c r="P4938" s="62"/>
      <c r="V4938" s="62"/>
      <c r="AC4938" s="62"/>
      <c r="AJ4938" s="62"/>
      <c r="AQ4938" s="62"/>
      <c r="AX4938" s="62"/>
      <c r="BD4938" s="62"/>
    </row>
    <row r="4939" spans="9:56">
      <c r="I4939" s="62"/>
      <c r="P4939" s="62"/>
      <c r="V4939" s="62"/>
      <c r="AC4939" s="62"/>
      <c r="AJ4939" s="62"/>
      <c r="AQ4939" s="62"/>
      <c r="AX4939" s="62"/>
      <c r="BD4939" s="62"/>
    </row>
    <row r="4940" spans="9:56">
      <c r="I4940" s="62"/>
      <c r="P4940" s="62"/>
      <c r="V4940" s="62"/>
      <c r="AC4940" s="62"/>
      <c r="AJ4940" s="62"/>
      <c r="AQ4940" s="62"/>
      <c r="AX4940" s="62"/>
      <c r="BD4940" s="62"/>
    </row>
    <row r="4941" spans="9:56">
      <c r="I4941" s="62"/>
      <c r="P4941" s="62"/>
      <c r="V4941" s="62"/>
      <c r="AC4941" s="62"/>
      <c r="AJ4941" s="62"/>
      <c r="AQ4941" s="62"/>
      <c r="AX4941" s="62"/>
      <c r="BD4941" s="62"/>
    </row>
    <row r="4942" spans="9:56">
      <c r="I4942" s="62"/>
      <c r="P4942" s="62"/>
      <c r="V4942" s="62"/>
      <c r="AC4942" s="62"/>
      <c r="AJ4942" s="62"/>
      <c r="AQ4942" s="62"/>
      <c r="AX4942" s="62"/>
      <c r="BD4942" s="62"/>
    </row>
    <row r="4943" spans="9:56">
      <c r="I4943" s="62"/>
      <c r="P4943" s="62"/>
      <c r="V4943" s="62"/>
      <c r="AC4943" s="62"/>
      <c r="AJ4943" s="62"/>
      <c r="AQ4943" s="62"/>
      <c r="AX4943" s="62"/>
      <c r="BD4943" s="62"/>
    </row>
    <row r="4944" spans="9:56">
      <c r="I4944" s="62"/>
      <c r="P4944" s="62"/>
      <c r="V4944" s="62"/>
      <c r="AC4944" s="62"/>
      <c r="AJ4944" s="62"/>
      <c r="AQ4944" s="62"/>
      <c r="AX4944" s="62"/>
      <c r="BD4944" s="62"/>
    </row>
    <row r="4945" spans="9:56">
      <c r="I4945" s="62"/>
      <c r="P4945" s="62"/>
      <c r="V4945" s="62"/>
      <c r="AC4945" s="62"/>
      <c r="AJ4945" s="62"/>
      <c r="AQ4945" s="62"/>
      <c r="AX4945" s="62"/>
      <c r="BD4945" s="62"/>
    </row>
    <row r="4946" spans="9:56">
      <c r="I4946" s="62"/>
      <c r="P4946" s="62"/>
      <c r="V4946" s="62"/>
      <c r="AC4946" s="62"/>
      <c r="AJ4946" s="62"/>
      <c r="AQ4946" s="62"/>
      <c r="AX4946" s="62"/>
      <c r="BD4946" s="62"/>
    </row>
    <row r="4947" spans="9:56">
      <c r="I4947" s="62"/>
      <c r="P4947" s="62"/>
      <c r="V4947" s="62"/>
      <c r="AC4947" s="62"/>
      <c r="AJ4947" s="62"/>
      <c r="AQ4947" s="62"/>
      <c r="AX4947" s="62"/>
      <c r="BD4947" s="62"/>
    </row>
    <row r="4948" spans="9:56">
      <c r="I4948" s="62"/>
      <c r="P4948" s="62"/>
      <c r="V4948" s="62"/>
      <c r="AC4948" s="62"/>
      <c r="AJ4948" s="62"/>
      <c r="AQ4948" s="62"/>
      <c r="AX4948" s="62"/>
      <c r="BD4948" s="62"/>
    </row>
    <row r="4949" spans="9:56">
      <c r="I4949" s="62"/>
      <c r="P4949" s="62"/>
      <c r="V4949" s="62"/>
      <c r="AC4949" s="62"/>
      <c r="AJ4949" s="62"/>
      <c r="AQ4949" s="62"/>
      <c r="AX4949" s="62"/>
      <c r="BD4949" s="62"/>
    </row>
    <row r="4950" spans="9:56">
      <c r="I4950" s="62"/>
      <c r="P4950" s="62"/>
      <c r="V4950" s="62"/>
      <c r="AC4950" s="62"/>
      <c r="AJ4950" s="62"/>
      <c r="AQ4950" s="62"/>
      <c r="AX4950" s="62"/>
      <c r="BD4950" s="62"/>
    </row>
    <row r="4951" spans="9:56">
      <c r="I4951" s="62"/>
      <c r="P4951" s="62"/>
      <c r="V4951" s="62"/>
      <c r="AC4951" s="62"/>
      <c r="AJ4951" s="62"/>
      <c r="AQ4951" s="62"/>
      <c r="AX4951" s="62"/>
      <c r="BD4951" s="62"/>
    </row>
    <row r="4952" spans="9:56">
      <c r="I4952" s="62"/>
      <c r="P4952" s="62"/>
      <c r="V4952" s="62"/>
      <c r="AC4952" s="62"/>
      <c r="AJ4952" s="62"/>
      <c r="AQ4952" s="62"/>
      <c r="AX4952" s="62"/>
      <c r="BD4952" s="62"/>
    </row>
    <row r="4953" spans="9:56">
      <c r="I4953" s="62"/>
      <c r="P4953" s="62"/>
      <c r="V4953" s="62"/>
      <c r="AC4953" s="62"/>
      <c r="AJ4953" s="62"/>
      <c r="AQ4953" s="62"/>
      <c r="AX4953" s="62"/>
      <c r="BD4953" s="62"/>
    </row>
    <row r="4954" spans="9:56">
      <c r="I4954" s="62"/>
      <c r="P4954" s="62"/>
      <c r="V4954" s="62"/>
      <c r="AC4954" s="62"/>
      <c r="AJ4954" s="62"/>
      <c r="AQ4954" s="62"/>
      <c r="AX4954" s="62"/>
      <c r="BD4954" s="62"/>
    </row>
    <row r="4955" spans="9:56">
      <c r="I4955" s="62"/>
      <c r="P4955" s="62"/>
      <c r="V4955" s="62"/>
      <c r="AC4955" s="62"/>
      <c r="AJ4955" s="62"/>
      <c r="AQ4955" s="62"/>
      <c r="AX4955" s="62"/>
      <c r="BD4955" s="62"/>
    </row>
    <row r="4956" spans="9:56">
      <c r="I4956" s="62"/>
      <c r="P4956" s="62"/>
      <c r="V4956" s="62"/>
      <c r="AC4956" s="62"/>
      <c r="AJ4956" s="62"/>
      <c r="AQ4956" s="62"/>
      <c r="AX4956" s="62"/>
      <c r="BD4956" s="62"/>
    </row>
    <row r="4957" spans="9:56">
      <c r="I4957" s="62"/>
      <c r="P4957" s="62"/>
      <c r="V4957" s="62"/>
      <c r="AC4957" s="62"/>
      <c r="AJ4957" s="62"/>
      <c r="AQ4957" s="62"/>
      <c r="AX4957" s="62"/>
      <c r="BD4957" s="62"/>
    </row>
    <row r="4958" spans="9:56">
      <c r="I4958" s="62"/>
      <c r="P4958" s="62"/>
      <c r="V4958" s="62"/>
      <c r="AC4958" s="62"/>
      <c r="AJ4958" s="62"/>
      <c r="AQ4958" s="62"/>
      <c r="AX4958" s="62"/>
      <c r="BD4958" s="62"/>
    </row>
    <row r="4959" spans="9:56">
      <c r="I4959" s="62"/>
      <c r="P4959" s="62"/>
      <c r="V4959" s="62"/>
      <c r="AC4959" s="62"/>
      <c r="AJ4959" s="62"/>
      <c r="AQ4959" s="62"/>
      <c r="AX4959" s="62"/>
      <c r="BD4959" s="62"/>
    </row>
    <row r="4960" spans="9:56">
      <c r="I4960" s="62"/>
      <c r="P4960" s="62"/>
      <c r="V4960" s="62"/>
      <c r="AC4960" s="62"/>
      <c r="AJ4960" s="62"/>
      <c r="AQ4960" s="62"/>
      <c r="AX4960" s="62"/>
      <c r="BD4960" s="62"/>
    </row>
    <row r="4961" spans="9:56">
      <c r="I4961" s="62"/>
      <c r="P4961" s="62"/>
      <c r="V4961" s="62"/>
      <c r="AC4961" s="62"/>
      <c r="AJ4961" s="62"/>
      <c r="AQ4961" s="62"/>
      <c r="AX4961" s="62"/>
      <c r="BD4961" s="62"/>
    </row>
    <row r="4962" spans="9:56">
      <c r="I4962" s="62"/>
      <c r="P4962" s="62"/>
      <c r="V4962" s="62"/>
      <c r="AC4962" s="62"/>
      <c r="AJ4962" s="62"/>
      <c r="AQ4962" s="62"/>
      <c r="AX4962" s="62"/>
      <c r="BD4962" s="62"/>
    </row>
    <row r="4963" spans="9:56">
      <c r="I4963" s="62"/>
      <c r="P4963" s="62"/>
      <c r="V4963" s="62"/>
      <c r="AC4963" s="62"/>
      <c r="AJ4963" s="62"/>
      <c r="AQ4963" s="62"/>
      <c r="AX4963" s="62"/>
      <c r="BD4963" s="62"/>
    </row>
    <row r="4964" spans="9:56">
      <c r="I4964" s="62"/>
      <c r="P4964" s="62"/>
      <c r="V4964" s="62"/>
      <c r="AC4964" s="62"/>
      <c r="AJ4964" s="62"/>
      <c r="AQ4964" s="62"/>
      <c r="AX4964" s="62"/>
      <c r="BD4964" s="62"/>
    </row>
    <row r="4965" spans="9:56">
      <c r="I4965" s="62"/>
      <c r="P4965" s="62"/>
      <c r="V4965" s="62"/>
      <c r="AC4965" s="62"/>
      <c r="AJ4965" s="62"/>
      <c r="AQ4965" s="62"/>
      <c r="AX4965" s="62"/>
      <c r="BD4965" s="62"/>
    </row>
    <row r="4966" spans="9:56">
      <c r="I4966" s="62"/>
      <c r="P4966" s="62"/>
      <c r="V4966" s="62"/>
      <c r="AC4966" s="62"/>
      <c r="AJ4966" s="62"/>
      <c r="AQ4966" s="62"/>
      <c r="AX4966" s="62"/>
      <c r="BD4966" s="62"/>
    </row>
    <row r="4967" spans="9:56">
      <c r="I4967" s="62"/>
      <c r="P4967" s="62"/>
      <c r="V4967" s="62"/>
      <c r="AC4967" s="62"/>
      <c r="AJ4967" s="62"/>
      <c r="AQ4967" s="62"/>
      <c r="AX4967" s="62"/>
      <c r="BD4967" s="62"/>
    </row>
    <row r="4968" spans="9:56">
      <c r="I4968" s="62"/>
      <c r="P4968" s="62"/>
      <c r="V4968" s="62"/>
      <c r="AC4968" s="62"/>
      <c r="AJ4968" s="62"/>
      <c r="AQ4968" s="62"/>
      <c r="AX4968" s="62"/>
      <c r="BD4968" s="62"/>
    </row>
    <row r="4969" spans="9:56">
      <c r="I4969" s="62"/>
      <c r="P4969" s="62"/>
      <c r="V4969" s="62"/>
      <c r="AC4969" s="62"/>
      <c r="AJ4969" s="62"/>
      <c r="AQ4969" s="62"/>
      <c r="AX4969" s="62"/>
      <c r="BD4969" s="62"/>
    </row>
    <row r="4970" spans="9:56">
      <c r="I4970" s="62"/>
      <c r="P4970" s="62"/>
      <c r="V4970" s="62"/>
      <c r="AC4970" s="62"/>
      <c r="AJ4970" s="62"/>
      <c r="AQ4970" s="62"/>
      <c r="AX4970" s="62"/>
      <c r="BD4970" s="62"/>
    </row>
    <row r="4971" spans="9:56">
      <c r="I4971" s="62"/>
      <c r="P4971" s="62"/>
      <c r="V4971" s="62"/>
      <c r="AC4971" s="62"/>
      <c r="AJ4971" s="62"/>
      <c r="AQ4971" s="62"/>
      <c r="AX4971" s="62"/>
      <c r="BD4971" s="62"/>
    </row>
    <row r="4972" spans="9:56">
      <c r="I4972" s="62"/>
      <c r="P4972" s="62"/>
      <c r="V4972" s="62"/>
      <c r="AC4972" s="62"/>
      <c r="AJ4972" s="62"/>
      <c r="AQ4972" s="62"/>
      <c r="AX4972" s="62"/>
      <c r="BD4972" s="62"/>
    </row>
    <row r="4973" spans="9:56">
      <c r="I4973" s="62"/>
      <c r="P4973" s="62"/>
      <c r="V4973" s="62"/>
      <c r="AC4973" s="62"/>
      <c r="AJ4973" s="62"/>
      <c r="AQ4973" s="62"/>
      <c r="AX4973" s="62"/>
      <c r="BD4973" s="62"/>
    </row>
    <row r="4974" spans="9:56">
      <c r="I4974" s="62"/>
      <c r="P4974" s="62"/>
      <c r="V4974" s="62"/>
      <c r="AC4974" s="62"/>
      <c r="AJ4974" s="62"/>
      <c r="AQ4974" s="62"/>
      <c r="AX4974" s="62"/>
      <c r="BD4974" s="62"/>
    </row>
    <row r="4975" spans="9:56">
      <c r="I4975" s="62"/>
      <c r="P4975" s="62"/>
      <c r="V4975" s="62"/>
      <c r="AC4975" s="62"/>
      <c r="AJ4975" s="62"/>
      <c r="AQ4975" s="62"/>
      <c r="AX4975" s="62"/>
      <c r="BD4975" s="62"/>
    </row>
    <row r="4976" spans="9:56">
      <c r="I4976" s="62"/>
      <c r="P4976" s="62"/>
      <c r="V4976" s="62"/>
      <c r="AC4976" s="62"/>
      <c r="AJ4976" s="62"/>
      <c r="AQ4976" s="62"/>
      <c r="AX4976" s="62"/>
      <c r="BD4976" s="62"/>
    </row>
    <row r="4977" spans="9:56">
      <c r="I4977" s="62"/>
      <c r="P4977" s="62"/>
      <c r="V4977" s="62"/>
      <c r="AC4977" s="62"/>
      <c r="AJ4977" s="62"/>
      <c r="AQ4977" s="62"/>
      <c r="AX4977" s="62"/>
      <c r="BD4977" s="62"/>
    </row>
    <row r="4978" spans="9:56">
      <c r="I4978" s="62"/>
      <c r="P4978" s="62"/>
      <c r="V4978" s="62"/>
      <c r="AC4978" s="62"/>
      <c r="AJ4978" s="62"/>
      <c r="AQ4978" s="62"/>
      <c r="AX4978" s="62"/>
      <c r="BD4978" s="62"/>
    </row>
    <row r="4979" spans="9:56">
      <c r="I4979" s="62"/>
      <c r="P4979" s="62"/>
      <c r="V4979" s="62"/>
      <c r="AC4979" s="62"/>
      <c r="AJ4979" s="62"/>
      <c r="AQ4979" s="62"/>
      <c r="AX4979" s="62"/>
      <c r="BD4979" s="62"/>
    </row>
    <row r="4980" spans="9:56">
      <c r="I4980" s="62"/>
      <c r="P4980" s="62"/>
      <c r="V4980" s="62"/>
      <c r="AC4980" s="62"/>
      <c r="AJ4980" s="62"/>
      <c r="AQ4980" s="62"/>
      <c r="AX4980" s="62"/>
      <c r="BD4980" s="62"/>
    </row>
    <row r="4981" spans="9:56">
      <c r="I4981" s="62"/>
      <c r="P4981" s="62"/>
      <c r="V4981" s="62"/>
      <c r="AC4981" s="62"/>
      <c r="AJ4981" s="62"/>
      <c r="AQ4981" s="62"/>
      <c r="AX4981" s="62"/>
      <c r="BD4981" s="62"/>
    </row>
    <row r="4982" spans="9:56">
      <c r="I4982" s="62"/>
      <c r="P4982" s="62"/>
      <c r="V4982" s="62"/>
      <c r="AC4982" s="62"/>
      <c r="AJ4982" s="62"/>
      <c r="AQ4982" s="62"/>
      <c r="AX4982" s="62"/>
      <c r="BD4982" s="62"/>
    </row>
    <row r="4983" spans="9:56">
      <c r="I4983" s="62"/>
      <c r="P4983" s="62"/>
      <c r="V4983" s="62"/>
      <c r="AC4983" s="62"/>
      <c r="AJ4983" s="62"/>
      <c r="AQ4983" s="62"/>
      <c r="AX4983" s="62"/>
      <c r="BD4983" s="62"/>
    </row>
    <row r="4984" spans="9:56">
      <c r="I4984" s="62"/>
      <c r="P4984" s="62"/>
      <c r="V4984" s="62"/>
      <c r="AC4984" s="62"/>
      <c r="AJ4984" s="62"/>
      <c r="AQ4984" s="62"/>
      <c r="AX4984" s="62"/>
      <c r="BD4984" s="62"/>
    </row>
    <row r="4985" spans="9:56">
      <c r="I4985" s="62"/>
      <c r="P4985" s="62"/>
      <c r="V4985" s="62"/>
      <c r="AC4985" s="62"/>
      <c r="AJ4985" s="62"/>
      <c r="AQ4985" s="62"/>
      <c r="AX4985" s="62"/>
      <c r="BD4985" s="62"/>
    </row>
    <row r="4986" spans="9:56">
      <c r="I4986" s="62"/>
      <c r="P4986" s="62"/>
      <c r="V4986" s="62"/>
      <c r="AC4986" s="62"/>
      <c r="AJ4986" s="62"/>
      <c r="AQ4986" s="62"/>
      <c r="AX4986" s="62"/>
      <c r="BD4986" s="62"/>
    </row>
    <row r="4987" spans="9:56">
      <c r="I4987" s="62"/>
      <c r="P4987" s="62"/>
      <c r="V4987" s="62"/>
      <c r="AC4987" s="62"/>
      <c r="AJ4987" s="62"/>
      <c r="AQ4987" s="62"/>
      <c r="AX4987" s="62"/>
      <c r="BD4987" s="62"/>
    </row>
    <row r="4988" spans="9:56">
      <c r="I4988" s="62"/>
      <c r="P4988" s="62"/>
      <c r="V4988" s="62"/>
      <c r="AC4988" s="62"/>
      <c r="AJ4988" s="62"/>
      <c r="AQ4988" s="62"/>
      <c r="AX4988" s="62"/>
      <c r="BD4988" s="62"/>
    </row>
    <row r="4989" spans="9:56">
      <c r="I4989" s="62"/>
      <c r="P4989" s="62"/>
      <c r="V4989" s="62"/>
      <c r="AC4989" s="62"/>
      <c r="AJ4989" s="62"/>
      <c r="AQ4989" s="62"/>
      <c r="AX4989" s="62"/>
      <c r="BD4989" s="62"/>
    </row>
    <row r="4990" spans="9:56">
      <c r="I4990" s="62"/>
      <c r="P4990" s="62"/>
      <c r="V4990" s="62"/>
      <c r="AC4990" s="62"/>
      <c r="AJ4990" s="62"/>
      <c r="AQ4990" s="62"/>
      <c r="AX4990" s="62"/>
      <c r="BD4990" s="62"/>
    </row>
    <row r="4991" spans="9:56">
      <c r="I4991" s="62"/>
      <c r="P4991" s="62"/>
      <c r="V4991" s="62"/>
      <c r="AC4991" s="62"/>
      <c r="AJ4991" s="62"/>
      <c r="AQ4991" s="62"/>
      <c r="AX4991" s="62"/>
      <c r="BD4991" s="62"/>
    </row>
    <row r="4992" spans="9:56">
      <c r="I4992" s="62"/>
      <c r="P4992" s="62"/>
      <c r="V4992" s="62"/>
      <c r="AC4992" s="62"/>
      <c r="AJ4992" s="62"/>
      <c r="AQ4992" s="62"/>
      <c r="AX4992" s="62"/>
      <c r="BD4992" s="62"/>
    </row>
    <row r="4993" spans="9:56">
      <c r="I4993" s="62"/>
      <c r="P4993" s="62"/>
      <c r="V4993" s="62"/>
      <c r="AC4993" s="62"/>
      <c r="AJ4993" s="62"/>
      <c r="AQ4993" s="62"/>
      <c r="AX4993" s="62"/>
      <c r="BD4993" s="62"/>
    </row>
    <row r="4994" spans="9:56">
      <c r="I4994" s="62"/>
      <c r="P4994" s="62"/>
      <c r="V4994" s="62"/>
      <c r="AC4994" s="62"/>
      <c r="AJ4994" s="62"/>
      <c r="AQ4994" s="62"/>
      <c r="AX4994" s="62"/>
      <c r="BD4994" s="62"/>
    </row>
    <row r="4995" spans="9:56">
      <c r="I4995" s="62"/>
      <c r="P4995" s="62"/>
      <c r="V4995" s="62"/>
      <c r="AC4995" s="62"/>
      <c r="AJ4995" s="62"/>
      <c r="AQ4995" s="62"/>
      <c r="AX4995" s="62"/>
      <c r="BD4995" s="62"/>
    </row>
    <row r="4996" spans="9:56">
      <c r="I4996" s="62"/>
      <c r="P4996" s="62"/>
      <c r="V4996" s="62"/>
      <c r="AC4996" s="62"/>
      <c r="AJ4996" s="62"/>
      <c r="AQ4996" s="62"/>
      <c r="AX4996" s="62"/>
      <c r="BD4996" s="62"/>
    </row>
    <row r="4997" spans="9:56">
      <c r="I4997" s="62"/>
      <c r="P4997" s="62"/>
      <c r="V4997" s="62"/>
      <c r="AC4997" s="62"/>
      <c r="AJ4997" s="62"/>
      <c r="AQ4997" s="62"/>
      <c r="AX4997" s="62"/>
      <c r="BD4997" s="62"/>
    </row>
    <row r="4998" spans="9:56">
      <c r="I4998" s="62"/>
      <c r="P4998" s="62"/>
      <c r="V4998" s="62"/>
      <c r="AC4998" s="62"/>
      <c r="AJ4998" s="62"/>
      <c r="AQ4998" s="62"/>
      <c r="AX4998" s="62"/>
      <c r="BD4998" s="62"/>
    </row>
    <row r="4999" spans="9:56">
      <c r="I4999" s="62"/>
      <c r="P4999" s="62"/>
      <c r="V4999" s="62"/>
      <c r="AC4999" s="62"/>
      <c r="AJ4999" s="62"/>
      <c r="AQ4999" s="62"/>
      <c r="AX4999" s="62"/>
      <c r="BD4999" s="62"/>
    </row>
    <row r="5000" spans="9:56">
      <c r="I5000" s="62"/>
      <c r="P5000" s="62"/>
      <c r="V5000" s="62"/>
      <c r="AC5000" s="62"/>
      <c r="AJ5000" s="62"/>
      <c r="AQ5000" s="62"/>
      <c r="AX5000" s="62"/>
      <c r="BD5000" s="62"/>
    </row>
    <row r="5001" spans="9:56">
      <c r="I5001" s="62"/>
      <c r="P5001" s="62"/>
      <c r="V5001" s="62"/>
      <c r="AC5001" s="62"/>
      <c r="AJ5001" s="62"/>
      <c r="AQ5001" s="62"/>
      <c r="AX5001" s="62"/>
      <c r="BD5001" s="62"/>
    </row>
    <row r="5002" spans="9:56">
      <c r="I5002" s="62"/>
      <c r="P5002" s="62"/>
      <c r="V5002" s="62"/>
      <c r="AC5002" s="62"/>
      <c r="AJ5002" s="62"/>
      <c r="AQ5002" s="62"/>
      <c r="AX5002" s="62"/>
      <c r="BD5002" s="62"/>
    </row>
    <row r="5003" spans="9:56">
      <c r="I5003" s="62"/>
      <c r="P5003" s="62"/>
      <c r="V5003" s="62"/>
      <c r="AC5003" s="62"/>
      <c r="AJ5003" s="62"/>
      <c r="AQ5003" s="62"/>
      <c r="AX5003" s="62"/>
      <c r="BD5003" s="62"/>
    </row>
    <row r="5004" spans="9:56">
      <c r="I5004" s="62"/>
      <c r="P5004" s="62"/>
      <c r="V5004" s="62"/>
      <c r="AC5004" s="62"/>
      <c r="AJ5004" s="62"/>
      <c r="AQ5004" s="62"/>
      <c r="AX5004" s="62"/>
      <c r="BD5004" s="62"/>
    </row>
    <row r="5005" spans="9:56">
      <c r="I5005" s="62"/>
      <c r="P5005" s="62"/>
      <c r="V5005" s="62"/>
      <c r="AC5005" s="62"/>
      <c r="AJ5005" s="62"/>
      <c r="AQ5005" s="62"/>
      <c r="AX5005" s="62"/>
      <c r="BD5005" s="62"/>
    </row>
    <row r="5006" spans="9:56">
      <c r="I5006" s="62"/>
      <c r="P5006" s="62"/>
      <c r="V5006" s="62"/>
      <c r="AC5006" s="62"/>
      <c r="AJ5006" s="62"/>
      <c r="AQ5006" s="62"/>
      <c r="AX5006" s="62"/>
      <c r="BD5006" s="62"/>
    </row>
    <row r="5007" spans="9:56">
      <c r="I5007" s="62"/>
      <c r="P5007" s="62"/>
      <c r="V5007" s="62"/>
      <c r="AC5007" s="62"/>
      <c r="AJ5007" s="62"/>
      <c r="AQ5007" s="62"/>
      <c r="AX5007" s="62"/>
      <c r="BD5007" s="62"/>
    </row>
    <row r="5008" spans="9:56">
      <c r="I5008" s="62"/>
      <c r="P5008" s="62"/>
      <c r="V5008" s="62"/>
      <c r="AC5008" s="62"/>
      <c r="AJ5008" s="62"/>
      <c r="AQ5008" s="62"/>
      <c r="AX5008" s="62"/>
      <c r="BD5008" s="62"/>
    </row>
    <row r="5009" spans="9:56">
      <c r="I5009" s="62"/>
      <c r="P5009" s="62"/>
      <c r="V5009" s="62"/>
      <c r="AC5009" s="62"/>
      <c r="AJ5009" s="62"/>
      <c r="AQ5009" s="62"/>
      <c r="AX5009" s="62"/>
      <c r="BD5009" s="62"/>
    </row>
    <row r="5010" spans="9:56">
      <c r="I5010" s="62"/>
      <c r="P5010" s="62"/>
      <c r="V5010" s="62"/>
      <c r="AC5010" s="62"/>
      <c r="AJ5010" s="62"/>
      <c r="AQ5010" s="62"/>
      <c r="AX5010" s="62"/>
      <c r="BD5010" s="62"/>
    </row>
    <row r="5011" spans="9:56">
      <c r="I5011" s="62"/>
      <c r="P5011" s="62"/>
      <c r="V5011" s="62"/>
      <c r="AC5011" s="62"/>
      <c r="AJ5011" s="62"/>
      <c r="AQ5011" s="62"/>
      <c r="AX5011" s="62"/>
      <c r="BD5011" s="62"/>
    </row>
    <row r="5012" spans="9:56">
      <c r="I5012" s="62"/>
      <c r="P5012" s="62"/>
      <c r="V5012" s="62"/>
      <c r="AC5012" s="62"/>
      <c r="AJ5012" s="62"/>
      <c r="AQ5012" s="62"/>
      <c r="AX5012" s="62"/>
      <c r="BD5012" s="62"/>
    </row>
    <row r="5013" spans="9:56">
      <c r="I5013" s="62"/>
      <c r="P5013" s="62"/>
      <c r="V5013" s="62"/>
      <c r="AC5013" s="62"/>
      <c r="AJ5013" s="62"/>
      <c r="AQ5013" s="62"/>
      <c r="AX5013" s="62"/>
      <c r="BD5013" s="62"/>
    </row>
    <row r="5014" spans="9:56">
      <c r="I5014" s="62"/>
      <c r="P5014" s="62"/>
      <c r="V5014" s="62"/>
      <c r="AC5014" s="62"/>
      <c r="AJ5014" s="62"/>
      <c r="AQ5014" s="62"/>
      <c r="AX5014" s="62"/>
      <c r="BD5014" s="62"/>
    </row>
    <row r="5015" spans="9:56">
      <c r="I5015" s="62"/>
      <c r="P5015" s="62"/>
      <c r="V5015" s="62"/>
      <c r="AC5015" s="62"/>
      <c r="AJ5015" s="62"/>
      <c r="AQ5015" s="62"/>
      <c r="AX5015" s="62"/>
      <c r="BD5015" s="62"/>
    </row>
    <row r="5016" spans="9:56">
      <c r="I5016" s="62"/>
      <c r="P5016" s="62"/>
      <c r="V5016" s="62"/>
      <c r="AC5016" s="62"/>
      <c r="AJ5016" s="62"/>
      <c r="AQ5016" s="62"/>
      <c r="AX5016" s="62"/>
      <c r="BD5016" s="62"/>
    </row>
    <row r="5017" spans="9:56">
      <c r="I5017" s="62"/>
      <c r="P5017" s="62"/>
      <c r="V5017" s="62"/>
      <c r="AC5017" s="62"/>
      <c r="AJ5017" s="62"/>
      <c r="AQ5017" s="62"/>
      <c r="AX5017" s="62"/>
      <c r="BD5017" s="62"/>
    </row>
    <row r="5018" spans="9:56">
      <c r="I5018" s="62"/>
      <c r="P5018" s="62"/>
      <c r="V5018" s="62"/>
      <c r="AC5018" s="62"/>
      <c r="AJ5018" s="62"/>
      <c r="AQ5018" s="62"/>
      <c r="AX5018" s="62"/>
      <c r="BD5018" s="62"/>
    </row>
    <row r="5019" spans="9:56">
      <c r="I5019" s="62"/>
      <c r="P5019" s="62"/>
      <c r="V5019" s="62"/>
      <c r="AC5019" s="62"/>
      <c r="AJ5019" s="62"/>
      <c r="AQ5019" s="62"/>
      <c r="AX5019" s="62"/>
      <c r="BD5019" s="62"/>
    </row>
    <row r="5020" spans="9:56">
      <c r="I5020" s="62"/>
      <c r="P5020" s="62"/>
      <c r="V5020" s="62"/>
      <c r="AC5020" s="62"/>
      <c r="AJ5020" s="62"/>
      <c r="AQ5020" s="62"/>
      <c r="AX5020" s="62"/>
      <c r="BD5020" s="62"/>
    </row>
    <row r="5021" spans="9:56">
      <c r="I5021" s="62"/>
      <c r="P5021" s="62"/>
      <c r="V5021" s="62"/>
      <c r="AC5021" s="62"/>
      <c r="AJ5021" s="62"/>
      <c r="AQ5021" s="62"/>
      <c r="AX5021" s="62"/>
      <c r="BD5021" s="62"/>
    </row>
    <row r="5022" spans="9:56">
      <c r="I5022" s="62"/>
      <c r="P5022" s="62"/>
      <c r="V5022" s="62"/>
      <c r="AC5022" s="62"/>
      <c r="AJ5022" s="62"/>
      <c r="AQ5022" s="62"/>
      <c r="AX5022" s="62"/>
      <c r="BD5022" s="62"/>
    </row>
    <row r="5023" spans="9:56">
      <c r="I5023" s="62"/>
      <c r="P5023" s="62"/>
      <c r="V5023" s="62"/>
      <c r="AC5023" s="62"/>
      <c r="AJ5023" s="62"/>
      <c r="AQ5023" s="62"/>
      <c r="AX5023" s="62"/>
      <c r="BD5023" s="62"/>
    </row>
    <row r="5024" spans="9:56">
      <c r="I5024" s="62"/>
      <c r="P5024" s="62"/>
      <c r="V5024" s="62"/>
      <c r="AC5024" s="62"/>
      <c r="AJ5024" s="62"/>
      <c r="AQ5024" s="62"/>
      <c r="AX5024" s="62"/>
      <c r="BD5024" s="62"/>
    </row>
    <row r="5025" spans="9:56">
      <c r="I5025" s="62"/>
      <c r="P5025" s="62"/>
      <c r="V5025" s="62"/>
      <c r="AC5025" s="62"/>
      <c r="AJ5025" s="62"/>
      <c r="AQ5025" s="62"/>
      <c r="AX5025" s="62"/>
      <c r="BD5025" s="62"/>
    </row>
    <row r="5026" spans="9:56">
      <c r="I5026" s="62"/>
      <c r="P5026" s="62"/>
      <c r="V5026" s="62"/>
      <c r="AC5026" s="62"/>
      <c r="AJ5026" s="62"/>
      <c r="AQ5026" s="62"/>
      <c r="AX5026" s="62"/>
      <c r="BD5026" s="62"/>
    </row>
    <row r="5027" spans="9:56">
      <c r="I5027" s="62"/>
      <c r="P5027" s="62"/>
      <c r="V5027" s="62"/>
      <c r="AC5027" s="62"/>
      <c r="AJ5027" s="62"/>
      <c r="AQ5027" s="62"/>
      <c r="AX5027" s="62"/>
      <c r="BD5027" s="62"/>
    </row>
    <row r="5028" spans="9:56">
      <c r="I5028" s="62"/>
      <c r="P5028" s="62"/>
      <c r="V5028" s="62"/>
      <c r="AC5028" s="62"/>
      <c r="AJ5028" s="62"/>
      <c r="AQ5028" s="62"/>
      <c r="AX5028" s="62"/>
      <c r="BD5028" s="62"/>
    </row>
    <row r="5029" spans="9:56">
      <c r="I5029" s="62"/>
      <c r="P5029" s="62"/>
      <c r="V5029" s="62"/>
      <c r="AC5029" s="62"/>
      <c r="AJ5029" s="62"/>
      <c r="AQ5029" s="62"/>
      <c r="AX5029" s="62"/>
      <c r="BD5029" s="62"/>
    </row>
    <row r="5030" spans="9:56">
      <c r="I5030" s="62"/>
      <c r="P5030" s="62"/>
      <c r="V5030" s="62"/>
      <c r="AC5030" s="62"/>
      <c r="AJ5030" s="62"/>
      <c r="AQ5030" s="62"/>
      <c r="AX5030" s="62"/>
      <c r="BD5030" s="62"/>
    </row>
    <row r="5031" spans="9:56">
      <c r="I5031" s="62"/>
      <c r="P5031" s="62"/>
      <c r="V5031" s="62"/>
      <c r="AC5031" s="62"/>
      <c r="AJ5031" s="62"/>
      <c r="AQ5031" s="62"/>
      <c r="AX5031" s="62"/>
      <c r="BD5031" s="62"/>
    </row>
    <row r="5032" spans="9:56">
      <c r="I5032" s="62"/>
      <c r="P5032" s="62"/>
      <c r="V5032" s="62"/>
      <c r="AC5032" s="62"/>
      <c r="AJ5032" s="62"/>
      <c r="AQ5032" s="62"/>
      <c r="AX5032" s="62"/>
      <c r="BD5032" s="62"/>
    </row>
    <row r="5033" spans="9:56">
      <c r="I5033" s="62"/>
      <c r="P5033" s="62"/>
      <c r="V5033" s="62"/>
      <c r="AC5033" s="62"/>
      <c r="AJ5033" s="62"/>
      <c r="AQ5033" s="62"/>
      <c r="AX5033" s="62"/>
      <c r="BD5033" s="62"/>
    </row>
    <row r="5034" spans="9:56">
      <c r="I5034" s="62"/>
      <c r="P5034" s="62"/>
      <c r="V5034" s="62"/>
      <c r="AC5034" s="62"/>
      <c r="AJ5034" s="62"/>
      <c r="AQ5034" s="62"/>
      <c r="AX5034" s="62"/>
      <c r="BD5034" s="62"/>
    </row>
    <row r="5035" spans="9:56">
      <c r="I5035" s="62"/>
      <c r="P5035" s="62"/>
      <c r="V5035" s="62"/>
      <c r="AC5035" s="62"/>
      <c r="AJ5035" s="62"/>
      <c r="AQ5035" s="62"/>
      <c r="AX5035" s="62"/>
      <c r="BD5035" s="62"/>
    </row>
    <row r="5036" spans="9:56">
      <c r="I5036" s="62"/>
      <c r="P5036" s="62"/>
      <c r="V5036" s="62"/>
      <c r="AC5036" s="62"/>
      <c r="AJ5036" s="62"/>
      <c r="AQ5036" s="62"/>
      <c r="AX5036" s="62"/>
      <c r="BD5036" s="62"/>
    </row>
    <row r="5037" spans="9:56">
      <c r="I5037" s="62"/>
      <c r="P5037" s="62"/>
      <c r="V5037" s="62"/>
      <c r="AC5037" s="62"/>
      <c r="AJ5037" s="62"/>
      <c r="AQ5037" s="62"/>
      <c r="AX5037" s="62"/>
      <c r="BD5037" s="62"/>
    </row>
    <row r="5038" spans="9:56">
      <c r="I5038" s="62"/>
      <c r="P5038" s="62"/>
      <c r="V5038" s="62"/>
      <c r="AC5038" s="62"/>
      <c r="AJ5038" s="62"/>
      <c r="AQ5038" s="62"/>
      <c r="AX5038" s="62"/>
      <c r="BD5038" s="62"/>
    </row>
    <row r="5039" spans="9:56">
      <c r="I5039" s="62"/>
      <c r="P5039" s="62"/>
      <c r="V5039" s="62"/>
      <c r="AC5039" s="62"/>
      <c r="AJ5039" s="62"/>
      <c r="AQ5039" s="62"/>
      <c r="AX5039" s="62"/>
      <c r="BD5039" s="62"/>
    </row>
    <row r="5040" spans="9:56">
      <c r="I5040" s="62"/>
      <c r="P5040" s="62"/>
      <c r="V5040" s="62"/>
      <c r="AC5040" s="62"/>
      <c r="AJ5040" s="62"/>
      <c r="AQ5040" s="62"/>
      <c r="AX5040" s="62"/>
      <c r="BD5040" s="62"/>
    </row>
    <row r="5041" spans="9:56">
      <c r="I5041" s="62"/>
      <c r="P5041" s="62"/>
      <c r="V5041" s="62"/>
      <c r="AC5041" s="62"/>
      <c r="AJ5041" s="62"/>
      <c r="AQ5041" s="62"/>
      <c r="AX5041" s="62"/>
      <c r="BD5041" s="62"/>
    </row>
    <row r="5042" spans="9:56">
      <c r="I5042" s="62"/>
      <c r="P5042" s="62"/>
      <c r="V5042" s="62"/>
      <c r="AC5042" s="62"/>
      <c r="AJ5042" s="62"/>
      <c r="AQ5042" s="62"/>
      <c r="AX5042" s="62"/>
      <c r="BD5042" s="62"/>
    </row>
    <row r="5043" spans="9:56">
      <c r="I5043" s="62"/>
      <c r="P5043" s="62"/>
      <c r="V5043" s="62"/>
      <c r="AC5043" s="62"/>
      <c r="AJ5043" s="62"/>
      <c r="AQ5043" s="62"/>
      <c r="AX5043" s="62"/>
      <c r="BD5043" s="62"/>
    </row>
    <row r="5044" spans="9:56">
      <c r="I5044" s="62"/>
      <c r="P5044" s="62"/>
      <c r="V5044" s="62"/>
      <c r="AC5044" s="62"/>
      <c r="AJ5044" s="62"/>
      <c r="AQ5044" s="62"/>
      <c r="AX5044" s="62"/>
      <c r="BD5044" s="62"/>
    </row>
    <row r="5045" spans="9:56">
      <c r="I5045" s="62"/>
      <c r="P5045" s="62"/>
      <c r="V5045" s="62"/>
      <c r="AC5045" s="62"/>
      <c r="AJ5045" s="62"/>
      <c r="AQ5045" s="62"/>
      <c r="AX5045" s="62"/>
      <c r="BD5045" s="62"/>
    </row>
    <row r="5046" spans="9:56">
      <c r="I5046" s="62"/>
      <c r="P5046" s="62"/>
      <c r="V5046" s="62"/>
      <c r="AC5046" s="62"/>
      <c r="AJ5046" s="62"/>
      <c r="AQ5046" s="62"/>
      <c r="AX5046" s="62"/>
      <c r="BD5046" s="62"/>
    </row>
    <row r="5047" spans="9:56">
      <c r="I5047" s="62"/>
      <c r="P5047" s="62"/>
      <c r="V5047" s="62"/>
      <c r="AC5047" s="62"/>
      <c r="AJ5047" s="62"/>
      <c r="AQ5047" s="62"/>
      <c r="AX5047" s="62"/>
      <c r="BD5047" s="62"/>
    </row>
    <row r="5048" spans="9:56">
      <c r="I5048" s="62"/>
      <c r="P5048" s="62"/>
      <c r="V5048" s="62"/>
      <c r="AC5048" s="62"/>
      <c r="AJ5048" s="62"/>
      <c r="AQ5048" s="62"/>
      <c r="AX5048" s="62"/>
      <c r="BD5048" s="62"/>
    </row>
    <row r="5049" spans="9:56">
      <c r="I5049" s="62"/>
      <c r="P5049" s="62"/>
      <c r="V5049" s="62"/>
      <c r="AC5049" s="62"/>
      <c r="AJ5049" s="62"/>
      <c r="AQ5049" s="62"/>
      <c r="AX5049" s="62"/>
      <c r="BD5049" s="62"/>
    </row>
    <row r="5050" spans="9:56">
      <c r="I5050" s="62"/>
      <c r="P5050" s="62"/>
      <c r="V5050" s="62"/>
      <c r="AC5050" s="62"/>
      <c r="AJ5050" s="62"/>
      <c r="AQ5050" s="62"/>
      <c r="AX5050" s="62"/>
      <c r="BD5050" s="62"/>
    </row>
    <row r="5051" spans="9:56">
      <c r="I5051" s="62"/>
      <c r="P5051" s="62"/>
      <c r="V5051" s="62"/>
      <c r="AC5051" s="62"/>
      <c r="AJ5051" s="62"/>
      <c r="AQ5051" s="62"/>
      <c r="AX5051" s="62"/>
      <c r="BD5051" s="62"/>
    </row>
    <row r="5052" spans="9:56">
      <c r="I5052" s="62"/>
      <c r="P5052" s="62"/>
      <c r="V5052" s="62"/>
      <c r="AC5052" s="62"/>
      <c r="AJ5052" s="62"/>
      <c r="AQ5052" s="62"/>
      <c r="AX5052" s="62"/>
      <c r="BD5052" s="62"/>
    </row>
    <row r="5053" spans="9:56">
      <c r="I5053" s="62"/>
      <c r="P5053" s="62"/>
      <c r="V5053" s="62"/>
      <c r="AC5053" s="62"/>
      <c r="AJ5053" s="62"/>
      <c r="AQ5053" s="62"/>
      <c r="AX5053" s="62"/>
      <c r="BD5053" s="62"/>
    </row>
    <row r="5054" spans="9:56">
      <c r="I5054" s="62"/>
      <c r="P5054" s="62"/>
      <c r="V5054" s="62"/>
      <c r="AC5054" s="62"/>
      <c r="AJ5054" s="62"/>
      <c r="AQ5054" s="62"/>
      <c r="AX5054" s="62"/>
      <c r="BD5054" s="62"/>
    </row>
    <row r="5055" spans="9:56">
      <c r="I5055" s="62"/>
      <c r="P5055" s="62"/>
      <c r="V5055" s="62"/>
      <c r="AC5055" s="62"/>
      <c r="AJ5055" s="62"/>
      <c r="AQ5055" s="62"/>
      <c r="AX5055" s="62"/>
      <c r="BD5055" s="62"/>
    </row>
    <row r="5056" spans="9:56">
      <c r="I5056" s="62"/>
      <c r="P5056" s="62"/>
      <c r="V5056" s="62"/>
      <c r="AC5056" s="62"/>
      <c r="AJ5056" s="62"/>
      <c r="AQ5056" s="62"/>
      <c r="AX5056" s="62"/>
      <c r="BD5056" s="62"/>
    </row>
    <row r="5057" spans="9:56">
      <c r="I5057" s="62"/>
      <c r="P5057" s="62"/>
      <c r="V5057" s="62"/>
      <c r="AC5057" s="62"/>
      <c r="AJ5057" s="62"/>
      <c r="AQ5057" s="62"/>
      <c r="AX5057" s="62"/>
      <c r="BD5057" s="62"/>
    </row>
    <row r="5058" spans="9:56">
      <c r="I5058" s="62"/>
      <c r="P5058" s="62"/>
      <c r="V5058" s="62"/>
      <c r="AC5058" s="62"/>
      <c r="AJ5058" s="62"/>
      <c r="AQ5058" s="62"/>
      <c r="AX5058" s="62"/>
      <c r="BD5058" s="62"/>
    </row>
    <row r="5059" spans="9:56">
      <c r="I5059" s="62"/>
      <c r="P5059" s="62"/>
      <c r="V5059" s="62"/>
      <c r="AC5059" s="62"/>
      <c r="AJ5059" s="62"/>
      <c r="AQ5059" s="62"/>
      <c r="AX5059" s="62"/>
      <c r="BD5059" s="62"/>
    </row>
    <row r="5060" spans="9:56">
      <c r="I5060" s="62"/>
      <c r="P5060" s="62"/>
      <c r="V5060" s="62"/>
      <c r="AC5060" s="62"/>
      <c r="AJ5060" s="62"/>
      <c r="AQ5060" s="62"/>
      <c r="AX5060" s="62"/>
      <c r="BD5060" s="62"/>
    </row>
    <row r="5061" spans="9:56">
      <c r="I5061" s="62"/>
      <c r="P5061" s="62"/>
      <c r="V5061" s="62"/>
      <c r="AC5061" s="62"/>
      <c r="AJ5061" s="62"/>
      <c r="AQ5061" s="62"/>
      <c r="AX5061" s="62"/>
      <c r="BD5061" s="62"/>
    </row>
    <row r="5062" spans="9:56">
      <c r="I5062" s="62"/>
      <c r="P5062" s="62"/>
      <c r="V5062" s="62"/>
      <c r="AC5062" s="62"/>
      <c r="AJ5062" s="62"/>
      <c r="AQ5062" s="62"/>
      <c r="AX5062" s="62"/>
      <c r="BD5062" s="62"/>
    </row>
    <row r="5063" spans="9:56">
      <c r="I5063" s="62"/>
      <c r="P5063" s="62"/>
      <c r="V5063" s="62"/>
      <c r="AC5063" s="62"/>
      <c r="AJ5063" s="62"/>
      <c r="AQ5063" s="62"/>
      <c r="AX5063" s="62"/>
      <c r="BD5063" s="62"/>
    </row>
    <row r="5064" spans="9:56">
      <c r="I5064" s="62"/>
      <c r="P5064" s="62"/>
      <c r="V5064" s="62"/>
      <c r="AC5064" s="62"/>
      <c r="AJ5064" s="62"/>
      <c r="AQ5064" s="62"/>
      <c r="AX5064" s="62"/>
      <c r="BD5064" s="62"/>
    </row>
    <row r="5065" spans="9:56">
      <c r="I5065" s="62"/>
      <c r="P5065" s="62"/>
      <c r="V5065" s="62"/>
      <c r="AC5065" s="62"/>
      <c r="AJ5065" s="62"/>
      <c r="AQ5065" s="62"/>
      <c r="AX5065" s="62"/>
      <c r="BD5065" s="62"/>
    </row>
    <row r="5066" spans="9:56">
      <c r="I5066" s="62"/>
      <c r="P5066" s="62"/>
      <c r="V5066" s="62"/>
      <c r="AC5066" s="62"/>
      <c r="AJ5066" s="62"/>
      <c r="AQ5066" s="62"/>
      <c r="AX5066" s="62"/>
      <c r="BD5066" s="62"/>
    </row>
    <row r="5067" spans="9:56">
      <c r="I5067" s="62"/>
      <c r="P5067" s="62"/>
      <c r="V5067" s="62"/>
      <c r="AC5067" s="62"/>
      <c r="AJ5067" s="62"/>
      <c r="AQ5067" s="62"/>
      <c r="AX5067" s="62"/>
      <c r="BD5067" s="62"/>
    </row>
    <row r="5068" spans="9:56">
      <c r="I5068" s="62"/>
      <c r="P5068" s="62"/>
      <c r="V5068" s="62"/>
      <c r="AC5068" s="62"/>
      <c r="AJ5068" s="62"/>
      <c r="AQ5068" s="62"/>
      <c r="AX5068" s="62"/>
      <c r="BD5068" s="62"/>
    </row>
    <row r="5069" spans="9:56">
      <c r="I5069" s="62"/>
      <c r="P5069" s="62"/>
      <c r="V5069" s="62"/>
      <c r="AC5069" s="62"/>
      <c r="AJ5069" s="62"/>
      <c r="AQ5069" s="62"/>
      <c r="AX5069" s="62"/>
      <c r="BD5069" s="62"/>
    </row>
    <row r="5070" spans="9:56">
      <c r="I5070" s="62"/>
      <c r="P5070" s="62"/>
      <c r="V5070" s="62"/>
      <c r="AC5070" s="62"/>
      <c r="AJ5070" s="62"/>
      <c r="AQ5070" s="62"/>
      <c r="AX5070" s="62"/>
      <c r="BD5070" s="62"/>
    </row>
    <row r="5071" spans="9:56">
      <c r="I5071" s="62"/>
      <c r="P5071" s="62"/>
      <c r="V5071" s="62"/>
      <c r="AC5071" s="62"/>
      <c r="AJ5071" s="62"/>
      <c r="AQ5071" s="62"/>
      <c r="AX5071" s="62"/>
      <c r="BD5071" s="62"/>
    </row>
    <row r="5072" spans="9:56">
      <c r="I5072" s="62"/>
      <c r="P5072" s="62"/>
      <c r="V5072" s="62"/>
      <c r="AC5072" s="62"/>
      <c r="AJ5072" s="62"/>
      <c r="AQ5072" s="62"/>
      <c r="AX5072" s="62"/>
      <c r="BD5072" s="62"/>
    </row>
    <row r="5073" spans="9:56">
      <c r="I5073" s="62"/>
      <c r="P5073" s="62"/>
      <c r="V5073" s="62"/>
      <c r="AC5073" s="62"/>
      <c r="AJ5073" s="62"/>
      <c r="AQ5073" s="62"/>
      <c r="AX5073" s="62"/>
      <c r="BD5073" s="62"/>
    </row>
    <row r="5074" spans="9:56">
      <c r="I5074" s="62"/>
      <c r="P5074" s="62"/>
      <c r="V5074" s="62"/>
      <c r="AC5074" s="62"/>
      <c r="AJ5074" s="62"/>
      <c r="AQ5074" s="62"/>
      <c r="AX5074" s="62"/>
      <c r="BD5074" s="62"/>
    </row>
    <row r="5075" spans="9:56">
      <c r="I5075" s="62"/>
      <c r="P5075" s="62"/>
      <c r="V5075" s="62"/>
      <c r="AC5075" s="62"/>
      <c r="AJ5075" s="62"/>
      <c r="AQ5075" s="62"/>
      <c r="AX5075" s="62"/>
      <c r="BD5075" s="62"/>
    </row>
    <row r="5076" spans="9:56">
      <c r="I5076" s="62"/>
      <c r="P5076" s="62"/>
      <c r="V5076" s="62"/>
      <c r="AC5076" s="62"/>
      <c r="AJ5076" s="62"/>
      <c r="AQ5076" s="62"/>
      <c r="AX5076" s="62"/>
      <c r="BD5076" s="62"/>
    </row>
    <row r="5077" spans="9:56">
      <c r="I5077" s="62"/>
      <c r="P5077" s="62"/>
      <c r="V5077" s="62"/>
      <c r="AC5077" s="62"/>
      <c r="AJ5077" s="62"/>
      <c r="AQ5077" s="62"/>
      <c r="AX5077" s="62"/>
      <c r="BD5077" s="62"/>
    </row>
    <row r="5078" spans="9:56">
      <c r="I5078" s="62"/>
      <c r="P5078" s="62"/>
      <c r="V5078" s="62"/>
      <c r="AC5078" s="62"/>
      <c r="AJ5078" s="62"/>
      <c r="AQ5078" s="62"/>
      <c r="AX5078" s="62"/>
      <c r="BD5078" s="62"/>
    </row>
    <row r="5079" spans="9:56">
      <c r="I5079" s="62"/>
      <c r="P5079" s="62"/>
      <c r="V5079" s="62"/>
      <c r="AC5079" s="62"/>
      <c r="AJ5079" s="62"/>
      <c r="AQ5079" s="62"/>
      <c r="AX5079" s="62"/>
      <c r="BD5079" s="62"/>
    </row>
    <row r="5080" spans="9:56">
      <c r="I5080" s="62"/>
      <c r="P5080" s="62"/>
      <c r="V5080" s="62"/>
      <c r="AC5080" s="62"/>
      <c r="AJ5080" s="62"/>
      <c r="AQ5080" s="62"/>
      <c r="AX5080" s="62"/>
      <c r="BD5080" s="62"/>
    </row>
    <row r="5081" spans="9:56">
      <c r="I5081" s="62"/>
      <c r="P5081" s="62"/>
      <c r="V5081" s="62"/>
      <c r="AC5081" s="62"/>
      <c r="AJ5081" s="62"/>
      <c r="AQ5081" s="62"/>
      <c r="AX5081" s="62"/>
      <c r="BD5081" s="62"/>
    </row>
    <row r="5082" spans="9:56">
      <c r="I5082" s="62"/>
      <c r="P5082" s="62"/>
      <c r="V5082" s="62"/>
      <c r="AC5082" s="62"/>
      <c r="AJ5082" s="62"/>
      <c r="AQ5082" s="62"/>
      <c r="AX5082" s="62"/>
      <c r="BD5082" s="62"/>
    </row>
    <row r="5083" spans="9:56">
      <c r="I5083" s="62"/>
      <c r="P5083" s="62"/>
      <c r="V5083" s="62"/>
      <c r="AC5083" s="62"/>
      <c r="AJ5083" s="62"/>
      <c r="AQ5083" s="62"/>
      <c r="AX5083" s="62"/>
      <c r="BD5083" s="62"/>
    </row>
    <row r="5084" spans="9:56">
      <c r="I5084" s="62"/>
      <c r="P5084" s="62"/>
      <c r="V5084" s="62"/>
      <c r="AC5084" s="62"/>
      <c r="AJ5084" s="62"/>
      <c r="AQ5084" s="62"/>
      <c r="AX5084" s="62"/>
      <c r="BD5084" s="62"/>
    </row>
    <row r="5085" spans="9:56">
      <c r="I5085" s="62"/>
      <c r="P5085" s="62"/>
      <c r="V5085" s="62"/>
      <c r="AC5085" s="62"/>
      <c r="AJ5085" s="62"/>
      <c r="AQ5085" s="62"/>
      <c r="AX5085" s="62"/>
      <c r="BD5085" s="62"/>
    </row>
    <row r="5086" spans="9:56">
      <c r="I5086" s="62"/>
      <c r="P5086" s="62"/>
      <c r="V5086" s="62"/>
      <c r="AC5086" s="62"/>
      <c r="AJ5086" s="62"/>
      <c r="AQ5086" s="62"/>
      <c r="AX5086" s="62"/>
      <c r="BD5086" s="62"/>
    </row>
    <row r="5087" spans="9:56">
      <c r="I5087" s="62"/>
      <c r="P5087" s="62"/>
      <c r="V5087" s="62"/>
      <c r="AC5087" s="62"/>
      <c r="AJ5087" s="62"/>
      <c r="AQ5087" s="62"/>
      <c r="AX5087" s="62"/>
      <c r="BD5087" s="62"/>
    </row>
    <row r="5088" spans="9:56">
      <c r="I5088" s="62"/>
      <c r="P5088" s="62"/>
      <c r="V5088" s="62"/>
      <c r="AC5088" s="62"/>
      <c r="AJ5088" s="62"/>
      <c r="AQ5088" s="62"/>
      <c r="AX5088" s="62"/>
      <c r="BD5088" s="62"/>
    </row>
    <row r="5089" spans="9:56">
      <c r="I5089" s="62"/>
      <c r="P5089" s="62"/>
      <c r="V5089" s="62"/>
      <c r="AC5089" s="62"/>
      <c r="AJ5089" s="62"/>
      <c r="AQ5089" s="62"/>
      <c r="AX5089" s="62"/>
      <c r="BD5089" s="62"/>
    </row>
    <row r="5090" spans="9:56">
      <c r="I5090" s="62"/>
      <c r="P5090" s="62"/>
      <c r="V5090" s="62"/>
      <c r="AC5090" s="62"/>
      <c r="AJ5090" s="62"/>
      <c r="AQ5090" s="62"/>
      <c r="AX5090" s="62"/>
      <c r="BD5090" s="62"/>
    </row>
    <row r="5091" spans="9:56">
      <c r="I5091" s="62"/>
      <c r="P5091" s="62"/>
      <c r="V5091" s="62"/>
      <c r="AC5091" s="62"/>
      <c r="AJ5091" s="62"/>
      <c r="AQ5091" s="62"/>
      <c r="AX5091" s="62"/>
      <c r="BD5091" s="62"/>
    </row>
    <row r="5092" spans="9:56">
      <c r="I5092" s="62"/>
      <c r="P5092" s="62"/>
      <c r="V5092" s="62"/>
      <c r="AC5092" s="62"/>
      <c r="AJ5092" s="62"/>
      <c r="AQ5092" s="62"/>
      <c r="AX5092" s="62"/>
      <c r="BD5092" s="62"/>
    </row>
    <row r="5093" spans="9:56">
      <c r="I5093" s="62"/>
      <c r="P5093" s="62"/>
      <c r="V5093" s="62"/>
      <c r="AC5093" s="62"/>
      <c r="AJ5093" s="62"/>
      <c r="AQ5093" s="62"/>
      <c r="AX5093" s="62"/>
      <c r="BD5093" s="62"/>
    </row>
    <row r="5094" spans="9:56">
      <c r="I5094" s="62"/>
      <c r="P5094" s="62"/>
      <c r="V5094" s="62"/>
      <c r="AC5094" s="62"/>
      <c r="AJ5094" s="62"/>
      <c r="AQ5094" s="62"/>
      <c r="AX5094" s="62"/>
      <c r="BD5094" s="62"/>
    </row>
    <row r="5095" spans="9:56">
      <c r="I5095" s="62"/>
      <c r="P5095" s="62"/>
      <c r="V5095" s="62"/>
      <c r="AC5095" s="62"/>
      <c r="AJ5095" s="62"/>
      <c r="AQ5095" s="62"/>
      <c r="AX5095" s="62"/>
      <c r="BD5095" s="62"/>
    </row>
    <row r="5096" spans="9:56">
      <c r="I5096" s="62"/>
      <c r="P5096" s="62"/>
      <c r="V5096" s="62"/>
      <c r="AC5096" s="62"/>
      <c r="AJ5096" s="62"/>
      <c r="AQ5096" s="62"/>
      <c r="AX5096" s="62"/>
      <c r="BD5096" s="62"/>
    </row>
    <row r="5097" spans="9:56">
      <c r="I5097" s="62"/>
      <c r="P5097" s="62"/>
      <c r="V5097" s="62"/>
      <c r="AC5097" s="62"/>
      <c r="AJ5097" s="62"/>
      <c r="AQ5097" s="62"/>
      <c r="AX5097" s="62"/>
      <c r="BD5097" s="62"/>
    </row>
    <row r="5098" spans="9:56">
      <c r="I5098" s="62"/>
      <c r="P5098" s="62"/>
      <c r="V5098" s="62"/>
      <c r="AC5098" s="62"/>
      <c r="AJ5098" s="62"/>
      <c r="AQ5098" s="62"/>
      <c r="AX5098" s="62"/>
      <c r="BD5098" s="62"/>
    </row>
    <row r="5099" spans="9:56">
      <c r="I5099" s="62"/>
      <c r="P5099" s="62"/>
      <c r="V5099" s="62"/>
      <c r="AC5099" s="62"/>
      <c r="AJ5099" s="62"/>
      <c r="AQ5099" s="62"/>
      <c r="AX5099" s="62"/>
      <c r="BD5099" s="62"/>
    </row>
    <row r="5100" spans="9:56">
      <c r="I5100" s="62"/>
      <c r="P5100" s="62"/>
      <c r="V5100" s="62"/>
      <c r="AC5100" s="62"/>
      <c r="AJ5100" s="62"/>
      <c r="AQ5100" s="62"/>
      <c r="AX5100" s="62"/>
      <c r="BD5100" s="62"/>
    </row>
    <row r="5101" spans="9:56">
      <c r="I5101" s="62"/>
      <c r="P5101" s="62"/>
      <c r="V5101" s="62"/>
      <c r="AC5101" s="62"/>
      <c r="AJ5101" s="62"/>
      <c r="AQ5101" s="62"/>
      <c r="AX5101" s="62"/>
      <c r="BD5101" s="62"/>
    </row>
    <row r="5102" spans="9:56">
      <c r="I5102" s="62"/>
      <c r="P5102" s="62"/>
      <c r="V5102" s="62"/>
      <c r="AC5102" s="62"/>
      <c r="AJ5102" s="62"/>
      <c r="AQ5102" s="62"/>
      <c r="AX5102" s="62"/>
      <c r="BD5102" s="62"/>
    </row>
    <row r="5103" spans="9:56">
      <c r="I5103" s="62"/>
      <c r="P5103" s="62"/>
      <c r="V5103" s="62"/>
      <c r="AC5103" s="62"/>
      <c r="AJ5103" s="62"/>
      <c r="AQ5103" s="62"/>
      <c r="AX5103" s="62"/>
      <c r="BD5103" s="62"/>
    </row>
    <row r="5104" spans="9:56">
      <c r="I5104" s="62"/>
      <c r="P5104" s="62"/>
      <c r="V5104" s="62"/>
      <c r="AC5104" s="62"/>
      <c r="AJ5104" s="62"/>
      <c r="AQ5104" s="62"/>
      <c r="AX5104" s="62"/>
      <c r="BD5104" s="62"/>
    </row>
    <row r="5105" spans="9:56">
      <c r="I5105" s="62"/>
      <c r="P5105" s="62"/>
      <c r="V5105" s="62"/>
      <c r="AC5105" s="62"/>
      <c r="AJ5105" s="62"/>
      <c r="AQ5105" s="62"/>
      <c r="AX5105" s="62"/>
      <c r="BD5105" s="62"/>
    </row>
    <row r="5106" spans="9:56">
      <c r="I5106" s="62"/>
      <c r="P5106" s="62"/>
      <c r="V5106" s="62"/>
      <c r="AC5106" s="62"/>
      <c r="AJ5106" s="62"/>
      <c r="AQ5106" s="62"/>
      <c r="AX5106" s="62"/>
      <c r="BD5106" s="62"/>
    </row>
    <row r="5107" spans="9:56">
      <c r="I5107" s="62"/>
      <c r="P5107" s="62"/>
      <c r="V5107" s="62"/>
      <c r="AC5107" s="62"/>
      <c r="AJ5107" s="62"/>
      <c r="AQ5107" s="62"/>
      <c r="AX5107" s="62"/>
      <c r="BD5107" s="62"/>
    </row>
    <row r="5108" spans="9:56">
      <c r="I5108" s="62"/>
      <c r="P5108" s="62"/>
      <c r="V5108" s="62"/>
      <c r="AC5108" s="62"/>
      <c r="AJ5108" s="62"/>
      <c r="AQ5108" s="62"/>
      <c r="AX5108" s="62"/>
      <c r="BD5108" s="62"/>
    </row>
    <row r="5109" spans="9:56">
      <c r="I5109" s="62"/>
      <c r="P5109" s="62"/>
      <c r="V5109" s="62"/>
      <c r="AC5109" s="62"/>
      <c r="AJ5109" s="62"/>
      <c r="AQ5109" s="62"/>
      <c r="AX5109" s="62"/>
      <c r="BD5109" s="62"/>
    </row>
    <row r="5110" spans="9:56">
      <c r="I5110" s="62"/>
      <c r="P5110" s="62"/>
      <c r="V5110" s="62"/>
      <c r="AC5110" s="62"/>
      <c r="AJ5110" s="62"/>
      <c r="AQ5110" s="62"/>
      <c r="AX5110" s="62"/>
      <c r="BD5110" s="62"/>
    </row>
    <row r="5111" spans="9:56">
      <c r="I5111" s="62"/>
      <c r="P5111" s="62"/>
      <c r="V5111" s="62"/>
      <c r="AC5111" s="62"/>
      <c r="AJ5111" s="62"/>
      <c r="AQ5111" s="62"/>
      <c r="AX5111" s="62"/>
      <c r="BD5111" s="62"/>
    </row>
    <row r="5112" spans="9:56">
      <c r="I5112" s="62"/>
      <c r="P5112" s="62"/>
      <c r="V5112" s="62"/>
      <c r="AC5112" s="62"/>
      <c r="AJ5112" s="62"/>
      <c r="AQ5112" s="62"/>
      <c r="AX5112" s="62"/>
      <c r="BD5112" s="62"/>
    </row>
    <row r="5113" spans="9:56">
      <c r="I5113" s="62"/>
      <c r="P5113" s="62"/>
      <c r="V5113" s="62"/>
      <c r="AC5113" s="62"/>
      <c r="AJ5113" s="62"/>
      <c r="AQ5113" s="62"/>
      <c r="AX5113" s="62"/>
      <c r="BD5113" s="62"/>
    </row>
    <row r="5114" spans="9:56">
      <c r="I5114" s="62"/>
      <c r="P5114" s="62"/>
      <c r="V5114" s="62"/>
      <c r="AC5114" s="62"/>
      <c r="AJ5114" s="62"/>
      <c r="AQ5114" s="62"/>
      <c r="AX5114" s="62"/>
      <c r="BD5114" s="62"/>
    </row>
    <row r="5115" spans="9:56">
      <c r="I5115" s="62"/>
      <c r="P5115" s="62"/>
      <c r="V5115" s="62"/>
      <c r="AC5115" s="62"/>
      <c r="AJ5115" s="62"/>
      <c r="AQ5115" s="62"/>
      <c r="AX5115" s="62"/>
      <c r="BD5115" s="62"/>
    </row>
    <row r="5116" spans="9:56">
      <c r="I5116" s="62"/>
      <c r="P5116" s="62"/>
      <c r="V5116" s="62"/>
      <c r="AC5116" s="62"/>
      <c r="AJ5116" s="62"/>
      <c r="AQ5116" s="62"/>
      <c r="AX5116" s="62"/>
      <c r="BD5116" s="62"/>
    </row>
    <row r="5117" spans="9:56">
      <c r="I5117" s="62"/>
      <c r="P5117" s="62"/>
      <c r="V5117" s="62"/>
      <c r="AC5117" s="62"/>
      <c r="AJ5117" s="62"/>
      <c r="AQ5117" s="62"/>
      <c r="AX5117" s="62"/>
      <c r="BD5117" s="62"/>
    </row>
    <row r="5118" spans="9:56">
      <c r="I5118" s="62"/>
      <c r="P5118" s="62"/>
      <c r="V5118" s="62"/>
      <c r="AC5118" s="62"/>
      <c r="AJ5118" s="62"/>
      <c r="AQ5118" s="62"/>
      <c r="AX5118" s="62"/>
      <c r="BD5118" s="62"/>
    </row>
    <row r="5119" spans="9:56">
      <c r="I5119" s="62"/>
      <c r="P5119" s="62"/>
      <c r="V5119" s="62"/>
      <c r="AC5119" s="62"/>
      <c r="AJ5119" s="62"/>
      <c r="AQ5119" s="62"/>
      <c r="AX5119" s="62"/>
      <c r="BD5119" s="62"/>
    </row>
    <row r="5120" spans="9:56">
      <c r="I5120" s="62"/>
      <c r="P5120" s="62"/>
      <c r="V5120" s="62"/>
      <c r="AC5120" s="62"/>
      <c r="AJ5120" s="62"/>
      <c r="AQ5120" s="62"/>
      <c r="AX5120" s="62"/>
      <c r="BD5120" s="62"/>
    </row>
    <row r="5121" spans="9:56">
      <c r="I5121" s="62"/>
      <c r="P5121" s="62"/>
      <c r="V5121" s="62"/>
      <c r="AC5121" s="62"/>
      <c r="AJ5121" s="62"/>
      <c r="AQ5121" s="62"/>
      <c r="AX5121" s="62"/>
      <c r="BD5121" s="62"/>
    </row>
    <row r="5122" spans="9:56">
      <c r="I5122" s="62"/>
      <c r="P5122" s="62"/>
      <c r="V5122" s="62"/>
      <c r="AC5122" s="62"/>
      <c r="AJ5122" s="62"/>
      <c r="AQ5122" s="62"/>
      <c r="AX5122" s="62"/>
      <c r="BD5122" s="62"/>
    </row>
    <row r="5123" spans="9:56">
      <c r="I5123" s="62"/>
      <c r="P5123" s="62"/>
      <c r="V5123" s="62"/>
      <c r="AC5123" s="62"/>
      <c r="AJ5123" s="62"/>
      <c r="AQ5123" s="62"/>
      <c r="AX5123" s="62"/>
      <c r="BD5123" s="62"/>
    </row>
    <row r="5124" spans="9:56">
      <c r="I5124" s="62"/>
      <c r="P5124" s="62"/>
      <c r="V5124" s="62"/>
      <c r="AC5124" s="62"/>
      <c r="AJ5124" s="62"/>
      <c r="AQ5124" s="62"/>
      <c r="AX5124" s="62"/>
      <c r="BD5124" s="62"/>
    </row>
    <row r="5125" spans="9:56">
      <c r="I5125" s="62"/>
      <c r="P5125" s="62"/>
      <c r="V5125" s="62"/>
      <c r="AC5125" s="62"/>
      <c r="AJ5125" s="62"/>
      <c r="AQ5125" s="62"/>
      <c r="AX5125" s="62"/>
      <c r="BD5125" s="62"/>
    </row>
    <row r="5126" spans="9:56">
      <c r="I5126" s="62"/>
      <c r="P5126" s="62"/>
      <c r="V5126" s="62"/>
      <c r="AC5126" s="62"/>
      <c r="AJ5126" s="62"/>
      <c r="AQ5126" s="62"/>
      <c r="AX5126" s="62"/>
      <c r="BD5126" s="62"/>
    </row>
    <row r="5127" spans="9:56">
      <c r="I5127" s="62"/>
      <c r="P5127" s="62"/>
      <c r="V5127" s="62"/>
      <c r="AC5127" s="62"/>
      <c r="AJ5127" s="62"/>
      <c r="AQ5127" s="62"/>
      <c r="AX5127" s="62"/>
      <c r="BD5127" s="62"/>
    </row>
    <row r="5128" spans="9:56">
      <c r="I5128" s="62"/>
      <c r="P5128" s="62"/>
      <c r="V5128" s="62"/>
      <c r="AC5128" s="62"/>
      <c r="AJ5128" s="62"/>
      <c r="AQ5128" s="62"/>
      <c r="AX5128" s="62"/>
      <c r="BD5128" s="62"/>
    </row>
    <row r="5129" spans="9:56">
      <c r="I5129" s="62"/>
      <c r="P5129" s="62"/>
      <c r="V5129" s="62"/>
      <c r="AC5129" s="62"/>
      <c r="AJ5129" s="62"/>
      <c r="AQ5129" s="62"/>
      <c r="AX5129" s="62"/>
      <c r="BD5129" s="62"/>
    </row>
    <row r="5130" spans="9:56">
      <c r="I5130" s="62"/>
      <c r="P5130" s="62"/>
      <c r="V5130" s="62"/>
      <c r="AC5130" s="62"/>
      <c r="AJ5130" s="62"/>
      <c r="AQ5130" s="62"/>
      <c r="AX5130" s="62"/>
      <c r="BD5130" s="62"/>
    </row>
    <row r="5131" spans="9:56">
      <c r="I5131" s="62"/>
      <c r="P5131" s="62"/>
      <c r="V5131" s="62"/>
      <c r="AC5131" s="62"/>
      <c r="AJ5131" s="62"/>
      <c r="AQ5131" s="62"/>
      <c r="AX5131" s="62"/>
      <c r="BD5131" s="62"/>
    </row>
    <row r="5132" spans="9:56">
      <c r="I5132" s="62"/>
      <c r="P5132" s="62"/>
      <c r="V5132" s="62"/>
      <c r="AC5132" s="62"/>
      <c r="AJ5132" s="62"/>
      <c r="AQ5132" s="62"/>
      <c r="AX5132" s="62"/>
      <c r="BD5132" s="62"/>
    </row>
    <row r="5133" spans="9:56">
      <c r="I5133" s="62"/>
      <c r="P5133" s="62"/>
      <c r="V5133" s="62"/>
      <c r="AC5133" s="62"/>
      <c r="AJ5133" s="62"/>
      <c r="AQ5133" s="62"/>
      <c r="AX5133" s="62"/>
      <c r="BD5133" s="62"/>
    </row>
    <row r="5134" spans="9:56">
      <c r="I5134" s="62"/>
      <c r="P5134" s="62"/>
      <c r="V5134" s="62"/>
      <c r="AC5134" s="62"/>
      <c r="AJ5134" s="62"/>
      <c r="AQ5134" s="62"/>
      <c r="AX5134" s="62"/>
      <c r="BD5134" s="62"/>
    </row>
    <row r="5135" spans="9:56">
      <c r="I5135" s="62"/>
      <c r="P5135" s="62"/>
      <c r="V5135" s="62"/>
      <c r="AC5135" s="62"/>
      <c r="AJ5135" s="62"/>
      <c r="AQ5135" s="62"/>
      <c r="AX5135" s="62"/>
      <c r="BD5135" s="62"/>
    </row>
    <row r="5136" spans="9:56">
      <c r="I5136" s="62"/>
      <c r="P5136" s="62"/>
      <c r="V5136" s="62"/>
      <c r="AC5136" s="62"/>
      <c r="AJ5136" s="62"/>
      <c r="AQ5136" s="62"/>
      <c r="AX5136" s="62"/>
      <c r="BD5136" s="62"/>
    </row>
    <row r="5137" spans="9:56">
      <c r="I5137" s="62"/>
      <c r="P5137" s="62"/>
      <c r="V5137" s="62"/>
      <c r="AC5137" s="62"/>
      <c r="AJ5137" s="62"/>
      <c r="AQ5137" s="62"/>
      <c r="AX5137" s="62"/>
      <c r="BD5137" s="62"/>
    </row>
    <row r="5138" spans="9:56">
      <c r="I5138" s="62"/>
      <c r="P5138" s="62"/>
      <c r="V5138" s="62"/>
      <c r="AC5138" s="62"/>
      <c r="AJ5138" s="62"/>
      <c r="AQ5138" s="62"/>
      <c r="AX5138" s="62"/>
      <c r="BD5138" s="62"/>
    </row>
    <row r="5139" spans="9:56">
      <c r="I5139" s="62"/>
      <c r="P5139" s="62"/>
      <c r="V5139" s="62"/>
      <c r="AC5139" s="62"/>
      <c r="AJ5139" s="62"/>
      <c r="AQ5139" s="62"/>
      <c r="AX5139" s="62"/>
      <c r="BD5139" s="62"/>
    </row>
    <row r="5140" spans="9:56">
      <c r="I5140" s="62"/>
      <c r="P5140" s="62"/>
      <c r="V5140" s="62"/>
      <c r="AC5140" s="62"/>
      <c r="AJ5140" s="62"/>
      <c r="AQ5140" s="62"/>
      <c r="AX5140" s="62"/>
      <c r="BD5140" s="62"/>
    </row>
    <row r="5141" spans="9:56">
      <c r="I5141" s="62"/>
      <c r="P5141" s="62"/>
      <c r="V5141" s="62"/>
      <c r="AC5141" s="62"/>
      <c r="AJ5141" s="62"/>
      <c r="AQ5141" s="62"/>
      <c r="AX5141" s="62"/>
      <c r="BD5141" s="62"/>
    </row>
    <row r="5142" spans="9:56">
      <c r="I5142" s="62"/>
      <c r="P5142" s="62"/>
      <c r="V5142" s="62"/>
      <c r="AC5142" s="62"/>
      <c r="AJ5142" s="62"/>
      <c r="AQ5142" s="62"/>
      <c r="AX5142" s="62"/>
      <c r="BD5142" s="62"/>
    </row>
    <row r="5143" spans="9:56">
      <c r="I5143" s="62"/>
      <c r="P5143" s="62"/>
      <c r="V5143" s="62"/>
      <c r="AC5143" s="62"/>
      <c r="AJ5143" s="62"/>
      <c r="AQ5143" s="62"/>
      <c r="AX5143" s="62"/>
      <c r="BD5143" s="62"/>
    </row>
    <row r="5144" spans="9:56">
      <c r="I5144" s="62"/>
      <c r="P5144" s="62"/>
      <c r="V5144" s="62"/>
      <c r="AC5144" s="62"/>
      <c r="AJ5144" s="62"/>
      <c r="AQ5144" s="62"/>
      <c r="AX5144" s="62"/>
      <c r="BD5144" s="62"/>
    </row>
    <row r="5145" spans="9:56">
      <c r="I5145" s="62"/>
      <c r="P5145" s="62"/>
      <c r="V5145" s="62"/>
      <c r="AC5145" s="62"/>
      <c r="AJ5145" s="62"/>
      <c r="AQ5145" s="62"/>
      <c r="AX5145" s="62"/>
      <c r="BD5145" s="62"/>
    </row>
    <row r="5146" spans="9:56">
      <c r="I5146" s="62"/>
      <c r="P5146" s="62"/>
      <c r="V5146" s="62"/>
      <c r="AC5146" s="62"/>
      <c r="AJ5146" s="62"/>
      <c r="AQ5146" s="62"/>
      <c r="AX5146" s="62"/>
      <c r="BD5146" s="62"/>
    </row>
    <row r="5147" spans="9:56">
      <c r="I5147" s="62"/>
      <c r="P5147" s="62"/>
      <c r="V5147" s="62"/>
      <c r="AC5147" s="62"/>
      <c r="AJ5147" s="62"/>
      <c r="AQ5147" s="62"/>
      <c r="AX5147" s="62"/>
      <c r="BD5147" s="62"/>
    </row>
    <row r="5148" spans="9:56">
      <c r="I5148" s="62"/>
      <c r="P5148" s="62"/>
      <c r="V5148" s="62"/>
      <c r="AC5148" s="62"/>
      <c r="AJ5148" s="62"/>
      <c r="AQ5148" s="62"/>
      <c r="AX5148" s="62"/>
      <c r="BD5148" s="62"/>
    </row>
    <row r="5149" spans="9:56">
      <c r="I5149" s="62"/>
      <c r="P5149" s="62"/>
      <c r="V5149" s="62"/>
      <c r="AC5149" s="62"/>
      <c r="AJ5149" s="62"/>
      <c r="AQ5149" s="62"/>
      <c r="AX5149" s="62"/>
      <c r="BD5149" s="62"/>
    </row>
    <row r="5150" spans="9:56">
      <c r="I5150" s="62"/>
      <c r="P5150" s="62"/>
      <c r="V5150" s="62"/>
      <c r="AC5150" s="62"/>
      <c r="AJ5150" s="62"/>
      <c r="AQ5150" s="62"/>
      <c r="AX5150" s="62"/>
      <c r="BD5150" s="62"/>
    </row>
    <row r="5151" spans="9:56">
      <c r="I5151" s="62"/>
      <c r="P5151" s="62"/>
      <c r="V5151" s="62"/>
      <c r="AC5151" s="62"/>
      <c r="AJ5151" s="62"/>
      <c r="AQ5151" s="62"/>
      <c r="AX5151" s="62"/>
      <c r="BD5151" s="62"/>
    </row>
    <row r="5152" spans="9:56">
      <c r="I5152" s="62"/>
      <c r="P5152" s="62"/>
      <c r="V5152" s="62"/>
      <c r="AC5152" s="62"/>
      <c r="AJ5152" s="62"/>
      <c r="AQ5152" s="62"/>
      <c r="AX5152" s="62"/>
      <c r="BD5152" s="62"/>
    </row>
    <row r="5153" spans="9:56">
      <c r="I5153" s="62"/>
      <c r="P5153" s="62"/>
      <c r="V5153" s="62"/>
      <c r="AC5153" s="62"/>
      <c r="AJ5153" s="62"/>
      <c r="AQ5153" s="62"/>
      <c r="AX5153" s="62"/>
      <c r="BD5153" s="62"/>
    </row>
    <row r="5154" spans="9:56">
      <c r="I5154" s="62"/>
      <c r="P5154" s="62"/>
      <c r="V5154" s="62"/>
      <c r="AC5154" s="62"/>
      <c r="AJ5154" s="62"/>
      <c r="AQ5154" s="62"/>
      <c r="AX5154" s="62"/>
      <c r="BD5154" s="62"/>
    </row>
    <row r="5155" spans="9:56">
      <c r="I5155" s="62"/>
      <c r="P5155" s="62"/>
      <c r="V5155" s="62"/>
      <c r="AC5155" s="62"/>
      <c r="AJ5155" s="62"/>
      <c r="AQ5155" s="62"/>
      <c r="AX5155" s="62"/>
      <c r="BD5155" s="62"/>
    </row>
    <row r="5156" spans="9:56">
      <c r="I5156" s="62"/>
      <c r="P5156" s="62"/>
      <c r="V5156" s="62"/>
      <c r="AC5156" s="62"/>
      <c r="AJ5156" s="62"/>
      <c r="AQ5156" s="62"/>
      <c r="AX5156" s="62"/>
      <c r="BD5156" s="62"/>
    </row>
    <row r="5157" spans="9:56">
      <c r="I5157" s="62"/>
      <c r="P5157" s="62"/>
      <c r="V5157" s="62"/>
      <c r="AC5157" s="62"/>
      <c r="AJ5157" s="62"/>
      <c r="AQ5157" s="62"/>
      <c r="AX5157" s="62"/>
      <c r="BD5157" s="62"/>
    </row>
    <row r="5158" spans="9:56">
      <c r="I5158" s="62"/>
      <c r="P5158" s="62"/>
      <c r="V5158" s="62"/>
      <c r="AC5158" s="62"/>
      <c r="AJ5158" s="62"/>
      <c r="AQ5158" s="62"/>
      <c r="AX5158" s="62"/>
      <c r="BD5158" s="62"/>
    </row>
    <row r="5159" spans="9:56">
      <c r="I5159" s="62"/>
      <c r="P5159" s="62"/>
      <c r="V5159" s="62"/>
      <c r="AC5159" s="62"/>
      <c r="AJ5159" s="62"/>
      <c r="AQ5159" s="62"/>
      <c r="AX5159" s="62"/>
      <c r="BD5159" s="62"/>
    </row>
    <row r="5160" spans="9:56">
      <c r="I5160" s="62"/>
      <c r="P5160" s="62"/>
      <c r="V5160" s="62"/>
      <c r="AC5160" s="62"/>
      <c r="AJ5160" s="62"/>
      <c r="AQ5160" s="62"/>
      <c r="AX5160" s="62"/>
      <c r="BD5160" s="62"/>
    </row>
    <row r="5161" spans="9:56">
      <c r="I5161" s="62"/>
      <c r="P5161" s="62"/>
      <c r="V5161" s="62"/>
      <c r="AC5161" s="62"/>
      <c r="AJ5161" s="62"/>
      <c r="AQ5161" s="62"/>
      <c r="AX5161" s="62"/>
      <c r="BD5161" s="62"/>
    </row>
    <row r="5162" spans="9:56">
      <c r="I5162" s="62"/>
      <c r="P5162" s="62"/>
      <c r="V5162" s="62"/>
      <c r="AC5162" s="62"/>
      <c r="AJ5162" s="62"/>
      <c r="AQ5162" s="62"/>
      <c r="AX5162" s="62"/>
      <c r="BD5162" s="62"/>
    </row>
    <row r="5163" spans="9:56">
      <c r="I5163" s="62"/>
      <c r="P5163" s="62"/>
      <c r="V5163" s="62"/>
      <c r="AC5163" s="62"/>
      <c r="AJ5163" s="62"/>
      <c r="AQ5163" s="62"/>
      <c r="AX5163" s="62"/>
      <c r="BD5163" s="62"/>
    </row>
    <row r="5164" spans="9:56">
      <c r="I5164" s="62"/>
      <c r="P5164" s="62"/>
      <c r="V5164" s="62"/>
      <c r="AC5164" s="62"/>
      <c r="AJ5164" s="62"/>
      <c r="AQ5164" s="62"/>
      <c r="AX5164" s="62"/>
      <c r="BD5164" s="62"/>
    </row>
    <row r="5165" spans="9:56">
      <c r="I5165" s="62"/>
      <c r="P5165" s="62"/>
      <c r="V5165" s="62"/>
      <c r="AC5165" s="62"/>
      <c r="AJ5165" s="62"/>
      <c r="AQ5165" s="62"/>
      <c r="AX5165" s="62"/>
      <c r="BD5165" s="62"/>
    </row>
    <row r="5166" spans="9:56">
      <c r="I5166" s="62"/>
      <c r="P5166" s="62"/>
      <c r="V5166" s="62"/>
      <c r="AC5166" s="62"/>
      <c r="AJ5166" s="62"/>
      <c r="AQ5166" s="62"/>
      <c r="AX5166" s="62"/>
      <c r="BD5166" s="62"/>
    </row>
    <row r="5167" spans="9:56">
      <c r="I5167" s="62"/>
      <c r="P5167" s="62"/>
      <c r="V5167" s="62"/>
      <c r="AC5167" s="62"/>
      <c r="AJ5167" s="62"/>
      <c r="AQ5167" s="62"/>
      <c r="AX5167" s="62"/>
      <c r="BD5167" s="62"/>
    </row>
    <row r="5168" spans="9:56">
      <c r="I5168" s="62"/>
      <c r="P5168" s="62"/>
      <c r="V5168" s="62"/>
      <c r="AC5168" s="62"/>
      <c r="AJ5168" s="62"/>
      <c r="AQ5168" s="62"/>
      <c r="AX5168" s="62"/>
      <c r="BD5168" s="62"/>
    </row>
    <row r="5169" spans="9:56">
      <c r="I5169" s="62"/>
      <c r="P5169" s="62"/>
      <c r="V5169" s="62"/>
      <c r="AC5169" s="62"/>
      <c r="AJ5169" s="62"/>
      <c r="AQ5169" s="62"/>
      <c r="AX5169" s="62"/>
      <c r="BD5169" s="62"/>
    </row>
    <row r="5170" spans="9:56">
      <c r="I5170" s="62"/>
      <c r="P5170" s="62"/>
      <c r="V5170" s="62"/>
      <c r="AC5170" s="62"/>
      <c r="AJ5170" s="62"/>
      <c r="AQ5170" s="62"/>
      <c r="AX5170" s="62"/>
      <c r="BD5170" s="62"/>
    </row>
    <row r="5171" spans="9:56">
      <c r="I5171" s="62"/>
      <c r="P5171" s="62"/>
      <c r="V5171" s="62"/>
      <c r="AC5171" s="62"/>
      <c r="AJ5171" s="62"/>
      <c r="AQ5171" s="62"/>
      <c r="AX5171" s="62"/>
      <c r="BD5171" s="62"/>
    </row>
    <row r="5172" spans="9:56">
      <c r="I5172" s="62"/>
      <c r="P5172" s="62"/>
      <c r="V5172" s="62"/>
      <c r="AC5172" s="62"/>
      <c r="AJ5172" s="62"/>
      <c r="AQ5172" s="62"/>
      <c r="AX5172" s="62"/>
      <c r="BD5172" s="62"/>
    </row>
    <row r="5173" spans="9:56">
      <c r="I5173" s="62"/>
      <c r="P5173" s="62"/>
      <c r="V5173" s="62"/>
      <c r="AC5173" s="62"/>
      <c r="AJ5173" s="62"/>
      <c r="AQ5173" s="62"/>
      <c r="AX5173" s="62"/>
      <c r="BD5173" s="62"/>
    </row>
    <row r="5174" spans="9:56">
      <c r="I5174" s="62"/>
      <c r="P5174" s="62"/>
      <c r="V5174" s="62"/>
      <c r="AC5174" s="62"/>
      <c r="AJ5174" s="62"/>
      <c r="AQ5174" s="62"/>
      <c r="AX5174" s="62"/>
      <c r="BD5174" s="62"/>
    </row>
    <row r="5175" spans="9:56">
      <c r="I5175" s="62"/>
      <c r="P5175" s="62"/>
      <c r="V5175" s="62"/>
      <c r="AC5175" s="62"/>
      <c r="AJ5175" s="62"/>
      <c r="AQ5175" s="62"/>
      <c r="AX5175" s="62"/>
      <c r="BD5175" s="62"/>
    </row>
    <row r="5176" spans="9:56">
      <c r="I5176" s="62"/>
      <c r="P5176" s="62"/>
      <c r="V5176" s="62"/>
      <c r="AC5176" s="62"/>
      <c r="AJ5176" s="62"/>
      <c r="AQ5176" s="62"/>
      <c r="AX5176" s="62"/>
      <c r="BD5176" s="62"/>
    </row>
    <row r="5177" spans="9:56">
      <c r="I5177" s="62"/>
      <c r="P5177" s="62"/>
      <c r="V5177" s="62"/>
      <c r="AC5177" s="62"/>
      <c r="AJ5177" s="62"/>
      <c r="AQ5177" s="62"/>
      <c r="AX5177" s="62"/>
      <c r="BD5177" s="62"/>
    </row>
    <row r="5178" spans="9:56">
      <c r="I5178" s="62"/>
      <c r="P5178" s="62"/>
      <c r="V5178" s="62"/>
      <c r="AC5178" s="62"/>
      <c r="AJ5178" s="62"/>
      <c r="AQ5178" s="62"/>
      <c r="AX5178" s="62"/>
      <c r="BD5178" s="62"/>
    </row>
    <row r="5179" spans="9:56">
      <c r="I5179" s="62"/>
      <c r="P5179" s="62"/>
      <c r="V5179" s="62"/>
      <c r="AC5179" s="62"/>
      <c r="AJ5179" s="62"/>
      <c r="AQ5179" s="62"/>
      <c r="AX5179" s="62"/>
      <c r="BD5179" s="62"/>
    </row>
    <row r="5180" spans="9:56">
      <c r="I5180" s="62"/>
      <c r="P5180" s="62"/>
      <c r="V5180" s="62"/>
      <c r="AC5180" s="62"/>
      <c r="AJ5180" s="62"/>
      <c r="AQ5180" s="62"/>
      <c r="AX5180" s="62"/>
      <c r="BD5180" s="62"/>
    </row>
    <row r="5181" spans="9:56">
      <c r="I5181" s="62"/>
      <c r="P5181" s="62"/>
      <c r="V5181" s="62"/>
      <c r="AC5181" s="62"/>
      <c r="AJ5181" s="62"/>
      <c r="AQ5181" s="62"/>
      <c r="AX5181" s="62"/>
      <c r="BD5181" s="62"/>
    </row>
    <row r="5182" spans="9:56">
      <c r="I5182" s="62"/>
      <c r="P5182" s="62"/>
      <c r="V5182" s="62"/>
      <c r="AC5182" s="62"/>
      <c r="AJ5182" s="62"/>
      <c r="AQ5182" s="62"/>
      <c r="AX5182" s="62"/>
      <c r="BD5182" s="62"/>
    </row>
    <row r="5183" spans="9:56">
      <c r="I5183" s="62"/>
      <c r="P5183" s="62"/>
      <c r="V5183" s="62"/>
      <c r="AC5183" s="62"/>
      <c r="AJ5183" s="62"/>
      <c r="AQ5183" s="62"/>
      <c r="AX5183" s="62"/>
      <c r="BD5183" s="62"/>
    </row>
    <row r="5184" spans="9:56">
      <c r="I5184" s="62"/>
      <c r="P5184" s="62"/>
      <c r="V5184" s="62"/>
      <c r="AC5184" s="62"/>
      <c r="AJ5184" s="62"/>
      <c r="AQ5184" s="62"/>
      <c r="AX5184" s="62"/>
      <c r="BD5184" s="62"/>
    </row>
    <row r="5185" spans="9:56">
      <c r="I5185" s="62"/>
      <c r="P5185" s="62"/>
      <c r="V5185" s="62"/>
      <c r="AC5185" s="62"/>
      <c r="AJ5185" s="62"/>
      <c r="AQ5185" s="62"/>
      <c r="AX5185" s="62"/>
      <c r="BD5185" s="62"/>
    </row>
    <row r="5186" spans="9:56">
      <c r="I5186" s="62"/>
      <c r="P5186" s="62"/>
      <c r="V5186" s="62"/>
      <c r="AC5186" s="62"/>
      <c r="AJ5186" s="62"/>
      <c r="AQ5186" s="62"/>
      <c r="AX5186" s="62"/>
      <c r="BD5186" s="62"/>
    </row>
    <row r="5187" spans="9:56">
      <c r="I5187" s="62"/>
      <c r="P5187" s="62"/>
      <c r="V5187" s="62"/>
      <c r="AC5187" s="62"/>
      <c r="AJ5187" s="62"/>
      <c r="AQ5187" s="62"/>
      <c r="AX5187" s="62"/>
      <c r="BD5187" s="62"/>
    </row>
    <row r="5188" spans="9:56">
      <c r="I5188" s="62"/>
      <c r="P5188" s="62"/>
      <c r="V5188" s="62"/>
      <c r="AC5188" s="62"/>
      <c r="AJ5188" s="62"/>
      <c r="AQ5188" s="62"/>
      <c r="AX5188" s="62"/>
      <c r="BD5188" s="62"/>
    </row>
    <row r="5189" spans="9:56">
      <c r="I5189" s="62"/>
      <c r="P5189" s="62"/>
      <c r="V5189" s="62"/>
      <c r="AC5189" s="62"/>
      <c r="AJ5189" s="62"/>
      <c r="AQ5189" s="62"/>
      <c r="AX5189" s="62"/>
      <c r="BD5189" s="62"/>
    </row>
    <row r="5190" spans="9:56">
      <c r="I5190" s="62"/>
      <c r="P5190" s="62"/>
      <c r="V5190" s="62"/>
      <c r="AC5190" s="62"/>
      <c r="AJ5190" s="62"/>
      <c r="AQ5190" s="62"/>
      <c r="AX5190" s="62"/>
      <c r="BD5190" s="62"/>
    </row>
    <row r="5191" spans="9:56">
      <c r="I5191" s="62"/>
      <c r="P5191" s="62"/>
      <c r="V5191" s="62"/>
      <c r="AC5191" s="62"/>
      <c r="AJ5191" s="62"/>
      <c r="AQ5191" s="62"/>
      <c r="AX5191" s="62"/>
      <c r="BD5191" s="62"/>
    </row>
    <row r="5192" spans="9:56">
      <c r="I5192" s="62"/>
      <c r="P5192" s="62"/>
      <c r="V5192" s="62"/>
      <c r="AC5192" s="62"/>
      <c r="AJ5192" s="62"/>
      <c r="AQ5192" s="62"/>
      <c r="AX5192" s="62"/>
      <c r="BD5192" s="62"/>
    </row>
    <row r="5193" spans="9:56">
      <c r="I5193" s="62"/>
      <c r="P5193" s="62"/>
      <c r="V5193" s="62"/>
      <c r="AC5193" s="62"/>
      <c r="AJ5193" s="62"/>
      <c r="AQ5193" s="62"/>
      <c r="AX5193" s="62"/>
      <c r="BD5193" s="62"/>
    </row>
    <row r="5194" spans="9:56">
      <c r="I5194" s="62"/>
      <c r="P5194" s="62"/>
      <c r="V5194" s="62"/>
      <c r="AC5194" s="62"/>
      <c r="AJ5194" s="62"/>
      <c r="AQ5194" s="62"/>
      <c r="AX5194" s="62"/>
      <c r="BD5194" s="62"/>
    </row>
    <row r="5195" spans="9:56">
      <c r="I5195" s="62"/>
      <c r="P5195" s="62"/>
      <c r="V5195" s="62"/>
      <c r="AC5195" s="62"/>
      <c r="AJ5195" s="62"/>
      <c r="AQ5195" s="62"/>
      <c r="AX5195" s="62"/>
      <c r="BD5195" s="62"/>
    </row>
    <row r="5196" spans="9:56">
      <c r="I5196" s="62"/>
      <c r="P5196" s="62"/>
      <c r="V5196" s="62"/>
      <c r="AC5196" s="62"/>
      <c r="AJ5196" s="62"/>
      <c r="AQ5196" s="62"/>
      <c r="AX5196" s="62"/>
      <c r="BD5196" s="62"/>
    </row>
    <row r="5197" spans="9:56">
      <c r="I5197" s="62"/>
      <c r="P5197" s="62"/>
      <c r="V5197" s="62"/>
      <c r="AC5197" s="62"/>
      <c r="AJ5197" s="62"/>
      <c r="AQ5197" s="62"/>
      <c r="AX5197" s="62"/>
      <c r="BD5197" s="62"/>
    </row>
    <row r="5198" spans="9:56">
      <c r="I5198" s="62"/>
      <c r="P5198" s="62"/>
      <c r="V5198" s="62"/>
      <c r="AC5198" s="62"/>
      <c r="AJ5198" s="62"/>
      <c r="AQ5198" s="62"/>
      <c r="AX5198" s="62"/>
      <c r="BD5198" s="62"/>
    </row>
    <row r="5199" spans="9:56">
      <c r="I5199" s="62"/>
      <c r="P5199" s="62"/>
      <c r="V5199" s="62"/>
      <c r="AC5199" s="62"/>
      <c r="AJ5199" s="62"/>
      <c r="AQ5199" s="62"/>
      <c r="AX5199" s="62"/>
      <c r="BD5199" s="62"/>
    </row>
    <row r="5200" spans="9:56">
      <c r="I5200" s="62"/>
      <c r="P5200" s="62"/>
      <c r="V5200" s="62"/>
      <c r="AC5200" s="62"/>
      <c r="AJ5200" s="62"/>
      <c r="AQ5200" s="62"/>
      <c r="AX5200" s="62"/>
      <c r="BD5200" s="62"/>
    </row>
    <row r="5201" spans="9:56">
      <c r="I5201" s="62"/>
      <c r="P5201" s="62"/>
      <c r="V5201" s="62"/>
      <c r="AC5201" s="62"/>
      <c r="AJ5201" s="62"/>
      <c r="AQ5201" s="62"/>
      <c r="AX5201" s="62"/>
      <c r="BD5201" s="62"/>
    </row>
    <row r="5202" spans="9:56">
      <c r="I5202" s="62"/>
      <c r="P5202" s="62"/>
      <c r="V5202" s="62"/>
      <c r="AC5202" s="62"/>
      <c r="AJ5202" s="62"/>
      <c r="AQ5202" s="62"/>
      <c r="AX5202" s="62"/>
      <c r="BD5202" s="62"/>
    </row>
    <row r="5203" spans="9:56">
      <c r="I5203" s="62"/>
      <c r="P5203" s="62"/>
      <c r="V5203" s="62"/>
      <c r="AC5203" s="62"/>
      <c r="AJ5203" s="62"/>
      <c r="AQ5203" s="62"/>
      <c r="AX5203" s="62"/>
      <c r="BD5203" s="62"/>
    </row>
    <row r="5204" spans="9:56">
      <c r="I5204" s="62"/>
      <c r="P5204" s="62"/>
      <c r="V5204" s="62"/>
      <c r="AC5204" s="62"/>
      <c r="AJ5204" s="62"/>
      <c r="AQ5204" s="62"/>
      <c r="AX5204" s="62"/>
      <c r="BD5204" s="62"/>
    </row>
    <row r="5205" spans="9:56">
      <c r="I5205" s="62"/>
      <c r="P5205" s="62"/>
      <c r="V5205" s="62"/>
      <c r="AC5205" s="62"/>
      <c r="AJ5205" s="62"/>
      <c r="AQ5205" s="62"/>
      <c r="AX5205" s="62"/>
      <c r="BD5205" s="62"/>
    </row>
    <row r="5206" spans="9:56">
      <c r="I5206" s="62"/>
      <c r="P5206" s="62"/>
      <c r="V5206" s="62"/>
      <c r="AC5206" s="62"/>
      <c r="AJ5206" s="62"/>
      <c r="AQ5206" s="62"/>
      <c r="AX5206" s="62"/>
      <c r="BD5206" s="62"/>
    </row>
    <row r="5207" spans="9:56">
      <c r="I5207" s="62"/>
      <c r="P5207" s="62"/>
      <c r="V5207" s="62"/>
      <c r="AC5207" s="62"/>
      <c r="AJ5207" s="62"/>
      <c r="AQ5207" s="62"/>
      <c r="AX5207" s="62"/>
      <c r="BD5207" s="62"/>
    </row>
    <row r="5208" spans="9:56">
      <c r="I5208" s="62"/>
      <c r="P5208" s="62"/>
      <c r="V5208" s="62"/>
      <c r="AC5208" s="62"/>
      <c r="AJ5208" s="62"/>
      <c r="AQ5208" s="62"/>
      <c r="AX5208" s="62"/>
      <c r="BD5208" s="62"/>
    </row>
    <row r="5209" spans="9:56">
      <c r="I5209" s="62"/>
      <c r="P5209" s="62"/>
      <c r="V5209" s="62"/>
      <c r="AC5209" s="62"/>
      <c r="AJ5209" s="62"/>
      <c r="AQ5209" s="62"/>
      <c r="AX5209" s="62"/>
      <c r="BD5209" s="62"/>
    </row>
    <row r="5210" spans="9:56">
      <c r="I5210" s="62"/>
      <c r="P5210" s="62"/>
      <c r="V5210" s="62"/>
      <c r="AC5210" s="62"/>
      <c r="AJ5210" s="62"/>
      <c r="AQ5210" s="62"/>
      <c r="AX5210" s="62"/>
      <c r="BD5210" s="62"/>
    </row>
    <row r="5211" spans="9:56">
      <c r="I5211" s="62"/>
      <c r="P5211" s="62"/>
      <c r="V5211" s="62"/>
      <c r="AC5211" s="62"/>
      <c r="AJ5211" s="62"/>
      <c r="AQ5211" s="62"/>
      <c r="AX5211" s="62"/>
      <c r="BD5211" s="62"/>
    </row>
    <row r="5212" spans="9:56">
      <c r="I5212" s="62"/>
      <c r="P5212" s="62"/>
      <c r="V5212" s="62"/>
      <c r="AC5212" s="62"/>
      <c r="AJ5212" s="62"/>
      <c r="AQ5212" s="62"/>
      <c r="AX5212" s="62"/>
      <c r="BD5212" s="62"/>
    </row>
    <row r="5213" spans="9:56">
      <c r="I5213" s="62"/>
      <c r="P5213" s="62"/>
      <c r="V5213" s="62"/>
      <c r="AC5213" s="62"/>
      <c r="AJ5213" s="62"/>
      <c r="AQ5213" s="62"/>
      <c r="AX5213" s="62"/>
      <c r="BD5213" s="62"/>
    </row>
    <row r="5214" spans="9:56">
      <c r="I5214" s="62"/>
      <c r="P5214" s="62"/>
      <c r="V5214" s="62"/>
      <c r="AC5214" s="62"/>
      <c r="AJ5214" s="62"/>
      <c r="AQ5214" s="62"/>
      <c r="AX5214" s="62"/>
      <c r="BD5214" s="62"/>
    </row>
    <row r="5215" spans="9:56">
      <c r="I5215" s="62"/>
      <c r="P5215" s="62"/>
      <c r="V5215" s="62"/>
      <c r="AC5215" s="62"/>
      <c r="AJ5215" s="62"/>
      <c r="AQ5215" s="62"/>
      <c r="AX5215" s="62"/>
      <c r="BD5215" s="62"/>
    </row>
    <row r="5216" spans="9:56">
      <c r="I5216" s="62"/>
      <c r="P5216" s="62"/>
      <c r="V5216" s="62"/>
      <c r="AC5216" s="62"/>
      <c r="AJ5216" s="62"/>
      <c r="AQ5216" s="62"/>
      <c r="AX5216" s="62"/>
      <c r="BD5216" s="62"/>
    </row>
    <row r="5217" spans="9:56">
      <c r="I5217" s="62"/>
      <c r="P5217" s="62"/>
      <c r="V5217" s="62"/>
      <c r="AC5217" s="62"/>
      <c r="AJ5217" s="62"/>
      <c r="AQ5217" s="62"/>
      <c r="AX5217" s="62"/>
      <c r="BD5217" s="62"/>
    </row>
    <row r="5218" spans="9:56">
      <c r="I5218" s="62"/>
      <c r="P5218" s="62"/>
      <c r="V5218" s="62"/>
      <c r="AC5218" s="62"/>
      <c r="AJ5218" s="62"/>
      <c r="AQ5218" s="62"/>
      <c r="AX5218" s="62"/>
      <c r="BD5218" s="62"/>
    </row>
    <row r="5219" spans="9:56">
      <c r="I5219" s="62"/>
      <c r="P5219" s="62"/>
      <c r="V5219" s="62"/>
      <c r="AC5219" s="62"/>
      <c r="AJ5219" s="62"/>
      <c r="AQ5219" s="62"/>
      <c r="AX5219" s="62"/>
      <c r="BD5219" s="62"/>
    </row>
    <row r="5220" spans="9:56">
      <c r="I5220" s="62"/>
      <c r="P5220" s="62"/>
      <c r="V5220" s="62"/>
      <c r="AC5220" s="62"/>
      <c r="AJ5220" s="62"/>
      <c r="AQ5220" s="62"/>
      <c r="AX5220" s="62"/>
      <c r="BD5220" s="62"/>
    </row>
    <row r="5221" spans="9:56">
      <c r="I5221" s="62"/>
      <c r="P5221" s="62"/>
      <c r="V5221" s="62"/>
      <c r="AC5221" s="62"/>
      <c r="AJ5221" s="62"/>
      <c r="AQ5221" s="62"/>
      <c r="AX5221" s="62"/>
      <c r="BD5221" s="62"/>
    </row>
    <row r="5222" spans="9:56">
      <c r="I5222" s="62"/>
      <c r="P5222" s="62"/>
      <c r="V5222" s="62"/>
      <c r="AC5222" s="62"/>
      <c r="AJ5222" s="62"/>
      <c r="AQ5222" s="62"/>
      <c r="AX5222" s="62"/>
      <c r="BD5222" s="62"/>
    </row>
    <row r="5223" spans="9:56">
      <c r="I5223" s="62"/>
      <c r="P5223" s="62"/>
      <c r="V5223" s="62"/>
      <c r="AC5223" s="62"/>
      <c r="AJ5223" s="62"/>
      <c r="AQ5223" s="62"/>
      <c r="AX5223" s="62"/>
      <c r="BD5223" s="62"/>
    </row>
    <row r="5224" spans="9:56">
      <c r="I5224" s="62"/>
      <c r="P5224" s="62"/>
      <c r="V5224" s="62"/>
      <c r="AC5224" s="62"/>
      <c r="AJ5224" s="62"/>
      <c r="AQ5224" s="62"/>
      <c r="AX5224" s="62"/>
      <c r="BD5224" s="62"/>
    </row>
    <row r="5225" spans="9:56">
      <c r="I5225" s="62"/>
      <c r="P5225" s="62"/>
      <c r="V5225" s="62"/>
      <c r="AC5225" s="62"/>
      <c r="AJ5225" s="62"/>
      <c r="AQ5225" s="62"/>
      <c r="AX5225" s="62"/>
      <c r="BD5225" s="62"/>
    </row>
    <row r="5226" spans="9:56">
      <c r="I5226" s="62"/>
      <c r="P5226" s="62"/>
      <c r="V5226" s="62"/>
      <c r="AC5226" s="62"/>
      <c r="AJ5226" s="62"/>
      <c r="AQ5226" s="62"/>
      <c r="AX5226" s="62"/>
      <c r="BD5226" s="62"/>
    </row>
    <row r="5227" spans="9:56">
      <c r="I5227" s="62"/>
      <c r="P5227" s="62"/>
      <c r="V5227" s="62"/>
      <c r="AC5227" s="62"/>
      <c r="AJ5227" s="62"/>
      <c r="AQ5227" s="62"/>
      <c r="AX5227" s="62"/>
      <c r="BD5227" s="62"/>
    </row>
    <row r="5228" spans="9:56">
      <c r="I5228" s="62"/>
      <c r="P5228" s="62"/>
      <c r="V5228" s="62"/>
      <c r="AC5228" s="62"/>
      <c r="AJ5228" s="62"/>
      <c r="AQ5228" s="62"/>
      <c r="AX5228" s="62"/>
      <c r="BD5228" s="62"/>
    </row>
    <row r="5229" spans="9:56">
      <c r="I5229" s="62"/>
      <c r="P5229" s="62"/>
      <c r="V5229" s="62"/>
      <c r="AC5229" s="62"/>
      <c r="AJ5229" s="62"/>
      <c r="AQ5229" s="62"/>
      <c r="AX5229" s="62"/>
      <c r="BD5229" s="62"/>
    </row>
    <row r="5230" spans="9:56">
      <c r="I5230" s="62"/>
      <c r="P5230" s="62"/>
      <c r="V5230" s="62"/>
      <c r="AC5230" s="62"/>
      <c r="AJ5230" s="62"/>
      <c r="AQ5230" s="62"/>
      <c r="AX5230" s="62"/>
      <c r="BD5230" s="62"/>
    </row>
    <row r="5231" spans="9:56">
      <c r="I5231" s="62"/>
      <c r="P5231" s="62"/>
      <c r="V5231" s="62"/>
      <c r="AC5231" s="62"/>
      <c r="AJ5231" s="62"/>
      <c r="AQ5231" s="62"/>
      <c r="AX5231" s="62"/>
      <c r="BD5231" s="62"/>
    </row>
    <row r="5232" spans="9:56">
      <c r="I5232" s="62"/>
      <c r="P5232" s="62"/>
      <c r="V5232" s="62"/>
      <c r="AC5232" s="62"/>
      <c r="AJ5232" s="62"/>
      <c r="AQ5232" s="62"/>
      <c r="AX5232" s="62"/>
      <c r="BD5232" s="62"/>
    </row>
    <row r="5233" spans="9:56">
      <c r="I5233" s="62"/>
      <c r="P5233" s="62"/>
      <c r="V5233" s="62"/>
      <c r="AC5233" s="62"/>
      <c r="AJ5233" s="62"/>
      <c r="AQ5233" s="62"/>
      <c r="AX5233" s="62"/>
      <c r="BD5233" s="62"/>
    </row>
    <row r="5234" spans="9:56">
      <c r="I5234" s="62"/>
      <c r="P5234" s="62"/>
      <c r="V5234" s="62"/>
      <c r="AC5234" s="62"/>
      <c r="AJ5234" s="62"/>
      <c r="AQ5234" s="62"/>
      <c r="AX5234" s="62"/>
      <c r="BD5234" s="62"/>
    </row>
    <row r="5235" spans="9:56">
      <c r="I5235" s="62"/>
      <c r="P5235" s="62"/>
      <c r="V5235" s="62"/>
      <c r="AC5235" s="62"/>
      <c r="AJ5235" s="62"/>
      <c r="AQ5235" s="62"/>
      <c r="AX5235" s="62"/>
      <c r="BD5235" s="62"/>
    </row>
    <row r="5236" spans="9:56">
      <c r="I5236" s="62"/>
      <c r="P5236" s="62"/>
      <c r="V5236" s="62"/>
      <c r="AC5236" s="62"/>
      <c r="AJ5236" s="62"/>
      <c r="AQ5236" s="62"/>
      <c r="AX5236" s="62"/>
      <c r="BD5236" s="62"/>
    </row>
    <row r="5237" spans="9:56">
      <c r="I5237" s="62"/>
      <c r="P5237" s="62"/>
      <c r="V5237" s="62"/>
      <c r="AC5237" s="62"/>
      <c r="AJ5237" s="62"/>
      <c r="AQ5237" s="62"/>
      <c r="AX5237" s="62"/>
      <c r="BD5237" s="62"/>
    </row>
    <row r="5238" spans="9:56">
      <c r="I5238" s="62"/>
      <c r="P5238" s="62"/>
      <c r="V5238" s="62"/>
      <c r="AC5238" s="62"/>
      <c r="AJ5238" s="62"/>
      <c r="AQ5238" s="62"/>
      <c r="AX5238" s="62"/>
      <c r="BD5238" s="62"/>
    </row>
    <row r="5239" spans="9:56">
      <c r="I5239" s="62"/>
      <c r="P5239" s="62"/>
      <c r="V5239" s="62"/>
      <c r="AC5239" s="62"/>
      <c r="AJ5239" s="62"/>
      <c r="AQ5239" s="62"/>
      <c r="AX5239" s="62"/>
      <c r="BD5239" s="62"/>
    </row>
    <row r="5240" spans="9:56">
      <c r="I5240" s="62"/>
      <c r="P5240" s="62"/>
      <c r="V5240" s="62"/>
      <c r="AC5240" s="62"/>
      <c r="AJ5240" s="62"/>
      <c r="AQ5240" s="62"/>
      <c r="AX5240" s="62"/>
      <c r="BD5240" s="62"/>
    </row>
    <row r="5241" spans="9:56">
      <c r="I5241" s="62"/>
      <c r="P5241" s="62"/>
      <c r="V5241" s="62"/>
      <c r="AC5241" s="62"/>
      <c r="AJ5241" s="62"/>
      <c r="AQ5241" s="62"/>
      <c r="AX5241" s="62"/>
      <c r="BD5241" s="62"/>
    </row>
    <row r="5242" spans="9:56">
      <c r="I5242" s="62"/>
      <c r="P5242" s="62"/>
      <c r="V5242" s="62"/>
      <c r="AC5242" s="62"/>
      <c r="AJ5242" s="62"/>
      <c r="AQ5242" s="62"/>
      <c r="AX5242" s="62"/>
      <c r="BD5242" s="62"/>
    </row>
    <row r="5243" spans="9:56">
      <c r="I5243" s="62"/>
      <c r="P5243" s="62"/>
      <c r="V5243" s="62"/>
      <c r="AC5243" s="62"/>
      <c r="AJ5243" s="62"/>
      <c r="AQ5243" s="62"/>
      <c r="AX5243" s="62"/>
      <c r="BD5243" s="62"/>
    </row>
    <row r="5244" spans="9:56">
      <c r="I5244" s="62"/>
      <c r="P5244" s="62"/>
      <c r="V5244" s="62"/>
      <c r="AC5244" s="62"/>
      <c r="AJ5244" s="62"/>
      <c r="AQ5244" s="62"/>
      <c r="AX5244" s="62"/>
      <c r="BD5244" s="62"/>
    </row>
    <row r="5245" spans="9:56">
      <c r="I5245" s="62"/>
      <c r="P5245" s="62"/>
      <c r="V5245" s="62"/>
      <c r="AC5245" s="62"/>
      <c r="AJ5245" s="62"/>
      <c r="AQ5245" s="62"/>
      <c r="AX5245" s="62"/>
      <c r="BD5245" s="62"/>
    </row>
    <row r="5246" spans="9:56">
      <c r="I5246" s="62"/>
      <c r="P5246" s="62"/>
      <c r="V5246" s="62"/>
      <c r="AC5246" s="62"/>
      <c r="AJ5246" s="62"/>
      <c r="AQ5246" s="62"/>
      <c r="AX5246" s="62"/>
      <c r="BD5246" s="62"/>
    </row>
    <row r="5247" spans="9:56">
      <c r="I5247" s="62"/>
      <c r="P5247" s="62"/>
      <c r="V5247" s="62"/>
      <c r="AC5247" s="62"/>
      <c r="AJ5247" s="62"/>
      <c r="AQ5247" s="62"/>
      <c r="AX5247" s="62"/>
      <c r="BD5247" s="62"/>
    </row>
    <row r="5248" spans="9:56">
      <c r="I5248" s="62"/>
      <c r="P5248" s="62"/>
      <c r="V5248" s="62"/>
      <c r="AC5248" s="62"/>
      <c r="AJ5248" s="62"/>
      <c r="AQ5248" s="62"/>
      <c r="AX5248" s="62"/>
      <c r="BD5248" s="62"/>
    </row>
    <row r="5249" spans="9:56">
      <c r="I5249" s="62"/>
      <c r="P5249" s="62"/>
      <c r="V5249" s="62"/>
      <c r="AC5249" s="62"/>
      <c r="AJ5249" s="62"/>
      <c r="AQ5249" s="62"/>
      <c r="AX5249" s="62"/>
      <c r="BD5249" s="62"/>
    </row>
    <row r="5250" spans="9:56">
      <c r="I5250" s="62"/>
      <c r="P5250" s="62"/>
      <c r="V5250" s="62"/>
      <c r="AC5250" s="62"/>
      <c r="AJ5250" s="62"/>
      <c r="AQ5250" s="62"/>
      <c r="AX5250" s="62"/>
      <c r="BD5250" s="62"/>
    </row>
    <row r="5251" spans="9:56">
      <c r="I5251" s="62"/>
      <c r="P5251" s="62"/>
      <c r="V5251" s="62"/>
      <c r="AC5251" s="62"/>
      <c r="AJ5251" s="62"/>
      <c r="AQ5251" s="62"/>
      <c r="AX5251" s="62"/>
      <c r="BD5251" s="62"/>
    </row>
    <row r="5252" spans="9:56">
      <c r="I5252" s="62"/>
      <c r="P5252" s="62"/>
      <c r="V5252" s="62"/>
      <c r="AC5252" s="62"/>
      <c r="AJ5252" s="62"/>
      <c r="AQ5252" s="62"/>
      <c r="AX5252" s="62"/>
      <c r="BD5252" s="62"/>
    </row>
    <row r="5253" spans="9:56">
      <c r="I5253" s="62"/>
      <c r="P5253" s="62"/>
      <c r="V5253" s="62"/>
      <c r="AC5253" s="62"/>
      <c r="AJ5253" s="62"/>
      <c r="AQ5253" s="62"/>
      <c r="AX5253" s="62"/>
      <c r="BD5253" s="62"/>
    </row>
    <row r="5254" spans="9:56">
      <c r="I5254" s="62"/>
      <c r="P5254" s="62"/>
      <c r="V5254" s="62"/>
      <c r="AC5254" s="62"/>
      <c r="AJ5254" s="62"/>
      <c r="AQ5254" s="62"/>
      <c r="AX5254" s="62"/>
      <c r="BD5254" s="62"/>
    </row>
    <row r="5255" spans="9:56">
      <c r="I5255" s="62"/>
      <c r="P5255" s="62"/>
      <c r="V5255" s="62"/>
      <c r="AC5255" s="62"/>
      <c r="AJ5255" s="62"/>
      <c r="AQ5255" s="62"/>
      <c r="AX5255" s="62"/>
      <c r="BD5255" s="62"/>
    </row>
    <row r="5256" spans="9:56">
      <c r="I5256" s="62"/>
      <c r="P5256" s="62"/>
      <c r="V5256" s="62"/>
      <c r="AC5256" s="62"/>
      <c r="AJ5256" s="62"/>
      <c r="AQ5256" s="62"/>
      <c r="AX5256" s="62"/>
      <c r="BD5256" s="62"/>
    </row>
    <row r="5257" spans="9:56">
      <c r="I5257" s="62"/>
      <c r="P5257" s="62"/>
      <c r="V5257" s="62"/>
      <c r="AC5257" s="62"/>
      <c r="AJ5257" s="62"/>
      <c r="AQ5257" s="62"/>
      <c r="AX5257" s="62"/>
      <c r="BD5257" s="62"/>
    </row>
    <row r="5258" spans="9:56">
      <c r="I5258" s="62"/>
      <c r="P5258" s="62"/>
      <c r="V5258" s="62"/>
      <c r="AC5258" s="62"/>
      <c r="AJ5258" s="62"/>
      <c r="AQ5258" s="62"/>
      <c r="AX5258" s="62"/>
      <c r="BD5258" s="62"/>
    </row>
    <row r="5259" spans="9:56">
      <c r="I5259" s="62"/>
      <c r="P5259" s="62"/>
      <c r="V5259" s="62"/>
      <c r="AC5259" s="62"/>
      <c r="AJ5259" s="62"/>
      <c r="AQ5259" s="62"/>
      <c r="AX5259" s="62"/>
      <c r="BD5259" s="62"/>
    </row>
    <row r="5260" spans="9:56">
      <c r="I5260" s="62"/>
      <c r="P5260" s="62"/>
      <c r="V5260" s="62"/>
      <c r="AC5260" s="62"/>
      <c r="AJ5260" s="62"/>
      <c r="AQ5260" s="62"/>
      <c r="AX5260" s="62"/>
      <c r="BD5260" s="62"/>
    </row>
    <row r="5261" spans="9:56">
      <c r="I5261" s="62"/>
      <c r="P5261" s="62"/>
      <c r="V5261" s="62"/>
      <c r="AC5261" s="62"/>
      <c r="AJ5261" s="62"/>
      <c r="AQ5261" s="62"/>
      <c r="AX5261" s="62"/>
      <c r="BD5261" s="62"/>
    </row>
    <row r="5262" spans="9:56">
      <c r="I5262" s="62"/>
      <c r="P5262" s="62"/>
      <c r="V5262" s="62"/>
      <c r="AC5262" s="62"/>
      <c r="AJ5262" s="62"/>
      <c r="AQ5262" s="62"/>
      <c r="AX5262" s="62"/>
      <c r="BD5262" s="62"/>
    </row>
    <row r="5263" spans="9:56">
      <c r="I5263" s="62"/>
      <c r="P5263" s="62"/>
      <c r="V5263" s="62"/>
      <c r="AC5263" s="62"/>
      <c r="AJ5263" s="62"/>
      <c r="AQ5263" s="62"/>
      <c r="AX5263" s="62"/>
      <c r="BD5263" s="62"/>
    </row>
    <row r="5264" spans="9:56">
      <c r="I5264" s="62"/>
      <c r="P5264" s="62"/>
      <c r="V5264" s="62"/>
      <c r="AC5264" s="62"/>
      <c r="AJ5264" s="62"/>
      <c r="AQ5264" s="62"/>
      <c r="AX5264" s="62"/>
      <c r="BD5264" s="62"/>
    </row>
    <row r="5265" spans="9:56">
      <c r="I5265" s="62"/>
      <c r="P5265" s="62"/>
      <c r="V5265" s="62"/>
      <c r="AC5265" s="62"/>
      <c r="AJ5265" s="62"/>
      <c r="AQ5265" s="62"/>
      <c r="AX5265" s="62"/>
      <c r="BD5265" s="62"/>
    </row>
    <row r="5266" spans="9:56">
      <c r="I5266" s="62"/>
      <c r="P5266" s="62"/>
      <c r="V5266" s="62"/>
      <c r="AC5266" s="62"/>
      <c r="AJ5266" s="62"/>
      <c r="AQ5266" s="62"/>
      <c r="AX5266" s="62"/>
      <c r="BD5266" s="62"/>
    </row>
    <row r="5267" spans="9:56">
      <c r="I5267" s="62"/>
      <c r="P5267" s="62"/>
      <c r="V5267" s="62"/>
      <c r="AC5267" s="62"/>
      <c r="AJ5267" s="62"/>
      <c r="AQ5267" s="62"/>
      <c r="AX5267" s="62"/>
      <c r="BD5267" s="62"/>
    </row>
    <row r="5268" spans="9:56">
      <c r="I5268" s="62"/>
      <c r="P5268" s="62"/>
      <c r="V5268" s="62"/>
      <c r="AC5268" s="62"/>
      <c r="AJ5268" s="62"/>
      <c r="AQ5268" s="62"/>
      <c r="AX5268" s="62"/>
      <c r="BD5268" s="62"/>
    </row>
    <row r="5269" spans="9:56">
      <c r="I5269" s="62"/>
      <c r="P5269" s="62"/>
      <c r="V5269" s="62"/>
      <c r="AC5269" s="62"/>
      <c r="AJ5269" s="62"/>
      <c r="AQ5269" s="62"/>
      <c r="AX5269" s="62"/>
      <c r="BD5269" s="62"/>
    </row>
    <row r="5270" spans="9:56">
      <c r="I5270" s="62"/>
      <c r="P5270" s="62"/>
      <c r="V5270" s="62"/>
      <c r="AC5270" s="62"/>
      <c r="AJ5270" s="62"/>
      <c r="AQ5270" s="62"/>
      <c r="AX5270" s="62"/>
      <c r="BD5270" s="62"/>
    </row>
    <row r="5271" spans="9:56">
      <c r="I5271" s="62"/>
      <c r="P5271" s="62"/>
      <c r="V5271" s="62"/>
      <c r="AC5271" s="62"/>
      <c r="AJ5271" s="62"/>
      <c r="AQ5271" s="62"/>
      <c r="AX5271" s="62"/>
      <c r="BD5271" s="62"/>
    </row>
    <row r="5272" spans="9:56">
      <c r="I5272" s="62"/>
      <c r="P5272" s="62"/>
      <c r="V5272" s="62"/>
      <c r="AC5272" s="62"/>
      <c r="AJ5272" s="62"/>
      <c r="AQ5272" s="62"/>
      <c r="AX5272" s="62"/>
      <c r="BD5272" s="62"/>
    </row>
    <row r="5273" spans="9:56">
      <c r="I5273" s="62"/>
      <c r="P5273" s="62"/>
      <c r="V5273" s="62"/>
      <c r="AC5273" s="62"/>
      <c r="AJ5273" s="62"/>
      <c r="AQ5273" s="62"/>
      <c r="AX5273" s="62"/>
      <c r="BD5273" s="62"/>
    </row>
    <row r="5274" spans="9:56">
      <c r="I5274" s="62"/>
      <c r="P5274" s="62"/>
      <c r="V5274" s="62"/>
      <c r="AC5274" s="62"/>
      <c r="AJ5274" s="62"/>
      <c r="AQ5274" s="62"/>
      <c r="AX5274" s="62"/>
      <c r="BD5274" s="62"/>
    </row>
    <row r="5275" spans="9:56">
      <c r="I5275" s="62"/>
      <c r="P5275" s="62"/>
      <c r="V5275" s="62"/>
      <c r="AC5275" s="62"/>
      <c r="AJ5275" s="62"/>
      <c r="AQ5275" s="62"/>
      <c r="AX5275" s="62"/>
      <c r="BD5275" s="62"/>
    </row>
    <row r="5276" spans="9:56">
      <c r="I5276" s="62"/>
      <c r="P5276" s="62"/>
      <c r="V5276" s="62"/>
      <c r="AC5276" s="62"/>
      <c r="AJ5276" s="62"/>
      <c r="AQ5276" s="62"/>
      <c r="AX5276" s="62"/>
      <c r="BD5276" s="62"/>
    </row>
    <row r="5277" spans="9:56">
      <c r="I5277" s="62"/>
      <c r="P5277" s="62"/>
      <c r="V5277" s="62"/>
      <c r="AC5277" s="62"/>
      <c r="AJ5277" s="62"/>
      <c r="AQ5277" s="62"/>
      <c r="AX5277" s="62"/>
      <c r="BD5277" s="62"/>
    </row>
    <row r="5278" spans="9:56">
      <c r="I5278" s="62"/>
      <c r="P5278" s="62"/>
      <c r="V5278" s="62"/>
      <c r="AC5278" s="62"/>
      <c r="AJ5278" s="62"/>
      <c r="AQ5278" s="62"/>
      <c r="AX5278" s="62"/>
      <c r="BD5278" s="62"/>
    </row>
    <row r="5279" spans="9:56">
      <c r="I5279" s="62"/>
      <c r="P5279" s="62"/>
      <c r="V5279" s="62"/>
      <c r="AC5279" s="62"/>
      <c r="AJ5279" s="62"/>
      <c r="AQ5279" s="62"/>
      <c r="AX5279" s="62"/>
      <c r="BD5279" s="62"/>
    </row>
    <row r="5280" spans="9:56">
      <c r="I5280" s="62"/>
      <c r="P5280" s="62"/>
      <c r="V5280" s="62"/>
      <c r="AC5280" s="62"/>
      <c r="AJ5280" s="62"/>
      <c r="AQ5280" s="62"/>
      <c r="AX5280" s="62"/>
      <c r="BD5280" s="62"/>
    </row>
    <row r="5281" spans="9:56">
      <c r="I5281" s="62"/>
      <c r="P5281" s="62"/>
      <c r="V5281" s="62"/>
      <c r="AC5281" s="62"/>
      <c r="AJ5281" s="62"/>
      <c r="AQ5281" s="62"/>
      <c r="AX5281" s="62"/>
      <c r="BD5281" s="62"/>
    </row>
    <row r="5282" spans="9:56">
      <c r="I5282" s="62"/>
      <c r="P5282" s="62"/>
      <c r="V5282" s="62"/>
      <c r="AC5282" s="62"/>
      <c r="AJ5282" s="62"/>
      <c r="AQ5282" s="62"/>
      <c r="AX5282" s="62"/>
      <c r="BD5282" s="62"/>
    </row>
    <row r="5283" spans="9:56">
      <c r="I5283" s="62"/>
      <c r="P5283" s="62"/>
      <c r="V5283" s="62"/>
      <c r="AC5283" s="62"/>
      <c r="AJ5283" s="62"/>
      <c r="AQ5283" s="62"/>
      <c r="AX5283" s="62"/>
      <c r="BD5283" s="62"/>
    </row>
    <row r="5284" spans="9:56">
      <c r="I5284" s="62"/>
      <c r="P5284" s="62"/>
      <c r="V5284" s="62"/>
      <c r="AC5284" s="62"/>
      <c r="AJ5284" s="62"/>
      <c r="AQ5284" s="62"/>
      <c r="AX5284" s="62"/>
      <c r="BD5284" s="62"/>
    </row>
    <row r="5285" spans="9:56">
      <c r="I5285" s="62"/>
      <c r="P5285" s="62"/>
      <c r="V5285" s="62"/>
      <c r="AC5285" s="62"/>
      <c r="AJ5285" s="62"/>
      <c r="AQ5285" s="62"/>
      <c r="AX5285" s="62"/>
      <c r="BD5285" s="62"/>
    </row>
    <row r="5286" spans="9:56">
      <c r="I5286" s="62"/>
      <c r="P5286" s="62"/>
      <c r="V5286" s="62"/>
      <c r="AC5286" s="62"/>
      <c r="AJ5286" s="62"/>
      <c r="AQ5286" s="62"/>
      <c r="AX5286" s="62"/>
      <c r="BD5286" s="62"/>
    </row>
    <row r="5287" spans="9:56">
      <c r="I5287" s="62"/>
      <c r="P5287" s="62"/>
      <c r="V5287" s="62"/>
      <c r="AC5287" s="62"/>
      <c r="AJ5287" s="62"/>
      <c r="AQ5287" s="62"/>
      <c r="AX5287" s="62"/>
      <c r="BD5287" s="62"/>
    </row>
    <row r="5288" spans="9:56">
      <c r="I5288" s="62"/>
      <c r="P5288" s="62"/>
      <c r="V5288" s="62"/>
      <c r="AC5288" s="62"/>
      <c r="AJ5288" s="62"/>
      <c r="AQ5288" s="62"/>
      <c r="AX5288" s="62"/>
      <c r="BD5288" s="62"/>
    </row>
    <row r="5289" spans="9:56">
      <c r="I5289" s="62"/>
      <c r="P5289" s="62"/>
      <c r="V5289" s="62"/>
      <c r="AC5289" s="62"/>
      <c r="AJ5289" s="62"/>
      <c r="AQ5289" s="62"/>
      <c r="AX5289" s="62"/>
      <c r="BD5289" s="62"/>
    </row>
    <row r="5290" spans="9:56">
      <c r="I5290" s="62"/>
      <c r="P5290" s="62"/>
      <c r="V5290" s="62"/>
      <c r="AC5290" s="62"/>
      <c r="AJ5290" s="62"/>
      <c r="AQ5290" s="62"/>
      <c r="AX5290" s="62"/>
      <c r="BD5290" s="62"/>
    </row>
    <row r="5291" spans="9:56">
      <c r="I5291" s="62"/>
      <c r="P5291" s="62"/>
      <c r="V5291" s="62"/>
      <c r="AC5291" s="62"/>
      <c r="AJ5291" s="62"/>
      <c r="AQ5291" s="62"/>
      <c r="AX5291" s="62"/>
      <c r="BD5291" s="62"/>
    </row>
    <row r="5292" spans="9:56">
      <c r="I5292" s="62"/>
      <c r="P5292" s="62"/>
      <c r="V5292" s="62"/>
      <c r="AC5292" s="62"/>
      <c r="AJ5292" s="62"/>
      <c r="AQ5292" s="62"/>
      <c r="AX5292" s="62"/>
      <c r="BD5292" s="62"/>
    </row>
    <row r="5293" spans="9:56">
      <c r="I5293" s="62"/>
      <c r="P5293" s="62"/>
      <c r="V5293" s="62"/>
      <c r="AC5293" s="62"/>
      <c r="AJ5293" s="62"/>
      <c r="AQ5293" s="62"/>
      <c r="AX5293" s="62"/>
      <c r="BD5293" s="62"/>
    </row>
    <row r="5294" spans="9:56">
      <c r="I5294" s="62"/>
      <c r="P5294" s="62"/>
      <c r="V5294" s="62"/>
      <c r="AC5294" s="62"/>
      <c r="AJ5294" s="62"/>
      <c r="AQ5294" s="62"/>
      <c r="AX5294" s="62"/>
      <c r="BD5294" s="62"/>
    </row>
    <row r="5295" spans="9:56">
      <c r="I5295" s="62"/>
      <c r="P5295" s="62"/>
      <c r="V5295" s="62"/>
      <c r="AC5295" s="62"/>
      <c r="AJ5295" s="62"/>
      <c r="AQ5295" s="62"/>
      <c r="AX5295" s="62"/>
      <c r="BD5295" s="62"/>
    </row>
    <row r="5296" spans="9:56">
      <c r="I5296" s="62"/>
      <c r="P5296" s="62"/>
      <c r="V5296" s="62"/>
      <c r="AC5296" s="62"/>
      <c r="AJ5296" s="62"/>
      <c r="AQ5296" s="62"/>
      <c r="AX5296" s="62"/>
      <c r="BD5296" s="62"/>
    </row>
    <row r="5297" spans="9:56">
      <c r="I5297" s="62"/>
      <c r="P5297" s="62"/>
      <c r="V5297" s="62"/>
      <c r="AC5297" s="62"/>
      <c r="AJ5297" s="62"/>
      <c r="AQ5297" s="62"/>
      <c r="AX5297" s="62"/>
      <c r="BD5297" s="62"/>
    </row>
    <row r="5298" spans="9:56">
      <c r="I5298" s="62"/>
      <c r="P5298" s="62"/>
      <c r="V5298" s="62"/>
      <c r="AC5298" s="62"/>
      <c r="AJ5298" s="62"/>
      <c r="AQ5298" s="62"/>
      <c r="AX5298" s="62"/>
      <c r="BD5298" s="62"/>
    </row>
    <row r="5299" spans="9:56">
      <c r="I5299" s="62"/>
      <c r="P5299" s="62"/>
      <c r="V5299" s="62"/>
      <c r="AC5299" s="62"/>
      <c r="AJ5299" s="62"/>
      <c r="AQ5299" s="62"/>
      <c r="AX5299" s="62"/>
      <c r="BD5299" s="62"/>
    </row>
    <row r="5300" spans="9:56">
      <c r="I5300" s="62"/>
      <c r="P5300" s="62"/>
      <c r="V5300" s="62"/>
      <c r="AC5300" s="62"/>
      <c r="AJ5300" s="62"/>
      <c r="AQ5300" s="62"/>
      <c r="AX5300" s="62"/>
      <c r="BD5300" s="62"/>
    </row>
    <row r="5301" spans="9:56">
      <c r="I5301" s="62"/>
      <c r="P5301" s="62"/>
      <c r="V5301" s="62"/>
      <c r="AC5301" s="62"/>
      <c r="AJ5301" s="62"/>
      <c r="AQ5301" s="62"/>
      <c r="AX5301" s="62"/>
      <c r="BD5301" s="62"/>
    </row>
    <row r="5302" spans="9:56">
      <c r="I5302" s="62"/>
      <c r="P5302" s="62"/>
      <c r="V5302" s="62"/>
      <c r="AC5302" s="62"/>
      <c r="AJ5302" s="62"/>
      <c r="AQ5302" s="62"/>
      <c r="AX5302" s="62"/>
      <c r="BD5302" s="62"/>
    </row>
    <row r="5303" spans="9:56">
      <c r="I5303" s="62"/>
      <c r="P5303" s="62"/>
      <c r="V5303" s="62"/>
      <c r="AC5303" s="62"/>
      <c r="AJ5303" s="62"/>
      <c r="AQ5303" s="62"/>
      <c r="AX5303" s="62"/>
      <c r="BD5303" s="62"/>
    </row>
    <row r="5304" spans="9:56">
      <c r="I5304" s="62"/>
      <c r="P5304" s="62"/>
      <c r="V5304" s="62"/>
      <c r="AC5304" s="62"/>
      <c r="AJ5304" s="62"/>
      <c r="AQ5304" s="62"/>
      <c r="AX5304" s="62"/>
      <c r="BD5304" s="62"/>
    </row>
    <row r="5305" spans="9:56">
      <c r="I5305" s="62"/>
      <c r="P5305" s="62"/>
      <c r="V5305" s="62"/>
      <c r="AC5305" s="62"/>
      <c r="AJ5305" s="62"/>
      <c r="AQ5305" s="62"/>
      <c r="AX5305" s="62"/>
      <c r="BD5305" s="62"/>
    </row>
    <row r="5306" spans="9:56">
      <c r="I5306" s="62"/>
      <c r="P5306" s="62"/>
      <c r="V5306" s="62"/>
      <c r="AC5306" s="62"/>
      <c r="AJ5306" s="62"/>
      <c r="AQ5306" s="62"/>
      <c r="AX5306" s="62"/>
      <c r="BD5306" s="62"/>
    </row>
    <row r="5307" spans="9:56">
      <c r="I5307" s="62"/>
      <c r="P5307" s="62"/>
      <c r="V5307" s="62"/>
      <c r="AC5307" s="62"/>
      <c r="AJ5307" s="62"/>
      <c r="AQ5307" s="62"/>
      <c r="AX5307" s="62"/>
      <c r="BD5307" s="62"/>
    </row>
    <row r="5308" spans="9:56">
      <c r="I5308" s="62"/>
      <c r="P5308" s="62"/>
      <c r="V5308" s="62"/>
      <c r="AC5308" s="62"/>
      <c r="AJ5308" s="62"/>
      <c r="AQ5308" s="62"/>
      <c r="AX5308" s="62"/>
      <c r="BD5308" s="62"/>
    </row>
    <row r="5309" spans="9:56">
      <c r="I5309" s="62"/>
      <c r="P5309" s="62"/>
      <c r="V5309" s="62"/>
      <c r="AC5309" s="62"/>
      <c r="AJ5309" s="62"/>
      <c r="AQ5309" s="62"/>
      <c r="AX5309" s="62"/>
      <c r="BD5309" s="62"/>
    </row>
    <row r="5310" spans="9:56">
      <c r="I5310" s="62"/>
      <c r="P5310" s="62"/>
      <c r="V5310" s="62"/>
      <c r="AC5310" s="62"/>
      <c r="AJ5310" s="62"/>
      <c r="AQ5310" s="62"/>
      <c r="AX5310" s="62"/>
      <c r="BD5310" s="62"/>
    </row>
    <row r="5311" spans="9:56">
      <c r="I5311" s="62"/>
      <c r="P5311" s="62"/>
      <c r="V5311" s="62"/>
      <c r="AC5311" s="62"/>
      <c r="AJ5311" s="62"/>
      <c r="AQ5311" s="62"/>
      <c r="AX5311" s="62"/>
      <c r="BD5311" s="62"/>
    </row>
    <row r="5312" spans="9:56">
      <c r="I5312" s="62"/>
      <c r="P5312" s="62"/>
      <c r="V5312" s="62"/>
      <c r="AC5312" s="62"/>
      <c r="AJ5312" s="62"/>
      <c r="AQ5312" s="62"/>
      <c r="AX5312" s="62"/>
      <c r="BD5312" s="62"/>
    </row>
    <row r="5313" spans="9:56">
      <c r="I5313" s="62"/>
      <c r="P5313" s="62"/>
      <c r="V5313" s="62"/>
      <c r="AC5313" s="62"/>
      <c r="AJ5313" s="62"/>
      <c r="AQ5313" s="62"/>
      <c r="AX5313" s="62"/>
      <c r="BD5313" s="62"/>
    </row>
    <row r="5314" spans="9:56">
      <c r="I5314" s="62"/>
      <c r="P5314" s="62"/>
      <c r="V5314" s="62"/>
      <c r="AC5314" s="62"/>
      <c r="AJ5314" s="62"/>
      <c r="AQ5314" s="62"/>
      <c r="AX5314" s="62"/>
      <c r="BD5314" s="62"/>
    </row>
    <row r="5315" spans="9:56">
      <c r="I5315" s="62"/>
      <c r="P5315" s="62"/>
      <c r="V5315" s="62"/>
      <c r="AC5315" s="62"/>
      <c r="AJ5315" s="62"/>
      <c r="AQ5315" s="62"/>
      <c r="AX5315" s="62"/>
      <c r="BD5315" s="62"/>
    </row>
    <row r="5316" spans="9:56">
      <c r="I5316" s="62"/>
      <c r="P5316" s="62"/>
      <c r="V5316" s="62"/>
      <c r="AC5316" s="62"/>
      <c r="AJ5316" s="62"/>
      <c r="AQ5316" s="62"/>
      <c r="AX5316" s="62"/>
      <c r="BD5316" s="62"/>
    </row>
    <row r="5317" spans="9:56">
      <c r="I5317" s="62"/>
      <c r="P5317" s="62"/>
      <c r="V5317" s="62"/>
      <c r="AC5317" s="62"/>
      <c r="AJ5317" s="62"/>
      <c r="AQ5317" s="62"/>
      <c r="AX5317" s="62"/>
      <c r="BD5317" s="62"/>
    </row>
    <row r="5318" spans="9:56">
      <c r="I5318" s="62"/>
      <c r="P5318" s="62"/>
      <c r="V5318" s="62"/>
      <c r="AC5318" s="62"/>
      <c r="AJ5318" s="62"/>
      <c r="AQ5318" s="62"/>
      <c r="AX5318" s="62"/>
      <c r="BD5318" s="62"/>
    </row>
    <row r="5319" spans="9:56">
      <c r="I5319" s="62"/>
      <c r="P5319" s="62"/>
      <c r="V5319" s="62"/>
      <c r="AC5319" s="62"/>
      <c r="AJ5319" s="62"/>
      <c r="AQ5319" s="62"/>
      <c r="AX5319" s="62"/>
      <c r="BD5319" s="62"/>
    </row>
    <row r="5320" spans="9:56">
      <c r="I5320" s="62"/>
      <c r="P5320" s="62"/>
      <c r="V5320" s="62"/>
      <c r="AC5320" s="62"/>
      <c r="AJ5320" s="62"/>
      <c r="AQ5320" s="62"/>
      <c r="AX5320" s="62"/>
      <c r="BD5320" s="62"/>
    </row>
    <row r="5321" spans="9:56">
      <c r="I5321" s="62"/>
      <c r="P5321" s="62"/>
      <c r="V5321" s="62"/>
      <c r="AC5321" s="62"/>
      <c r="AJ5321" s="62"/>
      <c r="AQ5321" s="62"/>
      <c r="AX5321" s="62"/>
      <c r="BD5321" s="62"/>
    </row>
    <row r="5322" spans="9:56">
      <c r="I5322" s="62"/>
      <c r="P5322" s="62"/>
      <c r="V5322" s="62"/>
      <c r="AC5322" s="62"/>
      <c r="AJ5322" s="62"/>
      <c r="AQ5322" s="62"/>
      <c r="AX5322" s="62"/>
      <c r="BD5322" s="62"/>
    </row>
    <row r="5323" spans="9:56">
      <c r="I5323" s="62"/>
      <c r="P5323" s="62"/>
      <c r="V5323" s="62"/>
      <c r="AC5323" s="62"/>
      <c r="AJ5323" s="62"/>
      <c r="AQ5323" s="62"/>
      <c r="AX5323" s="62"/>
      <c r="BD5323" s="62"/>
    </row>
    <row r="5324" spans="9:56">
      <c r="I5324" s="62"/>
      <c r="P5324" s="62"/>
      <c r="V5324" s="62"/>
      <c r="AC5324" s="62"/>
      <c r="AJ5324" s="62"/>
      <c r="AQ5324" s="62"/>
      <c r="AX5324" s="62"/>
      <c r="BD5324" s="62"/>
    </row>
    <row r="5325" spans="9:56">
      <c r="I5325" s="62"/>
      <c r="P5325" s="62"/>
      <c r="V5325" s="62"/>
      <c r="AC5325" s="62"/>
      <c r="AJ5325" s="62"/>
      <c r="AQ5325" s="62"/>
      <c r="AX5325" s="62"/>
      <c r="BD5325" s="62"/>
    </row>
    <row r="5326" spans="9:56">
      <c r="I5326" s="62"/>
      <c r="P5326" s="62"/>
      <c r="V5326" s="62"/>
      <c r="AC5326" s="62"/>
      <c r="AJ5326" s="62"/>
      <c r="AQ5326" s="62"/>
      <c r="AX5326" s="62"/>
      <c r="BD5326" s="62"/>
    </row>
    <row r="5327" spans="9:56">
      <c r="I5327" s="62"/>
      <c r="P5327" s="62"/>
      <c r="V5327" s="62"/>
      <c r="AC5327" s="62"/>
      <c r="AJ5327" s="62"/>
      <c r="AQ5327" s="62"/>
      <c r="AX5327" s="62"/>
      <c r="BD5327" s="62"/>
    </row>
    <row r="5328" spans="9:56">
      <c r="I5328" s="62"/>
      <c r="P5328" s="62"/>
      <c r="V5328" s="62"/>
      <c r="AC5328" s="62"/>
      <c r="AJ5328" s="62"/>
      <c r="AQ5328" s="62"/>
      <c r="AX5328" s="62"/>
      <c r="BD5328" s="62"/>
    </row>
    <row r="5329" spans="9:56">
      <c r="I5329" s="62"/>
      <c r="P5329" s="62"/>
      <c r="V5329" s="62"/>
      <c r="AC5329" s="62"/>
      <c r="AJ5329" s="62"/>
      <c r="AQ5329" s="62"/>
      <c r="AX5329" s="62"/>
      <c r="BD5329" s="62"/>
    </row>
    <row r="5330" spans="9:56">
      <c r="I5330" s="62"/>
      <c r="P5330" s="62"/>
      <c r="V5330" s="62"/>
      <c r="AC5330" s="62"/>
      <c r="AJ5330" s="62"/>
      <c r="AQ5330" s="62"/>
      <c r="AX5330" s="62"/>
      <c r="BD5330" s="62"/>
    </row>
    <row r="5331" spans="9:56">
      <c r="I5331" s="62"/>
      <c r="P5331" s="62"/>
      <c r="V5331" s="62"/>
      <c r="AC5331" s="62"/>
      <c r="AJ5331" s="62"/>
      <c r="AQ5331" s="62"/>
      <c r="AX5331" s="62"/>
      <c r="BD5331" s="62"/>
    </row>
    <row r="5332" spans="9:56">
      <c r="I5332" s="62"/>
      <c r="P5332" s="62"/>
      <c r="V5332" s="62"/>
      <c r="AC5332" s="62"/>
      <c r="AJ5332" s="62"/>
      <c r="AQ5332" s="62"/>
      <c r="AX5332" s="62"/>
      <c r="BD5332" s="62"/>
    </row>
    <row r="5333" spans="9:56">
      <c r="I5333" s="62"/>
      <c r="P5333" s="62"/>
      <c r="V5333" s="62"/>
      <c r="AC5333" s="62"/>
      <c r="AJ5333" s="62"/>
      <c r="AQ5333" s="62"/>
      <c r="AX5333" s="62"/>
      <c r="BD5333" s="62"/>
    </row>
    <row r="5334" spans="9:56">
      <c r="I5334" s="62"/>
      <c r="P5334" s="62"/>
      <c r="V5334" s="62"/>
      <c r="AC5334" s="62"/>
      <c r="AJ5334" s="62"/>
      <c r="AQ5334" s="62"/>
      <c r="AX5334" s="62"/>
      <c r="BD5334" s="62"/>
    </row>
    <row r="5335" spans="9:56">
      <c r="I5335" s="62"/>
      <c r="P5335" s="62"/>
      <c r="V5335" s="62"/>
      <c r="AC5335" s="62"/>
      <c r="AJ5335" s="62"/>
      <c r="AQ5335" s="62"/>
      <c r="AX5335" s="62"/>
      <c r="BD5335" s="62"/>
    </row>
    <row r="5336" spans="9:56">
      <c r="I5336" s="62"/>
      <c r="P5336" s="62"/>
      <c r="V5336" s="62"/>
      <c r="AC5336" s="62"/>
      <c r="AJ5336" s="62"/>
      <c r="AQ5336" s="62"/>
      <c r="AX5336" s="62"/>
      <c r="BD5336" s="62"/>
    </row>
    <row r="5337" spans="9:56">
      <c r="I5337" s="62"/>
      <c r="P5337" s="62"/>
      <c r="V5337" s="62"/>
      <c r="AC5337" s="62"/>
      <c r="AJ5337" s="62"/>
      <c r="AQ5337" s="62"/>
      <c r="AX5337" s="62"/>
      <c r="BD5337" s="62"/>
    </row>
    <row r="5338" spans="9:56">
      <c r="I5338" s="62"/>
      <c r="P5338" s="62"/>
      <c r="V5338" s="62"/>
      <c r="AC5338" s="62"/>
      <c r="AJ5338" s="62"/>
      <c r="AQ5338" s="62"/>
      <c r="AX5338" s="62"/>
      <c r="BD5338" s="62"/>
    </row>
    <row r="5339" spans="9:56">
      <c r="I5339" s="62"/>
      <c r="P5339" s="62"/>
      <c r="V5339" s="62"/>
      <c r="AC5339" s="62"/>
      <c r="AJ5339" s="62"/>
      <c r="AQ5339" s="62"/>
      <c r="AX5339" s="62"/>
      <c r="BD5339" s="62"/>
    </row>
    <row r="5340" spans="9:56">
      <c r="I5340" s="62"/>
      <c r="P5340" s="62"/>
      <c r="V5340" s="62"/>
      <c r="AC5340" s="62"/>
      <c r="AJ5340" s="62"/>
      <c r="AQ5340" s="62"/>
      <c r="AX5340" s="62"/>
      <c r="BD5340" s="62"/>
    </row>
    <row r="5341" spans="9:56">
      <c r="I5341" s="62"/>
      <c r="P5341" s="62"/>
      <c r="V5341" s="62"/>
      <c r="AC5341" s="62"/>
      <c r="AJ5341" s="62"/>
      <c r="AQ5341" s="62"/>
      <c r="AX5341" s="62"/>
      <c r="BD5341" s="62"/>
    </row>
    <row r="5342" spans="9:56">
      <c r="I5342" s="62"/>
      <c r="P5342" s="62"/>
      <c r="V5342" s="62"/>
      <c r="AC5342" s="62"/>
      <c r="AJ5342" s="62"/>
      <c r="AQ5342" s="62"/>
      <c r="AX5342" s="62"/>
      <c r="BD5342" s="62"/>
    </row>
    <row r="5343" spans="9:56">
      <c r="I5343" s="62"/>
      <c r="P5343" s="62"/>
      <c r="V5343" s="62"/>
      <c r="AC5343" s="62"/>
      <c r="AJ5343" s="62"/>
      <c r="AQ5343" s="62"/>
      <c r="AX5343" s="62"/>
      <c r="BD5343" s="62"/>
    </row>
    <row r="5344" spans="9:56">
      <c r="I5344" s="62"/>
      <c r="P5344" s="62"/>
      <c r="V5344" s="62"/>
      <c r="AC5344" s="62"/>
      <c r="AJ5344" s="62"/>
      <c r="AQ5344" s="62"/>
      <c r="AX5344" s="62"/>
      <c r="BD5344" s="62"/>
    </row>
    <row r="5345" spans="9:56">
      <c r="I5345" s="62"/>
      <c r="P5345" s="62"/>
      <c r="V5345" s="62"/>
      <c r="AC5345" s="62"/>
      <c r="AJ5345" s="62"/>
      <c r="AQ5345" s="62"/>
      <c r="AX5345" s="62"/>
      <c r="BD5345" s="62"/>
    </row>
    <row r="5346" spans="9:56">
      <c r="I5346" s="62"/>
      <c r="P5346" s="62"/>
      <c r="V5346" s="62"/>
      <c r="AC5346" s="62"/>
      <c r="AJ5346" s="62"/>
      <c r="AQ5346" s="62"/>
      <c r="AX5346" s="62"/>
      <c r="BD5346" s="62"/>
    </row>
    <row r="5347" spans="9:56">
      <c r="I5347" s="62"/>
      <c r="P5347" s="62"/>
      <c r="V5347" s="62"/>
      <c r="AC5347" s="62"/>
      <c r="AJ5347" s="62"/>
      <c r="AQ5347" s="62"/>
      <c r="AX5347" s="62"/>
      <c r="BD5347" s="62"/>
    </row>
    <row r="5348" spans="9:56">
      <c r="I5348" s="62"/>
      <c r="P5348" s="62"/>
      <c r="V5348" s="62"/>
      <c r="AC5348" s="62"/>
      <c r="AJ5348" s="62"/>
      <c r="AQ5348" s="62"/>
      <c r="AX5348" s="62"/>
      <c r="BD5348" s="62"/>
    </row>
    <row r="5349" spans="9:56">
      <c r="I5349" s="62"/>
      <c r="P5349" s="62"/>
      <c r="V5349" s="62"/>
      <c r="AC5349" s="62"/>
      <c r="AJ5349" s="62"/>
      <c r="AQ5349" s="62"/>
      <c r="AX5349" s="62"/>
      <c r="BD5349" s="62"/>
    </row>
    <row r="5350" spans="9:56">
      <c r="I5350" s="62"/>
      <c r="P5350" s="62"/>
      <c r="V5350" s="62"/>
      <c r="AC5350" s="62"/>
      <c r="AJ5350" s="62"/>
      <c r="AQ5350" s="62"/>
      <c r="AX5350" s="62"/>
      <c r="BD5350" s="62"/>
    </row>
    <row r="5351" spans="9:56">
      <c r="I5351" s="62"/>
      <c r="P5351" s="62"/>
      <c r="V5351" s="62"/>
      <c r="AC5351" s="62"/>
      <c r="AJ5351" s="62"/>
      <c r="AQ5351" s="62"/>
      <c r="AX5351" s="62"/>
      <c r="BD5351" s="62"/>
    </row>
    <row r="5352" spans="9:56">
      <c r="I5352" s="62"/>
      <c r="P5352" s="62"/>
      <c r="V5352" s="62"/>
      <c r="AC5352" s="62"/>
      <c r="AJ5352" s="62"/>
      <c r="AQ5352" s="62"/>
      <c r="AX5352" s="62"/>
      <c r="BD5352" s="62"/>
    </row>
    <row r="5353" spans="9:56">
      <c r="I5353" s="62"/>
      <c r="P5353" s="62"/>
      <c r="V5353" s="62"/>
      <c r="AC5353" s="62"/>
      <c r="AJ5353" s="62"/>
      <c r="AQ5353" s="62"/>
      <c r="AX5353" s="62"/>
      <c r="BD5353" s="62"/>
    </row>
    <row r="5354" spans="9:56">
      <c r="I5354" s="62"/>
      <c r="P5354" s="62"/>
      <c r="V5354" s="62"/>
      <c r="AC5354" s="62"/>
      <c r="AJ5354" s="62"/>
      <c r="AQ5354" s="62"/>
      <c r="AX5354" s="62"/>
      <c r="BD5354" s="62"/>
    </row>
    <row r="5355" spans="9:56">
      <c r="I5355" s="62"/>
      <c r="P5355" s="62"/>
      <c r="V5355" s="62"/>
      <c r="AC5355" s="62"/>
      <c r="AJ5355" s="62"/>
      <c r="AQ5355" s="62"/>
      <c r="AX5355" s="62"/>
      <c r="BD5355" s="62"/>
    </row>
    <row r="5356" spans="9:56">
      <c r="I5356" s="62"/>
      <c r="P5356" s="62"/>
      <c r="V5356" s="62"/>
      <c r="AC5356" s="62"/>
      <c r="AJ5356" s="62"/>
      <c r="AQ5356" s="62"/>
      <c r="AX5356" s="62"/>
      <c r="BD5356" s="62"/>
    </row>
    <row r="5357" spans="9:56">
      <c r="I5357" s="62"/>
      <c r="P5357" s="62"/>
      <c r="V5357" s="62"/>
      <c r="AC5357" s="62"/>
      <c r="AJ5357" s="62"/>
      <c r="AQ5357" s="62"/>
      <c r="AX5357" s="62"/>
      <c r="BD5357" s="62"/>
    </row>
    <row r="5358" spans="9:56">
      <c r="I5358" s="62"/>
      <c r="P5358" s="62"/>
      <c r="V5358" s="62"/>
      <c r="AC5358" s="62"/>
      <c r="AJ5358" s="62"/>
      <c r="AQ5358" s="62"/>
      <c r="AX5358" s="62"/>
      <c r="BD5358" s="62"/>
    </row>
    <row r="5359" spans="9:56">
      <c r="I5359" s="62"/>
      <c r="P5359" s="62"/>
      <c r="V5359" s="62"/>
      <c r="AC5359" s="62"/>
      <c r="AJ5359" s="62"/>
      <c r="AQ5359" s="62"/>
      <c r="AX5359" s="62"/>
      <c r="BD5359" s="62"/>
    </row>
    <row r="5360" spans="9:56">
      <c r="I5360" s="62"/>
      <c r="P5360" s="62"/>
      <c r="V5360" s="62"/>
      <c r="AC5360" s="62"/>
      <c r="AJ5360" s="62"/>
      <c r="AQ5360" s="62"/>
      <c r="AX5360" s="62"/>
      <c r="BD5360" s="62"/>
    </row>
    <row r="5361" spans="9:56">
      <c r="I5361" s="62"/>
      <c r="P5361" s="62"/>
      <c r="V5361" s="62"/>
      <c r="AC5361" s="62"/>
      <c r="AJ5361" s="62"/>
      <c r="AQ5361" s="62"/>
      <c r="AX5361" s="62"/>
      <c r="BD5361" s="62"/>
    </row>
    <row r="5362" spans="9:56">
      <c r="I5362" s="62"/>
      <c r="P5362" s="62"/>
      <c r="V5362" s="62"/>
      <c r="AC5362" s="62"/>
      <c r="AJ5362" s="62"/>
      <c r="AQ5362" s="62"/>
      <c r="AX5362" s="62"/>
      <c r="BD5362" s="62"/>
    </row>
    <row r="5363" spans="9:56">
      <c r="I5363" s="62"/>
      <c r="P5363" s="62"/>
      <c r="V5363" s="62"/>
      <c r="AC5363" s="62"/>
      <c r="AJ5363" s="62"/>
      <c r="AQ5363" s="62"/>
      <c r="AX5363" s="62"/>
      <c r="BD5363" s="62"/>
    </row>
    <row r="5364" spans="9:56">
      <c r="I5364" s="62"/>
      <c r="P5364" s="62"/>
      <c r="V5364" s="62"/>
      <c r="AC5364" s="62"/>
      <c r="AJ5364" s="62"/>
      <c r="AQ5364" s="62"/>
      <c r="AX5364" s="62"/>
      <c r="BD5364" s="62"/>
    </row>
    <row r="5365" spans="9:56">
      <c r="I5365" s="62"/>
      <c r="P5365" s="62"/>
      <c r="V5365" s="62"/>
      <c r="AC5365" s="62"/>
      <c r="AJ5365" s="62"/>
      <c r="AQ5365" s="62"/>
      <c r="AX5365" s="62"/>
      <c r="BD5365" s="62"/>
    </row>
    <row r="5366" spans="9:56">
      <c r="I5366" s="62"/>
      <c r="P5366" s="62"/>
      <c r="V5366" s="62"/>
      <c r="AC5366" s="62"/>
      <c r="AJ5366" s="62"/>
      <c r="AQ5366" s="62"/>
      <c r="AX5366" s="62"/>
      <c r="BD5366" s="62"/>
    </row>
    <row r="5367" spans="9:56">
      <c r="I5367" s="62"/>
      <c r="P5367" s="62"/>
      <c r="V5367" s="62"/>
      <c r="AC5367" s="62"/>
      <c r="AJ5367" s="62"/>
      <c r="AQ5367" s="62"/>
      <c r="AX5367" s="62"/>
      <c r="BD5367" s="62"/>
    </row>
    <row r="5368" spans="9:56">
      <c r="I5368" s="62"/>
      <c r="P5368" s="62"/>
      <c r="V5368" s="62"/>
      <c r="AC5368" s="62"/>
      <c r="AJ5368" s="62"/>
      <c r="AQ5368" s="62"/>
      <c r="AX5368" s="62"/>
      <c r="BD5368" s="62"/>
    </row>
    <row r="5369" spans="9:56">
      <c r="I5369" s="62"/>
      <c r="P5369" s="62"/>
      <c r="V5369" s="62"/>
      <c r="AC5369" s="62"/>
      <c r="AJ5369" s="62"/>
      <c r="AQ5369" s="62"/>
      <c r="AX5369" s="62"/>
      <c r="BD5369" s="62"/>
    </row>
    <row r="5370" spans="9:56">
      <c r="I5370" s="62"/>
      <c r="P5370" s="62"/>
      <c r="V5370" s="62"/>
      <c r="AC5370" s="62"/>
      <c r="AJ5370" s="62"/>
      <c r="AQ5370" s="62"/>
      <c r="AX5370" s="62"/>
      <c r="BD5370" s="62"/>
    </row>
    <row r="5371" spans="9:56">
      <c r="I5371" s="62"/>
      <c r="P5371" s="62"/>
      <c r="V5371" s="62"/>
      <c r="AC5371" s="62"/>
      <c r="AJ5371" s="62"/>
      <c r="AQ5371" s="62"/>
      <c r="AX5371" s="62"/>
      <c r="BD5371" s="62"/>
    </row>
    <row r="5372" spans="9:56">
      <c r="I5372" s="62"/>
      <c r="P5372" s="62"/>
      <c r="V5372" s="62"/>
      <c r="AC5372" s="62"/>
      <c r="AJ5372" s="62"/>
      <c r="AQ5372" s="62"/>
      <c r="AX5372" s="62"/>
      <c r="BD5372" s="62"/>
    </row>
    <row r="5373" spans="9:56">
      <c r="I5373" s="62"/>
      <c r="P5373" s="62"/>
      <c r="V5373" s="62"/>
      <c r="AC5373" s="62"/>
      <c r="AJ5373" s="62"/>
      <c r="AQ5373" s="62"/>
      <c r="AX5373" s="62"/>
      <c r="BD5373" s="62"/>
    </row>
    <row r="5374" spans="9:56">
      <c r="I5374" s="62"/>
      <c r="P5374" s="62"/>
      <c r="V5374" s="62"/>
      <c r="AC5374" s="62"/>
      <c r="AJ5374" s="62"/>
      <c r="AQ5374" s="62"/>
      <c r="AX5374" s="62"/>
      <c r="BD5374" s="62"/>
    </row>
    <row r="5375" spans="9:56">
      <c r="I5375" s="62"/>
      <c r="P5375" s="62"/>
      <c r="V5375" s="62"/>
      <c r="AC5375" s="62"/>
      <c r="AJ5375" s="62"/>
      <c r="AQ5375" s="62"/>
      <c r="AX5375" s="62"/>
      <c r="BD5375" s="62"/>
    </row>
    <row r="5376" spans="9:56">
      <c r="I5376" s="62"/>
      <c r="P5376" s="62"/>
      <c r="V5376" s="62"/>
      <c r="AC5376" s="62"/>
      <c r="AJ5376" s="62"/>
      <c r="AQ5376" s="62"/>
      <c r="AX5376" s="62"/>
      <c r="BD5376" s="62"/>
    </row>
    <row r="5377" spans="9:56">
      <c r="I5377" s="62"/>
      <c r="P5377" s="62"/>
      <c r="V5377" s="62"/>
      <c r="AC5377" s="62"/>
      <c r="AJ5377" s="62"/>
      <c r="AQ5377" s="62"/>
      <c r="AX5377" s="62"/>
      <c r="BD5377" s="62"/>
    </row>
    <row r="5378" spans="9:56">
      <c r="I5378" s="62"/>
      <c r="P5378" s="62"/>
      <c r="V5378" s="62"/>
      <c r="AC5378" s="62"/>
      <c r="AJ5378" s="62"/>
      <c r="AQ5378" s="62"/>
      <c r="AX5378" s="62"/>
      <c r="BD5378" s="62"/>
    </row>
    <row r="5379" spans="9:56">
      <c r="I5379" s="62"/>
      <c r="P5379" s="62"/>
      <c r="V5379" s="62"/>
      <c r="AC5379" s="62"/>
      <c r="AJ5379" s="62"/>
      <c r="AQ5379" s="62"/>
      <c r="AX5379" s="62"/>
      <c r="BD5379" s="62"/>
    </row>
    <row r="5380" spans="9:56">
      <c r="I5380" s="62"/>
      <c r="P5380" s="62"/>
      <c r="V5380" s="62"/>
      <c r="AC5380" s="62"/>
      <c r="AJ5380" s="62"/>
      <c r="AQ5380" s="62"/>
      <c r="AX5380" s="62"/>
      <c r="BD5380" s="62"/>
    </row>
    <row r="5381" spans="9:56">
      <c r="I5381" s="62"/>
      <c r="P5381" s="62"/>
      <c r="V5381" s="62"/>
      <c r="AC5381" s="62"/>
      <c r="AJ5381" s="62"/>
      <c r="AQ5381" s="62"/>
      <c r="AX5381" s="62"/>
      <c r="BD5381" s="62"/>
    </row>
    <row r="5382" spans="9:56">
      <c r="I5382" s="62"/>
      <c r="P5382" s="62"/>
      <c r="V5382" s="62"/>
      <c r="AC5382" s="62"/>
      <c r="AJ5382" s="62"/>
      <c r="AQ5382" s="62"/>
      <c r="AX5382" s="62"/>
      <c r="BD5382" s="62"/>
    </row>
    <row r="5383" spans="9:56">
      <c r="I5383" s="62"/>
      <c r="P5383" s="62"/>
      <c r="V5383" s="62"/>
      <c r="AC5383" s="62"/>
      <c r="AJ5383" s="62"/>
      <c r="AQ5383" s="62"/>
      <c r="AX5383" s="62"/>
      <c r="BD5383" s="62"/>
    </row>
    <row r="5384" spans="9:56">
      <c r="I5384" s="62"/>
      <c r="P5384" s="62"/>
      <c r="V5384" s="62"/>
      <c r="AC5384" s="62"/>
      <c r="AJ5384" s="62"/>
      <c r="AQ5384" s="62"/>
      <c r="AX5384" s="62"/>
      <c r="BD5384" s="62"/>
    </row>
    <row r="5385" spans="9:56">
      <c r="I5385" s="62"/>
      <c r="P5385" s="62"/>
      <c r="V5385" s="62"/>
      <c r="AC5385" s="62"/>
      <c r="AJ5385" s="62"/>
      <c r="AQ5385" s="62"/>
      <c r="AX5385" s="62"/>
      <c r="BD5385" s="62"/>
    </row>
    <row r="5386" spans="9:56">
      <c r="I5386" s="62"/>
      <c r="P5386" s="62"/>
      <c r="V5386" s="62"/>
      <c r="AC5386" s="62"/>
      <c r="AJ5386" s="62"/>
      <c r="AQ5386" s="62"/>
      <c r="AX5386" s="62"/>
      <c r="BD5386" s="62"/>
    </row>
    <row r="5387" spans="9:56">
      <c r="I5387" s="62"/>
      <c r="P5387" s="62"/>
      <c r="V5387" s="62"/>
      <c r="AC5387" s="62"/>
      <c r="AJ5387" s="62"/>
      <c r="AQ5387" s="62"/>
      <c r="AX5387" s="62"/>
      <c r="BD5387" s="62"/>
    </row>
    <row r="5388" spans="9:56">
      <c r="I5388" s="62"/>
      <c r="P5388" s="62"/>
      <c r="V5388" s="62"/>
      <c r="AC5388" s="62"/>
      <c r="AJ5388" s="62"/>
      <c r="AQ5388" s="62"/>
      <c r="AX5388" s="62"/>
      <c r="BD5388" s="62"/>
    </row>
    <row r="5389" spans="9:56">
      <c r="I5389" s="62"/>
      <c r="P5389" s="62"/>
      <c r="V5389" s="62"/>
      <c r="AC5389" s="62"/>
      <c r="AJ5389" s="62"/>
      <c r="AQ5389" s="62"/>
      <c r="AX5389" s="62"/>
      <c r="BD5389" s="62"/>
    </row>
    <row r="5390" spans="9:56">
      <c r="I5390" s="62"/>
      <c r="P5390" s="62"/>
      <c r="V5390" s="62"/>
      <c r="AC5390" s="62"/>
      <c r="AJ5390" s="62"/>
      <c r="AQ5390" s="62"/>
      <c r="AX5390" s="62"/>
      <c r="BD5390" s="62"/>
    </row>
    <row r="5391" spans="9:56">
      <c r="I5391" s="62"/>
      <c r="P5391" s="62"/>
      <c r="V5391" s="62"/>
      <c r="AC5391" s="62"/>
      <c r="AJ5391" s="62"/>
      <c r="AQ5391" s="62"/>
      <c r="AX5391" s="62"/>
      <c r="BD5391" s="62"/>
    </row>
    <row r="5392" spans="9:56">
      <c r="I5392" s="62"/>
      <c r="P5392" s="62"/>
      <c r="V5392" s="62"/>
      <c r="AC5392" s="62"/>
      <c r="AJ5392" s="62"/>
      <c r="AQ5392" s="62"/>
      <c r="AX5392" s="62"/>
      <c r="BD5392" s="62"/>
    </row>
    <row r="5393" spans="9:56">
      <c r="I5393" s="62"/>
      <c r="P5393" s="62"/>
      <c r="V5393" s="62"/>
      <c r="AC5393" s="62"/>
      <c r="AJ5393" s="62"/>
      <c r="AQ5393" s="62"/>
      <c r="AX5393" s="62"/>
      <c r="BD5393" s="62"/>
    </row>
    <row r="5394" spans="9:56">
      <c r="I5394" s="62"/>
      <c r="P5394" s="62"/>
      <c r="V5394" s="62"/>
      <c r="AC5394" s="62"/>
      <c r="AJ5394" s="62"/>
      <c r="AQ5394" s="62"/>
      <c r="AX5394" s="62"/>
      <c r="BD5394" s="62"/>
    </row>
    <row r="5395" spans="9:56">
      <c r="I5395" s="62"/>
      <c r="P5395" s="62"/>
      <c r="V5395" s="62"/>
      <c r="AC5395" s="62"/>
      <c r="AJ5395" s="62"/>
      <c r="AQ5395" s="62"/>
      <c r="AX5395" s="62"/>
      <c r="BD5395" s="62"/>
    </row>
    <row r="5396" spans="9:56">
      <c r="I5396" s="62"/>
      <c r="P5396" s="62"/>
      <c r="V5396" s="62"/>
      <c r="AC5396" s="62"/>
      <c r="AJ5396" s="62"/>
      <c r="AQ5396" s="62"/>
      <c r="AX5396" s="62"/>
      <c r="BD5396" s="62"/>
    </row>
    <row r="5397" spans="9:56">
      <c r="I5397" s="62"/>
      <c r="P5397" s="62"/>
      <c r="V5397" s="62"/>
      <c r="AC5397" s="62"/>
      <c r="AJ5397" s="62"/>
      <c r="AQ5397" s="62"/>
      <c r="AX5397" s="62"/>
      <c r="BD5397" s="62"/>
    </row>
    <row r="5398" spans="9:56">
      <c r="I5398" s="62"/>
      <c r="P5398" s="62"/>
      <c r="V5398" s="62"/>
      <c r="AC5398" s="62"/>
      <c r="AJ5398" s="62"/>
      <c r="AQ5398" s="62"/>
      <c r="AX5398" s="62"/>
      <c r="BD5398" s="62"/>
    </row>
    <row r="5399" spans="9:56">
      <c r="I5399" s="62"/>
      <c r="P5399" s="62"/>
      <c r="V5399" s="62"/>
      <c r="AC5399" s="62"/>
      <c r="AJ5399" s="62"/>
      <c r="AQ5399" s="62"/>
      <c r="AX5399" s="62"/>
      <c r="BD5399" s="62"/>
    </row>
    <row r="5400" spans="9:56">
      <c r="I5400" s="62"/>
      <c r="P5400" s="62"/>
      <c r="V5400" s="62"/>
      <c r="AC5400" s="62"/>
      <c r="AJ5400" s="62"/>
      <c r="AQ5400" s="62"/>
      <c r="AX5400" s="62"/>
      <c r="BD5400" s="62"/>
    </row>
    <row r="5401" spans="9:56">
      <c r="I5401" s="62"/>
      <c r="P5401" s="62"/>
      <c r="V5401" s="62"/>
      <c r="AC5401" s="62"/>
      <c r="AJ5401" s="62"/>
      <c r="AQ5401" s="62"/>
      <c r="AX5401" s="62"/>
      <c r="BD5401" s="62"/>
    </row>
    <row r="5402" spans="9:56">
      <c r="I5402" s="62"/>
      <c r="P5402" s="62"/>
      <c r="V5402" s="62"/>
      <c r="AC5402" s="62"/>
      <c r="AJ5402" s="62"/>
      <c r="AQ5402" s="62"/>
      <c r="AX5402" s="62"/>
      <c r="BD5402" s="62"/>
    </row>
    <row r="5403" spans="9:56">
      <c r="I5403" s="62"/>
      <c r="P5403" s="62"/>
      <c r="V5403" s="62"/>
      <c r="AC5403" s="62"/>
      <c r="AJ5403" s="62"/>
      <c r="AQ5403" s="62"/>
      <c r="AX5403" s="62"/>
      <c r="BD5403" s="62"/>
    </row>
    <row r="5404" spans="9:56">
      <c r="I5404" s="62"/>
      <c r="P5404" s="62"/>
      <c r="V5404" s="62"/>
      <c r="AC5404" s="62"/>
      <c r="AJ5404" s="62"/>
      <c r="AQ5404" s="62"/>
      <c r="AX5404" s="62"/>
      <c r="BD5404" s="62"/>
    </row>
    <row r="5405" spans="9:56">
      <c r="I5405" s="62"/>
      <c r="P5405" s="62"/>
      <c r="V5405" s="62"/>
      <c r="AC5405" s="62"/>
      <c r="AJ5405" s="62"/>
      <c r="AQ5405" s="62"/>
      <c r="AX5405" s="62"/>
      <c r="BD5405" s="62"/>
    </row>
    <row r="5406" spans="9:56">
      <c r="I5406" s="62"/>
      <c r="P5406" s="62"/>
      <c r="V5406" s="62"/>
      <c r="AC5406" s="62"/>
      <c r="AJ5406" s="62"/>
      <c r="AQ5406" s="62"/>
      <c r="AX5406" s="62"/>
      <c r="BD5406" s="62"/>
    </row>
    <row r="5407" spans="9:56">
      <c r="I5407" s="62"/>
      <c r="P5407" s="62"/>
      <c r="V5407" s="62"/>
      <c r="AC5407" s="62"/>
      <c r="AJ5407" s="62"/>
      <c r="AQ5407" s="62"/>
      <c r="AX5407" s="62"/>
      <c r="BD5407" s="62"/>
    </row>
    <row r="5408" spans="9:56">
      <c r="I5408" s="62"/>
      <c r="P5408" s="62"/>
      <c r="V5408" s="62"/>
      <c r="AC5408" s="62"/>
      <c r="AJ5408" s="62"/>
      <c r="AQ5408" s="62"/>
      <c r="AX5408" s="62"/>
      <c r="BD5408" s="62"/>
    </row>
    <row r="5409" spans="9:56">
      <c r="I5409" s="62"/>
      <c r="P5409" s="62"/>
      <c r="V5409" s="62"/>
      <c r="AC5409" s="62"/>
      <c r="AJ5409" s="62"/>
      <c r="AQ5409" s="62"/>
      <c r="AX5409" s="62"/>
      <c r="BD5409" s="62"/>
    </row>
    <row r="5410" spans="9:56">
      <c r="I5410" s="62"/>
      <c r="P5410" s="62"/>
      <c r="V5410" s="62"/>
      <c r="AC5410" s="62"/>
      <c r="AJ5410" s="62"/>
      <c r="AQ5410" s="62"/>
      <c r="AX5410" s="62"/>
      <c r="BD5410" s="62"/>
    </row>
    <row r="5411" spans="9:56">
      <c r="I5411" s="62"/>
      <c r="P5411" s="62"/>
      <c r="V5411" s="62"/>
      <c r="AC5411" s="62"/>
      <c r="AJ5411" s="62"/>
      <c r="AQ5411" s="62"/>
      <c r="AX5411" s="62"/>
      <c r="BD5411" s="62"/>
    </row>
    <row r="5412" spans="9:56">
      <c r="I5412" s="62"/>
      <c r="P5412" s="62"/>
      <c r="V5412" s="62"/>
      <c r="AC5412" s="62"/>
      <c r="AJ5412" s="62"/>
      <c r="AQ5412" s="62"/>
      <c r="AX5412" s="62"/>
      <c r="BD5412" s="62"/>
    </row>
    <row r="5413" spans="9:56">
      <c r="I5413" s="62"/>
      <c r="P5413" s="62"/>
      <c r="V5413" s="62"/>
      <c r="AC5413" s="62"/>
      <c r="AJ5413" s="62"/>
      <c r="AQ5413" s="62"/>
      <c r="AX5413" s="62"/>
      <c r="BD5413" s="62"/>
    </row>
    <row r="5414" spans="9:56">
      <c r="I5414" s="62"/>
      <c r="P5414" s="62"/>
      <c r="V5414" s="62"/>
      <c r="AC5414" s="62"/>
      <c r="AJ5414" s="62"/>
      <c r="AQ5414" s="62"/>
      <c r="AX5414" s="62"/>
      <c r="BD5414" s="62"/>
    </row>
    <row r="5415" spans="9:56">
      <c r="I5415" s="62"/>
      <c r="P5415" s="62"/>
      <c r="V5415" s="62"/>
      <c r="AC5415" s="62"/>
      <c r="AJ5415" s="62"/>
      <c r="AQ5415" s="62"/>
      <c r="AX5415" s="62"/>
      <c r="BD5415" s="62"/>
    </row>
    <row r="5416" spans="9:56">
      <c r="I5416" s="62"/>
      <c r="P5416" s="62"/>
      <c r="V5416" s="62"/>
      <c r="AC5416" s="62"/>
      <c r="AJ5416" s="62"/>
      <c r="AQ5416" s="62"/>
      <c r="AX5416" s="62"/>
      <c r="BD5416" s="62"/>
    </row>
    <row r="5417" spans="9:56">
      <c r="I5417" s="62"/>
      <c r="P5417" s="62"/>
      <c r="V5417" s="62"/>
      <c r="AC5417" s="62"/>
      <c r="AJ5417" s="62"/>
      <c r="AQ5417" s="62"/>
      <c r="AX5417" s="62"/>
      <c r="BD5417" s="62"/>
    </row>
    <row r="5418" spans="9:56">
      <c r="I5418" s="62"/>
      <c r="P5418" s="62"/>
      <c r="V5418" s="62"/>
      <c r="AC5418" s="62"/>
      <c r="AJ5418" s="62"/>
      <c r="AQ5418" s="62"/>
      <c r="AX5418" s="62"/>
      <c r="BD5418" s="62"/>
    </row>
    <row r="5419" spans="9:56">
      <c r="I5419" s="62"/>
      <c r="P5419" s="62"/>
      <c r="V5419" s="62"/>
      <c r="AC5419" s="62"/>
      <c r="AJ5419" s="62"/>
      <c r="AQ5419" s="62"/>
      <c r="AX5419" s="62"/>
      <c r="BD5419" s="62"/>
    </row>
    <row r="5420" spans="9:56">
      <c r="I5420" s="62"/>
      <c r="P5420" s="62"/>
      <c r="V5420" s="62"/>
      <c r="AC5420" s="62"/>
      <c r="AJ5420" s="62"/>
      <c r="AQ5420" s="62"/>
      <c r="AX5420" s="62"/>
      <c r="BD5420" s="62"/>
    </row>
    <row r="5421" spans="9:56">
      <c r="I5421" s="62"/>
      <c r="P5421" s="62"/>
      <c r="V5421" s="62"/>
      <c r="AC5421" s="62"/>
      <c r="AJ5421" s="62"/>
      <c r="AQ5421" s="62"/>
      <c r="AX5421" s="62"/>
      <c r="BD5421" s="62"/>
    </row>
    <row r="5422" spans="9:56">
      <c r="I5422" s="62"/>
      <c r="P5422" s="62"/>
      <c r="V5422" s="62"/>
      <c r="AC5422" s="62"/>
      <c r="AJ5422" s="62"/>
      <c r="AQ5422" s="62"/>
      <c r="AX5422" s="62"/>
      <c r="BD5422" s="62"/>
    </row>
    <row r="5423" spans="9:56">
      <c r="I5423" s="62"/>
      <c r="P5423" s="62"/>
      <c r="V5423" s="62"/>
      <c r="AC5423" s="62"/>
      <c r="AJ5423" s="62"/>
      <c r="AQ5423" s="62"/>
      <c r="AX5423" s="62"/>
      <c r="BD5423" s="62"/>
    </row>
    <row r="5424" spans="9:56">
      <c r="I5424" s="62"/>
      <c r="P5424" s="62"/>
      <c r="V5424" s="62"/>
      <c r="AC5424" s="62"/>
      <c r="AJ5424" s="62"/>
      <c r="AQ5424" s="62"/>
      <c r="AX5424" s="62"/>
      <c r="BD5424" s="62"/>
    </row>
    <row r="5425" spans="9:56">
      <c r="I5425" s="62"/>
      <c r="P5425" s="62"/>
      <c r="V5425" s="62"/>
      <c r="AC5425" s="62"/>
      <c r="AJ5425" s="62"/>
      <c r="AQ5425" s="62"/>
      <c r="AX5425" s="62"/>
      <c r="BD5425" s="62"/>
    </row>
    <row r="5426" spans="9:56">
      <c r="I5426" s="62"/>
      <c r="P5426" s="62"/>
      <c r="V5426" s="62"/>
      <c r="AC5426" s="62"/>
      <c r="AJ5426" s="62"/>
      <c r="AQ5426" s="62"/>
      <c r="AX5426" s="62"/>
      <c r="BD5426" s="62"/>
    </row>
    <row r="5427" spans="9:56">
      <c r="I5427" s="62"/>
      <c r="P5427" s="62"/>
      <c r="V5427" s="62"/>
      <c r="AC5427" s="62"/>
      <c r="AJ5427" s="62"/>
      <c r="AQ5427" s="62"/>
      <c r="AX5427" s="62"/>
      <c r="BD5427" s="62"/>
    </row>
    <row r="5428" spans="9:56">
      <c r="I5428" s="62"/>
      <c r="P5428" s="62"/>
      <c r="V5428" s="62"/>
      <c r="AC5428" s="62"/>
      <c r="AJ5428" s="62"/>
      <c r="AQ5428" s="62"/>
      <c r="AX5428" s="62"/>
      <c r="BD5428" s="62"/>
    </row>
    <row r="5429" spans="9:56">
      <c r="I5429" s="62"/>
      <c r="P5429" s="62"/>
      <c r="V5429" s="62"/>
      <c r="AC5429" s="62"/>
      <c r="AJ5429" s="62"/>
      <c r="AQ5429" s="62"/>
      <c r="AX5429" s="62"/>
      <c r="BD5429" s="62"/>
    </row>
    <row r="5430" spans="9:56">
      <c r="I5430" s="62"/>
      <c r="P5430" s="62"/>
      <c r="V5430" s="62"/>
      <c r="AC5430" s="62"/>
      <c r="AJ5430" s="62"/>
      <c r="AQ5430" s="62"/>
      <c r="AX5430" s="62"/>
      <c r="BD5430" s="62"/>
    </row>
    <row r="5431" spans="9:56">
      <c r="I5431" s="62"/>
      <c r="P5431" s="62"/>
      <c r="V5431" s="62"/>
      <c r="AC5431" s="62"/>
      <c r="AJ5431" s="62"/>
      <c r="AQ5431" s="62"/>
      <c r="AX5431" s="62"/>
      <c r="BD5431" s="62"/>
    </row>
    <row r="5432" spans="9:56">
      <c r="I5432" s="62"/>
      <c r="P5432" s="62"/>
      <c r="V5432" s="62"/>
      <c r="AC5432" s="62"/>
      <c r="AJ5432" s="62"/>
      <c r="AQ5432" s="62"/>
      <c r="AX5432" s="62"/>
      <c r="BD5432" s="62"/>
    </row>
    <row r="5433" spans="9:56">
      <c r="I5433" s="62"/>
      <c r="P5433" s="62"/>
      <c r="V5433" s="62"/>
      <c r="AC5433" s="62"/>
      <c r="AJ5433" s="62"/>
      <c r="AQ5433" s="62"/>
      <c r="AX5433" s="62"/>
      <c r="BD5433" s="62"/>
    </row>
    <row r="5434" spans="9:56">
      <c r="I5434" s="62"/>
      <c r="P5434" s="62"/>
      <c r="V5434" s="62"/>
      <c r="AC5434" s="62"/>
      <c r="AJ5434" s="62"/>
      <c r="AQ5434" s="62"/>
      <c r="AX5434" s="62"/>
      <c r="BD5434" s="62"/>
    </row>
    <row r="5435" spans="9:56">
      <c r="I5435" s="62"/>
      <c r="P5435" s="62"/>
      <c r="V5435" s="62"/>
      <c r="AC5435" s="62"/>
      <c r="AJ5435" s="62"/>
      <c r="AQ5435" s="62"/>
      <c r="AX5435" s="62"/>
      <c r="BD5435" s="62"/>
    </row>
    <row r="5436" spans="9:56">
      <c r="I5436" s="62"/>
      <c r="P5436" s="62"/>
      <c r="V5436" s="62"/>
      <c r="AC5436" s="62"/>
      <c r="AJ5436" s="62"/>
      <c r="AQ5436" s="62"/>
      <c r="AX5436" s="62"/>
      <c r="BD5436" s="62"/>
    </row>
    <row r="5437" spans="9:56">
      <c r="I5437" s="62"/>
      <c r="P5437" s="62"/>
      <c r="V5437" s="62"/>
      <c r="AC5437" s="62"/>
      <c r="AJ5437" s="62"/>
      <c r="AQ5437" s="62"/>
      <c r="AX5437" s="62"/>
      <c r="BD5437" s="62"/>
    </row>
    <row r="5438" spans="9:56">
      <c r="I5438" s="62"/>
      <c r="P5438" s="62"/>
      <c r="V5438" s="62"/>
      <c r="AC5438" s="62"/>
      <c r="AJ5438" s="62"/>
      <c r="AQ5438" s="62"/>
      <c r="AX5438" s="62"/>
      <c r="BD5438" s="62"/>
    </row>
    <row r="5439" spans="9:56">
      <c r="I5439" s="62"/>
      <c r="P5439" s="62"/>
      <c r="V5439" s="62"/>
      <c r="AC5439" s="62"/>
      <c r="AJ5439" s="62"/>
      <c r="AQ5439" s="62"/>
      <c r="AX5439" s="62"/>
      <c r="BD5439" s="62"/>
    </row>
    <row r="5440" spans="9:56">
      <c r="I5440" s="62"/>
      <c r="P5440" s="62"/>
      <c r="V5440" s="62"/>
      <c r="AC5440" s="62"/>
      <c r="AJ5440" s="62"/>
      <c r="AQ5440" s="62"/>
      <c r="AX5440" s="62"/>
      <c r="BD5440" s="62"/>
    </row>
    <row r="5441" spans="9:56">
      <c r="I5441" s="62"/>
      <c r="P5441" s="62"/>
      <c r="V5441" s="62"/>
      <c r="AC5441" s="62"/>
      <c r="AJ5441" s="62"/>
      <c r="AQ5441" s="62"/>
      <c r="AX5441" s="62"/>
      <c r="BD5441" s="62"/>
    </row>
    <row r="5442" spans="9:56">
      <c r="I5442" s="62"/>
      <c r="P5442" s="62"/>
      <c r="V5442" s="62"/>
      <c r="AC5442" s="62"/>
      <c r="AJ5442" s="62"/>
      <c r="AQ5442" s="62"/>
      <c r="AX5442" s="62"/>
      <c r="BD5442" s="62"/>
    </row>
    <row r="5443" spans="9:56">
      <c r="I5443" s="62"/>
      <c r="P5443" s="62"/>
      <c r="V5443" s="62"/>
      <c r="AC5443" s="62"/>
      <c r="AJ5443" s="62"/>
      <c r="AQ5443" s="62"/>
      <c r="AX5443" s="62"/>
      <c r="BD5443" s="62"/>
    </row>
    <row r="5444" spans="9:56">
      <c r="I5444" s="62"/>
      <c r="P5444" s="62"/>
      <c r="V5444" s="62"/>
      <c r="AC5444" s="62"/>
      <c r="AJ5444" s="62"/>
      <c r="AQ5444" s="62"/>
      <c r="AX5444" s="62"/>
      <c r="BD5444" s="62"/>
    </row>
    <row r="5445" spans="9:56">
      <c r="I5445" s="62"/>
      <c r="P5445" s="62"/>
      <c r="V5445" s="62"/>
      <c r="AC5445" s="62"/>
      <c r="AJ5445" s="62"/>
      <c r="AQ5445" s="62"/>
      <c r="AX5445" s="62"/>
      <c r="BD5445" s="62"/>
    </row>
    <row r="5446" spans="9:56">
      <c r="I5446" s="62"/>
      <c r="P5446" s="62"/>
      <c r="V5446" s="62"/>
      <c r="AC5446" s="62"/>
      <c r="AJ5446" s="62"/>
      <c r="AQ5446" s="62"/>
      <c r="AX5446" s="62"/>
      <c r="BD5446" s="62"/>
    </row>
    <row r="5447" spans="9:56">
      <c r="I5447" s="62"/>
      <c r="P5447" s="62"/>
      <c r="V5447" s="62"/>
      <c r="AC5447" s="62"/>
      <c r="AJ5447" s="62"/>
      <c r="AQ5447" s="62"/>
      <c r="AX5447" s="62"/>
      <c r="BD5447" s="62"/>
    </row>
    <row r="5448" spans="9:56">
      <c r="I5448" s="62"/>
      <c r="P5448" s="62"/>
      <c r="V5448" s="62"/>
      <c r="AC5448" s="62"/>
      <c r="AJ5448" s="62"/>
      <c r="AQ5448" s="62"/>
      <c r="AX5448" s="62"/>
      <c r="BD5448" s="62"/>
    </row>
    <row r="5449" spans="9:56">
      <c r="I5449" s="62"/>
      <c r="P5449" s="62"/>
      <c r="V5449" s="62"/>
      <c r="AC5449" s="62"/>
      <c r="AJ5449" s="62"/>
      <c r="AQ5449" s="62"/>
      <c r="AX5449" s="62"/>
      <c r="BD5449" s="62"/>
    </row>
    <row r="5450" spans="9:56">
      <c r="I5450" s="62"/>
      <c r="P5450" s="62"/>
      <c r="V5450" s="62"/>
      <c r="AC5450" s="62"/>
      <c r="AJ5450" s="62"/>
      <c r="AQ5450" s="62"/>
      <c r="AX5450" s="62"/>
      <c r="BD5450" s="62"/>
    </row>
    <row r="5451" spans="9:56">
      <c r="I5451" s="62"/>
      <c r="P5451" s="62"/>
      <c r="V5451" s="62"/>
      <c r="AC5451" s="62"/>
      <c r="AJ5451" s="62"/>
      <c r="AQ5451" s="62"/>
      <c r="AX5451" s="62"/>
      <c r="BD5451" s="62"/>
    </row>
    <row r="5452" spans="9:56">
      <c r="I5452" s="62"/>
      <c r="P5452" s="62"/>
      <c r="V5452" s="62"/>
      <c r="AC5452" s="62"/>
      <c r="AJ5452" s="62"/>
      <c r="AQ5452" s="62"/>
      <c r="AX5452" s="62"/>
      <c r="BD5452" s="62"/>
    </row>
    <row r="5453" spans="9:56">
      <c r="I5453" s="62"/>
      <c r="P5453" s="62"/>
      <c r="V5453" s="62"/>
      <c r="AC5453" s="62"/>
      <c r="AJ5453" s="62"/>
      <c r="AQ5453" s="62"/>
      <c r="AX5453" s="62"/>
      <c r="BD5453" s="62"/>
    </row>
    <row r="5454" spans="9:56">
      <c r="I5454" s="62"/>
      <c r="P5454" s="62"/>
      <c r="V5454" s="62"/>
      <c r="AC5454" s="62"/>
      <c r="AJ5454" s="62"/>
      <c r="AQ5454" s="62"/>
      <c r="AX5454" s="62"/>
      <c r="BD5454" s="62"/>
    </row>
    <row r="5455" spans="9:56">
      <c r="I5455" s="62"/>
      <c r="P5455" s="62"/>
      <c r="V5455" s="62"/>
      <c r="AC5455" s="62"/>
      <c r="AJ5455" s="62"/>
      <c r="AQ5455" s="62"/>
      <c r="AX5455" s="62"/>
      <c r="BD5455" s="62"/>
    </row>
    <row r="5456" spans="9:56">
      <c r="I5456" s="62"/>
      <c r="P5456" s="62"/>
      <c r="V5456" s="62"/>
      <c r="AC5456" s="62"/>
      <c r="AJ5456" s="62"/>
      <c r="AQ5456" s="62"/>
      <c r="AX5456" s="62"/>
      <c r="BD5456" s="62"/>
    </row>
    <row r="5457" spans="9:56">
      <c r="I5457" s="62"/>
      <c r="P5457" s="62"/>
      <c r="V5457" s="62"/>
      <c r="AC5457" s="62"/>
      <c r="AJ5457" s="62"/>
      <c r="AQ5457" s="62"/>
      <c r="AX5457" s="62"/>
      <c r="BD5457" s="62"/>
    </row>
    <row r="5458" spans="9:56">
      <c r="I5458" s="62"/>
      <c r="P5458" s="62"/>
      <c r="V5458" s="62"/>
      <c r="AC5458" s="62"/>
      <c r="AJ5458" s="62"/>
      <c r="AQ5458" s="62"/>
      <c r="AX5458" s="62"/>
      <c r="BD5458" s="62"/>
    </row>
    <row r="5459" spans="9:56">
      <c r="I5459" s="62"/>
      <c r="P5459" s="62"/>
      <c r="V5459" s="62"/>
      <c r="AC5459" s="62"/>
      <c r="AJ5459" s="62"/>
      <c r="AQ5459" s="62"/>
      <c r="AX5459" s="62"/>
      <c r="BD5459" s="62"/>
    </row>
    <row r="5460" spans="9:56">
      <c r="I5460" s="62"/>
      <c r="P5460" s="62"/>
      <c r="V5460" s="62"/>
      <c r="AC5460" s="62"/>
      <c r="AJ5460" s="62"/>
      <c r="AQ5460" s="62"/>
      <c r="AX5460" s="62"/>
      <c r="BD5460" s="62"/>
    </row>
    <row r="5461" spans="9:56">
      <c r="I5461" s="62"/>
      <c r="P5461" s="62"/>
      <c r="V5461" s="62"/>
      <c r="AC5461" s="62"/>
      <c r="AJ5461" s="62"/>
      <c r="AQ5461" s="62"/>
      <c r="AX5461" s="62"/>
      <c r="BD5461" s="62"/>
    </row>
    <row r="5462" spans="9:56">
      <c r="I5462" s="62"/>
      <c r="P5462" s="62"/>
      <c r="V5462" s="62"/>
      <c r="AC5462" s="62"/>
      <c r="AJ5462" s="62"/>
      <c r="AQ5462" s="62"/>
      <c r="AX5462" s="62"/>
      <c r="BD5462" s="62"/>
    </row>
    <row r="5463" spans="9:56">
      <c r="I5463" s="62"/>
      <c r="P5463" s="62"/>
      <c r="V5463" s="62"/>
      <c r="AC5463" s="62"/>
      <c r="AJ5463" s="62"/>
      <c r="AQ5463" s="62"/>
      <c r="AX5463" s="62"/>
      <c r="BD5463" s="62"/>
    </row>
    <row r="5464" spans="9:56">
      <c r="I5464" s="62"/>
      <c r="P5464" s="62"/>
      <c r="V5464" s="62"/>
      <c r="AC5464" s="62"/>
      <c r="AJ5464" s="62"/>
      <c r="AQ5464" s="62"/>
      <c r="AX5464" s="62"/>
      <c r="BD5464" s="62"/>
    </row>
    <row r="5465" spans="9:56">
      <c r="I5465" s="62"/>
      <c r="P5465" s="62"/>
      <c r="V5465" s="62"/>
      <c r="AC5465" s="62"/>
      <c r="AJ5465" s="62"/>
      <c r="AQ5465" s="62"/>
      <c r="AX5465" s="62"/>
      <c r="BD5465" s="62"/>
    </row>
    <row r="5466" spans="9:56">
      <c r="I5466" s="62"/>
      <c r="P5466" s="62"/>
      <c r="V5466" s="62"/>
      <c r="AC5466" s="62"/>
      <c r="AJ5466" s="62"/>
      <c r="AQ5466" s="62"/>
      <c r="AX5466" s="62"/>
      <c r="BD5466" s="62"/>
    </row>
    <row r="5467" spans="9:56">
      <c r="I5467" s="62"/>
      <c r="P5467" s="62"/>
      <c r="V5467" s="62"/>
      <c r="AC5467" s="62"/>
      <c r="AJ5467" s="62"/>
      <c r="AQ5467" s="62"/>
      <c r="AX5467" s="62"/>
      <c r="BD5467" s="62"/>
    </row>
    <row r="5468" spans="9:56">
      <c r="I5468" s="62"/>
      <c r="P5468" s="62"/>
      <c r="V5468" s="62"/>
      <c r="AC5468" s="62"/>
      <c r="AJ5468" s="62"/>
      <c r="AQ5468" s="62"/>
      <c r="AX5468" s="62"/>
      <c r="BD5468" s="62"/>
    </row>
    <row r="5469" spans="9:56">
      <c r="I5469" s="62"/>
      <c r="P5469" s="62"/>
      <c r="V5469" s="62"/>
      <c r="AC5469" s="62"/>
      <c r="AJ5469" s="62"/>
      <c r="AQ5469" s="62"/>
      <c r="AX5469" s="62"/>
      <c r="BD5469" s="62"/>
    </row>
    <row r="5470" spans="9:56">
      <c r="I5470" s="62"/>
      <c r="P5470" s="62"/>
      <c r="V5470" s="62"/>
      <c r="AC5470" s="62"/>
      <c r="AJ5470" s="62"/>
      <c r="AQ5470" s="62"/>
      <c r="AX5470" s="62"/>
      <c r="BD5470" s="62"/>
    </row>
    <row r="5471" spans="9:56">
      <c r="I5471" s="62"/>
      <c r="P5471" s="62"/>
      <c r="V5471" s="62"/>
      <c r="AC5471" s="62"/>
      <c r="AJ5471" s="62"/>
      <c r="AQ5471" s="62"/>
      <c r="AX5471" s="62"/>
      <c r="BD5471" s="62"/>
    </row>
    <row r="5472" spans="9:56">
      <c r="I5472" s="62"/>
      <c r="P5472" s="62"/>
      <c r="V5472" s="62"/>
      <c r="AC5472" s="62"/>
      <c r="AJ5472" s="62"/>
      <c r="AQ5472" s="62"/>
      <c r="AX5472" s="62"/>
      <c r="BD5472" s="62"/>
    </row>
    <row r="5473" spans="9:56">
      <c r="I5473" s="62"/>
      <c r="P5473" s="62"/>
      <c r="V5473" s="62"/>
      <c r="AC5473" s="62"/>
      <c r="AJ5473" s="62"/>
      <c r="AQ5473" s="62"/>
      <c r="AX5473" s="62"/>
      <c r="BD5473" s="62"/>
    </row>
    <row r="5474" spans="9:56">
      <c r="I5474" s="62"/>
      <c r="P5474" s="62"/>
      <c r="V5474" s="62"/>
      <c r="AC5474" s="62"/>
      <c r="AJ5474" s="62"/>
      <c r="AQ5474" s="62"/>
      <c r="AX5474" s="62"/>
      <c r="BD5474" s="62"/>
    </row>
    <row r="5475" spans="9:56">
      <c r="I5475" s="62"/>
      <c r="P5475" s="62"/>
      <c r="V5475" s="62"/>
      <c r="AC5475" s="62"/>
      <c r="AJ5475" s="62"/>
      <c r="AQ5475" s="62"/>
      <c r="AX5475" s="62"/>
      <c r="BD5475" s="62"/>
    </row>
    <row r="5476" spans="9:56">
      <c r="I5476" s="62"/>
      <c r="P5476" s="62"/>
      <c r="V5476" s="62"/>
      <c r="AC5476" s="62"/>
      <c r="AJ5476" s="62"/>
      <c r="AQ5476" s="62"/>
      <c r="AX5476" s="62"/>
      <c r="BD5476" s="62"/>
    </row>
    <row r="5477" spans="9:56">
      <c r="I5477" s="62"/>
      <c r="P5477" s="62"/>
      <c r="V5477" s="62"/>
      <c r="AC5477" s="62"/>
      <c r="AJ5477" s="62"/>
      <c r="AQ5477" s="62"/>
      <c r="AX5477" s="62"/>
      <c r="BD5477" s="62"/>
    </row>
    <row r="5478" spans="9:56">
      <c r="I5478" s="62"/>
      <c r="P5478" s="62"/>
      <c r="V5478" s="62"/>
      <c r="AC5478" s="62"/>
      <c r="AJ5478" s="62"/>
      <c r="AQ5478" s="62"/>
      <c r="AX5478" s="62"/>
      <c r="BD5478" s="62"/>
    </row>
    <row r="5479" spans="9:56">
      <c r="I5479" s="62"/>
      <c r="P5479" s="62"/>
      <c r="V5479" s="62"/>
      <c r="AC5479" s="62"/>
      <c r="AJ5479" s="62"/>
      <c r="AQ5479" s="62"/>
      <c r="AX5479" s="62"/>
      <c r="BD5479" s="62"/>
    </row>
    <row r="5480" spans="9:56">
      <c r="I5480" s="62"/>
      <c r="P5480" s="62"/>
      <c r="V5480" s="62"/>
      <c r="AC5480" s="62"/>
      <c r="AJ5480" s="62"/>
      <c r="AQ5480" s="62"/>
      <c r="AX5480" s="62"/>
      <c r="BD5480" s="62"/>
    </row>
    <row r="5481" spans="9:56">
      <c r="I5481" s="62"/>
      <c r="P5481" s="62"/>
      <c r="V5481" s="62"/>
      <c r="AC5481" s="62"/>
      <c r="AJ5481" s="62"/>
      <c r="AQ5481" s="62"/>
      <c r="AX5481" s="62"/>
      <c r="BD5481" s="62"/>
    </row>
    <row r="5482" spans="9:56">
      <c r="I5482" s="62"/>
      <c r="P5482" s="62"/>
      <c r="V5482" s="62"/>
      <c r="AC5482" s="62"/>
      <c r="AJ5482" s="62"/>
      <c r="AQ5482" s="62"/>
      <c r="AX5482" s="62"/>
      <c r="BD5482" s="62"/>
    </row>
    <row r="5483" spans="9:56">
      <c r="I5483" s="62"/>
      <c r="P5483" s="62"/>
      <c r="V5483" s="62"/>
      <c r="AC5483" s="62"/>
      <c r="AJ5483" s="62"/>
      <c r="AQ5483" s="62"/>
      <c r="AX5483" s="62"/>
      <c r="BD5483" s="62"/>
    </row>
    <row r="5484" spans="9:56">
      <c r="I5484" s="62"/>
      <c r="P5484" s="62"/>
      <c r="V5484" s="62"/>
      <c r="AC5484" s="62"/>
      <c r="AJ5484" s="62"/>
      <c r="AQ5484" s="62"/>
      <c r="AX5484" s="62"/>
      <c r="BD5484" s="62"/>
    </row>
    <row r="5485" spans="9:56">
      <c r="I5485" s="62"/>
      <c r="P5485" s="62"/>
      <c r="V5485" s="62"/>
      <c r="AC5485" s="62"/>
      <c r="AJ5485" s="62"/>
      <c r="AQ5485" s="62"/>
      <c r="AX5485" s="62"/>
      <c r="BD5485" s="62"/>
    </row>
    <row r="5486" spans="9:56">
      <c r="I5486" s="62"/>
      <c r="P5486" s="62"/>
      <c r="V5486" s="62"/>
      <c r="AC5486" s="62"/>
      <c r="AJ5486" s="62"/>
      <c r="AQ5486" s="62"/>
      <c r="AX5486" s="62"/>
      <c r="BD5486" s="62"/>
    </row>
    <row r="5487" spans="9:56">
      <c r="I5487" s="62"/>
      <c r="P5487" s="62"/>
      <c r="V5487" s="62"/>
      <c r="AC5487" s="62"/>
      <c r="AJ5487" s="62"/>
      <c r="AQ5487" s="62"/>
      <c r="AX5487" s="62"/>
      <c r="BD5487" s="62"/>
    </row>
    <row r="5488" spans="9:56">
      <c r="I5488" s="62"/>
      <c r="P5488" s="62"/>
      <c r="V5488" s="62"/>
      <c r="AC5488" s="62"/>
      <c r="AJ5488" s="62"/>
      <c r="AQ5488" s="62"/>
      <c r="AX5488" s="62"/>
      <c r="BD5488" s="62"/>
    </row>
    <row r="5489" spans="9:56">
      <c r="I5489" s="62"/>
      <c r="P5489" s="62"/>
      <c r="V5489" s="62"/>
      <c r="AC5489" s="62"/>
      <c r="AJ5489" s="62"/>
      <c r="AQ5489" s="62"/>
      <c r="AX5489" s="62"/>
      <c r="BD5489" s="62"/>
    </row>
    <row r="5490" spans="9:56">
      <c r="I5490" s="62"/>
      <c r="P5490" s="62"/>
      <c r="V5490" s="62"/>
      <c r="AC5490" s="62"/>
      <c r="AJ5490" s="62"/>
      <c r="AQ5490" s="62"/>
      <c r="AX5490" s="62"/>
      <c r="BD5490" s="62"/>
    </row>
    <row r="5491" spans="9:56">
      <c r="I5491" s="62"/>
      <c r="P5491" s="62"/>
      <c r="V5491" s="62"/>
      <c r="AC5491" s="62"/>
      <c r="AJ5491" s="62"/>
      <c r="AQ5491" s="62"/>
      <c r="AX5491" s="62"/>
      <c r="BD5491" s="62"/>
    </row>
    <row r="5492" spans="9:56">
      <c r="I5492" s="62"/>
      <c r="P5492" s="62"/>
      <c r="V5492" s="62"/>
      <c r="AC5492" s="62"/>
      <c r="AJ5492" s="62"/>
      <c r="AQ5492" s="62"/>
      <c r="AX5492" s="62"/>
      <c r="BD5492" s="62"/>
    </row>
    <row r="5493" spans="9:56">
      <c r="I5493" s="62"/>
      <c r="P5493" s="62"/>
      <c r="V5493" s="62"/>
      <c r="AC5493" s="62"/>
      <c r="AJ5493" s="62"/>
      <c r="AQ5493" s="62"/>
      <c r="AX5493" s="62"/>
      <c r="BD5493" s="62"/>
    </row>
    <row r="5494" spans="9:56">
      <c r="I5494" s="62"/>
      <c r="P5494" s="62"/>
      <c r="V5494" s="62"/>
      <c r="AC5494" s="62"/>
      <c r="AJ5494" s="62"/>
      <c r="AQ5494" s="62"/>
      <c r="AX5494" s="62"/>
      <c r="BD5494" s="62"/>
    </row>
    <row r="5495" spans="9:56">
      <c r="I5495" s="62"/>
      <c r="P5495" s="62"/>
      <c r="V5495" s="62"/>
      <c r="AC5495" s="62"/>
      <c r="AJ5495" s="62"/>
      <c r="AQ5495" s="62"/>
      <c r="AX5495" s="62"/>
      <c r="BD5495" s="62"/>
    </row>
    <row r="5496" spans="9:56">
      <c r="I5496" s="62"/>
      <c r="P5496" s="62"/>
      <c r="V5496" s="62"/>
      <c r="AC5496" s="62"/>
      <c r="AJ5496" s="62"/>
      <c r="AQ5496" s="62"/>
      <c r="AX5496" s="62"/>
      <c r="BD5496" s="62"/>
    </row>
    <row r="5497" spans="9:56">
      <c r="I5497" s="62"/>
      <c r="P5497" s="62"/>
      <c r="V5497" s="62"/>
      <c r="AC5497" s="62"/>
      <c r="AJ5497" s="62"/>
      <c r="AQ5497" s="62"/>
      <c r="AX5497" s="62"/>
      <c r="BD5497" s="62"/>
    </row>
    <row r="5498" spans="9:56">
      <c r="I5498" s="62"/>
      <c r="P5498" s="62"/>
      <c r="V5498" s="62"/>
      <c r="AC5498" s="62"/>
      <c r="AJ5498" s="62"/>
      <c r="AQ5498" s="62"/>
      <c r="AX5498" s="62"/>
      <c r="BD5498" s="62"/>
    </row>
    <row r="5499" spans="9:56">
      <c r="I5499" s="62"/>
      <c r="P5499" s="62"/>
      <c r="V5499" s="62"/>
      <c r="AC5499" s="62"/>
      <c r="AJ5499" s="62"/>
      <c r="AQ5499" s="62"/>
      <c r="AX5499" s="62"/>
      <c r="BD5499" s="62"/>
    </row>
    <row r="5500" spans="9:56">
      <c r="I5500" s="62"/>
      <c r="P5500" s="62"/>
      <c r="V5500" s="62"/>
      <c r="AC5500" s="62"/>
      <c r="AJ5500" s="62"/>
      <c r="AQ5500" s="62"/>
      <c r="AX5500" s="62"/>
      <c r="BD5500" s="62"/>
    </row>
    <row r="5501" spans="9:56">
      <c r="I5501" s="62"/>
      <c r="P5501" s="62"/>
      <c r="V5501" s="62"/>
      <c r="AC5501" s="62"/>
      <c r="AJ5501" s="62"/>
      <c r="AQ5501" s="62"/>
      <c r="AX5501" s="62"/>
      <c r="BD5501" s="62"/>
    </row>
    <row r="5502" spans="9:56">
      <c r="I5502" s="62"/>
      <c r="P5502" s="62"/>
      <c r="V5502" s="62"/>
      <c r="AC5502" s="62"/>
      <c r="AJ5502" s="62"/>
      <c r="AQ5502" s="62"/>
      <c r="AX5502" s="62"/>
      <c r="BD5502" s="62"/>
    </row>
    <row r="5503" spans="9:56">
      <c r="I5503" s="62"/>
      <c r="P5503" s="62"/>
      <c r="V5503" s="62"/>
      <c r="AC5503" s="62"/>
      <c r="AJ5503" s="62"/>
      <c r="AQ5503" s="62"/>
      <c r="AX5503" s="62"/>
      <c r="BD5503" s="62"/>
    </row>
    <row r="5504" spans="9:56">
      <c r="I5504" s="62"/>
      <c r="P5504" s="62"/>
      <c r="V5504" s="62"/>
      <c r="AC5504" s="62"/>
      <c r="AJ5504" s="62"/>
      <c r="AQ5504" s="62"/>
      <c r="AX5504" s="62"/>
      <c r="BD5504" s="62"/>
    </row>
    <row r="5505" spans="9:56">
      <c r="I5505" s="62"/>
      <c r="P5505" s="62"/>
      <c r="V5505" s="62"/>
      <c r="AC5505" s="62"/>
      <c r="AJ5505" s="62"/>
      <c r="AQ5505" s="62"/>
      <c r="AX5505" s="62"/>
      <c r="BD5505" s="62"/>
    </row>
    <row r="5506" spans="9:56">
      <c r="I5506" s="62"/>
      <c r="P5506" s="62"/>
      <c r="V5506" s="62"/>
      <c r="AC5506" s="62"/>
      <c r="AJ5506" s="62"/>
      <c r="AQ5506" s="62"/>
      <c r="AX5506" s="62"/>
      <c r="BD5506" s="62"/>
    </row>
    <row r="5507" spans="9:56">
      <c r="I5507" s="62"/>
      <c r="P5507" s="62"/>
      <c r="V5507" s="62"/>
      <c r="AC5507" s="62"/>
      <c r="AJ5507" s="62"/>
      <c r="AQ5507" s="62"/>
      <c r="AX5507" s="62"/>
      <c r="BD5507" s="62"/>
    </row>
    <row r="5508" spans="9:56">
      <c r="I5508" s="62"/>
      <c r="P5508" s="62"/>
      <c r="V5508" s="62"/>
      <c r="AC5508" s="62"/>
      <c r="AJ5508" s="62"/>
      <c r="AQ5508" s="62"/>
      <c r="AX5508" s="62"/>
      <c r="BD5508" s="62"/>
    </row>
    <row r="5509" spans="9:56">
      <c r="I5509" s="62"/>
      <c r="P5509" s="62"/>
      <c r="V5509" s="62"/>
      <c r="AC5509" s="62"/>
      <c r="AJ5509" s="62"/>
      <c r="AQ5509" s="62"/>
      <c r="AX5509" s="62"/>
      <c r="BD5509" s="62"/>
    </row>
    <row r="5510" spans="9:56">
      <c r="I5510" s="62"/>
      <c r="P5510" s="62"/>
      <c r="V5510" s="62"/>
      <c r="AC5510" s="62"/>
      <c r="AJ5510" s="62"/>
      <c r="AQ5510" s="62"/>
      <c r="AX5510" s="62"/>
      <c r="BD5510" s="62"/>
    </row>
    <row r="5511" spans="9:56">
      <c r="I5511" s="62"/>
      <c r="P5511" s="62"/>
      <c r="V5511" s="62"/>
      <c r="AC5511" s="62"/>
      <c r="AJ5511" s="62"/>
      <c r="AQ5511" s="62"/>
      <c r="AX5511" s="62"/>
      <c r="BD5511" s="62"/>
    </row>
    <row r="5512" spans="9:56">
      <c r="I5512" s="62"/>
      <c r="P5512" s="62"/>
      <c r="V5512" s="62"/>
      <c r="AC5512" s="62"/>
      <c r="AJ5512" s="62"/>
      <c r="AQ5512" s="62"/>
      <c r="AX5512" s="62"/>
      <c r="BD5512" s="62"/>
    </row>
    <row r="5513" spans="9:56">
      <c r="I5513" s="62"/>
      <c r="P5513" s="62"/>
      <c r="V5513" s="62"/>
      <c r="AC5513" s="62"/>
      <c r="AJ5513" s="62"/>
      <c r="AQ5513" s="62"/>
      <c r="AX5513" s="62"/>
      <c r="BD5513" s="62"/>
    </row>
    <row r="5514" spans="9:56">
      <c r="I5514" s="62"/>
      <c r="P5514" s="62"/>
      <c r="V5514" s="62"/>
      <c r="AC5514" s="62"/>
      <c r="AJ5514" s="62"/>
      <c r="AQ5514" s="62"/>
      <c r="AX5514" s="62"/>
      <c r="BD5514" s="62"/>
    </row>
    <row r="5515" spans="9:56">
      <c r="I5515" s="62"/>
      <c r="P5515" s="62"/>
      <c r="V5515" s="62"/>
      <c r="AC5515" s="62"/>
      <c r="AJ5515" s="62"/>
      <c r="AQ5515" s="62"/>
      <c r="AX5515" s="62"/>
      <c r="BD5515" s="62"/>
    </row>
    <row r="5516" spans="9:56">
      <c r="I5516" s="62"/>
      <c r="P5516" s="62"/>
      <c r="V5516" s="62"/>
      <c r="AC5516" s="62"/>
      <c r="AJ5516" s="62"/>
      <c r="AQ5516" s="62"/>
      <c r="AX5516" s="62"/>
      <c r="BD5516" s="62"/>
    </row>
    <row r="5517" spans="9:56">
      <c r="I5517" s="62"/>
      <c r="P5517" s="62"/>
      <c r="V5517" s="62"/>
      <c r="AC5517" s="62"/>
      <c r="AJ5517" s="62"/>
      <c r="AQ5517" s="62"/>
      <c r="AX5517" s="62"/>
      <c r="BD5517" s="62"/>
    </row>
    <row r="5518" spans="9:56">
      <c r="I5518" s="62"/>
      <c r="P5518" s="62"/>
      <c r="V5518" s="62"/>
      <c r="AC5518" s="62"/>
      <c r="AJ5518" s="62"/>
      <c r="AQ5518" s="62"/>
      <c r="AX5518" s="62"/>
      <c r="BD5518" s="62"/>
    </row>
    <row r="5519" spans="9:56">
      <c r="I5519" s="62"/>
      <c r="P5519" s="62"/>
      <c r="V5519" s="62"/>
      <c r="AC5519" s="62"/>
      <c r="AJ5519" s="62"/>
      <c r="AQ5519" s="62"/>
      <c r="AX5519" s="62"/>
      <c r="BD5519" s="62"/>
    </row>
    <row r="5520" spans="9:56">
      <c r="I5520" s="62"/>
      <c r="P5520" s="62"/>
      <c r="V5520" s="62"/>
      <c r="AC5520" s="62"/>
      <c r="AJ5520" s="62"/>
      <c r="AQ5520" s="62"/>
      <c r="AX5520" s="62"/>
      <c r="BD5520" s="62"/>
    </row>
    <row r="5521" spans="9:56">
      <c r="I5521" s="62"/>
      <c r="P5521" s="62"/>
      <c r="V5521" s="62"/>
      <c r="AC5521" s="62"/>
      <c r="AJ5521" s="62"/>
      <c r="AQ5521" s="62"/>
      <c r="AX5521" s="62"/>
      <c r="BD5521" s="62"/>
    </row>
    <row r="5522" spans="9:56">
      <c r="I5522" s="62"/>
      <c r="P5522" s="62"/>
      <c r="V5522" s="62"/>
      <c r="AC5522" s="62"/>
      <c r="AJ5522" s="62"/>
      <c r="AQ5522" s="62"/>
      <c r="AX5522" s="62"/>
      <c r="BD5522" s="62"/>
    </row>
    <row r="5523" spans="9:56">
      <c r="I5523" s="62"/>
      <c r="P5523" s="62"/>
      <c r="V5523" s="62"/>
      <c r="AC5523" s="62"/>
      <c r="AJ5523" s="62"/>
      <c r="AQ5523" s="62"/>
      <c r="AX5523" s="62"/>
      <c r="BD5523" s="62"/>
    </row>
    <row r="5524" spans="9:56">
      <c r="I5524" s="62"/>
      <c r="P5524" s="62"/>
      <c r="V5524" s="62"/>
      <c r="AC5524" s="62"/>
      <c r="AJ5524" s="62"/>
      <c r="AQ5524" s="62"/>
      <c r="AX5524" s="62"/>
      <c r="BD5524" s="62"/>
    </row>
    <row r="5525" spans="9:56">
      <c r="I5525" s="62"/>
      <c r="P5525" s="62"/>
      <c r="V5525" s="62"/>
      <c r="AC5525" s="62"/>
      <c r="AJ5525" s="62"/>
      <c r="AQ5525" s="62"/>
      <c r="AX5525" s="62"/>
      <c r="BD5525" s="62"/>
    </row>
    <row r="5526" spans="9:56">
      <c r="I5526" s="62"/>
      <c r="P5526" s="62"/>
      <c r="V5526" s="62"/>
      <c r="AC5526" s="62"/>
      <c r="AJ5526" s="62"/>
      <c r="AQ5526" s="62"/>
      <c r="AX5526" s="62"/>
      <c r="BD5526" s="62"/>
    </row>
    <row r="5527" spans="9:56">
      <c r="I5527" s="62"/>
      <c r="P5527" s="62"/>
      <c r="V5527" s="62"/>
      <c r="AC5527" s="62"/>
      <c r="AJ5527" s="62"/>
      <c r="AQ5527" s="62"/>
      <c r="AX5527" s="62"/>
      <c r="BD5527" s="62"/>
    </row>
    <row r="5528" spans="9:56">
      <c r="I5528" s="62"/>
      <c r="P5528" s="62"/>
      <c r="V5528" s="62"/>
      <c r="AC5528" s="62"/>
      <c r="AJ5528" s="62"/>
      <c r="AQ5528" s="62"/>
      <c r="AX5528" s="62"/>
      <c r="BD5528" s="62"/>
    </row>
    <row r="5529" spans="9:56">
      <c r="I5529" s="62"/>
      <c r="P5529" s="62"/>
      <c r="V5529" s="62"/>
      <c r="AC5529" s="62"/>
      <c r="AJ5529" s="62"/>
      <c r="AQ5529" s="62"/>
      <c r="AX5529" s="62"/>
      <c r="BD5529" s="62"/>
    </row>
    <row r="5530" spans="9:56">
      <c r="I5530" s="62"/>
      <c r="P5530" s="62"/>
      <c r="V5530" s="62"/>
      <c r="AC5530" s="62"/>
      <c r="AJ5530" s="62"/>
      <c r="AQ5530" s="62"/>
      <c r="AX5530" s="62"/>
      <c r="BD5530" s="62"/>
    </row>
    <row r="5531" spans="9:56">
      <c r="I5531" s="62"/>
      <c r="P5531" s="62"/>
      <c r="V5531" s="62"/>
      <c r="AC5531" s="62"/>
      <c r="AJ5531" s="62"/>
      <c r="AQ5531" s="62"/>
      <c r="AX5531" s="62"/>
      <c r="BD5531" s="62"/>
    </row>
    <row r="5532" spans="9:56">
      <c r="I5532" s="62"/>
      <c r="P5532" s="62"/>
      <c r="V5532" s="62"/>
      <c r="AC5532" s="62"/>
      <c r="AJ5532" s="62"/>
      <c r="AQ5532" s="62"/>
      <c r="AX5532" s="62"/>
      <c r="BD5532" s="62"/>
    </row>
    <row r="5533" spans="9:56">
      <c r="I5533" s="62"/>
      <c r="P5533" s="62"/>
      <c r="V5533" s="62"/>
      <c r="AC5533" s="62"/>
      <c r="AJ5533" s="62"/>
      <c r="AQ5533" s="62"/>
      <c r="AX5533" s="62"/>
      <c r="BD5533" s="62"/>
    </row>
    <row r="5534" spans="9:56">
      <c r="I5534" s="62"/>
      <c r="P5534" s="62"/>
      <c r="V5534" s="62"/>
      <c r="AC5534" s="62"/>
      <c r="AJ5534" s="62"/>
      <c r="AQ5534" s="62"/>
      <c r="AX5534" s="62"/>
      <c r="BD5534" s="62"/>
    </row>
    <row r="5535" spans="9:56">
      <c r="I5535" s="62"/>
      <c r="P5535" s="62"/>
      <c r="V5535" s="62"/>
      <c r="AC5535" s="62"/>
      <c r="AJ5535" s="62"/>
      <c r="AQ5535" s="62"/>
      <c r="AX5535" s="62"/>
      <c r="BD5535" s="62"/>
    </row>
    <row r="5536" spans="9:56">
      <c r="I5536" s="62"/>
      <c r="P5536" s="62"/>
      <c r="V5536" s="62"/>
      <c r="AC5536" s="62"/>
      <c r="AJ5536" s="62"/>
      <c r="AQ5536" s="62"/>
      <c r="AX5536" s="62"/>
      <c r="BD5536" s="62"/>
    </row>
    <row r="5537" spans="9:56">
      <c r="I5537" s="62"/>
      <c r="P5537" s="62"/>
      <c r="V5537" s="62"/>
      <c r="AC5537" s="62"/>
      <c r="AJ5537" s="62"/>
      <c r="AQ5537" s="62"/>
      <c r="AX5537" s="62"/>
      <c r="BD5537" s="62"/>
    </row>
    <row r="5538" spans="9:56">
      <c r="I5538" s="62"/>
      <c r="P5538" s="62"/>
      <c r="V5538" s="62"/>
      <c r="AC5538" s="62"/>
      <c r="AJ5538" s="62"/>
      <c r="AQ5538" s="62"/>
      <c r="AX5538" s="62"/>
      <c r="BD5538" s="62"/>
    </row>
    <row r="5539" spans="9:56">
      <c r="I5539" s="62"/>
      <c r="P5539" s="62"/>
      <c r="V5539" s="62"/>
      <c r="AC5539" s="62"/>
      <c r="AJ5539" s="62"/>
      <c r="AQ5539" s="62"/>
      <c r="AX5539" s="62"/>
      <c r="BD5539" s="62"/>
    </row>
    <row r="5540" spans="9:56">
      <c r="I5540" s="62"/>
      <c r="P5540" s="62"/>
      <c r="V5540" s="62"/>
      <c r="AC5540" s="62"/>
      <c r="AJ5540" s="62"/>
      <c r="AQ5540" s="62"/>
      <c r="AX5540" s="62"/>
      <c r="BD5540" s="62"/>
    </row>
    <row r="5541" spans="9:56">
      <c r="I5541" s="62"/>
      <c r="P5541" s="62"/>
      <c r="V5541" s="62"/>
      <c r="AC5541" s="62"/>
      <c r="AJ5541" s="62"/>
      <c r="AQ5541" s="62"/>
      <c r="AX5541" s="62"/>
      <c r="BD5541" s="62"/>
    </row>
    <row r="5542" spans="9:56">
      <c r="I5542" s="62"/>
      <c r="P5542" s="62"/>
      <c r="V5542" s="62"/>
      <c r="AC5542" s="62"/>
      <c r="AJ5542" s="62"/>
      <c r="AQ5542" s="62"/>
      <c r="AX5542" s="62"/>
      <c r="BD5542" s="62"/>
    </row>
    <row r="5543" spans="9:56">
      <c r="I5543" s="62"/>
      <c r="P5543" s="62"/>
      <c r="V5543" s="62"/>
      <c r="AC5543" s="62"/>
      <c r="AJ5543" s="62"/>
      <c r="AQ5543" s="62"/>
      <c r="AX5543" s="62"/>
      <c r="BD5543" s="62"/>
    </row>
    <row r="5544" spans="9:56">
      <c r="I5544" s="62"/>
      <c r="P5544" s="62"/>
      <c r="V5544" s="62"/>
      <c r="AC5544" s="62"/>
      <c r="AJ5544" s="62"/>
      <c r="AQ5544" s="62"/>
      <c r="AX5544" s="62"/>
      <c r="BD5544" s="62"/>
    </row>
    <row r="5545" spans="9:56">
      <c r="I5545" s="62"/>
      <c r="P5545" s="62"/>
      <c r="V5545" s="62"/>
      <c r="AC5545" s="62"/>
      <c r="AJ5545" s="62"/>
      <c r="AQ5545" s="62"/>
      <c r="AX5545" s="62"/>
      <c r="BD5545" s="62"/>
    </row>
    <row r="5546" spans="9:56">
      <c r="I5546" s="62"/>
      <c r="P5546" s="62"/>
      <c r="V5546" s="62"/>
      <c r="AC5546" s="62"/>
      <c r="AJ5546" s="62"/>
      <c r="AQ5546" s="62"/>
      <c r="AX5546" s="62"/>
      <c r="BD5546" s="62"/>
    </row>
    <row r="5547" spans="9:56">
      <c r="I5547" s="62"/>
      <c r="P5547" s="62"/>
      <c r="V5547" s="62"/>
      <c r="AC5547" s="62"/>
      <c r="AJ5547" s="62"/>
      <c r="AQ5547" s="62"/>
      <c r="AX5547" s="62"/>
      <c r="BD5547" s="62"/>
    </row>
    <row r="5548" spans="9:56">
      <c r="I5548" s="62"/>
      <c r="P5548" s="62"/>
      <c r="V5548" s="62"/>
      <c r="AC5548" s="62"/>
      <c r="AJ5548" s="62"/>
      <c r="AQ5548" s="62"/>
      <c r="AX5548" s="62"/>
      <c r="BD5548" s="62"/>
    </row>
    <row r="5549" spans="9:56">
      <c r="I5549" s="62"/>
      <c r="P5549" s="62"/>
      <c r="V5549" s="62"/>
      <c r="AC5549" s="62"/>
      <c r="AJ5549" s="62"/>
      <c r="AQ5549" s="62"/>
      <c r="AX5549" s="62"/>
      <c r="BD5549" s="62"/>
    </row>
    <row r="5550" spans="9:56">
      <c r="I5550" s="62"/>
      <c r="P5550" s="62"/>
      <c r="V5550" s="62"/>
      <c r="AC5550" s="62"/>
      <c r="AJ5550" s="62"/>
      <c r="AQ5550" s="62"/>
      <c r="AX5550" s="62"/>
      <c r="BD5550" s="62"/>
    </row>
    <row r="5551" spans="9:56">
      <c r="I5551" s="62"/>
      <c r="P5551" s="62"/>
      <c r="V5551" s="62"/>
      <c r="AC5551" s="62"/>
      <c r="AJ5551" s="62"/>
      <c r="AQ5551" s="62"/>
      <c r="AX5551" s="62"/>
      <c r="BD5551" s="62"/>
    </row>
    <row r="5552" spans="9:56">
      <c r="I5552" s="62"/>
      <c r="P5552" s="62"/>
      <c r="V5552" s="62"/>
      <c r="AC5552" s="62"/>
      <c r="AJ5552" s="62"/>
      <c r="AQ5552" s="62"/>
      <c r="AX5552" s="62"/>
      <c r="BD5552" s="62"/>
    </row>
    <row r="5553" spans="9:56">
      <c r="I5553" s="62"/>
      <c r="P5553" s="62"/>
      <c r="V5553" s="62"/>
      <c r="AC5553" s="62"/>
      <c r="AJ5553" s="62"/>
      <c r="AQ5553" s="62"/>
      <c r="AX5553" s="62"/>
      <c r="BD5553" s="62"/>
    </row>
    <row r="5554" spans="9:56">
      <c r="I5554" s="62"/>
      <c r="P5554" s="62"/>
      <c r="V5554" s="62"/>
      <c r="AC5554" s="62"/>
      <c r="AJ5554" s="62"/>
      <c r="AQ5554" s="62"/>
      <c r="AX5554" s="62"/>
      <c r="BD5554" s="62"/>
    </row>
    <row r="5555" spans="9:56">
      <c r="I5555" s="62"/>
      <c r="P5555" s="62"/>
      <c r="V5555" s="62"/>
      <c r="AC5555" s="62"/>
      <c r="AJ5555" s="62"/>
      <c r="AQ5555" s="62"/>
      <c r="AX5555" s="62"/>
      <c r="BD5555" s="62"/>
    </row>
    <row r="5556" spans="9:56">
      <c r="I5556" s="62"/>
      <c r="P5556" s="62"/>
      <c r="V5556" s="62"/>
      <c r="AC5556" s="62"/>
      <c r="AJ5556" s="62"/>
      <c r="AQ5556" s="62"/>
      <c r="AX5556" s="62"/>
      <c r="BD5556" s="62"/>
    </row>
    <row r="5557" spans="9:56">
      <c r="I5557" s="62"/>
      <c r="P5557" s="62"/>
      <c r="V5557" s="62"/>
      <c r="AC5557" s="62"/>
      <c r="AJ5557" s="62"/>
      <c r="AQ5557" s="62"/>
      <c r="AX5557" s="62"/>
      <c r="BD5557" s="62"/>
    </row>
    <row r="5558" spans="9:56">
      <c r="I5558" s="62"/>
      <c r="P5558" s="62"/>
      <c r="V5558" s="62"/>
      <c r="AC5558" s="62"/>
      <c r="AJ5558" s="62"/>
      <c r="AQ5558" s="62"/>
      <c r="AX5558" s="62"/>
      <c r="BD5558" s="62"/>
    </row>
    <row r="5559" spans="9:56">
      <c r="I5559" s="62"/>
      <c r="P5559" s="62"/>
      <c r="V5559" s="62"/>
      <c r="AC5559" s="62"/>
      <c r="AJ5559" s="62"/>
      <c r="AQ5559" s="62"/>
      <c r="AX5559" s="62"/>
      <c r="BD5559" s="62"/>
    </row>
    <row r="5560" spans="9:56">
      <c r="I5560" s="62"/>
      <c r="P5560" s="62"/>
      <c r="V5560" s="62"/>
      <c r="AC5560" s="62"/>
      <c r="AJ5560" s="62"/>
      <c r="AQ5560" s="62"/>
      <c r="AX5560" s="62"/>
      <c r="BD5560" s="62"/>
    </row>
    <row r="5561" spans="9:56">
      <c r="I5561" s="62"/>
      <c r="P5561" s="62"/>
      <c r="V5561" s="62"/>
      <c r="AC5561" s="62"/>
      <c r="AJ5561" s="62"/>
      <c r="AQ5561" s="62"/>
      <c r="AX5561" s="62"/>
      <c r="BD5561" s="62"/>
    </row>
    <row r="5562" spans="9:56">
      <c r="I5562" s="62"/>
      <c r="P5562" s="62"/>
      <c r="V5562" s="62"/>
      <c r="AC5562" s="62"/>
      <c r="AJ5562" s="62"/>
      <c r="AQ5562" s="62"/>
      <c r="AX5562" s="62"/>
      <c r="BD5562" s="62"/>
    </row>
    <row r="5563" spans="9:56">
      <c r="I5563" s="62"/>
      <c r="P5563" s="62"/>
      <c r="V5563" s="62"/>
      <c r="AC5563" s="62"/>
      <c r="AJ5563" s="62"/>
      <c r="AQ5563" s="62"/>
      <c r="AX5563" s="62"/>
      <c r="BD5563" s="62"/>
    </row>
    <row r="5564" spans="9:56">
      <c r="I5564" s="62"/>
      <c r="P5564" s="62"/>
      <c r="V5564" s="62"/>
      <c r="AC5564" s="62"/>
      <c r="AJ5564" s="62"/>
      <c r="AQ5564" s="62"/>
      <c r="AX5564" s="62"/>
      <c r="BD5564" s="62"/>
    </row>
    <row r="5565" spans="9:56">
      <c r="I5565" s="62"/>
      <c r="P5565" s="62"/>
      <c r="V5565" s="62"/>
      <c r="AC5565" s="62"/>
      <c r="AJ5565" s="62"/>
      <c r="AQ5565" s="62"/>
      <c r="AX5565" s="62"/>
      <c r="BD5565" s="62"/>
    </row>
    <row r="5566" spans="9:56">
      <c r="I5566" s="62"/>
      <c r="P5566" s="62"/>
      <c r="V5566" s="62"/>
      <c r="AC5566" s="62"/>
      <c r="AJ5566" s="62"/>
      <c r="AQ5566" s="62"/>
      <c r="AX5566" s="62"/>
      <c r="BD5566" s="62"/>
    </row>
    <row r="5567" spans="9:56">
      <c r="I5567" s="62"/>
      <c r="P5567" s="62"/>
      <c r="V5567" s="62"/>
      <c r="AC5567" s="62"/>
      <c r="AJ5567" s="62"/>
      <c r="AQ5567" s="62"/>
      <c r="AX5567" s="62"/>
      <c r="BD5567" s="62"/>
    </row>
    <row r="5568" spans="9:56">
      <c r="I5568" s="62"/>
      <c r="P5568" s="62"/>
      <c r="V5568" s="62"/>
      <c r="AC5568" s="62"/>
      <c r="AJ5568" s="62"/>
      <c r="AQ5568" s="62"/>
      <c r="AX5568" s="62"/>
      <c r="BD5568" s="62"/>
    </row>
    <row r="5569" spans="9:56">
      <c r="I5569" s="62"/>
      <c r="P5569" s="62"/>
      <c r="V5569" s="62"/>
      <c r="AC5569" s="62"/>
      <c r="AJ5569" s="62"/>
      <c r="AQ5569" s="62"/>
      <c r="AX5569" s="62"/>
      <c r="BD5569" s="62"/>
    </row>
    <row r="5570" spans="9:56">
      <c r="I5570" s="62"/>
      <c r="P5570" s="62"/>
      <c r="V5570" s="62"/>
      <c r="AC5570" s="62"/>
      <c r="AJ5570" s="62"/>
      <c r="AQ5570" s="62"/>
      <c r="AX5570" s="62"/>
      <c r="BD5570" s="62"/>
    </row>
    <row r="5571" spans="9:56">
      <c r="I5571" s="62"/>
      <c r="P5571" s="62"/>
      <c r="V5571" s="62"/>
      <c r="AC5571" s="62"/>
      <c r="AJ5571" s="62"/>
      <c r="AQ5571" s="62"/>
      <c r="AX5571" s="62"/>
      <c r="BD5571" s="62"/>
    </row>
    <row r="5572" spans="9:56">
      <c r="I5572" s="62"/>
      <c r="P5572" s="62"/>
      <c r="V5572" s="62"/>
      <c r="AC5572" s="62"/>
      <c r="AJ5572" s="62"/>
      <c r="AQ5572" s="62"/>
      <c r="AX5572" s="62"/>
      <c r="BD5572" s="62"/>
    </row>
    <row r="5573" spans="9:56">
      <c r="I5573" s="62"/>
      <c r="P5573" s="62"/>
      <c r="V5573" s="62"/>
      <c r="AC5573" s="62"/>
      <c r="AJ5573" s="62"/>
      <c r="AQ5573" s="62"/>
      <c r="AX5573" s="62"/>
      <c r="BD5573" s="62"/>
    </row>
    <row r="5574" spans="9:56">
      <c r="I5574" s="62"/>
      <c r="P5574" s="62"/>
      <c r="V5574" s="62"/>
      <c r="AC5574" s="62"/>
      <c r="AJ5574" s="62"/>
      <c r="AQ5574" s="62"/>
      <c r="AX5574" s="62"/>
      <c r="BD5574" s="62"/>
    </row>
    <row r="5575" spans="9:56">
      <c r="I5575" s="62"/>
      <c r="P5575" s="62"/>
      <c r="V5575" s="62"/>
      <c r="AC5575" s="62"/>
      <c r="AJ5575" s="62"/>
      <c r="AQ5575" s="62"/>
      <c r="AX5575" s="62"/>
      <c r="BD5575" s="62"/>
    </row>
    <row r="5576" spans="9:56">
      <c r="I5576" s="62"/>
      <c r="P5576" s="62"/>
      <c r="V5576" s="62"/>
      <c r="AC5576" s="62"/>
      <c r="AJ5576" s="62"/>
      <c r="AQ5576" s="62"/>
      <c r="AX5576" s="62"/>
      <c r="BD5576" s="62"/>
    </row>
    <row r="5577" spans="9:56">
      <c r="I5577" s="62"/>
      <c r="P5577" s="62"/>
      <c r="V5577" s="62"/>
      <c r="AC5577" s="62"/>
      <c r="AJ5577" s="62"/>
      <c r="AQ5577" s="62"/>
      <c r="AX5577" s="62"/>
      <c r="BD5577" s="62"/>
    </row>
    <row r="5578" spans="9:56">
      <c r="I5578" s="62"/>
      <c r="P5578" s="62"/>
      <c r="V5578" s="62"/>
      <c r="AC5578" s="62"/>
      <c r="AJ5578" s="62"/>
      <c r="AQ5578" s="62"/>
      <c r="AX5578" s="62"/>
      <c r="BD5578" s="62"/>
    </row>
    <row r="5579" spans="9:56">
      <c r="I5579" s="62"/>
      <c r="P5579" s="62"/>
      <c r="V5579" s="62"/>
      <c r="AC5579" s="62"/>
      <c r="AJ5579" s="62"/>
      <c r="AQ5579" s="62"/>
      <c r="AX5579" s="62"/>
      <c r="BD5579" s="62"/>
    </row>
    <row r="5580" spans="9:56">
      <c r="I5580" s="62"/>
      <c r="P5580" s="62"/>
      <c r="V5580" s="62"/>
      <c r="AC5580" s="62"/>
      <c r="AJ5580" s="62"/>
      <c r="AQ5580" s="62"/>
      <c r="AX5580" s="62"/>
      <c r="BD5580" s="62"/>
    </row>
    <row r="5581" spans="9:56">
      <c r="I5581" s="62"/>
      <c r="P5581" s="62"/>
      <c r="V5581" s="62"/>
      <c r="AC5581" s="62"/>
      <c r="AJ5581" s="62"/>
      <c r="AQ5581" s="62"/>
      <c r="AX5581" s="62"/>
      <c r="BD5581" s="62"/>
    </row>
    <row r="5582" spans="9:56">
      <c r="I5582" s="62"/>
      <c r="P5582" s="62"/>
      <c r="V5582" s="62"/>
      <c r="AC5582" s="62"/>
      <c r="AJ5582" s="62"/>
      <c r="AQ5582" s="62"/>
      <c r="AX5582" s="62"/>
      <c r="BD5582" s="62"/>
    </row>
    <row r="5583" spans="9:56">
      <c r="I5583" s="62"/>
      <c r="P5583" s="62"/>
      <c r="V5583" s="62"/>
      <c r="AC5583" s="62"/>
      <c r="AJ5583" s="62"/>
      <c r="AQ5583" s="62"/>
      <c r="AX5583" s="62"/>
      <c r="BD5583" s="62"/>
    </row>
    <row r="5584" spans="9:56">
      <c r="I5584" s="62"/>
      <c r="P5584" s="62"/>
      <c r="V5584" s="62"/>
      <c r="AC5584" s="62"/>
      <c r="AJ5584" s="62"/>
      <c r="AQ5584" s="62"/>
      <c r="AX5584" s="62"/>
      <c r="BD5584" s="62"/>
    </row>
    <row r="5585" spans="9:56">
      <c r="I5585" s="62"/>
      <c r="P5585" s="62"/>
      <c r="V5585" s="62"/>
      <c r="AC5585" s="62"/>
      <c r="AJ5585" s="62"/>
      <c r="AQ5585" s="62"/>
      <c r="AX5585" s="62"/>
      <c r="BD5585" s="62"/>
    </row>
    <row r="5586" spans="9:56">
      <c r="I5586" s="62"/>
      <c r="P5586" s="62"/>
      <c r="V5586" s="62"/>
      <c r="AC5586" s="62"/>
      <c r="AJ5586" s="62"/>
      <c r="AQ5586" s="62"/>
      <c r="AX5586" s="62"/>
      <c r="BD5586" s="62"/>
    </row>
    <row r="5587" spans="9:56">
      <c r="I5587" s="62"/>
      <c r="P5587" s="62"/>
      <c r="V5587" s="62"/>
      <c r="AC5587" s="62"/>
      <c r="AJ5587" s="62"/>
      <c r="AQ5587" s="62"/>
      <c r="AX5587" s="62"/>
      <c r="BD5587" s="62"/>
    </row>
    <row r="5588" spans="9:56">
      <c r="I5588" s="62"/>
      <c r="P5588" s="62"/>
      <c r="V5588" s="62"/>
      <c r="AC5588" s="62"/>
      <c r="AJ5588" s="62"/>
      <c r="AQ5588" s="62"/>
      <c r="AX5588" s="62"/>
      <c r="BD5588" s="62"/>
    </row>
    <row r="5589" spans="9:56">
      <c r="I5589" s="62"/>
      <c r="P5589" s="62"/>
      <c r="V5589" s="62"/>
      <c r="AC5589" s="62"/>
      <c r="AJ5589" s="62"/>
      <c r="AQ5589" s="62"/>
      <c r="AX5589" s="62"/>
      <c r="BD5589" s="62"/>
    </row>
    <row r="5590" spans="9:56">
      <c r="I5590" s="62"/>
      <c r="P5590" s="62"/>
      <c r="V5590" s="62"/>
      <c r="AC5590" s="62"/>
      <c r="AJ5590" s="62"/>
      <c r="AQ5590" s="62"/>
      <c r="AX5590" s="62"/>
      <c r="BD5590" s="62"/>
    </row>
    <row r="5591" spans="9:56">
      <c r="I5591" s="62"/>
      <c r="P5591" s="62"/>
      <c r="V5591" s="62"/>
      <c r="AC5591" s="62"/>
      <c r="AJ5591" s="62"/>
      <c r="AQ5591" s="62"/>
      <c r="AX5591" s="62"/>
      <c r="BD5591" s="62"/>
    </row>
    <row r="5592" spans="9:56">
      <c r="I5592" s="62"/>
      <c r="P5592" s="62"/>
      <c r="V5592" s="62"/>
      <c r="AC5592" s="62"/>
      <c r="AJ5592" s="62"/>
      <c r="AQ5592" s="62"/>
      <c r="AX5592" s="62"/>
      <c r="BD5592" s="62"/>
    </row>
    <row r="5593" spans="9:56">
      <c r="I5593" s="62"/>
      <c r="P5593" s="62"/>
      <c r="V5593" s="62"/>
      <c r="AC5593" s="62"/>
      <c r="AJ5593" s="62"/>
      <c r="AQ5593" s="62"/>
      <c r="AX5593" s="62"/>
      <c r="BD5593" s="62"/>
    </row>
    <row r="5594" spans="9:56">
      <c r="I5594" s="62"/>
      <c r="P5594" s="62"/>
      <c r="V5594" s="62"/>
      <c r="AC5594" s="62"/>
      <c r="AJ5594" s="62"/>
      <c r="AQ5594" s="62"/>
      <c r="AX5594" s="62"/>
      <c r="BD5594" s="62"/>
    </row>
    <row r="5595" spans="9:56">
      <c r="I5595" s="62"/>
      <c r="P5595" s="62"/>
      <c r="V5595" s="62"/>
      <c r="AC5595" s="62"/>
      <c r="AJ5595" s="62"/>
      <c r="AQ5595" s="62"/>
      <c r="AX5595" s="62"/>
      <c r="BD5595" s="62"/>
    </row>
    <row r="5596" spans="9:56">
      <c r="I5596" s="62"/>
      <c r="P5596" s="62"/>
      <c r="V5596" s="62"/>
      <c r="AC5596" s="62"/>
      <c r="AJ5596" s="62"/>
      <c r="AQ5596" s="62"/>
      <c r="AX5596" s="62"/>
      <c r="BD5596" s="62"/>
    </row>
    <row r="5597" spans="9:56">
      <c r="I5597" s="62"/>
      <c r="P5597" s="62"/>
      <c r="V5597" s="62"/>
      <c r="AC5597" s="62"/>
      <c r="AJ5597" s="62"/>
      <c r="AQ5597" s="62"/>
      <c r="AX5597" s="62"/>
      <c r="BD5597" s="62"/>
    </row>
    <row r="5598" spans="9:56">
      <c r="I5598" s="62"/>
      <c r="P5598" s="62"/>
      <c r="V5598" s="62"/>
      <c r="AC5598" s="62"/>
      <c r="AJ5598" s="62"/>
      <c r="AQ5598" s="62"/>
      <c r="AX5598" s="62"/>
      <c r="BD5598" s="62"/>
    </row>
    <row r="5599" spans="9:56">
      <c r="I5599" s="62"/>
      <c r="P5599" s="62"/>
      <c r="V5599" s="62"/>
      <c r="AC5599" s="62"/>
      <c r="AJ5599" s="62"/>
      <c r="AQ5599" s="62"/>
      <c r="AX5599" s="62"/>
      <c r="BD5599" s="62"/>
    </row>
    <row r="5600" spans="9:56">
      <c r="I5600" s="62"/>
      <c r="P5600" s="62"/>
      <c r="V5600" s="62"/>
      <c r="AC5600" s="62"/>
      <c r="AJ5600" s="62"/>
      <c r="AQ5600" s="62"/>
      <c r="AX5600" s="62"/>
      <c r="BD5600" s="62"/>
    </row>
    <row r="5601" spans="9:56">
      <c r="I5601" s="62"/>
      <c r="P5601" s="62"/>
      <c r="V5601" s="62"/>
      <c r="AC5601" s="62"/>
      <c r="AJ5601" s="62"/>
      <c r="AQ5601" s="62"/>
      <c r="AX5601" s="62"/>
      <c r="BD5601" s="62"/>
    </row>
    <row r="5602" spans="9:56">
      <c r="I5602" s="62"/>
      <c r="P5602" s="62"/>
      <c r="V5602" s="62"/>
      <c r="AC5602" s="62"/>
      <c r="AJ5602" s="62"/>
      <c r="AQ5602" s="62"/>
      <c r="AX5602" s="62"/>
      <c r="BD5602" s="62"/>
    </row>
    <row r="5603" spans="9:56">
      <c r="I5603" s="62"/>
      <c r="P5603" s="62"/>
      <c r="V5603" s="62"/>
      <c r="AC5603" s="62"/>
      <c r="AJ5603" s="62"/>
      <c r="AQ5603" s="62"/>
      <c r="AX5603" s="62"/>
      <c r="BD5603" s="62"/>
    </row>
    <row r="5604" spans="9:56">
      <c r="I5604" s="62"/>
      <c r="P5604" s="62"/>
      <c r="V5604" s="62"/>
      <c r="AC5604" s="62"/>
      <c r="AJ5604" s="62"/>
      <c r="AQ5604" s="62"/>
      <c r="AX5604" s="62"/>
      <c r="BD5604" s="62"/>
    </row>
    <row r="5605" spans="9:56">
      <c r="I5605" s="62"/>
      <c r="P5605" s="62"/>
      <c r="V5605" s="62"/>
      <c r="AC5605" s="62"/>
      <c r="AJ5605" s="62"/>
      <c r="AQ5605" s="62"/>
      <c r="AX5605" s="62"/>
      <c r="BD5605" s="62"/>
    </row>
    <row r="5606" spans="9:56">
      <c r="I5606" s="62"/>
      <c r="P5606" s="62"/>
      <c r="V5606" s="62"/>
      <c r="AC5606" s="62"/>
      <c r="AJ5606" s="62"/>
      <c r="AQ5606" s="62"/>
      <c r="AX5606" s="62"/>
      <c r="BD5606" s="62"/>
    </row>
    <row r="5607" spans="9:56">
      <c r="I5607" s="62"/>
      <c r="P5607" s="62"/>
      <c r="V5607" s="62"/>
      <c r="AC5607" s="62"/>
      <c r="AJ5607" s="62"/>
      <c r="AQ5607" s="62"/>
      <c r="AX5607" s="62"/>
      <c r="BD5607" s="62"/>
    </row>
    <row r="5608" spans="9:56">
      <c r="I5608" s="62"/>
      <c r="P5608" s="62"/>
      <c r="V5608" s="62"/>
      <c r="AC5608" s="62"/>
      <c r="AJ5608" s="62"/>
      <c r="AQ5608" s="62"/>
      <c r="AX5608" s="62"/>
      <c r="BD5608" s="62"/>
    </row>
    <row r="5609" spans="9:56">
      <c r="I5609" s="62"/>
      <c r="P5609" s="62"/>
      <c r="V5609" s="62"/>
      <c r="AC5609" s="62"/>
      <c r="AJ5609" s="62"/>
      <c r="AQ5609" s="62"/>
      <c r="AX5609" s="62"/>
      <c r="BD5609" s="62"/>
    </row>
    <row r="5610" spans="9:56">
      <c r="I5610" s="62"/>
      <c r="P5610" s="62"/>
      <c r="V5610" s="62"/>
      <c r="AC5610" s="62"/>
      <c r="AJ5610" s="62"/>
      <c r="AQ5610" s="62"/>
      <c r="AX5610" s="62"/>
      <c r="BD5610" s="62"/>
    </row>
    <row r="5611" spans="9:56">
      <c r="I5611" s="62"/>
      <c r="P5611" s="62"/>
      <c r="V5611" s="62"/>
      <c r="AC5611" s="62"/>
      <c r="AJ5611" s="62"/>
      <c r="AQ5611" s="62"/>
      <c r="AX5611" s="62"/>
      <c r="BD5611" s="62"/>
    </row>
    <row r="5612" spans="9:56">
      <c r="I5612" s="62"/>
      <c r="P5612" s="62"/>
      <c r="V5612" s="62"/>
      <c r="AC5612" s="62"/>
      <c r="AJ5612" s="62"/>
      <c r="AQ5612" s="62"/>
      <c r="AX5612" s="62"/>
      <c r="BD5612" s="62"/>
    </row>
    <row r="5613" spans="9:56">
      <c r="I5613" s="62"/>
      <c r="P5613" s="62"/>
      <c r="V5613" s="62"/>
      <c r="AC5613" s="62"/>
      <c r="AJ5613" s="62"/>
      <c r="AQ5613" s="62"/>
      <c r="AX5613" s="62"/>
      <c r="BD5613" s="62"/>
    </row>
    <row r="5614" spans="9:56">
      <c r="I5614" s="62"/>
      <c r="P5614" s="62"/>
      <c r="V5614" s="62"/>
      <c r="AC5614" s="62"/>
      <c r="AJ5614" s="62"/>
      <c r="AQ5614" s="62"/>
      <c r="AX5614" s="62"/>
      <c r="BD5614" s="62"/>
    </row>
    <row r="5615" spans="9:56">
      <c r="I5615" s="62"/>
      <c r="P5615" s="62"/>
      <c r="V5615" s="62"/>
      <c r="AC5615" s="62"/>
      <c r="AJ5615" s="62"/>
      <c r="AQ5615" s="62"/>
      <c r="AX5615" s="62"/>
      <c r="BD5615" s="62"/>
    </row>
    <row r="5616" spans="9:56">
      <c r="I5616" s="62"/>
      <c r="P5616" s="62"/>
      <c r="V5616" s="62"/>
      <c r="AC5616" s="62"/>
      <c r="AJ5616" s="62"/>
      <c r="AQ5616" s="62"/>
      <c r="AX5616" s="62"/>
      <c r="BD5616" s="62"/>
    </row>
    <row r="5617" spans="9:56">
      <c r="I5617" s="62"/>
      <c r="P5617" s="62"/>
      <c r="V5617" s="62"/>
      <c r="AC5617" s="62"/>
      <c r="AJ5617" s="62"/>
      <c r="AQ5617" s="62"/>
      <c r="AX5617" s="62"/>
      <c r="BD5617" s="62"/>
    </row>
    <row r="5618" spans="9:56">
      <c r="I5618" s="62"/>
      <c r="P5618" s="62"/>
      <c r="V5618" s="62"/>
      <c r="AC5618" s="62"/>
      <c r="AJ5618" s="62"/>
      <c r="AQ5618" s="62"/>
      <c r="AX5618" s="62"/>
      <c r="BD5618" s="62"/>
    </row>
    <row r="5619" spans="9:56">
      <c r="I5619" s="62"/>
      <c r="P5619" s="62"/>
      <c r="V5619" s="62"/>
      <c r="AC5619" s="62"/>
      <c r="AJ5619" s="62"/>
      <c r="AQ5619" s="62"/>
      <c r="AX5619" s="62"/>
      <c r="BD5619" s="62"/>
    </row>
    <row r="5620" spans="9:56">
      <c r="I5620" s="62"/>
      <c r="P5620" s="62"/>
      <c r="V5620" s="62"/>
      <c r="AC5620" s="62"/>
      <c r="AJ5620" s="62"/>
      <c r="AQ5620" s="62"/>
      <c r="AX5620" s="62"/>
      <c r="BD5620" s="62"/>
    </row>
    <row r="5621" spans="9:56">
      <c r="I5621" s="62"/>
      <c r="P5621" s="62"/>
      <c r="V5621" s="62"/>
      <c r="AC5621" s="62"/>
      <c r="AJ5621" s="62"/>
      <c r="AQ5621" s="62"/>
      <c r="AX5621" s="62"/>
      <c r="BD5621" s="62"/>
    </row>
    <row r="5622" spans="9:56">
      <c r="I5622" s="62"/>
      <c r="P5622" s="62"/>
      <c r="V5622" s="62"/>
      <c r="AC5622" s="62"/>
      <c r="AJ5622" s="62"/>
      <c r="AQ5622" s="62"/>
      <c r="AX5622" s="62"/>
      <c r="BD5622" s="62"/>
    </row>
    <row r="5623" spans="9:56">
      <c r="I5623" s="62"/>
      <c r="P5623" s="62"/>
      <c r="V5623" s="62"/>
      <c r="AC5623" s="62"/>
      <c r="AJ5623" s="62"/>
      <c r="AQ5623" s="62"/>
      <c r="AX5623" s="62"/>
      <c r="BD5623" s="62"/>
    </row>
    <row r="5624" spans="9:56">
      <c r="I5624" s="62"/>
      <c r="P5624" s="62"/>
      <c r="V5624" s="62"/>
      <c r="AC5624" s="62"/>
      <c r="AJ5624" s="62"/>
      <c r="AQ5624" s="62"/>
      <c r="AX5624" s="62"/>
      <c r="BD5624" s="62"/>
    </row>
    <row r="5625" spans="9:56">
      <c r="I5625" s="62"/>
      <c r="P5625" s="62"/>
      <c r="V5625" s="62"/>
      <c r="AC5625" s="62"/>
      <c r="AJ5625" s="62"/>
      <c r="AQ5625" s="62"/>
      <c r="AX5625" s="62"/>
      <c r="BD5625" s="62"/>
    </row>
    <row r="5626" spans="9:56">
      <c r="I5626" s="62"/>
      <c r="P5626" s="62"/>
      <c r="V5626" s="62"/>
      <c r="AC5626" s="62"/>
      <c r="AJ5626" s="62"/>
      <c r="AQ5626" s="62"/>
      <c r="AX5626" s="62"/>
      <c r="BD5626" s="62"/>
    </row>
    <row r="5627" spans="9:56">
      <c r="I5627" s="62"/>
      <c r="P5627" s="62"/>
      <c r="V5627" s="62"/>
      <c r="AC5627" s="62"/>
      <c r="AJ5627" s="62"/>
      <c r="AQ5627" s="62"/>
      <c r="AX5627" s="62"/>
      <c r="BD5627" s="62"/>
    </row>
    <row r="5628" spans="9:56">
      <c r="I5628" s="62"/>
      <c r="P5628" s="62"/>
      <c r="V5628" s="62"/>
      <c r="AC5628" s="62"/>
      <c r="AJ5628" s="62"/>
      <c r="AQ5628" s="62"/>
      <c r="AX5628" s="62"/>
      <c r="BD5628" s="62"/>
    </row>
    <row r="5629" spans="9:56">
      <c r="I5629" s="62"/>
      <c r="P5629" s="62"/>
      <c r="V5629" s="62"/>
      <c r="AC5629" s="62"/>
      <c r="AJ5629" s="62"/>
      <c r="AQ5629" s="62"/>
      <c r="AX5629" s="62"/>
      <c r="BD5629" s="62"/>
    </row>
    <row r="5630" spans="9:56">
      <c r="I5630" s="62"/>
      <c r="P5630" s="62"/>
      <c r="V5630" s="62"/>
      <c r="AC5630" s="62"/>
      <c r="AJ5630" s="62"/>
      <c r="AQ5630" s="62"/>
      <c r="AX5630" s="62"/>
      <c r="BD5630" s="62"/>
    </row>
    <row r="5631" spans="9:56">
      <c r="I5631" s="62"/>
      <c r="P5631" s="62"/>
      <c r="V5631" s="62"/>
      <c r="AC5631" s="62"/>
      <c r="AJ5631" s="62"/>
      <c r="AQ5631" s="62"/>
      <c r="AX5631" s="62"/>
      <c r="BD5631" s="62"/>
    </row>
    <row r="5632" spans="9:56">
      <c r="I5632" s="62"/>
      <c r="P5632" s="62"/>
      <c r="V5632" s="62"/>
      <c r="AC5632" s="62"/>
      <c r="AJ5632" s="62"/>
      <c r="AQ5632" s="62"/>
      <c r="AX5632" s="62"/>
      <c r="BD5632" s="62"/>
    </row>
    <row r="5633" spans="9:56">
      <c r="I5633" s="62"/>
      <c r="P5633" s="62"/>
      <c r="V5633" s="62"/>
      <c r="AC5633" s="62"/>
      <c r="AJ5633" s="62"/>
      <c r="AQ5633" s="62"/>
      <c r="AX5633" s="62"/>
      <c r="BD5633" s="62"/>
    </row>
    <row r="5634" spans="9:56">
      <c r="I5634" s="62"/>
      <c r="P5634" s="62"/>
      <c r="V5634" s="62"/>
      <c r="AC5634" s="62"/>
      <c r="AJ5634" s="62"/>
      <c r="AQ5634" s="62"/>
      <c r="AX5634" s="62"/>
      <c r="BD5634" s="62"/>
    </row>
    <row r="5635" spans="9:56">
      <c r="I5635" s="62"/>
      <c r="P5635" s="62"/>
      <c r="V5635" s="62"/>
      <c r="AC5635" s="62"/>
      <c r="AJ5635" s="62"/>
      <c r="AQ5635" s="62"/>
      <c r="AX5635" s="62"/>
      <c r="BD5635" s="62"/>
    </row>
    <row r="5636" spans="9:56">
      <c r="I5636" s="62"/>
      <c r="P5636" s="62"/>
      <c r="V5636" s="62"/>
      <c r="AC5636" s="62"/>
      <c r="AJ5636" s="62"/>
      <c r="AQ5636" s="62"/>
      <c r="AX5636" s="62"/>
      <c r="BD5636" s="62"/>
    </row>
    <row r="5637" spans="9:56">
      <c r="I5637" s="62"/>
      <c r="P5637" s="62"/>
      <c r="V5637" s="62"/>
      <c r="AC5637" s="62"/>
      <c r="AJ5637" s="62"/>
      <c r="AQ5637" s="62"/>
      <c r="AX5637" s="62"/>
      <c r="BD5637" s="62"/>
    </row>
    <row r="5638" spans="9:56">
      <c r="I5638" s="62"/>
      <c r="P5638" s="62"/>
      <c r="V5638" s="62"/>
      <c r="AC5638" s="62"/>
      <c r="AJ5638" s="62"/>
      <c r="AQ5638" s="62"/>
      <c r="AX5638" s="62"/>
      <c r="BD5638" s="62"/>
    </row>
    <row r="5639" spans="9:56">
      <c r="I5639" s="62"/>
      <c r="P5639" s="62"/>
      <c r="V5639" s="62"/>
      <c r="AC5639" s="62"/>
      <c r="AJ5639" s="62"/>
      <c r="AQ5639" s="62"/>
      <c r="AX5639" s="62"/>
      <c r="BD5639" s="62"/>
    </row>
    <row r="5640" spans="9:56">
      <c r="I5640" s="62"/>
      <c r="P5640" s="62"/>
      <c r="V5640" s="62"/>
      <c r="AC5640" s="62"/>
      <c r="AJ5640" s="62"/>
      <c r="AQ5640" s="62"/>
      <c r="AX5640" s="62"/>
      <c r="BD5640" s="62"/>
    </row>
    <row r="5641" spans="9:56">
      <c r="I5641" s="62"/>
      <c r="P5641" s="62"/>
      <c r="V5641" s="62"/>
      <c r="AC5641" s="62"/>
      <c r="AJ5641" s="62"/>
      <c r="AQ5641" s="62"/>
      <c r="AX5641" s="62"/>
      <c r="BD5641" s="62"/>
    </row>
    <row r="5642" spans="9:56">
      <c r="I5642" s="62"/>
      <c r="P5642" s="62"/>
      <c r="V5642" s="62"/>
      <c r="AC5642" s="62"/>
      <c r="AJ5642" s="62"/>
      <c r="AQ5642" s="62"/>
      <c r="AX5642" s="62"/>
      <c r="BD5642" s="62"/>
    </row>
    <row r="5643" spans="9:56">
      <c r="I5643" s="62"/>
      <c r="P5643" s="62"/>
      <c r="V5643" s="62"/>
      <c r="AC5643" s="62"/>
      <c r="AJ5643" s="62"/>
      <c r="AQ5643" s="62"/>
      <c r="AX5643" s="62"/>
      <c r="BD5643" s="62"/>
    </row>
    <row r="5644" spans="9:56">
      <c r="I5644" s="62"/>
      <c r="P5644" s="62"/>
      <c r="V5644" s="62"/>
      <c r="AC5644" s="62"/>
      <c r="AJ5644" s="62"/>
      <c r="AQ5644" s="62"/>
      <c r="AX5644" s="62"/>
      <c r="BD5644" s="62"/>
    </row>
    <row r="5645" spans="9:56">
      <c r="I5645" s="62"/>
      <c r="P5645" s="62"/>
      <c r="V5645" s="62"/>
      <c r="AC5645" s="62"/>
      <c r="AJ5645" s="62"/>
      <c r="AQ5645" s="62"/>
      <c r="AX5645" s="62"/>
      <c r="BD5645" s="62"/>
    </row>
    <row r="5646" spans="9:56">
      <c r="I5646" s="62"/>
      <c r="P5646" s="62"/>
      <c r="V5646" s="62"/>
      <c r="AC5646" s="62"/>
      <c r="AJ5646" s="62"/>
      <c r="AQ5646" s="62"/>
      <c r="AX5646" s="62"/>
      <c r="BD5646" s="62"/>
    </row>
    <row r="5647" spans="9:56">
      <c r="I5647" s="62"/>
      <c r="P5647" s="62"/>
      <c r="V5647" s="62"/>
      <c r="AC5647" s="62"/>
      <c r="AJ5647" s="62"/>
      <c r="AQ5647" s="62"/>
      <c r="AX5647" s="62"/>
      <c r="BD5647" s="62"/>
    </row>
    <row r="5648" spans="9:56">
      <c r="I5648" s="62"/>
      <c r="P5648" s="62"/>
      <c r="V5648" s="62"/>
      <c r="AC5648" s="62"/>
      <c r="AJ5648" s="62"/>
      <c r="AQ5648" s="62"/>
      <c r="AX5648" s="62"/>
      <c r="BD5648" s="62"/>
    </row>
    <row r="5649" spans="9:56">
      <c r="I5649" s="62"/>
      <c r="P5649" s="62"/>
      <c r="V5649" s="62"/>
      <c r="AC5649" s="62"/>
      <c r="AJ5649" s="62"/>
      <c r="AQ5649" s="62"/>
      <c r="AX5649" s="62"/>
      <c r="BD5649" s="62"/>
    </row>
    <row r="5650" spans="9:56">
      <c r="I5650" s="62"/>
      <c r="P5650" s="62"/>
      <c r="V5650" s="62"/>
      <c r="AC5650" s="62"/>
      <c r="AJ5650" s="62"/>
      <c r="AQ5650" s="62"/>
      <c r="AX5650" s="62"/>
      <c r="BD5650" s="62"/>
    </row>
    <row r="5651" spans="9:56">
      <c r="I5651" s="62"/>
      <c r="P5651" s="62"/>
      <c r="V5651" s="62"/>
      <c r="AC5651" s="62"/>
      <c r="AJ5651" s="62"/>
      <c r="AQ5651" s="62"/>
      <c r="AX5651" s="62"/>
      <c r="BD5651" s="62"/>
    </row>
    <row r="5652" spans="9:56">
      <c r="I5652" s="62"/>
      <c r="P5652" s="62"/>
      <c r="V5652" s="62"/>
      <c r="AC5652" s="62"/>
      <c r="AJ5652" s="62"/>
      <c r="AQ5652" s="62"/>
      <c r="AX5652" s="62"/>
      <c r="BD5652" s="62"/>
    </row>
    <row r="5653" spans="9:56">
      <c r="I5653" s="62"/>
      <c r="P5653" s="62"/>
      <c r="V5653" s="62"/>
      <c r="AC5653" s="62"/>
      <c r="AJ5653" s="62"/>
      <c r="AQ5653" s="62"/>
      <c r="AX5653" s="62"/>
      <c r="BD5653" s="62"/>
    </row>
    <row r="5654" spans="9:56">
      <c r="I5654" s="62"/>
      <c r="P5654" s="62"/>
      <c r="V5654" s="62"/>
      <c r="AC5654" s="62"/>
      <c r="AJ5654" s="62"/>
      <c r="AQ5654" s="62"/>
      <c r="AX5654" s="62"/>
      <c r="BD5654" s="62"/>
    </row>
    <row r="5655" spans="9:56">
      <c r="I5655" s="62"/>
      <c r="P5655" s="62"/>
      <c r="V5655" s="62"/>
      <c r="AC5655" s="62"/>
      <c r="AJ5655" s="62"/>
      <c r="AQ5655" s="62"/>
      <c r="AX5655" s="62"/>
      <c r="BD5655" s="62"/>
    </row>
    <row r="5656" spans="9:56">
      <c r="I5656" s="62"/>
      <c r="P5656" s="62"/>
      <c r="V5656" s="62"/>
      <c r="AC5656" s="62"/>
      <c r="AJ5656" s="62"/>
      <c r="AQ5656" s="62"/>
      <c r="AX5656" s="62"/>
      <c r="BD5656" s="62"/>
    </row>
    <row r="5657" spans="9:56">
      <c r="I5657" s="62"/>
      <c r="P5657" s="62"/>
      <c r="V5657" s="62"/>
      <c r="AC5657" s="62"/>
      <c r="AJ5657" s="62"/>
      <c r="AQ5657" s="62"/>
      <c r="AX5657" s="62"/>
      <c r="BD5657" s="62"/>
    </row>
    <row r="5658" spans="9:56">
      <c r="I5658" s="62"/>
      <c r="P5658" s="62"/>
      <c r="V5658" s="62"/>
      <c r="AC5658" s="62"/>
      <c r="AJ5658" s="62"/>
      <c r="AQ5658" s="62"/>
      <c r="AX5658" s="62"/>
      <c r="BD5658" s="62"/>
    </row>
    <row r="5659" spans="9:56">
      <c r="I5659" s="62"/>
      <c r="P5659" s="62"/>
      <c r="V5659" s="62"/>
      <c r="AC5659" s="62"/>
      <c r="AJ5659" s="62"/>
      <c r="AQ5659" s="62"/>
      <c r="AX5659" s="62"/>
      <c r="BD5659" s="62"/>
    </row>
    <row r="5660" spans="9:56">
      <c r="I5660" s="62"/>
      <c r="P5660" s="62"/>
      <c r="V5660" s="62"/>
      <c r="AC5660" s="62"/>
      <c r="AJ5660" s="62"/>
      <c r="AQ5660" s="62"/>
      <c r="AX5660" s="62"/>
      <c r="BD5660" s="62"/>
    </row>
    <row r="5661" spans="9:56">
      <c r="I5661" s="62"/>
      <c r="P5661" s="62"/>
      <c r="V5661" s="62"/>
      <c r="AC5661" s="62"/>
      <c r="AJ5661" s="62"/>
      <c r="AQ5661" s="62"/>
      <c r="AX5661" s="62"/>
      <c r="BD5661" s="62"/>
    </row>
    <row r="5662" spans="9:56">
      <c r="I5662" s="62"/>
      <c r="P5662" s="62"/>
      <c r="V5662" s="62"/>
      <c r="AC5662" s="62"/>
      <c r="AJ5662" s="62"/>
      <c r="AQ5662" s="62"/>
      <c r="AX5662" s="62"/>
      <c r="BD5662" s="62"/>
    </row>
    <row r="5663" spans="9:56">
      <c r="I5663" s="62"/>
      <c r="P5663" s="62"/>
      <c r="V5663" s="62"/>
      <c r="AC5663" s="62"/>
      <c r="AJ5663" s="62"/>
      <c r="AQ5663" s="62"/>
      <c r="AX5663" s="62"/>
      <c r="BD5663" s="62"/>
    </row>
    <row r="5664" spans="9:56">
      <c r="I5664" s="62"/>
      <c r="P5664" s="62"/>
      <c r="V5664" s="62"/>
      <c r="AC5664" s="62"/>
      <c r="AJ5664" s="62"/>
      <c r="AQ5664" s="62"/>
      <c r="AX5664" s="62"/>
      <c r="BD5664" s="62"/>
    </row>
    <row r="5665" spans="9:56">
      <c r="I5665" s="62"/>
      <c r="P5665" s="62"/>
      <c r="V5665" s="62"/>
      <c r="AC5665" s="62"/>
      <c r="AJ5665" s="62"/>
      <c r="AQ5665" s="62"/>
      <c r="AX5665" s="62"/>
      <c r="BD5665" s="62"/>
    </row>
    <row r="5666" spans="9:56">
      <c r="I5666" s="62"/>
      <c r="P5666" s="62"/>
      <c r="V5666" s="62"/>
      <c r="AC5666" s="62"/>
      <c r="AJ5666" s="62"/>
      <c r="AQ5666" s="62"/>
      <c r="AX5666" s="62"/>
      <c r="BD5666" s="62"/>
    </row>
    <row r="5667" spans="9:56">
      <c r="I5667" s="62"/>
      <c r="P5667" s="62"/>
      <c r="V5667" s="62"/>
      <c r="AC5667" s="62"/>
      <c r="AJ5667" s="62"/>
      <c r="AQ5667" s="62"/>
      <c r="AX5667" s="62"/>
      <c r="BD5667" s="62"/>
    </row>
    <row r="5668" spans="9:56">
      <c r="I5668" s="62"/>
      <c r="P5668" s="62"/>
      <c r="V5668" s="62"/>
      <c r="AC5668" s="62"/>
      <c r="AJ5668" s="62"/>
      <c r="AQ5668" s="62"/>
      <c r="AX5668" s="62"/>
      <c r="BD5668" s="62"/>
    </row>
    <row r="5669" spans="9:56">
      <c r="I5669" s="62"/>
      <c r="P5669" s="62"/>
      <c r="V5669" s="62"/>
      <c r="AC5669" s="62"/>
      <c r="AJ5669" s="62"/>
      <c r="AQ5669" s="62"/>
      <c r="AX5669" s="62"/>
      <c r="BD5669" s="62"/>
    </row>
    <row r="5670" spans="9:56">
      <c r="I5670" s="62"/>
      <c r="P5670" s="62"/>
      <c r="V5670" s="62"/>
      <c r="AC5670" s="62"/>
      <c r="AJ5670" s="62"/>
      <c r="AQ5670" s="62"/>
      <c r="AX5670" s="62"/>
      <c r="BD5670" s="62"/>
    </row>
    <row r="5671" spans="9:56">
      <c r="I5671" s="62"/>
      <c r="P5671" s="62"/>
      <c r="V5671" s="62"/>
      <c r="AC5671" s="62"/>
      <c r="AJ5671" s="62"/>
      <c r="AQ5671" s="62"/>
      <c r="AX5671" s="62"/>
      <c r="BD5671" s="62"/>
    </row>
    <row r="5672" spans="9:56">
      <c r="I5672" s="62"/>
      <c r="P5672" s="62"/>
      <c r="V5672" s="62"/>
      <c r="AC5672" s="62"/>
      <c r="AJ5672" s="62"/>
      <c r="AQ5672" s="62"/>
      <c r="AX5672" s="62"/>
      <c r="BD5672" s="62"/>
    </row>
    <row r="5673" spans="9:56">
      <c r="I5673" s="62"/>
      <c r="P5673" s="62"/>
      <c r="V5673" s="62"/>
      <c r="AC5673" s="62"/>
      <c r="AJ5673" s="62"/>
      <c r="AQ5673" s="62"/>
      <c r="AX5673" s="62"/>
      <c r="BD5673" s="62"/>
    </row>
    <row r="5674" spans="9:56">
      <c r="I5674" s="62"/>
      <c r="P5674" s="62"/>
      <c r="V5674" s="62"/>
      <c r="AC5674" s="62"/>
      <c r="AJ5674" s="62"/>
      <c r="AQ5674" s="62"/>
      <c r="AX5674" s="62"/>
      <c r="BD5674" s="62"/>
    </row>
    <row r="5675" spans="9:56">
      <c r="I5675" s="62"/>
      <c r="P5675" s="62"/>
      <c r="V5675" s="62"/>
      <c r="AC5675" s="62"/>
      <c r="AJ5675" s="62"/>
      <c r="AQ5675" s="62"/>
      <c r="AX5675" s="62"/>
      <c r="BD5675" s="62"/>
    </row>
    <row r="5676" spans="9:56">
      <c r="I5676" s="62"/>
      <c r="P5676" s="62"/>
      <c r="V5676" s="62"/>
      <c r="AC5676" s="62"/>
      <c r="AJ5676" s="62"/>
      <c r="AQ5676" s="62"/>
      <c r="AX5676" s="62"/>
      <c r="BD5676" s="62"/>
    </row>
    <row r="5677" spans="9:56">
      <c r="I5677" s="62"/>
      <c r="P5677" s="62"/>
      <c r="V5677" s="62"/>
      <c r="AC5677" s="62"/>
      <c r="AJ5677" s="62"/>
      <c r="AQ5677" s="62"/>
      <c r="AX5677" s="62"/>
      <c r="BD5677" s="62"/>
    </row>
    <row r="5678" spans="9:56">
      <c r="I5678" s="62"/>
      <c r="P5678" s="62"/>
      <c r="V5678" s="62"/>
      <c r="AC5678" s="62"/>
      <c r="AJ5678" s="62"/>
      <c r="AQ5678" s="62"/>
      <c r="AX5678" s="62"/>
      <c r="BD5678" s="62"/>
    </row>
    <row r="5679" spans="9:56">
      <c r="I5679" s="62"/>
      <c r="P5679" s="62"/>
      <c r="V5679" s="62"/>
      <c r="AC5679" s="62"/>
      <c r="AJ5679" s="62"/>
      <c r="AQ5679" s="62"/>
      <c r="AX5679" s="62"/>
      <c r="BD5679" s="62"/>
    </row>
    <row r="5680" spans="9:56">
      <c r="I5680" s="62"/>
      <c r="P5680" s="62"/>
      <c r="V5680" s="62"/>
      <c r="AC5680" s="62"/>
      <c r="AJ5680" s="62"/>
      <c r="AQ5680" s="62"/>
      <c r="AX5680" s="62"/>
      <c r="BD5680" s="62"/>
    </row>
    <row r="5681" spans="9:56">
      <c r="I5681" s="62"/>
      <c r="P5681" s="62"/>
      <c r="V5681" s="62"/>
      <c r="AC5681" s="62"/>
      <c r="AJ5681" s="62"/>
      <c r="AQ5681" s="62"/>
      <c r="AX5681" s="62"/>
      <c r="BD5681" s="62"/>
    </row>
    <row r="5682" spans="9:56">
      <c r="I5682" s="62"/>
      <c r="P5682" s="62"/>
      <c r="V5682" s="62"/>
      <c r="AC5682" s="62"/>
      <c r="AJ5682" s="62"/>
      <c r="AQ5682" s="62"/>
      <c r="AX5682" s="62"/>
      <c r="BD5682" s="62"/>
    </row>
    <row r="5683" spans="9:56">
      <c r="I5683" s="62"/>
      <c r="P5683" s="62"/>
      <c r="V5683" s="62"/>
      <c r="AC5683" s="62"/>
      <c r="AJ5683" s="62"/>
      <c r="AQ5683" s="62"/>
      <c r="AX5683" s="62"/>
      <c r="BD5683" s="62"/>
    </row>
    <row r="5684" spans="9:56">
      <c r="I5684" s="62"/>
      <c r="P5684" s="62"/>
      <c r="V5684" s="62"/>
      <c r="AC5684" s="62"/>
      <c r="AJ5684" s="62"/>
      <c r="AQ5684" s="62"/>
      <c r="AX5684" s="62"/>
      <c r="BD5684" s="62"/>
    </row>
    <row r="5685" spans="9:56">
      <c r="I5685" s="62"/>
      <c r="P5685" s="62"/>
      <c r="V5685" s="62"/>
      <c r="AC5685" s="62"/>
      <c r="AJ5685" s="62"/>
      <c r="AQ5685" s="62"/>
      <c r="AX5685" s="62"/>
      <c r="BD5685" s="62"/>
    </row>
    <row r="5686" spans="9:56">
      <c r="I5686" s="62"/>
      <c r="P5686" s="62"/>
      <c r="V5686" s="62"/>
      <c r="AC5686" s="62"/>
      <c r="AJ5686" s="62"/>
      <c r="AQ5686" s="62"/>
      <c r="AX5686" s="62"/>
      <c r="BD5686" s="62"/>
    </row>
    <row r="5687" spans="9:56">
      <c r="I5687" s="62"/>
      <c r="P5687" s="62"/>
      <c r="V5687" s="62"/>
      <c r="AC5687" s="62"/>
      <c r="AJ5687" s="62"/>
      <c r="AQ5687" s="62"/>
      <c r="AX5687" s="62"/>
      <c r="BD5687" s="62"/>
    </row>
    <row r="5688" spans="9:56">
      <c r="I5688" s="62"/>
      <c r="P5688" s="62"/>
      <c r="V5688" s="62"/>
      <c r="AC5688" s="62"/>
      <c r="AJ5688" s="62"/>
      <c r="AQ5688" s="62"/>
      <c r="AX5688" s="62"/>
      <c r="BD5688" s="62"/>
    </row>
    <row r="5689" spans="9:56">
      <c r="I5689" s="62"/>
      <c r="P5689" s="62"/>
      <c r="V5689" s="62"/>
      <c r="AC5689" s="62"/>
      <c r="AJ5689" s="62"/>
      <c r="AQ5689" s="62"/>
      <c r="AX5689" s="62"/>
      <c r="BD5689" s="62"/>
    </row>
    <row r="5690" spans="9:56">
      <c r="I5690" s="62"/>
      <c r="P5690" s="62"/>
      <c r="V5690" s="62"/>
      <c r="AC5690" s="62"/>
      <c r="AJ5690" s="62"/>
      <c r="AQ5690" s="62"/>
      <c r="AX5690" s="62"/>
      <c r="BD5690" s="62"/>
    </row>
    <row r="5691" spans="9:56">
      <c r="I5691" s="62"/>
      <c r="P5691" s="62"/>
      <c r="V5691" s="62"/>
      <c r="AC5691" s="62"/>
      <c r="AJ5691" s="62"/>
      <c r="AQ5691" s="62"/>
      <c r="AX5691" s="62"/>
      <c r="BD5691" s="62"/>
    </row>
    <row r="5692" spans="9:56">
      <c r="I5692" s="62"/>
      <c r="P5692" s="62"/>
      <c r="V5692" s="62"/>
      <c r="AC5692" s="62"/>
      <c r="AJ5692" s="62"/>
      <c r="AQ5692" s="62"/>
      <c r="AX5692" s="62"/>
      <c r="BD5692" s="62"/>
    </row>
    <row r="5693" spans="9:56">
      <c r="I5693" s="62"/>
      <c r="P5693" s="62"/>
      <c r="V5693" s="62"/>
      <c r="AC5693" s="62"/>
      <c r="AJ5693" s="62"/>
      <c r="AQ5693" s="62"/>
      <c r="AX5693" s="62"/>
      <c r="BD5693" s="62"/>
    </row>
    <row r="5694" spans="9:56">
      <c r="I5694" s="62"/>
      <c r="P5694" s="62"/>
      <c r="V5694" s="62"/>
      <c r="AC5694" s="62"/>
      <c r="AJ5694" s="62"/>
      <c r="AQ5694" s="62"/>
      <c r="AX5694" s="62"/>
      <c r="BD5694" s="62"/>
    </row>
    <row r="5695" spans="9:56">
      <c r="I5695" s="62"/>
      <c r="P5695" s="62"/>
      <c r="V5695" s="62"/>
      <c r="AC5695" s="62"/>
      <c r="AJ5695" s="62"/>
      <c r="AQ5695" s="62"/>
      <c r="AX5695" s="62"/>
      <c r="BD5695" s="62"/>
    </row>
    <row r="5696" spans="9:56">
      <c r="I5696" s="62"/>
      <c r="P5696" s="62"/>
      <c r="V5696" s="62"/>
      <c r="AC5696" s="62"/>
      <c r="AJ5696" s="62"/>
      <c r="AQ5696" s="62"/>
      <c r="AX5696" s="62"/>
      <c r="BD5696" s="62"/>
    </row>
    <row r="5697" spans="9:56">
      <c r="I5697" s="62"/>
      <c r="P5697" s="62"/>
      <c r="V5697" s="62"/>
      <c r="AC5697" s="62"/>
      <c r="AJ5697" s="62"/>
      <c r="AQ5697" s="62"/>
      <c r="AX5697" s="62"/>
      <c r="BD5697" s="62"/>
    </row>
    <row r="5698" spans="9:56">
      <c r="I5698" s="62"/>
      <c r="P5698" s="62"/>
      <c r="V5698" s="62"/>
      <c r="AC5698" s="62"/>
      <c r="AJ5698" s="62"/>
      <c r="AQ5698" s="62"/>
      <c r="AX5698" s="62"/>
      <c r="BD5698" s="62"/>
    </row>
    <row r="5699" spans="9:56">
      <c r="I5699" s="62"/>
      <c r="P5699" s="62"/>
      <c r="V5699" s="62"/>
      <c r="AC5699" s="62"/>
      <c r="AJ5699" s="62"/>
      <c r="AQ5699" s="62"/>
      <c r="AX5699" s="62"/>
      <c r="BD5699" s="62"/>
    </row>
    <row r="5700" spans="9:56">
      <c r="I5700" s="62"/>
      <c r="P5700" s="62"/>
      <c r="V5700" s="62"/>
      <c r="AC5700" s="62"/>
      <c r="AJ5700" s="62"/>
      <c r="AQ5700" s="62"/>
      <c r="AX5700" s="62"/>
      <c r="BD5700" s="62"/>
    </row>
    <row r="5701" spans="9:56">
      <c r="I5701" s="62"/>
      <c r="P5701" s="62"/>
      <c r="V5701" s="62"/>
      <c r="AC5701" s="62"/>
      <c r="AJ5701" s="62"/>
      <c r="AQ5701" s="62"/>
      <c r="AX5701" s="62"/>
      <c r="BD5701" s="62"/>
    </row>
    <row r="5702" spans="9:56">
      <c r="I5702" s="62"/>
      <c r="P5702" s="62"/>
      <c r="V5702" s="62"/>
      <c r="AC5702" s="62"/>
      <c r="AJ5702" s="62"/>
      <c r="AQ5702" s="62"/>
      <c r="AX5702" s="62"/>
      <c r="BD5702" s="62"/>
    </row>
    <row r="5703" spans="9:56">
      <c r="I5703" s="62"/>
      <c r="P5703" s="62"/>
      <c r="V5703" s="62"/>
      <c r="AC5703" s="62"/>
      <c r="AJ5703" s="62"/>
      <c r="AQ5703" s="62"/>
      <c r="AX5703" s="62"/>
      <c r="BD5703" s="62"/>
    </row>
    <row r="5704" spans="9:56">
      <c r="I5704" s="62"/>
      <c r="P5704" s="62"/>
      <c r="V5704" s="62"/>
      <c r="AC5704" s="62"/>
      <c r="AJ5704" s="62"/>
      <c r="AQ5704" s="62"/>
      <c r="AX5704" s="62"/>
      <c r="BD5704" s="62"/>
    </row>
    <row r="5705" spans="9:56">
      <c r="I5705" s="62"/>
      <c r="P5705" s="62"/>
      <c r="V5705" s="62"/>
      <c r="AC5705" s="62"/>
      <c r="AJ5705" s="62"/>
      <c r="AQ5705" s="62"/>
      <c r="AX5705" s="62"/>
      <c r="BD5705" s="62"/>
    </row>
    <row r="5706" spans="9:56">
      <c r="I5706" s="62"/>
      <c r="P5706" s="62"/>
      <c r="V5706" s="62"/>
      <c r="AC5706" s="62"/>
      <c r="AJ5706" s="62"/>
      <c r="AQ5706" s="62"/>
      <c r="AX5706" s="62"/>
      <c r="BD5706" s="62"/>
    </row>
    <row r="5707" spans="9:56">
      <c r="I5707" s="62"/>
      <c r="P5707" s="62"/>
      <c r="V5707" s="62"/>
      <c r="AC5707" s="62"/>
      <c r="AJ5707" s="62"/>
      <c r="AQ5707" s="62"/>
      <c r="AX5707" s="62"/>
      <c r="BD5707" s="62"/>
    </row>
    <row r="5708" spans="9:56">
      <c r="I5708" s="62"/>
      <c r="P5708" s="62"/>
      <c r="V5708" s="62"/>
      <c r="AC5708" s="62"/>
      <c r="AJ5708" s="62"/>
      <c r="AQ5708" s="62"/>
      <c r="AX5708" s="62"/>
      <c r="BD5708" s="62"/>
    </row>
    <row r="5709" spans="9:56">
      <c r="I5709" s="62"/>
      <c r="P5709" s="62"/>
      <c r="V5709" s="62"/>
      <c r="AC5709" s="62"/>
      <c r="AJ5709" s="62"/>
      <c r="AQ5709" s="62"/>
      <c r="AX5709" s="62"/>
      <c r="BD5709" s="62"/>
    </row>
    <row r="5710" spans="9:56">
      <c r="I5710" s="62"/>
      <c r="P5710" s="62"/>
      <c r="V5710" s="62"/>
      <c r="AC5710" s="62"/>
      <c r="AJ5710" s="62"/>
      <c r="AQ5710" s="62"/>
      <c r="AX5710" s="62"/>
      <c r="BD5710" s="62"/>
    </row>
    <row r="5711" spans="9:56">
      <c r="I5711" s="62"/>
      <c r="P5711" s="62"/>
      <c r="V5711" s="62"/>
      <c r="AC5711" s="62"/>
      <c r="AJ5711" s="62"/>
      <c r="AQ5711" s="62"/>
      <c r="AX5711" s="62"/>
      <c r="BD5711" s="62"/>
    </row>
    <row r="5712" spans="9:56">
      <c r="I5712" s="62"/>
      <c r="P5712" s="62"/>
      <c r="V5712" s="62"/>
      <c r="AC5712" s="62"/>
      <c r="AJ5712" s="62"/>
      <c r="AQ5712" s="62"/>
      <c r="AX5712" s="62"/>
      <c r="BD5712" s="62"/>
    </row>
    <row r="5713" spans="9:56">
      <c r="I5713" s="62"/>
      <c r="P5713" s="62"/>
      <c r="V5713" s="62"/>
      <c r="AC5713" s="62"/>
      <c r="AJ5713" s="62"/>
      <c r="AQ5713" s="62"/>
      <c r="AX5713" s="62"/>
      <c r="BD5713" s="62"/>
    </row>
    <row r="5714" spans="9:56">
      <c r="I5714" s="62"/>
      <c r="P5714" s="62"/>
      <c r="V5714" s="62"/>
      <c r="AC5714" s="62"/>
      <c r="AJ5714" s="62"/>
      <c r="AQ5714" s="62"/>
      <c r="AX5714" s="62"/>
      <c r="BD5714" s="62"/>
    </row>
    <row r="5715" spans="9:56">
      <c r="I5715" s="62"/>
      <c r="P5715" s="62"/>
      <c r="V5715" s="62"/>
      <c r="AC5715" s="62"/>
      <c r="AJ5715" s="62"/>
      <c r="AQ5715" s="62"/>
      <c r="AX5715" s="62"/>
      <c r="BD5715" s="62"/>
    </row>
    <row r="5716" spans="9:56">
      <c r="I5716" s="62"/>
      <c r="P5716" s="62"/>
      <c r="V5716" s="62"/>
      <c r="AC5716" s="62"/>
      <c r="AJ5716" s="62"/>
      <c r="AQ5716" s="62"/>
      <c r="AX5716" s="62"/>
      <c r="BD5716" s="62"/>
    </row>
    <row r="5717" spans="9:56">
      <c r="I5717" s="62"/>
      <c r="P5717" s="62"/>
      <c r="V5717" s="62"/>
      <c r="AC5717" s="62"/>
      <c r="AJ5717" s="62"/>
      <c r="AQ5717" s="62"/>
      <c r="AX5717" s="62"/>
      <c r="BD5717" s="62"/>
    </row>
    <row r="5718" spans="9:56">
      <c r="I5718" s="62"/>
      <c r="P5718" s="62"/>
      <c r="V5718" s="62"/>
      <c r="AC5718" s="62"/>
      <c r="AJ5718" s="62"/>
      <c r="AQ5718" s="62"/>
      <c r="AX5718" s="62"/>
      <c r="BD5718" s="62"/>
    </row>
    <row r="5719" spans="9:56">
      <c r="I5719" s="62"/>
      <c r="P5719" s="62"/>
      <c r="V5719" s="62"/>
      <c r="AC5719" s="62"/>
      <c r="AJ5719" s="62"/>
      <c r="AQ5719" s="62"/>
      <c r="AX5719" s="62"/>
      <c r="BD5719" s="62"/>
    </row>
    <row r="5720" spans="9:56">
      <c r="I5720" s="62"/>
      <c r="P5720" s="62"/>
      <c r="V5720" s="62"/>
      <c r="AC5720" s="62"/>
      <c r="AJ5720" s="62"/>
      <c r="AQ5720" s="62"/>
      <c r="AX5720" s="62"/>
      <c r="BD5720" s="62"/>
    </row>
    <row r="5721" spans="9:56">
      <c r="I5721" s="62"/>
      <c r="P5721" s="62"/>
      <c r="V5721" s="62"/>
      <c r="AC5721" s="62"/>
      <c r="AJ5721" s="62"/>
      <c r="AQ5721" s="62"/>
      <c r="AX5721" s="62"/>
      <c r="BD5721" s="62"/>
    </row>
    <row r="5722" spans="9:56">
      <c r="I5722" s="62"/>
      <c r="P5722" s="62"/>
      <c r="V5722" s="62"/>
      <c r="AC5722" s="62"/>
      <c r="AJ5722" s="62"/>
      <c r="AQ5722" s="62"/>
      <c r="AX5722" s="62"/>
      <c r="BD5722" s="62"/>
    </row>
    <row r="5723" spans="9:56">
      <c r="I5723" s="62"/>
      <c r="P5723" s="62"/>
      <c r="V5723" s="62"/>
      <c r="AC5723" s="62"/>
      <c r="AJ5723" s="62"/>
      <c r="AQ5723" s="62"/>
      <c r="AX5723" s="62"/>
      <c r="BD5723" s="62"/>
    </row>
    <row r="5724" spans="9:56">
      <c r="I5724" s="62"/>
      <c r="P5724" s="62"/>
      <c r="V5724" s="62"/>
      <c r="AC5724" s="62"/>
      <c r="AJ5724" s="62"/>
      <c r="AQ5724" s="62"/>
      <c r="AX5724" s="62"/>
      <c r="BD5724" s="62"/>
    </row>
    <row r="5725" spans="9:56">
      <c r="I5725" s="62"/>
      <c r="P5725" s="62"/>
      <c r="V5725" s="62"/>
      <c r="AC5725" s="62"/>
      <c r="AJ5725" s="62"/>
      <c r="AQ5725" s="62"/>
      <c r="AX5725" s="62"/>
      <c r="BD5725" s="62"/>
    </row>
    <row r="5726" spans="9:56">
      <c r="I5726" s="62"/>
      <c r="P5726" s="62"/>
      <c r="V5726" s="62"/>
      <c r="AC5726" s="62"/>
      <c r="AJ5726" s="62"/>
      <c r="AQ5726" s="62"/>
      <c r="AX5726" s="62"/>
      <c r="BD5726" s="62"/>
    </row>
    <row r="5727" spans="9:56">
      <c r="I5727" s="62"/>
      <c r="P5727" s="62"/>
      <c r="V5727" s="62"/>
      <c r="AC5727" s="62"/>
      <c r="AJ5727" s="62"/>
      <c r="AQ5727" s="62"/>
      <c r="AX5727" s="62"/>
      <c r="BD5727" s="62"/>
    </row>
    <row r="5728" spans="9:56">
      <c r="I5728" s="62"/>
      <c r="P5728" s="62"/>
      <c r="V5728" s="62"/>
      <c r="AC5728" s="62"/>
      <c r="AJ5728" s="62"/>
      <c r="AQ5728" s="62"/>
      <c r="AX5728" s="62"/>
      <c r="BD5728" s="62"/>
    </row>
    <row r="5729" spans="9:56">
      <c r="I5729" s="62"/>
      <c r="P5729" s="62"/>
      <c r="V5729" s="62"/>
      <c r="AC5729" s="62"/>
      <c r="AJ5729" s="62"/>
      <c r="AQ5729" s="62"/>
      <c r="AX5729" s="62"/>
      <c r="BD5729" s="62"/>
    </row>
    <row r="5730" spans="9:56">
      <c r="I5730" s="62"/>
      <c r="P5730" s="62"/>
      <c r="V5730" s="62"/>
      <c r="AC5730" s="62"/>
      <c r="AJ5730" s="62"/>
      <c r="AQ5730" s="62"/>
      <c r="AX5730" s="62"/>
      <c r="BD5730" s="62"/>
    </row>
    <row r="5731" spans="9:56">
      <c r="I5731" s="62"/>
      <c r="P5731" s="62"/>
      <c r="V5731" s="62"/>
      <c r="AC5731" s="62"/>
      <c r="AJ5731" s="62"/>
      <c r="AQ5731" s="62"/>
      <c r="AX5731" s="62"/>
      <c r="BD5731" s="62"/>
    </row>
    <row r="5732" spans="9:56">
      <c r="I5732" s="62"/>
      <c r="P5732" s="62"/>
      <c r="V5732" s="62"/>
      <c r="AC5732" s="62"/>
      <c r="AJ5732" s="62"/>
      <c r="AQ5732" s="62"/>
      <c r="AX5732" s="62"/>
      <c r="BD5732" s="62"/>
    </row>
    <row r="5733" spans="9:56">
      <c r="I5733" s="62"/>
      <c r="P5733" s="62"/>
      <c r="V5733" s="62"/>
      <c r="AC5733" s="62"/>
      <c r="AJ5733" s="62"/>
      <c r="AQ5733" s="62"/>
      <c r="AX5733" s="62"/>
      <c r="BD5733" s="62"/>
    </row>
    <row r="5734" spans="9:56">
      <c r="I5734" s="62"/>
      <c r="P5734" s="62"/>
      <c r="V5734" s="62"/>
      <c r="AC5734" s="62"/>
      <c r="AJ5734" s="62"/>
      <c r="AQ5734" s="62"/>
      <c r="AX5734" s="62"/>
      <c r="BD5734" s="62"/>
    </row>
    <row r="5735" spans="9:56">
      <c r="I5735" s="62"/>
      <c r="P5735" s="62"/>
      <c r="V5735" s="62"/>
      <c r="AC5735" s="62"/>
      <c r="AJ5735" s="62"/>
      <c r="AQ5735" s="62"/>
      <c r="AX5735" s="62"/>
      <c r="BD5735" s="62"/>
    </row>
    <row r="5736" spans="9:56">
      <c r="I5736" s="62"/>
      <c r="P5736" s="62"/>
      <c r="V5736" s="62"/>
      <c r="AC5736" s="62"/>
      <c r="AJ5736" s="62"/>
      <c r="AQ5736" s="62"/>
      <c r="AX5736" s="62"/>
      <c r="BD5736" s="62"/>
    </row>
    <row r="5737" spans="9:56">
      <c r="I5737" s="62"/>
      <c r="P5737" s="62"/>
      <c r="V5737" s="62"/>
      <c r="AC5737" s="62"/>
      <c r="AJ5737" s="62"/>
      <c r="AQ5737" s="62"/>
      <c r="AX5737" s="62"/>
      <c r="BD5737" s="62"/>
    </row>
    <row r="5738" spans="9:56">
      <c r="I5738" s="62"/>
      <c r="P5738" s="62"/>
      <c r="V5738" s="62"/>
      <c r="AC5738" s="62"/>
      <c r="AJ5738" s="62"/>
      <c r="AQ5738" s="62"/>
      <c r="AX5738" s="62"/>
      <c r="BD5738" s="62"/>
    </row>
    <row r="5739" spans="9:56">
      <c r="I5739" s="62"/>
      <c r="P5739" s="62"/>
      <c r="V5739" s="62"/>
      <c r="AC5739" s="62"/>
      <c r="AJ5739" s="62"/>
      <c r="AQ5739" s="62"/>
      <c r="AX5739" s="62"/>
      <c r="BD5739" s="62"/>
    </row>
    <row r="5740" spans="9:56">
      <c r="I5740" s="62"/>
      <c r="P5740" s="62"/>
      <c r="V5740" s="62"/>
      <c r="AC5740" s="62"/>
      <c r="AJ5740" s="62"/>
      <c r="AQ5740" s="62"/>
      <c r="AX5740" s="62"/>
      <c r="BD5740" s="62"/>
    </row>
    <row r="5741" spans="9:56">
      <c r="I5741" s="62"/>
      <c r="P5741" s="62"/>
      <c r="V5741" s="62"/>
      <c r="AC5741" s="62"/>
      <c r="AJ5741" s="62"/>
      <c r="AQ5741" s="62"/>
      <c r="AX5741" s="62"/>
      <c r="BD5741" s="62"/>
    </row>
    <row r="5742" spans="9:56">
      <c r="I5742" s="62"/>
      <c r="P5742" s="62"/>
      <c r="V5742" s="62"/>
      <c r="AC5742" s="62"/>
      <c r="AJ5742" s="62"/>
      <c r="AQ5742" s="62"/>
      <c r="AX5742" s="62"/>
      <c r="BD5742" s="62"/>
    </row>
    <row r="5743" spans="9:56">
      <c r="I5743" s="62"/>
      <c r="P5743" s="62"/>
      <c r="V5743" s="62"/>
      <c r="AC5743" s="62"/>
      <c r="AJ5743" s="62"/>
      <c r="AQ5743" s="62"/>
      <c r="AX5743" s="62"/>
      <c r="BD5743" s="62"/>
    </row>
    <row r="5744" spans="9:56">
      <c r="I5744" s="62"/>
      <c r="P5744" s="62"/>
      <c r="V5744" s="62"/>
      <c r="AC5744" s="62"/>
      <c r="AJ5744" s="62"/>
      <c r="AQ5744" s="62"/>
      <c r="AX5744" s="62"/>
      <c r="BD5744" s="62"/>
    </row>
    <row r="5745" spans="9:56">
      <c r="I5745" s="62"/>
      <c r="P5745" s="62"/>
      <c r="V5745" s="62"/>
      <c r="AC5745" s="62"/>
      <c r="AJ5745" s="62"/>
      <c r="AQ5745" s="62"/>
      <c r="AX5745" s="62"/>
      <c r="BD5745" s="62"/>
    </row>
    <row r="5746" spans="9:56">
      <c r="I5746" s="62"/>
      <c r="P5746" s="62"/>
      <c r="V5746" s="62"/>
      <c r="AC5746" s="62"/>
      <c r="AJ5746" s="62"/>
      <c r="AQ5746" s="62"/>
      <c r="AX5746" s="62"/>
      <c r="BD5746" s="62"/>
    </row>
    <row r="5747" spans="9:56">
      <c r="I5747" s="62"/>
      <c r="P5747" s="62"/>
      <c r="V5747" s="62"/>
      <c r="AC5747" s="62"/>
      <c r="AJ5747" s="62"/>
      <c r="AQ5747" s="62"/>
      <c r="AX5747" s="62"/>
      <c r="BD5747" s="62"/>
    </row>
    <row r="5748" spans="9:56">
      <c r="I5748" s="62"/>
      <c r="P5748" s="62"/>
      <c r="V5748" s="62"/>
      <c r="AC5748" s="62"/>
      <c r="AJ5748" s="62"/>
      <c r="AQ5748" s="62"/>
      <c r="AX5748" s="62"/>
      <c r="BD5748" s="62"/>
    </row>
    <row r="5749" spans="9:56">
      <c r="I5749" s="62"/>
      <c r="P5749" s="62"/>
      <c r="V5749" s="62"/>
      <c r="AC5749" s="62"/>
      <c r="AJ5749" s="62"/>
      <c r="AQ5749" s="62"/>
      <c r="AX5749" s="62"/>
      <c r="BD5749" s="62"/>
    </row>
    <row r="5750" spans="9:56">
      <c r="I5750" s="62"/>
      <c r="P5750" s="62"/>
      <c r="V5750" s="62"/>
      <c r="AC5750" s="62"/>
      <c r="AJ5750" s="62"/>
      <c r="AQ5750" s="62"/>
      <c r="AX5750" s="62"/>
      <c r="BD5750" s="62"/>
    </row>
    <row r="5751" spans="9:56">
      <c r="I5751" s="62"/>
      <c r="P5751" s="62"/>
      <c r="V5751" s="62"/>
      <c r="AC5751" s="62"/>
      <c r="AJ5751" s="62"/>
      <c r="AQ5751" s="62"/>
      <c r="AX5751" s="62"/>
      <c r="BD5751" s="62"/>
    </row>
    <row r="5752" spans="9:56">
      <c r="I5752" s="62"/>
      <c r="P5752" s="62"/>
      <c r="V5752" s="62"/>
      <c r="AC5752" s="62"/>
      <c r="AJ5752" s="62"/>
      <c r="AQ5752" s="62"/>
      <c r="AX5752" s="62"/>
      <c r="BD5752" s="62"/>
    </row>
    <row r="5753" spans="9:56">
      <c r="I5753" s="62"/>
      <c r="P5753" s="62"/>
      <c r="V5753" s="62"/>
      <c r="AC5753" s="62"/>
      <c r="AJ5753" s="62"/>
      <c r="AQ5753" s="62"/>
      <c r="AX5753" s="62"/>
      <c r="BD5753" s="62"/>
    </row>
    <row r="5754" spans="9:56">
      <c r="I5754" s="62"/>
      <c r="P5754" s="62"/>
      <c r="V5754" s="62"/>
      <c r="AC5754" s="62"/>
      <c r="AJ5754" s="62"/>
      <c r="AQ5754" s="62"/>
      <c r="AX5754" s="62"/>
      <c r="BD5754" s="62"/>
    </row>
    <row r="5755" spans="9:56">
      <c r="I5755" s="62"/>
      <c r="P5755" s="62"/>
      <c r="V5755" s="62"/>
      <c r="AC5755" s="62"/>
      <c r="AJ5755" s="62"/>
      <c r="AQ5755" s="62"/>
      <c r="AX5755" s="62"/>
      <c r="BD5755" s="62"/>
    </row>
    <row r="5756" spans="9:56">
      <c r="I5756" s="62"/>
      <c r="P5756" s="62"/>
      <c r="V5756" s="62"/>
      <c r="AC5756" s="62"/>
      <c r="AJ5756" s="62"/>
      <c r="AQ5756" s="62"/>
      <c r="AX5756" s="62"/>
      <c r="BD5756" s="62"/>
    </row>
    <row r="5757" spans="9:56">
      <c r="I5757" s="62"/>
      <c r="P5757" s="62"/>
      <c r="V5757" s="62"/>
      <c r="AC5757" s="62"/>
      <c r="AJ5757" s="62"/>
      <c r="AQ5757" s="62"/>
      <c r="AX5757" s="62"/>
      <c r="BD5757" s="62"/>
    </row>
    <row r="5758" spans="9:56">
      <c r="I5758" s="62"/>
      <c r="P5758" s="62"/>
      <c r="V5758" s="62"/>
      <c r="AC5758" s="62"/>
      <c r="AJ5758" s="62"/>
      <c r="AQ5758" s="62"/>
      <c r="AX5758" s="62"/>
      <c r="BD5758" s="62"/>
    </row>
    <row r="5759" spans="9:56">
      <c r="I5759" s="62"/>
      <c r="P5759" s="62"/>
      <c r="V5759" s="62"/>
      <c r="AC5759" s="62"/>
      <c r="AJ5759" s="62"/>
      <c r="AQ5759" s="62"/>
      <c r="AX5759" s="62"/>
      <c r="BD5759" s="62"/>
    </row>
    <row r="5760" spans="9:56">
      <c r="I5760" s="62"/>
      <c r="P5760" s="62"/>
      <c r="V5760" s="62"/>
      <c r="AC5760" s="62"/>
      <c r="AJ5760" s="62"/>
      <c r="AQ5760" s="62"/>
      <c r="AX5760" s="62"/>
      <c r="BD5760" s="62"/>
    </row>
    <row r="5761" spans="9:56">
      <c r="I5761" s="62"/>
      <c r="P5761" s="62"/>
      <c r="V5761" s="62"/>
      <c r="AC5761" s="62"/>
      <c r="AJ5761" s="62"/>
      <c r="AQ5761" s="62"/>
      <c r="AX5761" s="62"/>
      <c r="BD5761" s="62"/>
    </row>
    <row r="5762" spans="9:56">
      <c r="I5762" s="62"/>
      <c r="P5762" s="62"/>
      <c r="V5762" s="62"/>
      <c r="AC5762" s="62"/>
      <c r="AJ5762" s="62"/>
      <c r="AQ5762" s="62"/>
      <c r="AX5762" s="62"/>
      <c r="BD5762" s="62"/>
    </row>
    <row r="5763" spans="9:56">
      <c r="I5763" s="62"/>
      <c r="P5763" s="62"/>
      <c r="V5763" s="62"/>
      <c r="AC5763" s="62"/>
      <c r="AJ5763" s="62"/>
      <c r="AQ5763" s="62"/>
      <c r="AX5763" s="62"/>
      <c r="BD5763" s="62"/>
    </row>
    <row r="5764" spans="9:56">
      <c r="I5764" s="62"/>
      <c r="P5764" s="62"/>
      <c r="V5764" s="62"/>
      <c r="AC5764" s="62"/>
      <c r="AJ5764" s="62"/>
      <c r="AQ5764" s="62"/>
      <c r="AX5764" s="62"/>
      <c r="BD5764" s="62"/>
    </row>
    <row r="5765" spans="9:56">
      <c r="I5765" s="62"/>
      <c r="P5765" s="62"/>
      <c r="V5765" s="62"/>
      <c r="AC5765" s="62"/>
      <c r="AJ5765" s="62"/>
      <c r="AQ5765" s="62"/>
      <c r="AX5765" s="62"/>
      <c r="BD5765" s="62"/>
    </row>
    <row r="5766" spans="9:56">
      <c r="I5766" s="62"/>
      <c r="P5766" s="62"/>
      <c r="V5766" s="62"/>
      <c r="AC5766" s="62"/>
      <c r="AJ5766" s="62"/>
      <c r="AQ5766" s="62"/>
      <c r="AX5766" s="62"/>
      <c r="BD5766" s="62"/>
    </row>
    <row r="5767" spans="9:56">
      <c r="I5767" s="62"/>
      <c r="P5767" s="62"/>
      <c r="V5767" s="62"/>
      <c r="AC5767" s="62"/>
      <c r="AJ5767" s="62"/>
      <c r="AQ5767" s="62"/>
      <c r="AX5767" s="62"/>
      <c r="BD5767" s="62"/>
    </row>
    <row r="5768" spans="9:56">
      <c r="I5768" s="62"/>
      <c r="P5768" s="62"/>
      <c r="V5768" s="62"/>
      <c r="AC5768" s="62"/>
      <c r="AJ5768" s="62"/>
      <c r="AQ5768" s="62"/>
      <c r="AX5768" s="62"/>
      <c r="BD5768" s="62"/>
    </row>
    <row r="5769" spans="9:56">
      <c r="I5769" s="62"/>
      <c r="P5769" s="62"/>
      <c r="V5769" s="62"/>
      <c r="AC5769" s="62"/>
      <c r="AJ5769" s="62"/>
      <c r="AQ5769" s="62"/>
      <c r="AX5769" s="62"/>
      <c r="BD5769" s="62"/>
    </row>
    <row r="5770" spans="9:56">
      <c r="I5770" s="62"/>
      <c r="P5770" s="62"/>
      <c r="V5770" s="62"/>
      <c r="AC5770" s="62"/>
      <c r="AJ5770" s="62"/>
      <c r="AQ5770" s="62"/>
      <c r="AX5770" s="62"/>
      <c r="BD5770" s="62"/>
    </row>
    <row r="5771" spans="9:56">
      <c r="I5771" s="62"/>
      <c r="P5771" s="62"/>
      <c r="V5771" s="62"/>
      <c r="AC5771" s="62"/>
      <c r="AJ5771" s="62"/>
      <c r="AQ5771" s="62"/>
      <c r="AX5771" s="62"/>
      <c r="BD5771" s="62"/>
    </row>
    <row r="5772" spans="9:56">
      <c r="I5772" s="62"/>
      <c r="P5772" s="62"/>
      <c r="V5772" s="62"/>
      <c r="AC5772" s="62"/>
      <c r="AJ5772" s="62"/>
      <c r="AQ5772" s="62"/>
      <c r="AX5772" s="62"/>
      <c r="BD5772" s="62"/>
    </row>
    <row r="5773" spans="9:56">
      <c r="I5773" s="62"/>
      <c r="P5773" s="62"/>
      <c r="V5773" s="62"/>
      <c r="AC5773" s="62"/>
      <c r="AJ5773" s="62"/>
      <c r="AQ5773" s="62"/>
      <c r="AX5773" s="62"/>
      <c r="BD5773" s="62"/>
    </row>
    <row r="5774" spans="9:56">
      <c r="I5774" s="62"/>
      <c r="P5774" s="62"/>
      <c r="V5774" s="62"/>
      <c r="AC5774" s="62"/>
      <c r="AJ5774" s="62"/>
      <c r="AQ5774" s="62"/>
      <c r="AX5774" s="62"/>
      <c r="BD5774" s="62"/>
    </row>
    <row r="5775" spans="9:56">
      <c r="I5775" s="62"/>
      <c r="P5775" s="62"/>
      <c r="V5775" s="62"/>
      <c r="AC5775" s="62"/>
      <c r="AJ5775" s="62"/>
      <c r="AQ5775" s="62"/>
      <c r="AX5775" s="62"/>
      <c r="BD5775" s="62"/>
    </row>
    <row r="5776" spans="9:56">
      <c r="I5776" s="62"/>
      <c r="P5776" s="62"/>
      <c r="V5776" s="62"/>
      <c r="AC5776" s="62"/>
      <c r="AJ5776" s="62"/>
      <c r="AQ5776" s="62"/>
      <c r="AX5776" s="62"/>
      <c r="BD5776" s="62"/>
    </row>
    <row r="5777" spans="9:56">
      <c r="I5777" s="62"/>
      <c r="P5777" s="62"/>
      <c r="V5777" s="62"/>
      <c r="AC5777" s="62"/>
      <c r="AJ5777" s="62"/>
      <c r="AQ5777" s="62"/>
      <c r="AX5777" s="62"/>
      <c r="BD5777" s="62"/>
    </row>
    <row r="5778" spans="9:56">
      <c r="I5778" s="62"/>
      <c r="P5778" s="62"/>
      <c r="V5778" s="62"/>
      <c r="AC5778" s="62"/>
      <c r="AJ5778" s="62"/>
      <c r="AQ5778" s="62"/>
      <c r="AX5778" s="62"/>
      <c r="BD5778" s="62"/>
    </row>
    <row r="5779" spans="9:56">
      <c r="I5779" s="62"/>
      <c r="P5779" s="62"/>
      <c r="V5779" s="62"/>
      <c r="AC5779" s="62"/>
      <c r="AJ5779" s="62"/>
      <c r="AQ5779" s="62"/>
      <c r="AX5779" s="62"/>
      <c r="BD5779" s="62"/>
    </row>
    <row r="5780" spans="9:56">
      <c r="I5780" s="62"/>
      <c r="P5780" s="62"/>
      <c r="V5780" s="62"/>
      <c r="AC5780" s="62"/>
      <c r="AJ5780" s="62"/>
      <c r="AQ5780" s="62"/>
      <c r="AX5780" s="62"/>
      <c r="BD5780" s="62"/>
    </row>
    <row r="5781" spans="9:56">
      <c r="I5781" s="62"/>
      <c r="P5781" s="62"/>
      <c r="V5781" s="62"/>
      <c r="AC5781" s="62"/>
      <c r="AJ5781" s="62"/>
      <c r="AQ5781" s="62"/>
      <c r="AX5781" s="62"/>
      <c r="BD5781" s="62"/>
    </row>
    <row r="5782" spans="9:56">
      <c r="I5782" s="62"/>
      <c r="P5782" s="62"/>
      <c r="V5782" s="62"/>
      <c r="AC5782" s="62"/>
      <c r="AJ5782" s="62"/>
      <c r="AQ5782" s="62"/>
      <c r="AX5782" s="62"/>
      <c r="BD5782" s="62"/>
    </row>
    <row r="5783" spans="9:56">
      <c r="I5783" s="62"/>
      <c r="P5783" s="62"/>
      <c r="V5783" s="62"/>
      <c r="AC5783" s="62"/>
      <c r="AJ5783" s="62"/>
      <c r="AQ5783" s="62"/>
      <c r="AX5783" s="62"/>
      <c r="BD5783" s="62"/>
    </row>
    <row r="5784" spans="9:56">
      <c r="I5784" s="62"/>
      <c r="P5784" s="62"/>
      <c r="V5784" s="62"/>
      <c r="AC5784" s="62"/>
      <c r="AJ5784" s="62"/>
      <c r="AQ5784" s="62"/>
      <c r="AX5784" s="62"/>
      <c r="BD5784" s="62"/>
    </row>
    <row r="5785" spans="9:56">
      <c r="I5785" s="62"/>
      <c r="P5785" s="62"/>
      <c r="V5785" s="62"/>
      <c r="AC5785" s="62"/>
      <c r="AJ5785" s="62"/>
      <c r="AQ5785" s="62"/>
      <c r="AX5785" s="62"/>
      <c r="BD5785" s="62"/>
    </row>
    <row r="5786" spans="9:56">
      <c r="I5786" s="62"/>
      <c r="P5786" s="62"/>
      <c r="V5786" s="62"/>
      <c r="AC5786" s="62"/>
      <c r="AJ5786" s="62"/>
      <c r="AQ5786" s="62"/>
      <c r="AX5786" s="62"/>
      <c r="BD5786" s="62"/>
    </row>
    <row r="5787" spans="9:56">
      <c r="I5787" s="62"/>
      <c r="P5787" s="62"/>
      <c r="V5787" s="62"/>
      <c r="AC5787" s="62"/>
      <c r="AJ5787" s="62"/>
      <c r="AQ5787" s="62"/>
      <c r="AX5787" s="62"/>
      <c r="BD5787" s="62"/>
    </row>
    <row r="5788" spans="9:56">
      <c r="I5788" s="62"/>
      <c r="P5788" s="62"/>
      <c r="V5788" s="62"/>
      <c r="AC5788" s="62"/>
      <c r="AJ5788" s="62"/>
      <c r="AQ5788" s="62"/>
      <c r="AX5788" s="62"/>
      <c r="BD5788" s="62"/>
    </row>
    <row r="5789" spans="9:56">
      <c r="I5789" s="62"/>
      <c r="P5789" s="62"/>
      <c r="V5789" s="62"/>
      <c r="AC5789" s="62"/>
      <c r="AJ5789" s="62"/>
      <c r="AQ5789" s="62"/>
      <c r="AX5789" s="62"/>
      <c r="BD5789" s="62"/>
    </row>
    <row r="5790" spans="9:56">
      <c r="I5790" s="62"/>
      <c r="P5790" s="62"/>
      <c r="V5790" s="62"/>
      <c r="AC5790" s="62"/>
      <c r="AJ5790" s="62"/>
      <c r="AQ5790" s="62"/>
      <c r="AX5790" s="62"/>
      <c r="BD5790" s="62"/>
    </row>
    <row r="5791" spans="9:56">
      <c r="I5791" s="62"/>
      <c r="P5791" s="62"/>
      <c r="V5791" s="62"/>
      <c r="AC5791" s="62"/>
      <c r="AJ5791" s="62"/>
      <c r="AQ5791" s="62"/>
      <c r="AX5791" s="62"/>
      <c r="BD5791" s="62"/>
    </row>
    <row r="5792" spans="9:56">
      <c r="I5792" s="62"/>
      <c r="P5792" s="62"/>
      <c r="V5792" s="62"/>
      <c r="AC5792" s="62"/>
      <c r="AJ5792" s="62"/>
      <c r="AQ5792" s="62"/>
      <c r="AX5792" s="62"/>
      <c r="BD5792" s="62"/>
    </row>
    <row r="5793" spans="9:56">
      <c r="I5793" s="62"/>
      <c r="P5793" s="62"/>
      <c r="V5793" s="62"/>
      <c r="AC5793" s="62"/>
      <c r="AJ5793" s="62"/>
      <c r="AQ5793" s="62"/>
      <c r="AX5793" s="62"/>
      <c r="BD5793" s="62"/>
    </row>
    <row r="5794" spans="9:56">
      <c r="I5794" s="62"/>
      <c r="P5794" s="62"/>
      <c r="V5794" s="62"/>
      <c r="AC5794" s="62"/>
      <c r="AJ5794" s="62"/>
      <c r="AQ5794" s="62"/>
      <c r="AX5794" s="62"/>
      <c r="BD5794" s="62"/>
    </row>
    <row r="5795" spans="9:56">
      <c r="I5795" s="62"/>
      <c r="P5795" s="62"/>
      <c r="V5795" s="62"/>
      <c r="AC5795" s="62"/>
      <c r="AJ5795" s="62"/>
      <c r="AQ5795" s="62"/>
      <c r="AX5795" s="62"/>
      <c r="BD5795" s="62"/>
    </row>
    <row r="5796" spans="9:56">
      <c r="I5796" s="62"/>
      <c r="P5796" s="62"/>
      <c r="V5796" s="62"/>
      <c r="AC5796" s="62"/>
      <c r="AJ5796" s="62"/>
      <c r="AQ5796" s="62"/>
      <c r="AX5796" s="62"/>
      <c r="BD5796" s="62"/>
    </row>
    <row r="5797" spans="9:56">
      <c r="I5797" s="62"/>
      <c r="P5797" s="62"/>
      <c r="V5797" s="62"/>
      <c r="AC5797" s="62"/>
      <c r="AJ5797" s="62"/>
      <c r="AQ5797" s="62"/>
      <c r="AX5797" s="62"/>
      <c r="BD5797" s="62"/>
    </row>
    <row r="5798" spans="9:56">
      <c r="I5798" s="62"/>
      <c r="P5798" s="62"/>
      <c r="V5798" s="62"/>
      <c r="AC5798" s="62"/>
      <c r="AJ5798" s="62"/>
      <c r="AQ5798" s="62"/>
      <c r="AX5798" s="62"/>
      <c r="BD5798" s="62"/>
    </row>
    <row r="5799" spans="9:56">
      <c r="I5799" s="62"/>
      <c r="P5799" s="62"/>
      <c r="V5799" s="62"/>
      <c r="AC5799" s="62"/>
      <c r="AJ5799" s="62"/>
      <c r="AQ5799" s="62"/>
      <c r="AX5799" s="62"/>
      <c r="BD5799" s="62"/>
    </row>
    <row r="5800" spans="9:56">
      <c r="I5800" s="62"/>
      <c r="P5800" s="62"/>
      <c r="V5800" s="62"/>
      <c r="AC5800" s="62"/>
      <c r="AJ5800" s="62"/>
      <c r="AQ5800" s="62"/>
      <c r="AX5800" s="62"/>
      <c r="BD5800" s="62"/>
    </row>
    <row r="5801" spans="9:56">
      <c r="I5801" s="62"/>
      <c r="P5801" s="62"/>
      <c r="V5801" s="62"/>
      <c r="AC5801" s="62"/>
      <c r="AJ5801" s="62"/>
      <c r="AQ5801" s="62"/>
      <c r="AX5801" s="62"/>
      <c r="BD5801" s="62"/>
    </row>
    <row r="5802" spans="9:56">
      <c r="I5802" s="62"/>
      <c r="P5802" s="62"/>
      <c r="V5802" s="62"/>
      <c r="AC5802" s="62"/>
      <c r="AJ5802" s="62"/>
      <c r="AQ5802" s="62"/>
      <c r="AX5802" s="62"/>
      <c r="BD5802" s="62"/>
    </row>
    <row r="5803" spans="9:56">
      <c r="I5803" s="62"/>
      <c r="P5803" s="62"/>
      <c r="V5803" s="62"/>
      <c r="AC5803" s="62"/>
      <c r="AJ5803" s="62"/>
      <c r="AQ5803" s="62"/>
      <c r="AX5803" s="62"/>
      <c r="BD5803" s="62"/>
    </row>
    <row r="5804" spans="9:56">
      <c r="I5804" s="62"/>
      <c r="P5804" s="62"/>
      <c r="V5804" s="62"/>
      <c r="AC5804" s="62"/>
      <c r="AJ5804" s="62"/>
      <c r="AQ5804" s="62"/>
      <c r="AX5804" s="62"/>
      <c r="BD5804" s="62"/>
    </row>
    <row r="5805" spans="9:56">
      <c r="I5805" s="62"/>
      <c r="P5805" s="62"/>
      <c r="V5805" s="62"/>
      <c r="AC5805" s="62"/>
      <c r="AJ5805" s="62"/>
      <c r="AQ5805" s="62"/>
      <c r="AX5805" s="62"/>
      <c r="BD5805" s="62"/>
    </row>
    <row r="5806" spans="9:56">
      <c r="I5806" s="62"/>
      <c r="P5806" s="62"/>
      <c r="V5806" s="62"/>
      <c r="AC5806" s="62"/>
      <c r="AJ5806" s="62"/>
      <c r="AQ5806" s="62"/>
      <c r="AX5806" s="62"/>
      <c r="BD5806" s="62"/>
    </row>
    <row r="5807" spans="9:56">
      <c r="I5807" s="62"/>
      <c r="P5807" s="62"/>
      <c r="V5807" s="62"/>
      <c r="AC5807" s="62"/>
      <c r="AJ5807" s="62"/>
      <c r="AQ5807" s="62"/>
      <c r="AX5807" s="62"/>
      <c r="BD5807" s="62"/>
    </row>
    <row r="5808" spans="9:56">
      <c r="I5808" s="62"/>
      <c r="P5808" s="62"/>
      <c r="V5808" s="62"/>
      <c r="AC5808" s="62"/>
      <c r="AJ5808" s="62"/>
      <c r="AQ5808" s="62"/>
      <c r="AX5808" s="62"/>
      <c r="BD5808" s="62"/>
    </row>
    <row r="5809" spans="9:56">
      <c r="I5809" s="62"/>
      <c r="P5809" s="62"/>
      <c r="V5809" s="62"/>
      <c r="AC5809" s="62"/>
      <c r="AJ5809" s="62"/>
      <c r="AQ5809" s="62"/>
      <c r="AX5809" s="62"/>
      <c r="BD5809" s="62"/>
    </row>
    <row r="5810" spans="9:56">
      <c r="I5810" s="62"/>
      <c r="P5810" s="62"/>
      <c r="V5810" s="62"/>
      <c r="AC5810" s="62"/>
      <c r="AJ5810" s="62"/>
      <c r="AQ5810" s="62"/>
      <c r="AX5810" s="62"/>
      <c r="BD5810" s="62"/>
    </row>
    <row r="5811" spans="9:56">
      <c r="I5811" s="62"/>
      <c r="P5811" s="62"/>
      <c r="V5811" s="62"/>
      <c r="AC5811" s="62"/>
      <c r="AJ5811" s="62"/>
      <c r="AQ5811" s="62"/>
      <c r="AX5811" s="62"/>
      <c r="BD5811" s="62"/>
    </row>
    <row r="5812" spans="9:56">
      <c r="I5812" s="62"/>
      <c r="P5812" s="62"/>
      <c r="V5812" s="62"/>
      <c r="AC5812" s="62"/>
      <c r="AJ5812" s="62"/>
      <c r="AQ5812" s="62"/>
      <c r="AX5812" s="62"/>
      <c r="BD5812" s="62"/>
    </row>
    <row r="5813" spans="9:56">
      <c r="I5813" s="62"/>
      <c r="P5813" s="62"/>
      <c r="V5813" s="62"/>
      <c r="AC5813" s="62"/>
      <c r="AJ5813" s="62"/>
      <c r="AQ5813" s="62"/>
      <c r="AX5813" s="62"/>
      <c r="BD5813" s="62"/>
    </row>
    <row r="5814" spans="9:56">
      <c r="I5814" s="62"/>
      <c r="P5814" s="62"/>
      <c r="V5814" s="62"/>
      <c r="AC5814" s="62"/>
      <c r="AJ5814" s="62"/>
      <c r="AQ5814" s="62"/>
      <c r="AX5814" s="62"/>
      <c r="BD5814" s="62"/>
    </row>
    <row r="5815" spans="9:56">
      <c r="I5815" s="62"/>
      <c r="P5815" s="62"/>
      <c r="V5815" s="62"/>
      <c r="AC5815" s="62"/>
      <c r="AJ5815" s="62"/>
      <c r="AQ5815" s="62"/>
      <c r="AX5815" s="62"/>
      <c r="BD5815" s="62"/>
    </row>
    <row r="5816" spans="9:56">
      <c r="I5816" s="62"/>
      <c r="P5816" s="62"/>
      <c r="V5816" s="62"/>
      <c r="AC5816" s="62"/>
      <c r="AJ5816" s="62"/>
      <c r="AQ5816" s="62"/>
      <c r="AX5816" s="62"/>
      <c r="BD5816" s="62"/>
    </row>
    <row r="5817" spans="9:56">
      <c r="I5817" s="62"/>
      <c r="P5817" s="62"/>
      <c r="V5817" s="62"/>
      <c r="AC5817" s="62"/>
      <c r="AJ5817" s="62"/>
      <c r="AQ5817" s="62"/>
      <c r="AX5817" s="62"/>
      <c r="BD5817" s="62"/>
    </row>
    <row r="5818" spans="9:56">
      <c r="I5818" s="62"/>
      <c r="P5818" s="62"/>
      <c r="V5818" s="62"/>
      <c r="AC5818" s="62"/>
      <c r="AJ5818" s="62"/>
      <c r="AQ5818" s="62"/>
      <c r="AX5818" s="62"/>
      <c r="BD5818" s="62"/>
    </row>
    <row r="5819" spans="9:56">
      <c r="I5819" s="62"/>
      <c r="P5819" s="62"/>
      <c r="V5819" s="62"/>
      <c r="AC5819" s="62"/>
      <c r="AJ5819" s="62"/>
      <c r="AQ5819" s="62"/>
      <c r="AX5819" s="62"/>
      <c r="BD5819" s="62"/>
    </row>
    <row r="5820" spans="9:56">
      <c r="I5820" s="62"/>
      <c r="P5820" s="62"/>
      <c r="V5820" s="62"/>
      <c r="AC5820" s="62"/>
      <c r="AJ5820" s="62"/>
      <c r="AQ5820" s="62"/>
      <c r="AX5820" s="62"/>
      <c r="BD5820" s="62"/>
    </row>
    <row r="5821" spans="9:56">
      <c r="I5821" s="62"/>
      <c r="P5821" s="62"/>
      <c r="V5821" s="62"/>
      <c r="AC5821" s="62"/>
      <c r="AJ5821" s="62"/>
      <c r="AQ5821" s="62"/>
      <c r="AX5821" s="62"/>
      <c r="BD5821" s="62"/>
    </row>
    <row r="5822" spans="9:56">
      <c r="I5822" s="62"/>
      <c r="P5822" s="62"/>
      <c r="V5822" s="62"/>
      <c r="AC5822" s="62"/>
      <c r="AJ5822" s="62"/>
      <c r="AQ5822" s="62"/>
      <c r="AX5822" s="62"/>
      <c r="BD5822" s="62"/>
    </row>
    <row r="5823" spans="9:56">
      <c r="I5823" s="62"/>
      <c r="P5823" s="62"/>
      <c r="V5823" s="62"/>
      <c r="AC5823" s="62"/>
      <c r="AJ5823" s="62"/>
      <c r="AQ5823" s="62"/>
      <c r="AX5823" s="62"/>
      <c r="BD5823" s="62"/>
    </row>
    <row r="5824" spans="9:56">
      <c r="I5824" s="62"/>
      <c r="P5824" s="62"/>
      <c r="V5824" s="62"/>
      <c r="AC5824" s="62"/>
      <c r="AJ5824" s="62"/>
      <c r="AQ5824" s="62"/>
      <c r="AX5824" s="62"/>
      <c r="BD5824" s="62"/>
    </row>
    <row r="5825" spans="9:56">
      <c r="I5825" s="62"/>
      <c r="P5825" s="62"/>
      <c r="V5825" s="62"/>
      <c r="AC5825" s="62"/>
      <c r="AJ5825" s="62"/>
      <c r="AQ5825" s="62"/>
      <c r="AX5825" s="62"/>
      <c r="BD5825" s="62"/>
    </row>
    <row r="5826" spans="9:56">
      <c r="I5826" s="62"/>
      <c r="P5826" s="62"/>
      <c r="V5826" s="62"/>
      <c r="AC5826" s="62"/>
      <c r="AJ5826" s="62"/>
      <c r="AQ5826" s="62"/>
      <c r="AX5826" s="62"/>
      <c r="BD5826" s="62"/>
    </row>
    <row r="5827" spans="9:56">
      <c r="I5827" s="62"/>
      <c r="P5827" s="62"/>
      <c r="V5827" s="62"/>
      <c r="AC5827" s="62"/>
      <c r="AJ5827" s="62"/>
      <c r="AQ5827" s="62"/>
      <c r="AX5827" s="62"/>
      <c r="BD5827" s="62"/>
    </row>
    <row r="5828" spans="9:56">
      <c r="I5828" s="62"/>
      <c r="P5828" s="62"/>
      <c r="V5828" s="62"/>
      <c r="AC5828" s="62"/>
      <c r="AJ5828" s="62"/>
      <c r="AQ5828" s="62"/>
      <c r="AX5828" s="62"/>
      <c r="BD5828" s="62"/>
    </row>
    <row r="5829" spans="9:56">
      <c r="I5829" s="62"/>
      <c r="P5829" s="62"/>
      <c r="V5829" s="62"/>
      <c r="AC5829" s="62"/>
      <c r="AJ5829" s="62"/>
      <c r="AQ5829" s="62"/>
      <c r="AX5829" s="62"/>
      <c r="BD5829" s="62"/>
    </row>
    <row r="5830" spans="9:56">
      <c r="I5830" s="62"/>
      <c r="P5830" s="62"/>
      <c r="V5830" s="62"/>
      <c r="AC5830" s="62"/>
      <c r="AJ5830" s="62"/>
      <c r="AQ5830" s="62"/>
      <c r="AX5830" s="62"/>
      <c r="BD5830" s="62"/>
    </row>
    <row r="5831" spans="9:56">
      <c r="I5831" s="62"/>
      <c r="P5831" s="62"/>
      <c r="V5831" s="62"/>
      <c r="AC5831" s="62"/>
      <c r="AJ5831" s="62"/>
      <c r="AQ5831" s="62"/>
      <c r="AX5831" s="62"/>
      <c r="BD5831" s="62"/>
    </row>
    <row r="5832" spans="9:56">
      <c r="I5832" s="62"/>
      <c r="P5832" s="62"/>
      <c r="V5832" s="62"/>
      <c r="AC5832" s="62"/>
      <c r="AJ5832" s="62"/>
      <c r="AQ5832" s="62"/>
      <c r="AX5832" s="62"/>
      <c r="BD5832" s="62"/>
    </row>
    <row r="5833" spans="9:56">
      <c r="I5833" s="62"/>
      <c r="P5833" s="62"/>
      <c r="V5833" s="62"/>
      <c r="AC5833" s="62"/>
      <c r="AJ5833" s="62"/>
      <c r="AQ5833" s="62"/>
      <c r="AX5833" s="62"/>
      <c r="BD5833" s="62"/>
    </row>
    <row r="5834" spans="9:56">
      <c r="I5834" s="62"/>
      <c r="P5834" s="62"/>
      <c r="V5834" s="62"/>
      <c r="AC5834" s="62"/>
      <c r="AJ5834" s="62"/>
      <c r="AQ5834" s="62"/>
      <c r="AX5834" s="62"/>
      <c r="BD5834" s="62"/>
    </row>
    <row r="5835" spans="9:56">
      <c r="I5835" s="62"/>
      <c r="P5835" s="62"/>
      <c r="V5835" s="62"/>
      <c r="AC5835" s="62"/>
      <c r="AJ5835" s="62"/>
      <c r="AQ5835" s="62"/>
      <c r="AX5835" s="62"/>
      <c r="BD5835" s="62"/>
    </row>
    <row r="5836" spans="9:56">
      <c r="I5836" s="62"/>
      <c r="P5836" s="62"/>
      <c r="V5836" s="62"/>
      <c r="AC5836" s="62"/>
      <c r="AJ5836" s="62"/>
      <c r="AQ5836" s="62"/>
      <c r="AX5836" s="62"/>
      <c r="BD5836" s="62"/>
    </row>
    <row r="5837" spans="9:56">
      <c r="I5837" s="62"/>
      <c r="P5837" s="62"/>
      <c r="V5837" s="62"/>
      <c r="AC5837" s="62"/>
      <c r="AJ5837" s="62"/>
      <c r="AQ5837" s="62"/>
      <c r="AX5837" s="62"/>
      <c r="BD5837" s="62"/>
    </row>
    <row r="5838" spans="9:56">
      <c r="I5838" s="62"/>
      <c r="P5838" s="62"/>
      <c r="V5838" s="62"/>
      <c r="AC5838" s="62"/>
      <c r="AJ5838" s="62"/>
      <c r="AQ5838" s="62"/>
      <c r="AX5838" s="62"/>
      <c r="BD5838" s="62"/>
    </row>
    <row r="5839" spans="9:56">
      <c r="I5839" s="62"/>
      <c r="P5839" s="62"/>
      <c r="V5839" s="62"/>
      <c r="AC5839" s="62"/>
      <c r="AJ5839" s="62"/>
      <c r="AQ5839" s="62"/>
      <c r="AX5839" s="62"/>
      <c r="BD5839" s="62"/>
    </row>
    <row r="5840" spans="9:56">
      <c r="I5840" s="62"/>
      <c r="P5840" s="62"/>
      <c r="V5840" s="62"/>
      <c r="AC5840" s="62"/>
      <c r="AJ5840" s="62"/>
      <c r="AQ5840" s="62"/>
      <c r="AX5840" s="62"/>
      <c r="BD5840" s="62"/>
    </row>
    <row r="5841" spans="9:56">
      <c r="I5841" s="62"/>
      <c r="P5841" s="62"/>
      <c r="V5841" s="62"/>
      <c r="AC5841" s="62"/>
      <c r="AJ5841" s="62"/>
      <c r="AQ5841" s="62"/>
      <c r="AX5841" s="62"/>
      <c r="BD5841" s="62"/>
    </row>
    <row r="5842" spans="9:56">
      <c r="I5842" s="62"/>
      <c r="P5842" s="62"/>
      <c r="V5842" s="62"/>
      <c r="AC5842" s="62"/>
      <c r="AJ5842" s="62"/>
      <c r="AQ5842" s="62"/>
      <c r="AX5842" s="62"/>
      <c r="BD5842" s="62"/>
    </row>
    <row r="5843" spans="9:56">
      <c r="I5843" s="62"/>
      <c r="P5843" s="62"/>
      <c r="V5843" s="62"/>
      <c r="AC5843" s="62"/>
      <c r="AJ5843" s="62"/>
      <c r="AQ5843" s="62"/>
      <c r="AX5843" s="62"/>
      <c r="BD5843" s="62"/>
    </row>
    <row r="5844" spans="9:56">
      <c r="I5844" s="62"/>
      <c r="P5844" s="62"/>
      <c r="V5844" s="62"/>
      <c r="AC5844" s="62"/>
      <c r="AJ5844" s="62"/>
      <c r="AQ5844" s="62"/>
      <c r="AX5844" s="62"/>
      <c r="BD5844" s="62"/>
    </row>
    <row r="5845" spans="9:56">
      <c r="I5845" s="62"/>
      <c r="P5845" s="62"/>
      <c r="V5845" s="62"/>
      <c r="AC5845" s="62"/>
      <c r="AJ5845" s="62"/>
      <c r="AQ5845" s="62"/>
      <c r="AX5845" s="62"/>
      <c r="BD5845" s="62"/>
    </row>
    <row r="5846" spans="9:56">
      <c r="I5846" s="62"/>
      <c r="P5846" s="62"/>
      <c r="V5846" s="62"/>
      <c r="AC5846" s="62"/>
      <c r="AJ5846" s="62"/>
      <c r="AQ5846" s="62"/>
      <c r="AX5846" s="62"/>
      <c r="BD5846" s="62"/>
    </row>
    <row r="5847" spans="9:56">
      <c r="I5847" s="62"/>
      <c r="P5847" s="62"/>
      <c r="V5847" s="62"/>
      <c r="AC5847" s="62"/>
      <c r="AJ5847" s="62"/>
      <c r="AQ5847" s="62"/>
      <c r="AX5847" s="62"/>
      <c r="BD5847" s="62"/>
    </row>
    <row r="5848" spans="9:56">
      <c r="I5848" s="62"/>
      <c r="P5848" s="62"/>
      <c r="V5848" s="62"/>
      <c r="AC5848" s="62"/>
      <c r="AJ5848" s="62"/>
      <c r="AQ5848" s="62"/>
      <c r="AX5848" s="62"/>
      <c r="BD5848" s="62"/>
    </row>
    <row r="5849" spans="9:56">
      <c r="I5849" s="62"/>
      <c r="P5849" s="62"/>
      <c r="V5849" s="62"/>
      <c r="AC5849" s="62"/>
      <c r="AJ5849" s="62"/>
      <c r="AQ5849" s="62"/>
      <c r="AX5849" s="62"/>
      <c r="BD5849" s="62"/>
    </row>
    <row r="5850" spans="9:56">
      <c r="I5850" s="62"/>
      <c r="P5850" s="62"/>
      <c r="V5850" s="62"/>
      <c r="AC5850" s="62"/>
      <c r="AJ5850" s="62"/>
      <c r="AQ5850" s="62"/>
      <c r="AX5850" s="62"/>
      <c r="BD5850" s="62"/>
    </row>
    <row r="5851" spans="9:56">
      <c r="I5851" s="62"/>
      <c r="P5851" s="62"/>
      <c r="V5851" s="62"/>
      <c r="AC5851" s="62"/>
      <c r="AJ5851" s="62"/>
      <c r="AQ5851" s="62"/>
      <c r="AX5851" s="62"/>
      <c r="BD5851" s="62"/>
    </row>
    <row r="5852" spans="9:56">
      <c r="I5852" s="62"/>
      <c r="P5852" s="62"/>
      <c r="V5852" s="62"/>
      <c r="AC5852" s="62"/>
      <c r="AJ5852" s="62"/>
      <c r="AQ5852" s="62"/>
      <c r="AX5852" s="62"/>
      <c r="BD5852" s="62"/>
    </row>
    <row r="5853" spans="9:56">
      <c r="I5853" s="62"/>
      <c r="P5853" s="62"/>
      <c r="V5853" s="62"/>
      <c r="AC5853" s="62"/>
      <c r="AJ5853" s="62"/>
      <c r="AQ5853" s="62"/>
      <c r="AX5853" s="62"/>
      <c r="BD5853" s="62"/>
    </row>
    <row r="5854" spans="9:56">
      <c r="I5854" s="62"/>
      <c r="P5854" s="62"/>
      <c r="V5854" s="62"/>
      <c r="AC5854" s="62"/>
      <c r="AJ5854" s="62"/>
      <c r="AQ5854" s="62"/>
      <c r="AX5854" s="62"/>
      <c r="BD5854" s="62"/>
    </row>
    <row r="5855" spans="9:56">
      <c r="I5855" s="62"/>
      <c r="P5855" s="62"/>
      <c r="V5855" s="62"/>
      <c r="AC5855" s="62"/>
      <c r="AJ5855" s="62"/>
      <c r="AQ5855" s="62"/>
      <c r="AX5855" s="62"/>
      <c r="BD5855" s="62"/>
    </row>
    <row r="5856" spans="9:56">
      <c r="I5856" s="62"/>
      <c r="P5856" s="62"/>
      <c r="V5856" s="62"/>
      <c r="AC5856" s="62"/>
      <c r="AJ5856" s="62"/>
      <c r="AQ5856" s="62"/>
      <c r="AX5856" s="62"/>
      <c r="BD5856" s="62"/>
    </row>
    <row r="5857" spans="9:56">
      <c r="I5857" s="62"/>
      <c r="P5857" s="62"/>
      <c r="V5857" s="62"/>
      <c r="AC5857" s="62"/>
      <c r="AJ5857" s="62"/>
      <c r="AQ5857" s="62"/>
      <c r="AX5857" s="62"/>
      <c r="BD5857" s="62"/>
    </row>
    <row r="5858" spans="9:56">
      <c r="I5858" s="62"/>
      <c r="P5858" s="62"/>
      <c r="V5858" s="62"/>
      <c r="AC5858" s="62"/>
      <c r="AJ5858" s="62"/>
      <c r="AQ5858" s="62"/>
      <c r="AX5858" s="62"/>
      <c r="BD5858" s="62"/>
    </row>
    <row r="5859" spans="9:56">
      <c r="I5859" s="62"/>
      <c r="P5859" s="62"/>
      <c r="V5859" s="62"/>
      <c r="AC5859" s="62"/>
      <c r="AJ5859" s="62"/>
      <c r="AQ5859" s="62"/>
      <c r="AX5859" s="62"/>
      <c r="BD5859" s="62"/>
    </row>
    <row r="5860" spans="9:56">
      <c r="I5860" s="62"/>
      <c r="P5860" s="62"/>
      <c r="V5860" s="62"/>
      <c r="AC5860" s="62"/>
      <c r="AJ5860" s="62"/>
      <c r="AQ5860" s="62"/>
      <c r="AX5860" s="62"/>
      <c r="BD5860" s="62"/>
    </row>
    <row r="5861" spans="9:56">
      <c r="I5861" s="62"/>
      <c r="P5861" s="62"/>
      <c r="V5861" s="62"/>
      <c r="AC5861" s="62"/>
      <c r="AJ5861" s="62"/>
      <c r="AQ5861" s="62"/>
      <c r="AX5861" s="62"/>
      <c r="BD5861" s="62"/>
    </row>
    <row r="5862" spans="9:56">
      <c r="I5862" s="62"/>
      <c r="P5862" s="62"/>
      <c r="V5862" s="62"/>
      <c r="AC5862" s="62"/>
      <c r="AJ5862" s="62"/>
      <c r="AQ5862" s="62"/>
      <c r="AX5862" s="62"/>
      <c r="BD5862" s="62"/>
    </row>
    <row r="5863" spans="9:56">
      <c r="I5863" s="62"/>
      <c r="P5863" s="62"/>
      <c r="V5863" s="62"/>
      <c r="AC5863" s="62"/>
      <c r="AJ5863" s="62"/>
      <c r="AQ5863" s="62"/>
      <c r="AX5863" s="62"/>
      <c r="BD5863" s="62"/>
    </row>
    <row r="5864" spans="9:56">
      <c r="I5864" s="62"/>
      <c r="P5864" s="62"/>
      <c r="V5864" s="62"/>
      <c r="AC5864" s="62"/>
      <c r="AJ5864" s="62"/>
      <c r="AQ5864" s="62"/>
      <c r="AX5864" s="62"/>
      <c r="BD5864" s="62"/>
    </row>
    <row r="5865" spans="9:56">
      <c r="I5865" s="62"/>
      <c r="P5865" s="62"/>
      <c r="V5865" s="62"/>
      <c r="AC5865" s="62"/>
      <c r="AJ5865" s="62"/>
      <c r="AQ5865" s="62"/>
      <c r="AX5865" s="62"/>
      <c r="BD5865" s="62"/>
    </row>
    <row r="5866" spans="9:56">
      <c r="I5866" s="62"/>
      <c r="P5866" s="62"/>
      <c r="V5866" s="62"/>
      <c r="AC5866" s="62"/>
      <c r="AJ5866" s="62"/>
      <c r="AQ5866" s="62"/>
      <c r="AX5866" s="62"/>
      <c r="BD5866" s="62"/>
    </row>
    <row r="5867" spans="9:56">
      <c r="I5867" s="62"/>
      <c r="P5867" s="62"/>
      <c r="V5867" s="62"/>
      <c r="AC5867" s="62"/>
      <c r="AJ5867" s="62"/>
      <c r="AQ5867" s="62"/>
      <c r="AX5867" s="62"/>
      <c r="BD5867" s="62"/>
    </row>
    <row r="5868" spans="9:56">
      <c r="I5868" s="62"/>
      <c r="P5868" s="62"/>
      <c r="V5868" s="62"/>
      <c r="AC5868" s="62"/>
      <c r="AJ5868" s="62"/>
      <c r="AQ5868" s="62"/>
      <c r="AX5868" s="62"/>
      <c r="BD5868" s="62"/>
    </row>
    <row r="5869" spans="9:56">
      <c r="I5869" s="62"/>
      <c r="P5869" s="62"/>
      <c r="V5869" s="62"/>
      <c r="AC5869" s="62"/>
      <c r="AJ5869" s="62"/>
      <c r="AQ5869" s="62"/>
      <c r="AX5869" s="62"/>
      <c r="BD5869" s="62"/>
    </row>
    <row r="5870" spans="9:56">
      <c r="I5870" s="62"/>
      <c r="P5870" s="62"/>
      <c r="V5870" s="62"/>
      <c r="AC5870" s="62"/>
      <c r="AJ5870" s="62"/>
      <c r="AQ5870" s="62"/>
      <c r="AX5870" s="62"/>
      <c r="BD5870" s="62"/>
    </row>
    <row r="5871" spans="9:56">
      <c r="I5871" s="62"/>
      <c r="P5871" s="62"/>
      <c r="V5871" s="62"/>
      <c r="AC5871" s="62"/>
      <c r="AJ5871" s="62"/>
      <c r="AQ5871" s="62"/>
      <c r="AX5871" s="62"/>
      <c r="BD5871" s="62"/>
    </row>
    <row r="5872" spans="9:56">
      <c r="I5872" s="62"/>
      <c r="P5872" s="62"/>
      <c r="V5872" s="62"/>
      <c r="AC5872" s="62"/>
      <c r="AJ5872" s="62"/>
      <c r="AQ5872" s="62"/>
      <c r="AX5872" s="62"/>
      <c r="BD5872" s="62"/>
    </row>
    <row r="5873" spans="9:56">
      <c r="I5873" s="62"/>
      <c r="P5873" s="62"/>
      <c r="V5873" s="62"/>
      <c r="AC5873" s="62"/>
      <c r="AJ5873" s="62"/>
      <c r="AQ5873" s="62"/>
      <c r="AX5873" s="62"/>
      <c r="BD5873" s="62"/>
    </row>
    <row r="5874" spans="9:56">
      <c r="I5874" s="62"/>
      <c r="P5874" s="62"/>
      <c r="V5874" s="62"/>
      <c r="AC5874" s="62"/>
      <c r="AJ5874" s="62"/>
      <c r="AQ5874" s="62"/>
      <c r="AX5874" s="62"/>
      <c r="BD5874" s="62"/>
    </row>
    <row r="5875" spans="9:56">
      <c r="I5875" s="62"/>
      <c r="P5875" s="62"/>
      <c r="V5875" s="62"/>
      <c r="AC5875" s="62"/>
      <c r="AJ5875" s="62"/>
      <c r="AQ5875" s="62"/>
      <c r="AX5875" s="62"/>
      <c r="BD5875" s="62"/>
    </row>
    <row r="5876" spans="9:56">
      <c r="I5876" s="62"/>
      <c r="P5876" s="62"/>
      <c r="V5876" s="62"/>
      <c r="AC5876" s="62"/>
      <c r="AJ5876" s="62"/>
      <c r="AQ5876" s="62"/>
      <c r="AX5876" s="62"/>
      <c r="BD5876" s="62"/>
    </row>
    <row r="5877" spans="9:56">
      <c r="I5877" s="62"/>
      <c r="P5877" s="62"/>
      <c r="V5877" s="62"/>
      <c r="AC5877" s="62"/>
      <c r="AJ5877" s="62"/>
      <c r="AQ5877" s="62"/>
      <c r="AX5877" s="62"/>
      <c r="BD5877" s="62"/>
    </row>
    <row r="5878" spans="9:56">
      <c r="I5878" s="62"/>
      <c r="P5878" s="62"/>
      <c r="V5878" s="62"/>
      <c r="AC5878" s="62"/>
      <c r="AJ5878" s="62"/>
      <c r="AQ5878" s="62"/>
      <c r="AX5878" s="62"/>
      <c r="BD5878" s="62"/>
    </row>
    <row r="5879" spans="9:56">
      <c r="I5879" s="62"/>
      <c r="P5879" s="62"/>
      <c r="V5879" s="62"/>
      <c r="AC5879" s="62"/>
      <c r="AJ5879" s="62"/>
      <c r="AQ5879" s="62"/>
      <c r="AX5879" s="62"/>
      <c r="BD5879" s="62"/>
    </row>
    <row r="5880" spans="9:56">
      <c r="I5880" s="62"/>
      <c r="P5880" s="62"/>
      <c r="V5880" s="62"/>
      <c r="AC5880" s="62"/>
      <c r="AJ5880" s="62"/>
      <c r="AQ5880" s="62"/>
      <c r="AX5880" s="62"/>
      <c r="BD5880" s="62"/>
    </row>
    <row r="5881" spans="9:56">
      <c r="I5881" s="62"/>
      <c r="P5881" s="62"/>
      <c r="V5881" s="62"/>
      <c r="AC5881" s="62"/>
      <c r="AJ5881" s="62"/>
      <c r="AQ5881" s="62"/>
      <c r="AX5881" s="62"/>
      <c r="BD5881" s="62"/>
    </row>
    <row r="5882" spans="9:56">
      <c r="I5882" s="62"/>
      <c r="P5882" s="62"/>
      <c r="V5882" s="62"/>
      <c r="AC5882" s="62"/>
      <c r="AJ5882" s="62"/>
      <c r="AQ5882" s="62"/>
      <c r="AX5882" s="62"/>
      <c r="BD5882" s="62"/>
    </row>
    <row r="5883" spans="9:56">
      <c r="I5883" s="62"/>
      <c r="P5883" s="62"/>
      <c r="V5883" s="62"/>
      <c r="AC5883" s="62"/>
      <c r="AJ5883" s="62"/>
      <c r="AQ5883" s="62"/>
      <c r="AX5883" s="62"/>
      <c r="BD5883" s="62"/>
    </row>
    <row r="5884" spans="9:56">
      <c r="I5884" s="62"/>
      <c r="P5884" s="62"/>
      <c r="V5884" s="62"/>
      <c r="AC5884" s="62"/>
      <c r="AJ5884" s="62"/>
      <c r="AQ5884" s="62"/>
      <c r="AX5884" s="62"/>
      <c r="BD5884" s="62"/>
    </row>
    <row r="5885" spans="9:56">
      <c r="I5885" s="62"/>
      <c r="P5885" s="62"/>
      <c r="V5885" s="62"/>
      <c r="AC5885" s="62"/>
      <c r="AJ5885" s="62"/>
      <c r="AQ5885" s="62"/>
      <c r="AX5885" s="62"/>
      <c r="BD5885" s="62"/>
    </row>
    <row r="5886" spans="9:56">
      <c r="I5886" s="62"/>
      <c r="P5886" s="62"/>
      <c r="V5886" s="62"/>
      <c r="AC5886" s="62"/>
      <c r="AJ5886" s="62"/>
      <c r="AQ5886" s="62"/>
      <c r="AX5886" s="62"/>
      <c r="BD5886" s="62"/>
    </row>
    <row r="5887" spans="9:56">
      <c r="I5887" s="62"/>
      <c r="P5887" s="62"/>
      <c r="V5887" s="62"/>
      <c r="AC5887" s="62"/>
      <c r="AJ5887" s="62"/>
      <c r="AQ5887" s="62"/>
      <c r="AX5887" s="62"/>
      <c r="BD5887" s="62"/>
    </row>
    <row r="5888" spans="9:56">
      <c r="I5888" s="62"/>
      <c r="P5888" s="62"/>
      <c r="V5888" s="62"/>
      <c r="AC5888" s="62"/>
      <c r="AJ5888" s="62"/>
      <c r="AQ5888" s="62"/>
      <c r="AX5888" s="62"/>
      <c r="BD5888" s="62"/>
    </row>
    <row r="5889" spans="9:56">
      <c r="I5889" s="62"/>
      <c r="P5889" s="62"/>
      <c r="V5889" s="62"/>
      <c r="AC5889" s="62"/>
      <c r="AJ5889" s="62"/>
      <c r="AQ5889" s="62"/>
      <c r="AX5889" s="62"/>
      <c r="BD5889" s="62"/>
    </row>
    <row r="5890" spans="9:56">
      <c r="I5890" s="62"/>
      <c r="P5890" s="62"/>
      <c r="V5890" s="62"/>
      <c r="AC5890" s="62"/>
      <c r="AJ5890" s="62"/>
      <c r="AQ5890" s="62"/>
      <c r="AX5890" s="62"/>
      <c r="BD5890" s="62"/>
    </row>
    <row r="5891" spans="9:56">
      <c r="I5891" s="62"/>
      <c r="P5891" s="62"/>
      <c r="V5891" s="62"/>
      <c r="AC5891" s="62"/>
      <c r="AJ5891" s="62"/>
      <c r="AQ5891" s="62"/>
      <c r="AX5891" s="62"/>
      <c r="BD5891" s="62"/>
    </row>
    <row r="5892" spans="9:56">
      <c r="I5892" s="62"/>
      <c r="P5892" s="62"/>
      <c r="V5892" s="62"/>
      <c r="AC5892" s="62"/>
      <c r="AJ5892" s="62"/>
      <c r="AQ5892" s="62"/>
      <c r="AX5892" s="62"/>
      <c r="BD5892" s="62"/>
    </row>
    <row r="5893" spans="9:56">
      <c r="I5893" s="62"/>
      <c r="P5893" s="62"/>
      <c r="V5893" s="62"/>
      <c r="AC5893" s="62"/>
      <c r="AJ5893" s="62"/>
      <c r="AQ5893" s="62"/>
      <c r="AX5893" s="62"/>
      <c r="BD5893" s="62"/>
    </row>
    <row r="5894" spans="9:56">
      <c r="I5894" s="62"/>
      <c r="P5894" s="62"/>
      <c r="V5894" s="62"/>
      <c r="AC5894" s="62"/>
      <c r="AJ5894" s="62"/>
      <c r="AQ5894" s="62"/>
      <c r="AX5894" s="62"/>
      <c r="BD5894" s="62"/>
    </row>
    <row r="5895" spans="9:56">
      <c r="I5895" s="62"/>
      <c r="P5895" s="62"/>
      <c r="V5895" s="62"/>
      <c r="AC5895" s="62"/>
      <c r="AJ5895" s="62"/>
      <c r="AQ5895" s="62"/>
      <c r="AX5895" s="62"/>
      <c r="BD5895" s="62"/>
    </row>
    <row r="5896" spans="9:56">
      <c r="I5896" s="62"/>
      <c r="P5896" s="62"/>
      <c r="V5896" s="62"/>
      <c r="AC5896" s="62"/>
      <c r="AJ5896" s="62"/>
      <c r="AQ5896" s="62"/>
      <c r="AX5896" s="62"/>
      <c r="BD5896" s="62"/>
    </row>
    <row r="5897" spans="9:56">
      <c r="I5897" s="62"/>
      <c r="P5897" s="62"/>
      <c r="V5897" s="62"/>
      <c r="AC5897" s="62"/>
      <c r="AJ5897" s="62"/>
      <c r="AQ5897" s="62"/>
      <c r="AX5897" s="62"/>
      <c r="BD5897" s="62"/>
    </row>
    <row r="5898" spans="9:56">
      <c r="I5898" s="62"/>
      <c r="P5898" s="62"/>
      <c r="V5898" s="62"/>
      <c r="AC5898" s="62"/>
      <c r="AJ5898" s="62"/>
      <c r="AQ5898" s="62"/>
      <c r="AX5898" s="62"/>
      <c r="BD5898" s="62"/>
    </row>
    <row r="5899" spans="9:56">
      <c r="I5899" s="62"/>
      <c r="P5899" s="62"/>
      <c r="V5899" s="62"/>
      <c r="AC5899" s="62"/>
      <c r="AJ5899" s="62"/>
      <c r="AQ5899" s="62"/>
      <c r="AX5899" s="62"/>
      <c r="BD5899" s="62"/>
    </row>
    <row r="5900" spans="9:56">
      <c r="I5900" s="62"/>
      <c r="P5900" s="62"/>
      <c r="V5900" s="62"/>
      <c r="AC5900" s="62"/>
      <c r="AJ5900" s="62"/>
      <c r="AQ5900" s="62"/>
      <c r="AX5900" s="62"/>
      <c r="BD5900" s="62"/>
    </row>
    <row r="5901" spans="9:56">
      <c r="I5901" s="62"/>
      <c r="P5901" s="62"/>
      <c r="V5901" s="62"/>
      <c r="AC5901" s="62"/>
      <c r="AJ5901" s="62"/>
      <c r="AQ5901" s="62"/>
      <c r="AX5901" s="62"/>
      <c r="BD5901" s="62"/>
    </row>
    <row r="5902" spans="9:56">
      <c r="I5902" s="62"/>
      <c r="P5902" s="62"/>
      <c r="V5902" s="62"/>
      <c r="AC5902" s="62"/>
      <c r="AJ5902" s="62"/>
      <c r="AQ5902" s="62"/>
      <c r="AX5902" s="62"/>
      <c r="BD5902" s="62"/>
    </row>
    <row r="5903" spans="9:56">
      <c r="I5903" s="62"/>
      <c r="P5903" s="62"/>
      <c r="V5903" s="62"/>
      <c r="AC5903" s="62"/>
      <c r="AJ5903" s="62"/>
      <c r="AQ5903" s="62"/>
      <c r="AX5903" s="62"/>
      <c r="BD5903" s="62"/>
    </row>
    <row r="5904" spans="9:56">
      <c r="I5904" s="62"/>
      <c r="P5904" s="62"/>
      <c r="V5904" s="62"/>
      <c r="AC5904" s="62"/>
      <c r="AJ5904" s="62"/>
      <c r="AQ5904" s="62"/>
      <c r="AX5904" s="62"/>
      <c r="BD5904" s="62"/>
    </row>
    <row r="5905" spans="9:56">
      <c r="I5905" s="62"/>
      <c r="P5905" s="62"/>
      <c r="V5905" s="62"/>
      <c r="AC5905" s="62"/>
      <c r="AJ5905" s="62"/>
      <c r="AQ5905" s="62"/>
      <c r="AX5905" s="62"/>
      <c r="BD5905" s="62"/>
    </row>
    <row r="5906" spans="9:56">
      <c r="I5906" s="62"/>
      <c r="P5906" s="62"/>
      <c r="V5906" s="62"/>
      <c r="AC5906" s="62"/>
      <c r="AJ5906" s="62"/>
      <c r="AQ5906" s="62"/>
      <c r="AX5906" s="62"/>
      <c r="BD5906" s="62"/>
    </row>
    <row r="5907" spans="9:56">
      <c r="I5907" s="62"/>
      <c r="P5907" s="62"/>
      <c r="V5907" s="62"/>
      <c r="AC5907" s="62"/>
      <c r="AJ5907" s="62"/>
      <c r="AQ5907" s="62"/>
      <c r="AX5907" s="62"/>
      <c r="BD5907" s="62"/>
    </row>
    <row r="5908" spans="9:56">
      <c r="I5908" s="62"/>
      <c r="P5908" s="62"/>
      <c r="V5908" s="62"/>
      <c r="AC5908" s="62"/>
      <c r="AJ5908" s="62"/>
      <c r="AQ5908" s="62"/>
      <c r="AX5908" s="62"/>
      <c r="BD5908" s="62"/>
    </row>
    <row r="5909" spans="9:56">
      <c r="I5909" s="62"/>
      <c r="P5909" s="62"/>
      <c r="V5909" s="62"/>
      <c r="AC5909" s="62"/>
      <c r="AJ5909" s="62"/>
      <c r="AQ5909" s="62"/>
      <c r="AX5909" s="62"/>
      <c r="BD5909" s="62"/>
    </row>
    <row r="5910" spans="9:56">
      <c r="I5910" s="62"/>
      <c r="P5910" s="62"/>
      <c r="V5910" s="62"/>
      <c r="AC5910" s="62"/>
      <c r="AJ5910" s="62"/>
      <c r="AQ5910" s="62"/>
      <c r="AX5910" s="62"/>
      <c r="BD5910" s="62"/>
    </row>
    <row r="5911" spans="9:56">
      <c r="I5911" s="62"/>
      <c r="P5911" s="62"/>
      <c r="V5911" s="62"/>
      <c r="AC5911" s="62"/>
      <c r="AJ5911" s="62"/>
      <c r="AQ5911" s="62"/>
      <c r="AX5911" s="62"/>
      <c r="BD5911" s="62"/>
    </row>
    <row r="5912" spans="9:56">
      <c r="I5912" s="62"/>
      <c r="P5912" s="62"/>
      <c r="V5912" s="62"/>
      <c r="AC5912" s="62"/>
      <c r="AJ5912" s="62"/>
      <c r="AQ5912" s="62"/>
      <c r="AX5912" s="62"/>
      <c r="BD5912" s="62"/>
    </row>
    <row r="5913" spans="9:56">
      <c r="I5913" s="62"/>
      <c r="P5913" s="62"/>
      <c r="V5913" s="62"/>
      <c r="AC5913" s="62"/>
      <c r="AJ5913" s="62"/>
      <c r="AQ5913" s="62"/>
      <c r="AX5913" s="62"/>
      <c r="BD5913" s="62"/>
    </row>
    <row r="5914" spans="9:56">
      <c r="I5914" s="62"/>
      <c r="P5914" s="62"/>
      <c r="V5914" s="62"/>
      <c r="AC5914" s="62"/>
      <c r="AJ5914" s="62"/>
      <c r="AQ5914" s="62"/>
      <c r="AX5914" s="62"/>
      <c r="BD5914" s="62"/>
    </row>
    <row r="5915" spans="9:56">
      <c r="I5915" s="62"/>
      <c r="P5915" s="62"/>
      <c r="V5915" s="62"/>
      <c r="AC5915" s="62"/>
      <c r="AJ5915" s="62"/>
      <c r="AQ5915" s="62"/>
      <c r="AX5915" s="62"/>
      <c r="BD5915" s="62"/>
    </row>
    <row r="5916" spans="9:56">
      <c r="I5916" s="62"/>
      <c r="P5916" s="62"/>
      <c r="V5916" s="62"/>
      <c r="AC5916" s="62"/>
      <c r="AJ5916" s="62"/>
      <c r="AQ5916" s="62"/>
      <c r="AX5916" s="62"/>
      <c r="BD5916" s="62"/>
    </row>
    <row r="5917" spans="9:56">
      <c r="I5917" s="62"/>
      <c r="P5917" s="62"/>
      <c r="V5917" s="62"/>
      <c r="AC5917" s="62"/>
      <c r="AJ5917" s="62"/>
      <c r="AQ5917" s="62"/>
      <c r="AX5917" s="62"/>
      <c r="BD5917" s="62"/>
    </row>
    <row r="5918" spans="9:56">
      <c r="I5918" s="62"/>
      <c r="P5918" s="62"/>
      <c r="V5918" s="62"/>
      <c r="AC5918" s="62"/>
      <c r="AJ5918" s="62"/>
      <c r="AQ5918" s="62"/>
      <c r="AX5918" s="62"/>
      <c r="BD5918" s="62"/>
    </row>
    <row r="5919" spans="9:56">
      <c r="I5919" s="62"/>
      <c r="P5919" s="62"/>
      <c r="V5919" s="62"/>
      <c r="AC5919" s="62"/>
      <c r="AJ5919" s="62"/>
      <c r="AQ5919" s="62"/>
      <c r="AX5919" s="62"/>
      <c r="BD5919" s="62"/>
    </row>
    <row r="5920" spans="9:56">
      <c r="I5920" s="62"/>
      <c r="P5920" s="62"/>
      <c r="V5920" s="62"/>
      <c r="AC5920" s="62"/>
      <c r="AJ5920" s="62"/>
      <c r="AQ5920" s="62"/>
      <c r="AX5920" s="62"/>
      <c r="BD5920" s="62"/>
    </row>
    <row r="5921" spans="9:56">
      <c r="I5921" s="62"/>
      <c r="P5921" s="62"/>
      <c r="V5921" s="62"/>
      <c r="AC5921" s="62"/>
      <c r="AJ5921" s="62"/>
      <c r="AQ5921" s="62"/>
      <c r="AX5921" s="62"/>
      <c r="BD5921" s="62"/>
    </row>
    <row r="5922" spans="9:56">
      <c r="I5922" s="62"/>
      <c r="P5922" s="62"/>
      <c r="V5922" s="62"/>
      <c r="AC5922" s="62"/>
      <c r="AJ5922" s="62"/>
      <c r="AQ5922" s="62"/>
      <c r="AX5922" s="62"/>
      <c r="BD5922" s="62"/>
    </row>
    <row r="5923" spans="9:56">
      <c r="I5923" s="62"/>
      <c r="P5923" s="62"/>
      <c r="V5923" s="62"/>
      <c r="AC5923" s="62"/>
      <c r="AJ5923" s="62"/>
      <c r="AQ5923" s="62"/>
      <c r="AX5923" s="62"/>
      <c r="BD5923" s="62"/>
    </row>
    <row r="5924" spans="9:56">
      <c r="I5924" s="62"/>
      <c r="P5924" s="62"/>
      <c r="V5924" s="62"/>
      <c r="AC5924" s="62"/>
      <c r="AJ5924" s="62"/>
      <c r="AQ5924" s="62"/>
      <c r="AX5924" s="62"/>
      <c r="BD5924" s="62"/>
    </row>
    <row r="5925" spans="9:56">
      <c r="I5925" s="62"/>
      <c r="P5925" s="62"/>
      <c r="V5925" s="62"/>
      <c r="AC5925" s="62"/>
      <c r="AJ5925" s="62"/>
      <c r="AQ5925" s="62"/>
      <c r="AX5925" s="62"/>
      <c r="BD5925" s="62"/>
    </row>
    <row r="5926" spans="9:56">
      <c r="I5926" s="62"/>
      <c r="P5926" s="62"/>
      <c r="V5926" s="62"/>
      <c r="AC5926" s="62"/>
      <c r="AJ5926" s="62"/>
      <c r="AQ5926" s="62"/>
      <c r="AX5926" s="62"/>
      <c r="BD5926" s="62"/>
    </row>
    <row r="5927" spans="9:56">
      <c r="I5927" s="62"/>
      <c r="P5927" s="62"/>
      <c r="V5927" s="62"/>
      <c r="AC5927" s="62"/>
      <c r="AJ5927" s="62"/>
      <c r="AQ5927" s="62"/>
      <c r="AX5927" s="62"/>
      <c r="BD5927" s="62"/>
    </row>
    <row r="5928" spans="9:56">
      <c r="I5928" s="62"/>
      <c r="P5928" s="62"/>
      <c r="V5928" s="62"/>
      <c r="AC5928" s="62"/>
      <c r="AJ5928" s="62"/>
      <c r="AQ5928" s="62"/>
      <c r="AX5928" s="62"/>
      <c r="BD5928" s="62"/>
    </row>
    <row r="5929" spans="9:56">
      <c r="I5929" s="62"/>
      <c r="P5929" s="62"/>
      <c r="V5929" s="62"/>
      <c r="AC5929" s="62"/>
      <c r="AJ5929" s="62"/>
      <c r="AQ5929" s="62"/>
      <c r="AX5929" s="62"/>
      <c r="BD5929" s="62"/>
    </row>
    <row r="5930" spans="9:56">
      <c r="I5930" s="62"/>
      <c r="P5930" s="62"/>
      <c r="V5930" s="62"/>
      <c r="AC5930" s="62"/>
      <c r="AJ5930" s="62"/>
      <c r="AQ5930" s="62"/>
      <c r="AX5930" s="62"/>
      <c r="BD5930" s="62"/>
    </row>
    <row r="5931" spans="9:56">
      <c r="I5931" s="62"/>
      <c r="P5931" s="62"/>
      <c r="V5931" s="62"/>
      <c r="AC5931" s="62"/>
      <c r="AJ5931" s="62"/>
      <c r="AQ5931" s="62"/>
      <c r="AX5931" s="62"/>
      <c r="BD5931" s="62"/>
    </row>
    <row r="5932" spans="9:56">
      <c r="I5932" s="62"/>
      <c r="P5932" s="62"/>
      <c r="V5932" s="62"/>
      <c r="AC5932" s="62"/>
      <c r="AJ5932" s="62"/>
      <c r="AQ5932" s="62"/>
      <c r="AX5932" s="62"/>
      <c r="BD5932" s="62"/>
    </row>
    <row r="5933" spans="9:56">
      <c r="I5933" s="62"/>
      <c r="P5933" s="62"/>
      <c r="V5933" s="62"/>
      <c r="AC5933" s="62"/>
      <c r="AJ5933" s="62"/>
      <c r="AQ5933" s="62"/>
      <c r="AX5933" s="62"/>
      <c r="BD5933" s="62"/>
    </row>
    <row r="5934" spans="9:56">
      <c r="I5934" s="62"/>
      <c r="P5934" s="62"/>
      <c r="V5934" s="62"/>
      <c r="AC5934" s="62"/>
      <c r="AJ5934" s="62"/>
      <c r="AQ5934" s="62"/>
      <c r="AX5934" s="62"/>
      <c r="BD5934" s="62"/>
    </row>
    <row r="5935" spans="9:56">
      <c r="I5935" s="62"/>
      <c r="P5935" s="62"/>
      <c r="V5935" s="62"/>
      <c r="AC5935" s="62"/>
      <c r="AJ5935" s="62"/>
      <c r="AQ5935" s="62"/>
      <c r="AX5935" s="62"/>
      <c r="BD5935" s="62"/>
    </row>
    <row r="5936" spans="9:56">
      <c r="I5936" s="62"/>
      <c r="P5936" s="62"/>
      <c r="V5936" s="62"/>
      <c r="AC5936" s="62"/>
      <c r="AJ5936" s="62"/>
      <c r="AQ5936" s="62"/>
      <c r="AX5936" s="62"/>
      <c r="BD5936" s="62"/>
    </row>
    <row r="5937" spans="9:56">
      <c r="I5937" s="62"/>
      <c r="P5937" s="62"/>
      <c r="V5937" s="62"/>
      <c r="AC5937" s="62"/>
      <c r="AJ5937" s="62"/>
      <c r="AQ5937" s="62"/>
      <c r="AX5937" s="62"/>
      <c r="BD5937" s="62"/>
    </row>
    <row r="5938" spans="9:56">
      <c r="I5938" s="62"/>
      <c r="P5938" s="62"/>
      <c r="V5938" s="62"/>
      <c r="AC5938" s="62"/>
      <c r="AJ5938" s="62"/>
      <c r="AQ5938" s="62"/>
      <c r="AX5938" s="62"/>
      <c r="BD5938" s="62"/>
    </row>
    <row r="5939" spans="9:56">
      <c r="I5939" s="62"/>
      <c r="P5939" s="62"/>
      <c r="V5939" s="62"/>
      <c r="AC5939" s="62"/>
      <c r="AJ5939" s="62"/>
      <c r="AQ5939" s="62"/>
      <c r="AX5939" s="62"/>
      <c r="BD5939" s="62"/>
    </row>
    <row r="5940" spans="9:56">
      <c r="I5940" s="62"/>
      <c r="P5940" s="62"/>
      <c r="V5940" s="62"/>
      <c r="AC5940" s="62"/>
      <c r="AJ5940" s="62"/>
      <c r="AQ5940" s="62"/>
      <c r="AX5940" s="62"/>
      <c r="BD5940" s="62"/>
    </row>
    <row r="5941" spans="9:56">
      <c r="I5941" s="62"/>
      <c r="P5941" s="62"/>
      <c r="V5941" s="62"/>
      <c r="AC5941" s="62"/>
      <c r="AJ5941" s="62"/>
      <c r="AQ5941" s="62"/>
      <c r="AX5941" s="62"/>
      <c r="BD5941" s="62"/>
    </row>
    <row r="5942" spans="9:56">
      <c r="I5942" s="62"/>
      <c r="P5942" s="62"/>
      <c r="V5942" s="62"/>
      <c r="AC5942" s="62"/>
      <c r="AJ5942" s="62"/>
      <c r="AQ5942" s="62"/>
      <c r="AX5942" s="62"/>
      <c r="BD5942" s="62"/>
    </row>
    <row r="5943" spans="9:56">
      <c r="I5943" s="62"/>
      <c r="P5943" s="62"/>
      <c r="V5943" s="62"/>
      <c r="AC5943" s="62"/>
      <c r="AJ5943" s="62"/>
      <c r="AQ5943" s="62"/>
      <c r="AX5943" s="62"/>
      <c r="BD5943" s="62"/>
    </row>
    <row r="5944" spans="9:56">
      <c r="I5944" s="62"/>
      <c r="P5944" s="62"/>
      <c r="V5944" s="62"/>
      <c r="AC5944" s="62"/>
      <c r="AJ5944" s="62"/>
      <c r="AQ5944" s="62"/>
      <c r="AX5944" s="62"/>
      <c r="BD5944" s="62"/>
    </row>
    <row r="5945" spans="9:56">
      <c r="I5945" s="62"/>
      <c r="P5945" s="62"/>
      <c r="V5945" s="62"/>
      <c r="AC5945" s="62"/>
      <c r="AJ5945" s="62"/>
      <c r="AQ5945" s="62"/>
      <c r="AX5945" s="62"/>
      <c r="BD5945" s="62"/>
    </row>
    <row r="5946" spans="9:56">
      <c r="I5946" s="62"/>
      <c r="P5946" s="62"/>
      <c r="V5946" s="62"/>
      <c r="AC5946" s="62"/>
      <c r="AJ5946" s="62"/>
      <c r="AQ5946" s="62"/>
      <c r="AX5946" s="62"/>
      <c r="BD5946" s="62"/>
    </row>
    <row r="5947" spans="9:56">
      <c r="I5947" s="62"/>
      <c r="P5947" s="62"/>
      <c r="V5947" s="62"/>
      <c r="AC5947" s="62"/>
      <c r="AJ5947" s="62"/>
      <c r="AQ5947" s="62"/>
      <c r="AX5947" s="62"/>
      <c r="BD5947" s="62"/>
    </row>
    <row r="5948" spans="9:56">
      <c r="I5948" s="62"/>
      <c r="P5948" s="62"/>
      <c r="V5948" s="62"/>
      <c r="AC5948" s="62"/>
      <c r="AJ5948" s="62"/>
      <c r="AQ5948" s="62"/>
      <c r="AX5948" s="62"/>
      <c r="BD5948" s="62"/>
    </row>
    <row r="5949" spans="9:56">
      <c r="I5949" s="62"/>
      <c r="P5949" s="62"/>
      <c r="V5949" s="62"/>
      <c r="AC5949" s="62"/>
      <c r="AJ5949" s="62"/>
      <c r="AQ5949" s="62"/>
      <c r="AX5949" s="62"/>
      <c r="BD5949" s="62"/>
    </row>
    <row r="5950" spans="9:56">
      <c r="I5950" s="62"/>
      <c r="P5950" s="62"/>
      <c r="V5950" s="62"/>
      <c r="AC5950" s="62"/>
      <c r="AJ5950" s="62"/>
      <c r="AQ5950" s="62"/>
      <c r="AX5950" s="62"/>
      <c r="BD5950" s="62"/>
    </row>
    <row r="5951" spans="9:56">
      <c r="I5951" s="62"/>
      <c r="P5951" s="62"/>
      <c r="V5951" s="62"/>
      <c r="AC5951" s="62"/>
      <c r="AJ5951" s="62"/>
      <c r="AQ5951" s="62"/>
      <c r="AX5951" s="62"/>
      <c r="BD5951" s="62"/>
    </row>
    <row r="5952" spans="9:56">
      <c r="I5952" s="62"/>
      <c r="P5952" s="62"/>
      <c r="V5952" s="62"/>
      <c r="AC5952" s="62"/>
      <c r="AJ5952" s="62"/>
      <c r="AQ5952" s="62"/>
      <c r="AX5952" s="62"/>
      <c r="BD5952" s="62"/>
    </row>
    <row r="5953" spans="9:56">
      <c r="I5953" s="62"/>
      <c r="P5953" s="62"/>
      <c r="V5953" s="62"/>
      <c r="AC5953" s="62"/>
      <c r="AJ5953" s="62"/>
      <c r="AQ5953" s="62"/>
      <c r="AX5953" s="62"/>
      <c r="BD5953" s="62"/>
    </row>
    <row r="5954" spans="9:56">
      <c r="I5954" s="62"/>
      <c r="P5954" s="62"/>
      <c r="V5954" s="62"/>
      <c r="AC5954" s="62"/>
      <c r="AJ5954" s="62"/>
      <c r="AQ5954" s="62"/>
      <c r="AX5954" s="62"/>
      <c r="BD5954" s="62"/>
    </row>
    <row r="5955" spans="9:56">
      <c r="I5955" s="62"/>
      <c r="P5955" s="62"/>
      <c r="V5955" s="62"/>
      <c r="AC5955" s="62"/>
      <c r="AJ5955" s="62"/>
      <c r="AQ5955" s="62"/>
      <c r="AX5955" s="62"/>
      <c r="BD5955" s="62"/>
    </row>
    <row r="5956" spans="9:56">
      <c r="I5956" s="62"/>
      <c r="P5956" s="62"/>
      <c r="V5956" s="62"/>
      <c r="AC5956" s="62"/>
      <c r="AJ5956" s="62"/>
      <c r="AQ5956" s="62"/>
      <c r="AX5956" s="62"/>
      <c r="BD5956" s="62"/>
    </row>
    <row r="5957" spans="9:56">
      <c r="I5957" s="62"/>
      <c r="P5957" s="62"/>
      <c r="V5957" s="62"/>
      <c r="AC5957" s="62"/>
      <c r="AJ5957" s="62"/>
      <c r="AQ5957" s="62"/>
      <c r="AX5957" s="62"/>
      <c r="BD5957" s="62"/>
    </row>
    <row r="5958" spans="9:56">
      <c r="I5958" s="62"/>
      <c r="P5958" s="62"/>
      <c r="V5958" s="62"/>
      <c r="AC5958" s="62"/>
      <c r="AJ5958" s="62"/>
      <c r="AQ5958" s="62"/>
      <c r="AX5958" s="62"/>
      <c r="BD5958" s="62"/>
    </row>
    <row r="5959" spans="9:56">
      <c r="I5959" s="62"/>
      <c r="P5959" s="62"/>
      <c r="V5959" s="62"/>
      <c r="AC5959" s="62"/>
      <c r="AJ5959" s="62"/>
      <c r="AQ5959" s="62"/>
      <c r="AX5959" s="62"/>
      <c r="BD5959" s="62"/>
    </row>
    <row r="5960" spans="9:56">
      <c r="I5960" s="62"/>
      <c r="P5960" s="62"/>
      <c r="V5960" s="62"/>
      <c r="AC5960" s="62"/>
      <c r="AJ5960" s="62"/>
      <c r="AQ5960" s="62"/>
      <c r="AX5960" s="62"/>
      <c r="BD5960" s="62"/>
    </row>
    <row r="5961" spans="9:56">
      <c r="I5961" s="62"/>
      <c r="P5961" s="62"/>
      <c r="V5961" s="62"/>
      <c r="AC5961" s="62"/>
      <c r="AJ5961" s="62"/>
      <c r="AQ5961" s="62"/>
      <c r="AX5961" s="62"/>
      <c r="BD5961" s="62"/>
    </row>
    <row r="5962" spans="9:56">
      <c r="I5962" s="62"/>
      <c r="P5962" s="62"/>
      <c r="V5962" s="62"/>
      <c r="AC5962" s="62"/>
      <c r="AJ5962" s="62"/>
      <c r="AQ5962" s="62"/>
      <c r="AX5962" s="62"/>
      <c r="BD5962" s="62"/>
    </row>
    <row r="5963" spans="9:56">
      <c r="I5963" s="62"/>
      <c r="P5963" s="62"/>
      <c r="V5963" s="62"/>
      <c r="AC5963" s="62"/>
      <c r="AJ5963" s="62"/>
      <c r="AQ5963" s="62"/>
      <c r="AX5963" s="62"/>
      <c r="BD5963" s="62"/>
    </row>
    <row r="5964" spans="9:56">
      <c r="I5964" s="62"/>
      <c r="P5964" s="62"/>
      <c r="V5964" s="62"/>
      <c r="AC5964" s="62"/>
      <c r="AJ5964" s="62"/>
      <c r="AQ5964" s="62"/>
      <c r="AX5964" s="62"/>
      <c r="BD5964" s="62"/>
    </row>
    <row r="5965" spans="9:56">
      <c r="I5965" s="62"/>
      <c r="P5965" s="62"/>
      <c r="V5965" s="62"/>
      <c r="AC5965" s="62"/>
      <c r="AJ5965" s="62"/>
      <c r="AQ5965" s="62"/>
      <c r="AX5965" s="62"/>
      <c r="BD5965" s="62"/>
    </row>
    <row r="5966" spans="9:56">
      <c r="I5966" s="62"/>
      <c r="P5966" s="62"/>
      <c r="V5966" s="62"/>
      <c r="AC5966" s="62"/>
      <c r="AJ5966" s="62"/>
      <c r="AQ5966" s="62"/>
      <c r="AX5966" s="62"/>
      <c r="BD5966" s="62"/>
    </row>
    <row r="5967" spans="9:56">
      <c r="I5967" s="62"/>
      <c r="P5967" s="62"/>
      <c r="V5967" s="62"/>
      <c r="AC5967" s="62"/>
      <c r="AJ5967" s="62"/>
      <c r="AQ5967" s="62"/>
      <c r="AX5967" s="62"/>
      <c r="BD5967" s="62"/>
    </row>
    <row r="5968" spans="9:56">
      <c r="I5968" s="62"/>
      <c r="P5968" s="62"/>
      <c r="V5968" s="62"/>
      <c r="AC5968" s="62"/>
      <c r="AJ5968" s="62"/>
      <c r="AQ5968" s="62"/>
      <c r="AX5968" s="62"/>
      <c r="BD5968" s="62"/>
    </row>
    <row r="5969" spans="9:56">
      <c r="I5969" s="62"/>
      <c r="P5969" s="62"/>
      <c r="V5969" s="62"/>
      <c r="AC5969" s="62"/>
      <c r="AJ5969" s="62"/>
      <c r="AQ5969" s="62"/>
      <c r="AX5969" s="62"/>
      <c r="BD5969" s="62"/>
    </row>
    <row r="5970" spans="9:56">
      <c r="I5970" s="62"/>
      <c r="P5970" s="62"/>
      <c r="V5970" s="62"/>
      <c r="AC5970" s="62"/>
      <c r="AJ5970" s="62"/>
      <c r="AQ5970" s="62"/>
      <c r="AX5970" s="62"/>
      <c r="BD5970" s="62"/>
    </row>
    <row r="5971" spans="9:56">
      <c r="I5971" s="62"/>
      <c r="P5971" s="62"/>
      <c r="V5971" s="62"/>
      <c r="AC5971" s="62"/>
      <c r="AJ5971" s="62"/>
      <c r="AQ5971" s="62"/>
      <c r="AX5971" s="62"/>
      <c r="BD5971" s="62"/>
    </row>
    <row r="5972" spans="9:56">
      <c r="I5972" s="62"/>
      <c r="P5972" s="62"/>
      <c r="V5972" s="62"/>
      <c r="AC5972" s="62"/>
      <c r="AJ5972" s="62"/>
      <c r="AQ5972" s="62"/>
      <c r="AX5972" s="62"/>
      <c r="BD5972" s="62"/>
    </row>
    <row r="5973" spans="9:56">
      <c r="I5973" s="62"/>
      <c r="P5973" s="62"/>
      <c r="V5973" s="62"/>
      <c r="AC5973" s="62"/>
      <c r="AJ5973" s="62"/>
      <c r="AQ5973" s="62"/>
      <c r="AX5973" s="62"/>
      <c r="BD5973" s="62"/>
    </row>
    <row r="5974" spans="9:56">
      <c r="I5974" s="62"/>
      <c r="P5974" s="62"/>
      <c r="V5974" s="62"/>
      <c r="AC5974" s="62"/>
      <c r="AJ5974" s="62"/>
      <c r="AQ5974" s="62"/>
      <c r="AX5974" s="62"/>
      <c r="BD5974" s="62"/>
    </row>
    <row r="5975" spans="9:56">
      <c r="I5975" s="62"/>
      <c r="P5975" s="62"/>
      <c r="V5975" s="62"/>
      <c r="AC5975" s="62"/>
      <c r="AJ5975" s="62"/>
      <c r="AQ5975" s="62"/>
      <c r="AX5975" s="62"/>
      <c r="BD5975" s="62"/>
    </row>
    <row r="5976" spans="9:56">
      <c r="I5976" s="62"/>
      <c r="P5976" s="62"/>
      <c r="V5976" s="62"/>
      <c r="AC5976" s="62"/>
      <c r="AJ5976" s="62"/>
      <c r="AQ5976" s="62"/>
      <c r="AX5976" s="62"/>
      <c r="BD5976" s="62"/>
    </row>
    <row r="5977" spans="9:56">
      <c r="I5977" s="62"/>
      <c r="P5977" s="62"/>
      <c r="V5977" s="62"/>
      <c r="AC5977" s="62"/>
      <c r="AJ5977" s="62"/>
      <c r="AQ5977" s="62"/>
      <c r="AX5977" s="62"/>
      <c r="BD5977" s="62"/>
    </row>
    <row r="5978" spans="9:56">
      <c r="I5978" s="62"/>
      <c r="P5978" s="62"/>
      <c r="V5978" s="62"/>
      <c r="AC5978" s="62"/>
      <c r="AJ5978" s="62"/>
      <c r="AQ5978" s="62"/>
      <c r="AX5978" s="62"/>
      <c r="BD5978" s="62"/>
    </row>
    <row r="5979" spans="9:56">
      <c r="I5979" s="62"/>
      <c r="P5979" s="62"/>
      <c r="V5979" s="62"/>
      <c r="AC5979" s="62"/>
      <c r="AJ5979" s="62"/>
      <c r="AQ5979" s="62"/>
      <c r="AX5979" s="62"/>
      <c r="BD5979" s="62"/>
    </row>
    <row r="5980" spans="9:56">
      <c r="I5980" s="62"/>
      <c r="P5980" s="62"/>
      <c r="V5980" s="62"/>
      <c r="AC5980" s="62"/>
      <c r="AJ5980" s="62"/>
      <c r="AQ5980" s="62"/>
      <c r="AX5980" s="62"/>
      <c r="BD5980" s="62"/>
    </row>
    <row r="5981" spans="9:56">
      <c r="I5981" s="62"/>
      <c r="P5981" s="62"/>
      <c r="V5981" s="62"/>
      <c r="AC5981" s="62"/>
      <c r="AJ5981" s="62"/>
      <c r="AQ5981" s="62"/>
      <c r="AX5981" s="62"/>
      <c r="BD5981" s="62"/>
    </row>
    <row r="5982" spans="9:56">
      <c r="I5982" s="62"/>
      <c r="P5982" s="62"/>
      <c r="V5982" s="62"/>
      <c r="AC5982" s="62"/>
      <c r="AJ5982" s="62"/>
      <c r="AQ5982" s="62"/>
      <c r="AX5982" s="62"/>
      <c r="BD5982" s="62"/>
    </row>
    <row r="5983" spans="9:56">
      <c r="I5983" s="62"/>
      <c r="P5983" s="62"/>
      <c r="V5983" s="62"/>
      <c r="AC5983" s="62"/>
      <c r="AJ5983" s="62"/>
      <c r="AQ5983" s="62"/>
      <c r="AX5983" s="62"/>
      <c r="BD5983" s="62"/>
    </row>
    <row r="5984" spans="9:56">
      <c r="I5984" s="62"/>
      <c r="P5984" s="62"/>
      <c r="V5984" s="62"/>
      <c r="AC5984" s="62"/>
      <c r="AJ5984" s="62"/>
      <c r="AQ5984" s="62"/>
      <c r="AX5984" s="62"/>
      <c r="BD5984" s="62"/>
    </row>
    <row r="5985" spans="9:56">
      <c r="I5985" s="62"/>
      <c r="P5985" s="62"/>
      <c r="V5985" s="62"/>
      <c r="AC5985" s="62"/>
      <c r="AJ5985" s="62"/>
      <c r="AQ5985" s="62"/>
      <c r="AX5985" s="62"/>
      <c r="BD5985" s="62"/>
    </row>
    <row r="5986" spans="9:56">
      <c r="I5986" s="62"/>
      <c r="P5986" s="62"/>
      <c r="V5986" s="62"/>
      <c r="AC5986" s="62"/>
      <c r="AJ5986" s="62"/>
      <c r="AQ5986" s="62"/>
      <c r="AX5986" s="62"/>
      <c r="BD5986" s="62"/>
    </row>
    <row r="5987" spans="9:56">
      <c r="I5987" s="62"/>
      <c r="P5987" s="62"/>
      <c r="V5987" s="62"/>
      <c r="AC5987" s="62"/>
      <c r="AJ5987" s="62"/>
      <c r="AQ5987" s="62"/>
      <c r="AX5987" s="62"/>
      <c r="BD5987" s="62"/>
    </row>
    <row r="5988" spans="9:56">
      <c r="I5988" s="62"/>
      <c r="P5988" s="62"/>
      <c r="V5988" s="62"/>
      <c r="AC5988" s="62"/>
      <c r="AJ5988" s="62"/>
      <c r="AQ5988" s="62"/>
      <c r="AX5988" s="62"/>
      <c r="BD5988" s="62"/>
    </row>
    <row r="5989" spans="9:56">
      <c r="I5989" s="62"/>
      <c r="P5989" s="62"/>
      <c r="V5989" s="62"/>
      <c r="AC5989" s="62"/>
      <c r="AJ5989" s="62"/>
      <c r="AQ5989" s="62"/>
      <c r="AX5989" s="62"/>
      <c r="BD5989" s="62"/>
    </row>
    <row r="5990" spans="9:56">
      <c r="I5990" s="62"/>
      <c r="P5990" s="62"/>
      <c r="V5990" s="62"/>
      <c r="AC5990" s="62"/>
      <c r="AJ5990" s="62"/>
      <c r="AQ5990" s="62"/>
      <c r="AX5990" s="62"/>
      <c r="BD5990" s="62"/>
    </row>
    <row r="5991" spans="9:56">
      <c r="I5991" s="62"/>
      <c r="P5991" s="62"/>
      <c r="V5991" s="62"/>
      <c r="AC5991" s="62"/>
      <c r="AJ5991" s="62"/>
      <c r="AQ5991" s="62"/>
      <c r="AX5991" s="62"/>
      <c r="BD5991" s="62"/>
    </row>
    <row r="5992" spans="9:56">
      <c r="I5992" s="62"/>
      <c r="P5992" s="62"/>
      <c r="V5992" s="62"/>
      <c r="AC5992" s="62"/>
      <c r="AJ5992" s="62"/>
      <c r="AQ5992" s="62"/>
      <c r="AX5992" s="62"/>
      <c r="BD5992" s="62"/>
    </row>
    <row r="5993" spans="9:56">
      <c r="I5993" s="62"/>
      <c r="P5993" s="62"/>
      <c r="V5993" s="62"/>
      <c r="AC5993" s="62"/>
      <c r="AJ5993" s="62"/>
      <c r="AQ5993" s="62"/>
      <c r="AX5993" s="62"/>
      <c r="BD5993" s="62"/>
    </row>
    <row r="5994" spans="9:56">
      <c r="I5994" s="62"/>
      <c r="P5994" s="62"/>
      <c r="V5994" s="62"/>
      <c r="AC5994" s="62"/>
      <c r="AJ5994" s="62"/>
      <c r="AQ5994" s="62"/>
      <c r="AX5994" s="62"/>
      <c r="BD5994" s="62"/>
    </row>
    <row r="5995" spans="9:56">
      <c r="I5995" s="62"/>
      <c r="P5995" s="62"/>
      <c r="V5995" s="62"/>
      <c r="AC5995" s="62"/>
      <c r="AJ5995" s="62"/>
      <c r="AQ5995" s="62"/>
      <c r="AX5995" s="62"/>
      <c r="BD5995" s="62"/>
    </row>
    <row r="5996" spans="9:56">
      <c r="I5996" s="62"/>
      <c r="P5996" s="62"/>
      <c r="V5996" s="62"/>
      <c r="AC5996" s="62"/>
      <c r="AJ5996" s="62"/>
      <c r="AQ5996" s="62"/>
      <c r="AX5996" s="62"/>
      <c r="BD5996" s="62"/>
    </row>
    <row r="5997" spans="9:56">
      <c r="I5997" s="62"/>
      <c r="P5997" s="62"/>
      <c r="V5997" s="62"/>
      <c r="AC5997" s="62"/>
      <c r="AJ5997" s="62"/>
      <c r="AQ5997" s="62"/>
      <c r="AX5997" s="62"/>
      <c r="BD5997" s="62"/>
    </row>
    <row r="5998" spans="9:56">
      <c r="I5998" s="62"/>
      <c r="P5998" s="62"/>
      <c r="V5998" s="62"/>
      <c r="AC5998" s="62"/>
      <c r="AJ5998" s="62"/>
      <c r="AQ5998" s="62"/>
      <c r="AX5998" s="62"/>
      <c r="BD5998" s="62"/>
    </row>
    <row r="5999" spans="9:56">
      <c r="I5999" s="62"/>
      <c r="P5999" s="62"/>
      <c r="V5999" s="62"/>
      <c r="AC5999" s="62"/>
      <c r="AJ5999" s="62"/>
      <c r="AQ5999" s="62"/>
      <c r="AX5999" s="62"/>
      <c r="BD5999" s="62"/>
    </row>
    <row r="6000" spans="9:56">
      <c r="I6000" s="62"/>
      <c r="P6000" s="62"/>
      <c r="V6000" s="62"/>
      <c r="AC6000" s="62"/>
      <c r="AJ6000" s="62"/>
      <c r="AQ6000" s="62"/>
      <c r="AX6000" s="62"/>
      <c r="BD6000" s="62"/>
    </row>
    <row r="6001" spans="9:56">
      <c r="I6001" s="62"/>
      <c r="P6001" s="62"/>
      <c r="V6001" s="62"/>
      <c r="AC6001" s="62"/>
      <c r="AJ6001" s="62"/>
      <c r="AQ6001" s="62"/>
      <c r="AX6001" s="62"/>
      <c r="BD6001" s="62"/>
    </row>
    <row r="6002" spans="9:56">
      <c r="I6002" s="62"/>
      <c r="P6002" s="62"/>
      <c r="V6002" s="62"/>
      <c r="AC6002" s="62"/>
      <c r="AJ6002" s="62"/>
      <c r="AQ6002" s="62"/>
      <c r="AX6002" s="62"/>
      <c r="BD6002" s="62"/>
    </row>
    <row r="6003" spans="9:56">
      <c r="I6003" s="62"/>
      <c r="P6003" s="62"/>
      <c r="V6003" s="62"/>
      <c r="AC6003" s="62"/>
      <c r="AJ6003" s="62"/>
      <c r="AQ6003" s="62"/>
      <c r="AX6003" s="62"/>
      <c r="BD6003" s="62"/>
    </row>
    <row r="6004" spans="9:56">
      <c r="I6004" s="62"/>
      <c r="P6004" s="62"/>
      <c r="V6004" s="62"/>
      <c r="AC6004" s="62"/>
      <c r="AJ6004" s="62"/>
      <c r="AQ6004" s="62"/>
      <c r="AX6004" s="62"/>
      <c r="BD6004" s="62"/>
    </row>
    <row r="6005" spans="9:56">
      <c r="I6005" s="62"/>
      <c r="P6005" s="62"/>
      <c r="V6005" s="62"/>
      <c r="AC6005" s="62"/>
      <c r="AJ6005" s="62"/>
      <c r="AQ6005" s="62"/>
      <c r="AX6005" s="62"/>
      <c r="BD6005" s="62"/>
    </row>
    <row r="6006" spans="9:56">
      <c r="I6006" s="62"/>
      <c r="P6006" s="62"/>
      <c r="V6006" s="62"/>
      <c r="AC6006" s="62"/>
      <c r="AJ6006" s="62"/>
      <c r="AQ6006" s="62"/>
      <c r="AX6006" s="62"/>
      <c r="BD6006" s="62"/>
    </row>
    <row r="6007" spans="9:56">
      <c r="I6007" s="62"/>
      <c r="P6007" s="62"/>
      <c r="V6007" s="62"/>
      <c r="AC6007" s="62"/>
      <c r="AJ6007" s="62"/>
      <c r="AQ6007" s="62"/>
      <c r="AX6007" s="62"/>
      <c r="BD6007" s="62"/>
    </row>
    <row r="6008" spans="9:56">
      <c r="I6008" s="62"/>
      <c r="P6008" s="62"/>
      <c r="V6008" s="62"/>
      <c r="AC6008" s="62"/>
      <c r="AJ6008" s="62"/>
      <c r="AQ6008" s="62"/>
      <c r="AX6008" s="62"/>
      <c r="BD6008" s="62"/>
    </row>
    <row r="6009" spans="9:56">
      <c r="I6009" s="62"/>
      <c r="P6009" s="62"/>
      <c r="V6009" s="62"/>
      <c r="AC6009" s="62"/>
      <c r="AJ6009" s="62"/>
      <c r="AQ6009" s="62"/>
      <c r="AX6009" s="62"/>
      <c r="BD6009" s="62"/>
    </row>
    <row r="6010" spans="9:56">
      <c r="I6010" s="62"/>
      <c r="P6010" s="62"/>
      <c r="V6010" s="62"/>
      <c r="AC6010" s="62"/>
      <c r="AJ6010" s="62"/>
      <c r="AQ6010" s="62"/>
      <c r="AX6010" s="62"/>
      <c r="BD6010" s="62"/>
    </row>
    <row r="6011" spans="9:56">
      <c r="I6011" s="62"/>
      <c r="P6011" s="62"/>
      <c r="V6011" s="62"/>
      <c r="AC6011" s="62"/>
      <c r="AJ6011" s="62"/>
      <c r="AQ6011" s="62"/>
      <c r="AX6011" s="62"/>
      <c r="BD6011" s="62"/>
    </row>
    <row r="6012" spans="9:56">
      <c r="I6012" s="62"/>
      <c r="P6012" s="62"/>
      <c r="V6012" s="62"/>
      <c r="AC6012" s="62"/>
      <c r="AJ6012" s="62"/>
      <c r="AQ6012" s="62"/>
      <c r="AX6012" s="62"/>
      <c r="BD6012" s="62"/>
    </row>
    <row r="6013" spans="9:56">
      <c r="I6013" s="62"/>
      <c r="P6013" s="62"/>
      <c r="V6013" s="62"/>
      <c r="AC6013" s="62"/>
      <c r="AJ6013" s="62"/>
      <c r="AQ6013" s="62"/>
      <c r="AX6013" s="62"/>
      <c r="BD6013" s="62"/>
    </row>
    <row r="6014" spans="9:56">
      <c r="I6014" s="62"/>
      <c r="P6014" s="62"/>
      <c r="V6014" s="62"/>
      <c r="AC6014" s="62"/>
      <c r="AJ6014" s="62"/>
      <c r="AQ6014" s="62"/>
      <c r="AX6014" s="62"/>
      <c r="BD6014" s="62"/>
    </row>
    <row r="6015" spans="9:56">
      <c r="I6015" s="62"/>
      <c r="P6015" s="62"/>
      <c r="V6015" s="62"/>
      <c r="AC6015" s="62"/>
      <c r="AJ6015" s="62"/>
      <c r="AQ6015" s="62"/>
      <c r="AX6015" s="62"/>
      <c r="BD6015" s="62"/>
    </row>
    <row r="6016" spans="9:56">
      <c r="I6016" s="62"/>
      <c r="P6016" s="62"/>
      <c r="V6016" s="62"/>
      <c r="AC6016" s="62"/>
      <c r="AJ6016" s="62"/>
      <c r="AQ6016" s="62"/>
      <c r="AX6016" s="62"/>
      <c r="BD6016" s="62"/>
    </row>
    <row r="6017" spans="9:56">
      <c r="I6017" s="62"/>
      <c r="P6017" s="62"/>
      <c r="V6017" s="62"/>
      <c r="AC6017" s="62"/>
      <c r="AJ6017" s="62"/>
      <c r="AQ6017" s="62"/>
      <c r="AX6017" s="62"/>
      <c r="BD6017" s="62"/>
    </row>
    <row r="6018" spans="9:56">
      <c r="I6018" s="62"/>
      <c r="P6018" s="62"/>
      <c r="V6018" s="62"/>
      <c r="AC6018" s="62"/>
      <c r="AJ6018" s="62"/>
      <c r="AQ6018" s="62"/>
      <c r="AX6018" s="62"/>
      <c r="BD6018" s="62"/>
    </row>
    <row r="6019" spans="9:56">
      <c r="I6019" s="62"/>
      <c r="P6019" s="62"/>
      <c r="V6019" s="62"/>
      <c r="AC6019" s="62"/>
      <c r="AJ6019" s="62"/>
      <c r="AQ6019" s="62"/>
      <c r="AX6019" s="62"/>
      <c r="BD6019" s="62"/>
    </row>
    <row r="6020" spans="9:56">
      <c r="I6020" s="62"/>
      <c r="P6020" s="62"/>
      <c r="V6020" s="62"/>
      <c r="AC6020" s="62"/>
      <c r="AJ6020" s="62"/>
      <c r="AQ6020" s="62"/>
      <c r="AX6020" s="62"/>
      <c r="BD6020" s="62"/>
    </row>
    <row r="6021" spans="9:56">
      <c r="I6021" s="62"/>
      <c r="P6021" s="62"/>
      <c r="V6021" s="62"/>
      <c r="AC6021" s="62"/>
      <c r="AJ6021" s="62"/>
      <c r="AQ6021" s="62"/>
      <c r="AX6021" s="62"/>
      <c r="BD6021" s="62"/>
    </row>
    <row r="6022" spans="9:56">
      <c r="I6022" s="62"/>
      <c r="P6022" s="62"/>
      <c r="V6022" s="62"/>
      <c r="AC6022" s="62"/>
      <c r="AJ6022" s="62"/>
      <c r="AQ6022" s="62"/>
      <c r="AX6022" s="62"/>
      <c r="BD6022" s="62"/>
    </row>
    <row r="6023" spans="9:56">
      <c r="I6023" s="62"/>
      <c r="P6023" s="62"/>
      <c r="V6023" s="62"/>
      <c r="AC6023" s="62"/>
      <c r="AJ6023" s="62"/>
      <c r="AQ6023" s="62"/>
      <c r="AX6023" s="62"/>
      <c r="BD6023" s="62"/>
    </row>
    <row r="6024" spans="9:56">
      <c r="I6024" s="62"/>
      <c r="P6024" s="62"/>
      <c r="V6024" s="62"/>
      <c r="AC6024" s="62"/>
      <c r="AJ6024" s="62"/>
      <c r="AQ6024" s="62"/>
      <c r="AX6024" s="62"/>
      <c r="BD6024" s="62"/>
    </row>
    <row r="6025" spans="9:56">
      <c r="I6025" s="62"/>
      <c r="P6025" s="62"/>
      <c r="V6025" s="62"/>
      <c r="AC6025" s="62"/>
      <c r="AJ6025" s="62"/>
      <c r="AQ6025" s="62"/>
      <c r="AX6025" s="62"/>
      <c r="BD6025" s="62"/>
    </row>
    <row r="6026" spans="9:56">
      <c r="I6026" s="62"/>
      <c r="P6026" s="62"/>
      <c r="V6026" s="62"/>
      <c r="AC6026" s="62"/>
      <c r="AJ6026" s="62"/>
      <c r="AQ6026" s="62"/>
      <c r="AX6026" s="62"/>
      <c r="BD6026" s="62"/>
    </row>
    <row r="6027" spans="9:56">
      <c r="I6027" s="62"/>
      <c r="P6027" s="62"/>
      <c r="V6027" s="62"/>
      <c r="AC6027" s="62"/>
      <c r="AJ6027" s="62"/>
      <c r="AQ6027" s="62"/>
      <c r="AX6027" s="62"/>
      <c r="BD6027" s="62"/>
    </row>
    <row r="6028" spans="9:56">
      <c r="I6028" s="62"/>
      <c r="P6028" s="62"/>
      <c r="V6028" s="62"/>
      <c r="AC6028" s="62"/>
      <c r="AJ6028" s="62"/>
      <c r="AQ6028" s="62"/>
      <c r="AX6028" s="62"/>
      <c r="BD6028" s="62"/>
    </row>
    <row r="6029" spans="9:56">
      <c r="I6029" s="62"/>
      <c r="P6029" s="62"/>
      <c r="V6029" s="62"/>
      <c r="AC6029" s="62"/>
      <c r="AJ6029" s="62"/>
      <c r="AQ6029" s="62"/>
      <c r="AX6029" s="62"/>
      <c r="BD6029" s="62"/>
    </row>
    <row r="6030" spans="9:56">
      <c r="I6030" s="62"/>
      <c r="P6030" s="62"/>
      <c r="V6030" s="62"/>
      <c r="AC6030" s="62"/>
      <c r="AJ6030" s="62"/>
      <c r="AQ6030" s="62"/>
      <c r="AX6030" s="62"/>
      <c r="BD6030" s="62"/>
    </row>
    <row r="6031" spans="9:56">
      <c r="I6031" s="62"/>
      <c r="P6031" s="62"/>
      <c r="V6031" s="62"/>
      <c r="AC6031" s="62"/>
      <c r="AJ6031" s="62"/>
      <c r="AQ6031" s="62"/>
      <c r="AX6031" s="62"/>
      <c r="BD6031" s="62"/>
    </row>
    <row r="6032" spans="9:56">
      <c r="I6032" s="62"/>
      <c r="P6032" s="62"/>
      <c r="V6032" s="62"/>
      <c r="AC6032" s="62"/>
      <c r="AJ6032" s="62"/>
      <c r="AQ6032" s="62"/>
      <c r="AX6032" s="62"/>
      <c r="BD6032" s="62"/>
    </row>
    <row r="6033" spans="9:56">
      <c r="I6033" s="62"/>
      <c r="P6033" s="62"/>
      <c r="V6033" s="62"/>
      <c r="AC6033" s="62"/>
      <c r="AJ6033" s="62"/>
      <c r="AQ6033" s="62"/>
      <c r="AX6033" s="62"/>
      <c r="BD6033" s="62"/>
    </row>
    <row r="6034" spans="9:56">
      <c r="I6034" s="62"/>
      <c r="P6034" s="62"/>
      <c r="V6034" s="62"/>
      <c r="AC6034" s="62"/>
      <c r="AJ6034" s="62"/>
      <c r="AQ6034" s="62"/>
      <c r="AX6034" s="62"/>
      <c r="BD6034" s="62"/>
    </row>
    <row r="6035" spans="9:56">
      <c r="I6035" s="62"/>
      <c r="P6035" s="62"/>
      <c r="V6035" s="62"/>
      <c r="AC6035" s="62"/>
      <c r="AJ6035" s="62"/>
      <c r="AQ6035" s="62"/>
      <c r="AX6035" s="62"/>
      <c r="BD6035" s="62"/>
    </row>
    <row r="6036" spans="9:56">
      <c r="I6036" s="62"/>
      <c r="P6036" s="62"/>
      <c r="V6036" s="62"/>
      <c r="AC6036" s="62"/>
      <c r="AJ6036" s="62"/>
      <c r="AQ6036" s="62"/>
      <c r="AX6036" s="62"/>
      <c r="BD6036" s="62"/>
    </row>
    <row r="6037" spans="9:56">
      <c r="I6037" s="62"/>
      <c r="P6037" s="62"/>
      <c r="V6037" s="62"/>
      <c r="AC6037" s="62"/>
      <c r="AJ6037" s="62"/>
      <c r="AQ6037" s="62"/>
      <c r="AX6037" s="62"/>
      <c r="BD6037" s="62"/>
    </row>
    <row r="6038" spans="9:56">
      <c r="I6038" s="62"/>
      <c r="P6038" s="62"/>
      <c r="V6038" s="62"/>
      <c r="AC6038" s="62"/>
      <c r="AJ6038" s="62"/>
      <c r="AQ6038" s="62"/>
      <c r="AX6038" s="62"/>
      <c r="BD6038" s="62"/>
    </row>
    <row r="6039" spans="9:56">
      <c r="I6039" s="62"/>
      <c r="P6039" s="62"/>
      <c r="V6039" s="62"/>
      <c r="AC6039" s="62"/>
      <c r="AJ6039" s="62"/>
      <c r="AQ6039" s="62"/>
      <c r="AX6039" s="62"/>
      <c r="BD6039" s="62"/>
    </row>
    <row r="6040" spans="9:56">
      <c r="I6040" s="62"/>
      <c r="P6040" s="62"/>
      <c r="V6040" s="62"/>
      <c r="AC6040" s="62"/>
      <c r="AJ6040" s="62"/>
      <c r="AQ6040" s="62"/>
      <c r="AX6040" s="62"/>
      <c r="BD6040" s="62"/>
    </row>
    <row r="6041" spans="9:56">
      <c r="I6041" s="62"/>
      <c r="P6041" s="62"/>
      <c r="V6041" s="62"/>
      <c r="AC6041" s="62"/>
      <c r="AJ6041" s="62"/>
      <c r="AQ6041" s="62"/>
      <c r="AX6041" s="62"/>
      <c r="BD6041" s="62"/>
    </row>
    <row r="6042" spans="9:56">
      <c r="I6042" s="62"/>
      <c r="P6042" s="62"/>
      <c r="V6042" s="62"/>
      <c r="AC6042" s="62"/>
      <c r="AJ6042" s="62"/>
      <c r="AQ6042" s="62"/>
      <c r="AX6042" s="62"/>
      <c r="BD6042" s="62"/>
    </row>
    <row r="6043" spans="9:56">
      <c r="I6043" s="62"/>
      <c r="P6043" s="62"/>
      <c r="V6043" s="62"/>
      <c r="AC6043" s="62"/>
      <c r="AJ6043" s="62"/>
      <c r="AQ6043" s="62"/>
      <c r="AX6043" s="62"/>
      <c r="BD6043" s="62"/>
    </row>
    <row r="6044" spans="9:56">
      <c r="I6044" s="62"/>
      <c r="P6044" s="62"/>
      <c r="V6044" s="62"/>
      <c r="AC6044" s="62"/>
      <c r="AJ6044" s="62"/>
      <c r="AQ6044" s="62"/>
      <c r="AX6044" s="62"/>
      <c r="BD6044" s="62"/>
    </row>
    <row r="6045" spans="9:56">
      <c r="I6045" s="62"/>
      <c r="P6045" s="62"/>
      <c r="V6045" s="62"/>
      <c r="AC6045" s="62"/>
      <c r="AJ6045" s="62"/>
      <c r="AQ6045" s="62"/>
      <c r="AX6045" s="62"/>
      <c r="BD6045" s="62"/>
    </row>
    <row r="6046" spans="9:56">
      <c r="I6046" s="62"/>
      <c r="P6046" s="62"/>
      <c r="V6046" s="62"/>
      <c r="AC6046" s="62"/>
      <c r="AJ6046" s="62"/>
      <c r="AQ6046" s="62"/>
      <c r="AX6046" s="62"/>
      <c r="BD6046" s="62"/>
    </row>
    <row r="6047" spans="9:56">
      <c r="I6047" s="62"/>
      <c r="P6047" s="62"/>
      <c r="V6047" s="62"/>
      <c r="AC6047" s="62"/>
      <c r="AJ6047" s="62"/>
      <c r="AQ6047" s="62"/>
      <c r="AX6047" s="62"/>
      <c r="BD6047" s="62"/>
    </row>
    <row r="6048" spans="9:56">
      <c r="I6048" s="62"/>
      <c r="P6048" s="62"/>
      <c r="V6048" s="62"/>
      <c r="AC6048" s="62"/>
      <c r="AJ6048" s="62"/>
      <c r="AQ6048" s="62"/>
      <c r="AX6048" s="62"/>
      <c r="BD6048" s="62"/>
    </row>
    <row r="6049" spans="9:56">
      <c r="I6049" s="62"/>
      <c r="P6049" s="62"/>
      <c r="V6049" s="62"/>
      <c r="AC6049" s="62"/>
      <c r="AJ6049" s="62"/>
      <c r="AQ6049" s="62"/>
      <c r="AX6049" s="62"/>
      <c r="BD6049" s="62"/>
    </row>
    <row r="6050" spans="9:56">
      <c r="I6050" s="62"/>
      <c r="P6050" s="62"/>
      <c r="V6050" s="62"/>
      <c r="AC6050" s="62"/>
      <c r="AJ6050" s="62"/>
      <c r="AQ6050" s="62"/>
      <c r="AX6050" s="62"/>
      <c r="BD6050" s="62"/>
    </row>
    <row r="6051" spans="9:56">
      <c r="I6051" s="62"/>
      <c r="P6051" s="62"/>
      <c r="V6051" s="62"/>
      <c r="AC6051" s="62"/>
      <c r="AJ6051" s="62"/>
      <c r="AQ6051" s="62"/>
      <c r="AX6051" s="62"/>
      <c r="BD6051" s="62"/>
    </row>
    <row r="6052" spans="9:56">
      <c r="I6052" s="62"/>
      <c r="P6052" s="62"/>
      <c r="V6052" s="62"/>
      <c r="AC6052" s="62"/>
      <c r="AJ6052" s="62"/>
      <c r="AQ6052" s="62"/>
      <c r="AX6052" s="62"/>
      <c r="BD6052" s="62"/>
    </row>
    <row r="6053" spans="9:56">
      <c r="I6053" s="62"/>
      <c r="P6053" s="62"/>
      <c r="V6053" s="62"/>
      <c r="AC6053" s="62"/>
      <c r="AJ6053" s="62"/>
      <c r="AQ6053" s="62"/>
      <c r="AX6053" s="62"/>
      <c r="BD6053" s="62"/>
    </row>
    <row r="6054" spans="9:56">
      <c r="I6054" s="62"/>
      <c r="P6054" s="62"/>
      <c r="V6054" s="62"/>
      <c r="AC6054" s="62"/>
      <c r="AJ6054" s="62"/>
      <c r="AQ6054" s="62"/>
      <c r="AX6054" s="62"/>
      <c r="BD6054" s="62"/>
    </row>
    <row r="6055" spans="9:56">
      <c r="I6055" s="62"/>
      <c r="P6055" s="62"/>
      <c r="V6055" s="62"/>
      <c r="AC6055" s="62"/>
      <c r="AJ6055" s="62"/>
      <c r="AQ6055" s="62"/>
      <c r="AX6055" s="62"/>
      <c r="BD6055" s="62"/>
    </row>
    <row r="6056" spans="9:56">
      <c r="I6056" s="62"/>
      <c r="P6056" s="62"/>
      <c r="V6056" s="62"/>
      <c r="AC6056" s="62"/>
      <c r="AJ6056" s="62"/>
      <c r="AQ6056" s="62"/>
      <c r="AX6056" s="62"/>
      <c r="BD6056" s="62"/>
    </row>
    <row r="6057" spans="9:56">
      <c r="I6057" s="62"/>
      <c r="P6057" s="62"/>
      <c r="V6057" s="62"/>
      <c r="AC6057" s="62"/>
      <c r="AJ6057" s="62"/>
      <c r="AQ6057" s="62"/>
      <c r="AX6057" s="62"/>
      <c r="BD6057" s="62"/>
    </row>
    <row r="6058" spans="9:56">
      <c r="I6058" s="62"/>
      <c r="P6058" s="62"/>
      <c r="V6058" s="62"/>
      <c r="AC6058" s="62"/>
      <c r="AJ6058" s="62"/>
      <c r="AQ6058" s="62"/>
      <c r="AX6058" s="62"/>
      <c r="BD6058" s="62"/>
    </row>
    <row r="6059" spans="9:56">
      <c r="I6059" s="62"/>
      <c r="P6059" s="62"/>
      <c r="V6059" s="62"/>
      <c r="AC6059" s="62"/>
      <c r="AJ6059" s="62"/>
      <c r="AQ6059" s="62"/>
      <c r="AX6059" s="62"/>
      <c r="BD6059" s="62"/>
    </row>
    <row r="6060" spans="9:56">
      <c r="I6060" s="62"/>
      <c r="P6060" s="62"/>
      <c r="V6060" s="62"/>
      <c r="AC6060" s="62"/>
      <c r="AJ6060" s="62"/>
      <c r="AQ6060" s="62"/>
      <c r="AX6060" s="62"/>
      <c r="BD6060" s="62"/>
    </row>
    <row r="6061" spans="9:56">
      <c r="I6061" s="62"/>
      <c r="P6061" s="62"/>
      <c r="V6061" s="62"/>
      <c r="AC6061" s="62"/>
      <c r="AJ6061" s="62"/>
      <c r="AQ6061" s="62"/>
      <c r="AX6061" s="62"/>
      <c r="BD6061" s="62"/>
    </row>
    <row r="6062" spans="9:56">
      <c r="I6062" s="62"/>
      <c r="P6062" s="62"/>
      <c r="V6062" s="62"/>
      <c r="AC6062" s="62"/>
      <c r="AJ6062" s="62"/>
      <c r="AQ6062" s="62"/>
      <c r="AX6062" s="62"/>
      <c r="BD6062" s="62"/>
    </row>
    <row r="6063" spans="9:56">
      <c r="I6063" s="62"/>
      <c r="P6063" s="62"/>
      <c r="V6063" s="62"/>
      <c r="AC6063" s="62"/>
      <c r="AJ6063" s="62"/>
      <c r="AQ6063" s="62"/>
      <c r="AX6063" s="62"/>
      <c r="BD6063" s="62"/>
    </row>
    <row r="6064" spans="9:56">
      <c r="I6064" s="62"/>
      <c r="P6064" s="62"/>
      <c r="V6064" s="62"/>
      <c r="AC6064" s="62"/>
      <c r="AJ6064" s="62"/>
      <c r="AQ6064" s="62"/>
      <c r="AX6064" s="62"/>
      <c r="BD6064" s="62"/>
    </row>
    <row r="6065" spans="9:56">
      <c r="I6065" s="62"/>
      <c r="P6065" s="62"/>
      <c r="V6065" s="62"/>
      <c r="AC6065" s="62"/>
      <c r="AJ6065" s="62"/>
      <c r="AQ6065" s="62"/>
      <c r="AX6065" s="62"/>
      <c r="BD6065" s="62"/>
    </row>
    <row r="6066" spans="9:56">
      <c r="I6066" s="62"/>
      <c r="P6066" s="62"/>
      <c r="V6066" s="62"/>
      <c r="AC6066" s="62"/>
      <c r="AJ6066" s="62"/>
      <c r="AQ6066" s="62"/>
      <c r="AX6066" s="62"/>
      <c r="BD6066" s="62"/>
    </row>
    <row r="6067" spans="9:56">
      <c r="I6067" s="62"/>
      <c r="P6067" s="62"/>
      <c r="V6067" s="62"/>
      <c r="AC6067" s="62"/>
      <c r="AJ6067" s="62"/>
      <c r="AQ6067" s="62"/>
      <c r="AX6067" s="62"/>
      <c r="BD6067" s="62"/>
    </row>
    <row r="6068" spans="9:56">
      <c r="I6068" s="62"/>
      <c r="P6068" s="62"/>
      <c r="V6068" s="62"/>
      <c r="AC6068" s="62"/>
      <c r="AJ6068" s="62"/>
      <c r="AQ6068" s="62"/>
      <c r="AX6068" s="62"/>
      <c r="BD6068" s="62"/>
    </row>
    <row r="6069" spans="9:56">
      <c r="I6069" s="62"/>
      <c r="P6069" s="62"/>
      <c r="V6069" s="62"/>
      <c r="AC6069" s="62"/>
      <c r="AJ6069" s="62"/>
      <c r="AQ6069" s="62"/>
      <c r="AX6069" s="62"/>
      <c r="BD6069" s="62"/>
    </row>
    <row r="6070" spans="9:56">
      <c r="I6070" s="62"/>
      <c r="P6070" s="62"/>
      <c r="V6070" s="62"/>
      <c r="AC6070" s="62"/>
      <c r="AJ6070" s="62"/>
      <c r="AQ6070" s="62"/>
      <c r="AX6070" s="62"/>
      <c r="BD6070" s="62"/>
    </row>
    <row r="6071" spans="9:56">
      <c r="I6071" s="62"/>
      <c r="P6071" s="62"/>
      <c r="V6071" s="62"/>
      <c r="AC6071" s="62"/>
      <c r="AJ6071" s="62"/>
      <c r="AQ6071" s="62"/>
      <c r="AX6071" s="62"/>
      <c r="BD6071" s="62"/>
    </row>
    <row r="6072" spans="9:56">
      <c r="I6072" s="62"/>
      <c r="P6072" s="62"/>
      <c r="V6072" s="62"/>
      <c r="AC6072" s="62"/>
      <c r="AJ6072" s="62"/>
      <c r="AQ6072" s="62"/>
      <c r="AX6072" s="62"/>
      <c r="BD6072" s="62"/>
    </row>
    <row r="6073" spans="9:56">
      <c r="I6073" s="62"/>
      <c r="P6073" s="62"/>
      <c r="V6073" s="62"/>
      <c r="AC6073" s="62"/>
      <c r="AJ6073" s="62"/>
      <c r="AQ6073" s="62"/>
      <c r="AX6073" s="62"/>
      <c r="BD6073" s="62"/>
    </row>
    <row r="6074" spans="9:56">
      <c r="I6074" s="62"/>
      <c r="P6074" s="62"/>
      <c r="V6074" s="62"/>
      <c r="AC6074" s="62"/>
      <c r="AJ6074" s="62"/>
      <c r="AQ6074" s="62"/>
      <c r="AX6074" s="62"/>
      <c r="BD6074" s="62"/>
    </row>
    <row r="6075" spans="9:56">
      <c r="I6075" s="62"/>
      <c r="P6075" s="62"/>
      <c r="V6075" s="62"/>
      <c r="AC6075" s="62"/>
      <c r="AJ6075" s="62"/>
      <c r="AQ6075" s="62"/>
      <c r="AX6075" s="62"/>
      <c r="BD6075" s="62"/>
    </row>
    <row r="6076" spans="9:56">
      <c r="I6076" s="62"/>
      <c r="P6076" s="62"/>
      <c r="V6076" s="62"/>
      <c r="AC6076" s="62"/>
      <c r="AJ6076" s="62"/>
      <c r="AQ6076" s="62"/>
      <c r="AX6076" s="62"/>
      <c r="BD6076" s="62"/>
    </row>
    <row r="6077" spans="9:56">
      <c r="I6077" s="62"/>
      <c r="P6077" s="62"/>
      <c r="V6077" s="62"/>
      <c r="AC6077" s="62"/>
      <c r="AJ6077" s="62"/>
      <c r="AQ6077" s="62"/>
      <c r="AX6077" s="62"/>
      <c r="BD6077" s="62"/>
    </row>
    <row r="6078" spans="9:56">
      <c r="I6078" s="62"/>
      <c r="P6078" s="62"/>
      <c r="V6078" s="62"/>
      <c r="AC6078" s="62"/>
      <c r="AJ6078" s="62"/>
      <c r="AQ6078" s="62"/>
      <c r="AX6078" s="62"/>
      <c r="BD6078" s="62"/>
    </row>
    <row r="6079" spans="9:56">
      <c r="I6079" s="62"/>
      <c r="P6079" s="62"/>
      <c r="V6079" s="62"/>
      <c r="AC6079" s="62"/>
      <c r="AJ6079" s="62"/>
      <c r="AQ6079" s="62"/>
      <c r="AX6079" s="62"/>
      <c r="BD6079" s="62"/>
    </row>
    <row r="6080" spans="9:56">
      <c r="I6080" s="62"/>
      <c r="P6080" s="62"/>
      <c r="V6080" s="62"/>
      <c r="AC6080" s="62"/>
      <c r="AJ6080" s="62"/>
      <c r="AQ6080" s="62"/>
      <c r="AX6080" s="62"/>
      <c r="BD6080" s="62"/>
    </row>
    <row r="6081" spans="9:56">
      <c r="I6081" s="62"/>
      <c r="P6081" s="62"/>
      <c r="V6081" s="62"/>
      <c r="AC6081" s="62"/>
      <c r="AJ6081" s="62"/>
      <c r="AQ6081" s="62"/>
      <c r="AX6081" s="62"/>
      <c r="BD6081" s="62"/>
    </row>
    <row r="6082" spans="9:56">
      <c r="I6082" s="62"/>
      <c r="P6082" s="62"/>
      <c r="V6082" s="62"/>
      <c r="AC6082" s="62"/>
      <c r="AJ6082" s="62"/>
      <c r="AQ6082" s="62"/>
      <c r="AX6082" s="62"/>
      <c r="BD6082" s="62"/>
    </row>
    <row r="6083" spans="9:56">
      <c r="I6083" s="62"/>
      <c r="P6083" s="62"/>
      <c r="V6083" s="62"/>
      <c r="AC6083" s="62"/>
      <c r="AJ6083" s="62"/>
      <c r="AQ6083" s="62"/>
      <c r="AX6083" s="62"/>
      <c r="BD6083" s="62"/>
    </row>
    <row r="6084" spans="9:56">
      <c r="I6084" s="62"/>
      <c r="P6084" s="62"/>
      <c r="V6084" s="62"/>
      <c r="AC6084" s="62"/>
      <c r="AJ6084" s="62"/>
      <c r="AQ6084" s="62"/>
      <c r="AX6084" s="62"/>
      <c r="BD6084" s="62"/>
    </row>
    <row r="6085" spans="9:56">
      <c r="I6085" s="62"/>
      <c r="P6085" s="62"/>
      <c r="V6085" s="62"/>
      <c r="AC6085" s="62"/>
      <c r="AJ6085" s="62"/>
      <c r="AQ6085" s="62"/>
      <c r="AX6085" s="62"/>
      <c r="BD6085" s="62"/>
    </row>
    <row r="6086" spans="9:56">
      <c r="I6086" s="62"/>
      <c r="P6086" s="62"/>
      <c r="V6086" s="62"/>
      <c r="AC6086" s="62"/>
      <c r="AJ6086" s="62"/>
      <c r="AQ6086" s="62"/>
      <c r="AX6086" s="62"/>
      <c r="BD6086" s="62"/>
    </row>
    <row r="6087" spans="9:56">
      <c r="I6087" s="62"/>
      <c r="P6087" s="62"/>
      <c r="V6087" s="62"/>
      <c r="AC6087" s="62"/>
      <c r="AJ6087" s="62"/>
      <c r="AQ6087" s="62"/>
      <c r="AX6087" s="62"/>
      <c r="BD6087" s="62"/>
    </row>
    <row r="6088" spans="9:56">
      <c r="I6088" s="62"/>
      <c r="P6088" s="62"/>
      <c r="V6088" s="62"/>
      <c r="AC6088" s="62"/>
      <c r="AJ6088" s="62"/>
      <c r="AQ6088" s="62"/>
      <c r="AX6088" s="62"/>
      <c r="BD6088" s="62"/>
    </row>
    <row r="6089" spans="9:56">
      <c r="I6089" s="62"/>
      <c r="P6089" s="62"/>
      <c r="V6089" s="62"/>
      <c r="AC6089" s="62"/>
      <c r="AJ6089" s="62"/>
      <c r="AQ6089" s="62"/>
      <c r="AX6089" s="62"/>
      <c r="BD6089" s="62"/>
    </row>
    <row r="6090" spans="9:56">
      <c r="I6090" s="62"/>
      <c r="P6090" s="62"/>
      <c r="V6090" s="62"/>
      <c r="AC6090" s="62"/>
      <c r="AJ6090" s="62"/>
      <c r="AQ6090" s="62"/>
      <c r="AX6090" s="62"/>
      <c r="BD6090" s="62"/>
    </row>
    <row r="6091" spans="9:56">
      <c r="I6091" s="62"/>
      <c r="P6091" s="62"/>
      <c r="V6091" s="62"/>
      <c r="AC6091" s="62"/>
      <c r="AJ6091" s="62"/>
      <c r="AQ6091" s="62"/>
      <c r="AX6091" s="62"/>
      <c r="BD6091" s="62"/>
    </row>
    <row r="6092" spans="9:56">
      <c r="I6092" s="62"/>
      <c r="P6092" s="62"/>
      <c r="V6092" s="62"/>
      <c r="AC6092" s="62"/>
      <c r="AJ6092" s="62"/>
      <c r="AQ6092" s="62"/>
      <c r="AX6092" s="62"/>
      <c r="BD6092" s="62"/>
    </row>
    <row r="6093" spans="9:56">
      <c r="I6093" s="62"/>
      <c r="P6093" s="62"/>
      <c r="V6093" s="62"/>
      <c r="AC6093" s="62"/>
      <c r="AJ6093" s="62"/>
      <c r="AQ6093" s="62"/>
      <c r="AX6093" s="62"/>
      <c r="BD6093" s="62"/>
    </row>
    <row r="6094" spans="9:56">
      <c r="I6094" s="62"/>
      <c r="P6094" s="62"/>
      <c r="V6094" s="62"/>
      <c r="AC6094" s="62"/>
      <c r="AJ6094" s="62"/>
      <c r="AQ6094" s="62"/>
      <c r="AX6094" s="62"/>
      <c r="BD6094" s="62"/>
    </row>
    <row r="6095" spans="9:56">
      <c r="I6095" s="62"/>
      <c r="P6095" s="62"/>
      <c r="V6095" s="62"/>
      <c r="AC6095" s="62"/>
      <c r="AJ6095" s="62"/>
      <c r="AQ6095" s="62"/>
      <c r="AX6095" s="62"/>
      <c r="BD6095" s="62"/>
    </row>
    <row r="6096" spans="9:56">
      <c r="I6096" s="62"/>
      <c r="P6096" s="62"/>
      <c r="V6096" s="62"/>
      <c r="AC6096" s="62"/>
      <c r="AJ6096" s="62"/>
      <c r="AQ6096" s="62"/>
      <c r="AX6096" s="62"/>
      <c r="BD6096" s="62"/>
    </row>
    <row r="6097" spans="9:56">
      <c r="I6097" s="62"/>
      <c r="P6097" s="62"/>
      <c r="V6097" s="62"/>
      <c r="AC6097" s="62"/>
      <c r="AJ6097" s="62"/>
      <c r="AQ6097" s="62"/>
      <c r="AX6097" s="62"/>
      <c r="BD6097" s="62"/>
    </row>
    <row r="6098" spans="9:56">
      <c r="I6098" s="62"/>
      <c r="P6098" s="62"/>
      <c r="V6098" s="62"/>
      <c r="AC6098" s="62"/>
      <c r="AJ6098" s="62"/>
      <c r="AQ6098" s="62"/>
      <c r="AX6098" s="62"/>
      <c r="BD6098" s="62"/>
    </row>
    <row r="6099" spans="9:56">
      <c r="I6099" s="62"/>
      <c r="P6099" s="62"/>
      <c r="V6099" s="62"/>
      <c r="AC6099" s="62"/>
      <c r="AJ6099" s="62"/>
      <c r="AQ6099" s="62"/>
      <c r="AX6099" s="62"/>
      <c r="BD6099" s="62"/>
    </row>
    <row r="6100" spans="9:56">
      <c r="I6100" s="62"/>
      <c r="P6100" s="62"/>
      <c r="V6100" s="62"/>
      <c r="AC6100" s="62"/>
      <c r="AJ6100" s="62"/>
      <c r="AQ6100" s="62"/>
      <c r="AX6100" s="62"/>
      <c r="BD6100" s="62"/>
    </row>
    <row r="6101" spans="9:56">
      <c r="I6101" s="62"/>
      <c r="P6101" s="62"/>
      <c r="V6101" s="62"/>
      <c r="AC6101" s="62"/>
      <c r="AJ6101" s="62"/>
      <c r="AQ6101" s="62"/>
      <c r="AX6101" s="62"/>
      <c r="BD6101" s="62"/>
    </row>
    <row r="6102" spans="9:56">
      <c r="I6102" s="62"/>
      <c r="P6102" s="62"/>
      <c r="V6102" s="62"/>
      <c r="AC6102" s="62"/>
      <c r="AJ6102" s="62"/>
      <c r="AQ6102" s="62"/>
      <c r="AX6102" s="62"/>
      <c r="BD6102" s="62"/>
    </row>
    <row r="6103" spans="9:56">
      <c r="I6103" s="62"/>
      <c r="P6103" s="62"/>
      <c r="V6103" s="62"/>
      <c r="AC6103" s="62"/>
      <c r="AJ6103" s="62"/>
      <c r="AQ6103" s="62"/>
      <c r="AX6103" s="62"/>
      <c r="BD6103" s="62"/>
    </row>
    <row r="6104" spans="9:56">
      <c r="I6104" s="62"/>
      <c r="P6104" s="62"/>
      <c r="V6104" s="62"/>
      <c r="AC6104" s="62"/>
      <c r="AJ6104" s="62"/>
      <c r="AQ6104" s="62"/>
      <c r="AX6104" s="62"/>
      <c r="BD6104" s="62"/>
    </row>
    <row r="6105" spans="9:56">
      <c r="I6105" s="62"/>
      <c r="P6105" s="62"/>
      <c r="V6105" s="62"/>
      <c r="AC6105" s="62"/>
      <c r="AJ6105" s="62"/>
      <c r="AQ6105" s="62"/>
      <c r="AX6105" s="62"/>
      <c r="BD6105" s="62"/>
    </row>
    <row r="6106" spans="9:56">
      <c r="I6106" s="62"/>
      <c r="P6106" s="62"/>
      <c r="V6106" s="62"/>
      <c r="AC6106" s="62"/>
      <c r="AJ6106" s="62"/>
      <c r="AQ6106" s="62"/>
      <c r="AX6106" s="62"/>
      <c r="BD6106" s="62"/>
    </row>
    <row r="6107" spans="9:56">
      <c r="I6107" s="62"/>
      <c r="P6107" s="62"/>
      <c r="V6107" s="62"/>
      <c r="AC6107" s="62"/>
      <c r="AJ6107" s="62"/>
      <c r="AQ6107" s="62"/>
      <c r="AX6107" s="62"/>
      <c r="BD6107" s="62"/>
    </row>
    <row r="6108" spans="9:56">
      <c r="I6108" s="62"/>
      <c r="P6108" s="62"/>
      <c r="V6108" s="62"/>
      <c r="AC6108" s="62"/>
      <c r="AJ6108" s="62"/>
      <c r="AQ6108" s="62"/>
      <c r="AX6108" s="62"/>
      <c r="BD6108" s="62"/>
    </row>
    <row r="6109" spans="9:56">
      <c r="I6109" s="62"/>
      <c r="P6109" s="62"/>
      <c r="V6109" s="62"/>
      <c r="AC6109" s="62"/>
      <c r="AJ6109" s="62"/>
      <c r="AQ6109" s="62"/>
      <c r="AX6109" s="62"/>
      <c r="BD6109" s="62"/>
    </row>
    <row r="6110" spans="9:56">
      <c r="I6110" s="62"/>
      <c r="P6110" s="62"/>
      <c r="V6110" s="62"/>
      <c r="AC6110" s="62"/>
      <c r="AJ6110" s="62"/>
      <c r="AQ6110" s="62"/>
      <c r="AX6110" s="62"/>
      <c r="BD6110" s="62"/>
    </row>
    <row r="6111" spans="9:56">
      <c r="I6111" s="62"/>
      <c r="P6111" s="62"/>
      <c r="V6111" s="62"/>
      <c r="AC6111" s="62"/>
      <c r="AJ6111" s="62"/>
      <c r="AQ6111" s="62"/>
      <c r="AX6111" s="62"/>
      <c r="BD6111" s="62"/>
    </row>
    <row r="6112" spans="9:56">
      <c r="I6112" s="62"/>
      <c r="P6112" s="62"/>
      <c r="V6112" s="62"/>
      <c r="AC6112" s="62"/>
      <c r="AJ6112" s="62"/>
      <c r="AQ6112" s="62"/>
      <c r="AX6112" s="62"/>
      <c r="BD6112" s="62"/>
    </row>
    <row r="6113" spans="9:56">
      <c r="I6113" s="62"/>
      <c r="P6113" s="62"/>
      <c r="V6113" s="62"/>
      <c r="AC6113" s="62"/>
      <c r="AJ6113" s="62"/>
      <c r="AQ6113" s="62"/>
      <c r="AX6113" s="62"/>
      <c r="BD6113" s="62"/>
    </row>
    <row r="6114" spans="9:56">
      <c r="I6114" s="62"/>
      <c r="P6114" s="62"/>
      <c r="V6114" s="62"/>
      <c r="AC6114" s="62"/>
      <c r="AJ6114" s="62"/>
      <c r="AQ6114" s="62"/>
      <c r="AX6114" s="62"/>
      <c r="BD6114" s="62"/>
    </row>
    <row r="6115" spans="9:56">
      <c r="I6115" s="62"/>
      <c r="P6115" s="62"/>
      <c r="V6115" s="62"/>
      <c r="AC6115" s="62"/>
      <c r="AJ6115" s="62"/>
      <c r="AQ6115" s="62"/>
      <c r="AX6115" s="62"/>
      <c r="BD6115" s="62"/>
    </row>
    <row r="6116" spans="9:56">
      <c r="I6116" s="62"/>
      <c r="P6116" s="62"/>
      <c r="V6116" s="62"/>
      <c r="AC6116" s="62"/>
      <c r="AJ6116" s="62"/>
      <c r="AQ6116" s="62"/>
      <c r="AX6116" s="62"/>
      <c r="BD6116" s="62"/>
    </row>
    <row r="6117" spans="9:56">
      <c r="I6117" s="62"/>
      <c r="P6117" s="62"/>
      <c r="V6117" s="62"/>
      <c r="AC6117" s="62"/>
      <c r="AJ6117" s="62"/>
      <c r="AQ6117" s="62"/>
      <c r="AX6117" s="62"/>
      <c r="BD6117" s="62"/>
    </row>
    <row r="6118" spans="9:56">
      <c r="I6118" s="62"/>
      <c r="P6118" s="62"/>
      <c r="V6118" s="62"/>
      <c r="AC6118" s="62"/>
      <c r="AJ6118" s="62"/>
      <c r="AQ6118" s="62"/>
      <c r="AX6118" s="62"/>
      <c r="BD6118" s="62"/>
    </row>
    <row r="6119" spans="9:56">
      <c r="I6119" s="62"/>
      <c r="P6119" s="62"/>
      <c r="V6119" s="62"/>
      <c r="AC6119" s="62"/>
      <c r="AJ6119" s="62"/>
      <c r="AQ6119" s="62"/>
      <c r="AX6119" s="62"/>
      <c r="BD6119" s="62"/>
    </row>
    <row r="6120" spans="9:56">
      <c r="I6120" s="62"/>
      <c r="P6120" s="62"/>
      <c r="V6120" s="62"/>
      <c r="AC6120" s="62"/>
      <c r="AJ6120" s="62"/>
      <c r="AQ6120" s="62"/>
      <c r="AX6120" s="62"/>
      <c r="BD6120" s="62"/>
    </row>
    <row r="6121" spans="9:56">
      <c r="I6121" s="62"/>
      <c r="P6121" s="62"/>
      <c r="V6121" s="62"/>
      <c r="AC6121" s="62"/>
      <c r="AJ6121" s="62"/>
      <c r="AQ6121" s="62"/>
      <c r="AX6121" s="62"/>
      <c r="BD6121" s="62"/>
    </row>
    <row r="6122" spans="9:56">
      <c r="I6122" s="62"/>
      <c r="P6122" s="62"/>
      <c r="V6122" s="62"/>
      <c r="AC6122" s="62"/>
      <c r="AJ6122" s="62"/>
      <c r="AQ6122" s="62"/>
      <c r="AX6122" s="62"/>
      <c r="BD6122" s="62"/>
    </row>
    <row r="6123" spans="9:56">
      <c r="I6123" s="62"/>
      <c r="P6123" s="62"/>
      <c r="V6123" s="62"/>
      <c r="AC6123" s="62"/>
      <c r="AJ6123" s="62"/>
      <c r="AQ6123" s="62"/>
      <c r="AX6123" s="62"/>
      <c r="BD6123" s="62"/>
    </row>
    <row r="6124" spans="9:56">
      <c r="I6124" s="62"/>
      <c r="P6124" s="62"/>
      <c r="V6124" s="62"/>
      <c r="AC6124" s="62"/>
      <c r="AJ6124" s="62"/>
      <c r="AQ6124" s="62"/>
      <c r="AX6124" s="62"/>
      <c r="BD6124" s="62"/>
    </row>
    <row r="6125" spans="9:56">
      <c r="I6125" s="62"/>
      <c r="P6125" s="62"/>
      <c r="V6125" s="62"/>
      <c r="AC6125" s="62"/>
      <c r="AJ6125" s="62"/>
      <c r="AQ6125" s="62"/>
      <c r="AX6125" s="62"/>
      <c r="BD6125" s="62"/>
    </row>
    <row r="6126" spans="9:56">
      <c r="I6126" s="62"/>
      <c r="P6126" s="62"/>
      <c r="V6126" s="62"/>
      <c r="AC6126" s="62"/>
      <c r="AJ6126" s="62"/>
      <c r="AQ6126" s="62"/>
      <c r="AX6126" s="62"/>
      <c r="BD6126" s="62"/>
    </row>
    <row r="6127" spans="9:56">
      <c r="I6127" s="62"/>
      <c r="P6127" s="62"/>
      <c r="V6127" s="62"/>
      <c r="AC6127" s="62"/>
      <c r="AJ6127" s="62"/>
      <c r="AQ6127" s="62"/>
      <c r="AX6127" s="62"/>
      <c r="BD6127" s="62"/>
    </row>
    <row r="6128" spans="9:56">
      <c r="I6128" s="62"/>
      <c r="P6128" s="62"/>
      <c r="V6128" s="62"/>
      <c r="AC6128" s="62"/>
      <c r="AJ6128" s="62"/>
      <c r="AQ6128" s="62"/>
      <c r="AX6128" s="62"/>
      <c r="BD6128" s="62"/>
    </row>
    <row r="6129" spans="9:56">
      <c r="I6129" s="62"/>
      <c r="P6129" s="62"/>
      <c r="V6129" s="62"/>
      <c r="AC6129" s="62"/>
      <c r="AJ6129" s="62"/>
      <c r="AQ6129" s="62"/>
      <c r="AX6129" s="62"/>
      <c r="BD6129" s="62"/>
    </row>
    <row r="6130" spans="9:56">
      <c r="I6130" s="62"/>
      <c r="P6130" s="62"/>
      <c r="V6130" s="62"/>
      <c r="AC6130" s="62"/>
      <c r="AJ6130" s="62"/>
      <c r="AQ6130" s="62"/>
      <c r="AX6130" s="62"/>
      <c r="BD6130" s="62"/>
    </row>
    <row r="6131" spans="9:56">
      <c r="I6131" s="62"/>
      <c r="P6131" s="62"/>
      <c r="V6131" s="62"/>
      <c r="AC6131" s="62"/>
      <c r="AJ6131" s="62"/>
      <c r="AQ6131" s="62"/>
      <c r="AX6131" s="62"/>
      <c r="BD6131" s="62"/>
    </row>
    <row r="6132" spans="9:56">
      <c r="I6132" s="62"/>
      <c r="P6132" s="62"/>
      <c r="V6132" s="62"/>
      <c r="AC6132" s="62"/>
      <c r="AJ6132" s="62"/>
      <c r="AQ6132" s="62"/>
      <c r="AX6132" s="62"/>
      <c r="BD6132" s="62"/>
    </row>
    <row r="6133" spans="9:56">
      <c r="I6133" s="62"/>
      <c r="P6133" s="62"/>
      <c r="V6133" s="62"/>
      <c r="AC6133" s="62"/>
      <c r="AJ6133" s="62"/>
      <c r="AQ6133" s="62"/>
      <c r="AX6133" s="62"/>
      <c r="BD6133" s="62"/>
    </row>
    <row r="6134" spans="9:56">
      <c r="I6134" s="62"/>
      <c r="P6134" s="62"/>
      <c r="V6134" s="62"/>
      <c r="AC6134" s="62"/>
      <c r="AJ6134" s="62"/>
      <c r="AQ6134" s="62"/>
      <c r="AX6134" s="62"/>
      <c r="BD6134" s="62"/>
    </row>
    <row r="6135" spans="9:56">
      <c r="I6135" s="62"/>
      <c r="P6135" s="62"/>
      <c r="V6135" s="62"/>
      <c r="AC6135" s="62"/>
      <c r="AJ6135" s="62"/>
      <c r="AQ6135" s="62"/>
      <c r="AX6135" s="62"/>
      <c r="BD6135" s="62"/>
    </row>
    <row r="6136" spans="9:56">
      <c r="I6136" s="62"/>
      <c r="P6136" s="62"/>
      <c r="V6136" s="62"/>
      <c r="AC6136" s="62"/>
      <c r="AJ6136" s="62"/>
      <c r="AQ6136" s="62"/>
      <c r="AX6136" s="62"/>
      <c r="BD6136" s="62"/>
    </row>
    <row r="6137" spans="9:56">
      <c r="I6137" s="62"/>
      <c r="P6137" s="62"/>
      <c r="V6137" s="62"/>
      <c r="AC6137" s="62"/>
      <c r="AJ6137" s="62"/>
      <c r="AQ6137" s="62"/>
      <c r="AX6137" s="62"/>
      <c r="BD6137" s="62"/>
    </row>
    <row r="6138" spans="9:56">
      <c r="I6138" s="62"/>
      <c r="P6138" s="62"/>
      <c r="V6138" s="62"/>
      <c r="AC6138" s="62"/>
      <c r="AJ6138" s="62"/>
      <c r="AQ6138" s="62"/>
      <c r="AX6138" s="62"/>
      <c r="BD6138" s="62"/>
    </row>
    <row r="6139" spans="9:56">
      <c r="I6139" s="62"/>
      <c r="P6139" s="62"/>
      <c r="V6139" s="62"/>
      <c r="AC6139" s="62"/>
      <c r="AJ6139" s="62"/>
      <c r="AQ6139" s="62"/>
      <c r="AX6139" s="62"/>
      <c r="BD6139" s="62"/>
    </row>
    <row r="6140" spans="9:56">
      <c r="I6140" s="62"/>
      <c r="P6140" s="62"/>
      <c r="V6140" s="62"/>
      <c r="AC6140" s="62"/>
      <c r="AJ6140" s="62"/>
      <c r="AQ6140" s="62"/>
      <c r="AX6140" s="62"/>
      <c r="BD6140" s="62"/>
    </row>
    <row r="6141" spans="9:56">
      <c r="I6141" s="62"/>
      <c r="P6141" s="62"/>
      <c r="V6141" s="62"/>
      <c r="AC6141" s="62"/>
      <c r="AJ6141" s="62"/>
      <c r="AQ6141" s="62"/>
      <c r="AX6141" s="62"/>
      <c r="BD6141" s="62"/>
    </row>
    <row r="6142" spans="9:56">
      <c r="I6142" s="62"/>
      <c r="P6142" s="62"/>
      <c r="V6142" s="62"/>
      <c r="AC6142" s="62"/>
      <c r="AJ6142" s="62"/>
      <c r="AQ6142" s="62"/>
      <c r="AX6142" s="62"/>
      <c r="BD6142" s="62"/>
    </row>
    <row r="6143" spans="9:56">
      <c r="I6143" s="62"/>
      <c r="P6143" s="62"/>
      <c r="V6143" s="62"/>
      <c r="AC6143" s="62"/>
      <c r="AJ6143" s="62"/>
      <c r="AQ6143" s="62"/>
      <c r="AX6143" s="62"/>
      <c r="BD6143" s="62"/>
    </row>
    <row r="6144" spans="9:56">
      <c r="I6144" s="62"/>
      <c r="P6144" s="62"/>
      <c r="V6144" s="62"/>
      <c r="AC6144" s="62"/>
      <c r="AJ6144" s="62"/>
      <c r="AQ6144" s="62"/>
      <c r="AX6144" s="62"/>
      <c r="BD6144" s="62"/>
    </row>
    <row r="6145" spans="9:56">
      <c r="I6145" s="62"/>
      <c r="P6145" s="62"/>
      <c r="V6145" s="62"/>
      <c r="AC6145" s="62"/>
      <c r="AJ6145" s="62"/>
      <c r="AQ6145" s="62"/>
      <c r="AX6145" s="62"/>
      <c r="BD6145" s="62"/>
    </row>
    <row r="6146" spans="9:56">
      <c r="I6146" s="62"/>
      <c r="P6146" s="62"/>
      <c r="V6146" s="62"/>
      <c r="AC6146" s="62"/>
      <c r="AJ6146" s="62"/>
      <c r="AQ6146" s="62"/>
      <c r="AX6146" s="62"/>
      <c r="BD6146" s="62"/>
    </row>
    <row r="6147" spans="9:56">
      <c r="I6147" s="62"/>
      <c r="P6147" s="62"/>
      <c r="V6147" s="62"/>
      <c r="AC6147" s="62"/>
      <c r="AJ6147" s="62"/>
      <c r="AQ6147" s="62"/>
      <c r="AX6147" s="62"/>
      <c r="BD6147" s="62"/>
    </row>
    <row r="6148" spans="9:56">
      <c r="I6148" s="62"/>
      <c r="P6148" s="62"/>
      <c r="V6148" s="62"/>
      <c r="AC6148" s="62"/>
      <c r="AJ6148" s="62"/>
      <c r="AQ6148" s="62"/>
      <c r="AX6148" s="62"/>
      <c r="BD6148" s="62"/>
    </row>
    <row r="6149" spans="9:56">
      <c r="I6149" s="62"/>
      <c r="P6149" s="62"/>
      <c r="V6149" s="62"/>
      <c r="AC6149" s="62"/>
      <c r="AJ6149" s="62"/>
      <c r="AQ6149" s="62"/>
      <c r="AX6149" s="62"/>
      <c r="BD6149" s="62"/>
    </row>
    <row r="6150" spans="9:56">
      <c r="I6150" s="62"/>
      <c r="P6150" s="62"/>
      <c r="V6150" s="62"/>
      <c r="AC6150" s="62"/>
      <c r="AJ6150" s="62"/>
      <c r="AQ6150" s="62"/>
      <c r="AX6150" s="62"/>
      <c r="BD6150" s="62"/>
    </row>
    <row r="6151" spans="9:56">
      <c r="I6151" s="62"/>
      <c r="P6151" s="62"/>
      <c r="V6151" s="62"/>
      <c r="AC6151" s="62"/>
      <c r="AJ6151" s="62"/>
      <c r="AQ6151" s="62"/>
      <c r="AX6151" s="62"/>
      <c r="BD6151" s="62"/>
    </row>
    <row r="6152" spans="9:56">
      <c r="I6152" s="62"/>
      <c r="P6152" s="62"/>
      <c r="V6152" s="62"/>
      <c r="AC6152" s="62"/>
      <c r="AJ6152" s="62"/>
      <c r="AQ6152" s="62"/>
      <c r="AX6152" s="62"/>
      <c r="BD6152" s="62"/>
    </row>
    <row r="6153" spans="9:56">
      <c r="I6153" s="62"/>
      <c r="P6153" s="62"/>
      <c r="V6153" s="62"/>
      <c r="AC6153" s="62"/>
      <c r="AJ6153" s="62"/>
      <c r="AQ6153" s="62"/>
      <c r="AX6153" s="62"/>
      <c r="BD6153" s="62"/>
    </row>
    <row r="6154" spans="9:56">
      <c r="I6154" s="62"/>
      <c r="P6154" s="62"/>
      <c r="V6154" s="62"/>
      <c r="AC6154" s="62"/>
      <c r="AJ6154" s="62"/>
      <c r="AQ6154" s="62"/>
      <c r="AX6154" s="62"/>
      <c r="BD6154" s="62"/>
    </row>
    <row r="6155" spans="9:56">
      <c r="I6155" s="62"/>
      <c r="P6155" s="62"/>
      <c r="V6155" s="62"/>
      <c r="AC6155" s="62"/>
      <c r="AJ6155" s="62"/>
      <c r="AQ6155" s="62"/>
      <c r="AX6155" s="62"/>
      <c r="BD6155" s="62"/>
    </row>
    <row r="6156" spans="9:56">
      <c r="I6156" s="62"/>
      <c r="P6156" s="62"/>
      <c r="V6156" s="62"/>
      <c r="AC6156" s="62"/>
      <c r="AJ6156" s="62"/>
      <c r="AQ6156" s="62"/>
      <c r="AX6156" s="62"/>
      <c r="BD6156" s="62"/>
    </row>
    <row r="6157" spans="9:56">
      <c r="I6157" s="62"/>
      <c r="P6157" s="62"/>
      <c r="V6157" s="62"/>
      <c r="AC6157" s="62"/>
      <c r="AJ6157" s="62"/>
      <c r="AQ6157" s="62"/>
      <c r="AX6157" s="62"/>
      <c r="BD6157" s="62"/>
    </row>
    <row r="6158" spans="9:56">
      <c r="I6158" s="62"/>
      <c r="P6158" s="62"/>
      <c r="V6158" s="62"/>
      <c r="AC6158" s="62"/>
      <c r="AJ6158" s="62"/>
      <c r="AQ6158" s="62"/>
      <c r="AX6158" s="62"/>
      <c r="BD6158" s="62"/>
    </row>
    <row r="6159" spans="9:56">
      <c r="I6159" s="62"/>
      <c r="P6159" s="62"/>
      <c r="V6159" s="62"/>
      <c r="AC6159" s="62"/>
      <c r="AJ6159" s="62"/>
      <c r="AQ6159" s="62"/>
      <c r="AX6159" s="62"/>
      <c r="BD6159" s="62"/>
    </row>
    <row r="6160" spans="9:56">
      <c r="I6160" s="62"/>
      <c r="P6160" s="62"/>
      <c r="V6160" s="62"/>
      <c r="AC6160" s="62"/>
      <c r="AJ6160" s="62"/>
      <c r="AQ6160" s="62"/>
      <c r="AX6160" s="62"/>
      <c r="BD6160" s="62"/>
    </row>
    <row r="6161" spans="9:56">
      <c r="I6161" s="62"/>
      <c r="P6161" s="62"/>
      <c r="V6161" s="62"/>
      <c r="AC6161" s="62"/>
      <c r="AJ6161" s="62"/>
      <c r="AQ6161" s="62"/>
      <c r="AX6161" s="62"/>
      <c r="BD6161" s="62"/>
    </row>
    <row r="6162" spans="9:56">
      <c r="I6162" s="62"/>
      <c r="P6162" s="62"/>
      <c r="V6162" s="62"/>
      <c r="AC6162" s="62"/>
      <c r="AJ6162" s="62"/>
      <c r="AQ6162" s="62"/>
      <c r="AX6162" s="62"/>
      <c r="BD6162" s="62"/>
    </row>
    <row r="6163" spans="9:56">
      <c r="I6163" s="62"/>
      <c r="P6163" s="62"/>
      <c r="V6163" s="62"/>
      <c r="AC6163" s="62"/>
      <c r="AJ6163" s="62"/>
      <c r="AQ6163" s="62"/>
      <c r="AX6163" s="62"/>
      <c r="BD6163" s="62"/>
    </row>
    <row r="6164" spans="9:56">
      <c r="I6164" s="62"/>
      <c r="P6164" s="62"/>
      <c r="V6164" s="62"/>
      <c r="AC6164" s="62"/>
      <c r="AJ6164" s="62"/>
      <c r="AQ6164" s="62"/>
      <c r="AX6164" s="62"/>
      <c r="BD6164" s="62"/>
    </row>
    <row r="6165" spans="9:56">
      <c r="I6165" s="62"/>
      <c r="P6165" s="62"/>
      <c r="V6165" s="62"/>
      <c r="AC6165" s="62"/>
      <c r="AJ6165" s="62"/>
      <c r="AQ6165" s="62"/>
      <c r="AX6165" s="62"/>
      <c r="BD6165" s="62"/>
    </row>
    <row r="6166" spans="9:56">
      <c r="I6166" s="62"/>
      <c r="P6166" s="62"/>
      <c r="V6166" s="62"/>
      <c r="AC6166" s="62"/>
      <c r="AJ6166" s="62"/>
      <c r="AQ6166" s="62"/>
      <c r="AX6166" s="62"/>
      <c r="BD6166" s="62"/>
    </row>
    <row r="6167" spans="9:56">
      <c r="I6167" s="62"/>
      <c r="P6167" s="62"/>
      <c r="V6167" s="62"/>
      <c r="AC6167" s="62"/>
      <c r="AJ6167" s="62"/>
      <c r="AQ6167" s="62"/>
      <c r="AX6167" s="62"/>
      <c r="BD6167" s="62"/>
    </row>
    <row r="6168" spans="9:56">
      <c r="I6168" s="62"/>
      <c r="P6168" s="62"/>
      <c r="V6168" s="62"/>
      <c r="AC6168" s="62"/>
      <c r="AJ6168" s="62"/>
      <c r="AQ6168" s="62"/>
      <c r="AX6168" s="62"/>
      <c r="BD6168" s="62"/>
    </row>
    <row r="6169" spans="9:56">
      <c r="I6169" s="62"/>
      <c r="P6169" s="62"/>
      <c r="V6169" s="62"/>
      <c r="AC6169" s="62"/>
      <c r="AJ6169" s="62"/>
      <c r="AQ6169" s="62"/>
      <c r="AX6169" s="62"/>
      <c r="BD6169" s="62"/>
    </row>
    <row r="6170" spans="9:56">
      <c r="I6170" s="62"/>
      <c r="P6170" s="62"/>
      <c r="V6170" s="62"/>
      <c r="AC6170" s="62"/>
      <c r="AJ6170" s="62"/>
      <c r="AQ6170" s="62"/>
      <c r="AX6170" s="62"/>
      <c r="BD6170" s="62"/>
    </row>
    <row r="6171" spans="9:56">
      <c r="I6171" s="62"/>
      <c r="P6171" s="62"/>
      <c r="V6171" s="62"/>
      <c r="AC6171" s="62"/>
      <c r="AJ6171" s="62"/>
      <c r="AQ6171" s="62"/>
      <c r="AX6171" s="62"/>
      <c r="BD6171" s="62"/>
    </row>
    <row r="6172" spans="9:56">
      <c r="I6172" s="62"/>
      <c r="P6172" s="62"/>
      <c r="V6172" s="62"/>
      <c r="AC6172" s="62"/>
      <c r="AJ6172" s="62"/>
      <c r="AQ6172" s="62"/>
      <c r="AX6172" s="62"/>
      <c r="BD6172" s="62"/>
    </row>
    <row r="6173" spans="9:56">
      <c r="I6173" s="62"/>
      <c r="P6173" s="62"/>
      <c r="V6173" s="62"/>
      <c r="AC6173" s="62"/>
      <c r="AJ6173" s="62"/>
      <c r="AQ6173" s="62"/>
      <c r="AX6173" s="62"/>
      <c r="BD6173" s="62"/>
    </row>
    <row r="6174" spans="9:56">
      <c r="I6174" s="62"/>
      <c r="P6174" s="62"/>
      <c r="V6174" s="62"/>
      <c r="AC6174" s="62"/>
      <c r="AJ6174" s="62"/>
      <c r="AQ6174" s="62"/>
      <c r="AX6174" s="62"/>
      <c r="BD6174" s="62"/>
    </row>
    <row r="6175" spans="9:56">
      <c r="I6175" s="62"/>
      <c r="P6175" s="62"/>
      <c r="V6175" s="62"/>
      <c r="AC6175" s="62"/>
      <c r="AJ6175" s="62"/>
      <c r="AQ6175" s="62"/>
      <c r="AX6175" s="62"/>
      <c r="BD6175" s="62"/>
    </row>
    <row r="6176" spans="9:56">
      <c r="I6176" s="62"/>
      <c r="P6176" s="62"/>
      <c r="V6176" s="62"/>
      <c r="AC6176" s="62"/>
      <c r="AJ6176" s="62"/>
      <c r="AQ6176" s="62"/>
      <c r="AX6176" s="62"/>
      <c r="BD6176" s="62"/>
    </row>
    <row r="6177" spans="9:56">
      <c r="I6177" s="62"/>
      <c r="P6177" s="62"/>
      <c r="V6177" s="62"/>
      <c r="AC6177" s="62"/>
      <c r="AJ6177" s="62"/>
      <c r="AQ6177" s="62"/>
      <c r="AX6177" s="62"/>
      <c r="BD6177" s="62"/>
    </row>
    <row r="6178" spans="9:56">
      <c r="I6178" s="62"/>
      <c r="P6178" s="62"/>
      <c r="V6178" s="62"/>
      <c r="AC6178" s="62"/>
      <c r="AJ6178" s="62"/>
      <c r="AQ6178" s="62"/>
      <c r="AX6178" s="62"/>
      <c r="BD6178" s="62"/>
    </row>
    <row r="6179" spans="9:56">
      <c r="I6179" s="62"/>
      <c r="P6179" s="62"/>
      <c r="V6179" s="62"/>
      <c r="AC6179" s="62"/>
      <c r="AJ6179" s="62"/>
      <c r="AQ6179" s="62"/>
      <c r="AX6179" s="62"/>
      <c r="BD6179" s="62"/>
    </row>
    <row r="6180" spans="9:56">
      <c r="I6180" s="62"/>
      <c r="P6180" s="62"/>
      <c r="V6180" s="62"/>
      <c r="AC6180" s="62"/>
      <c r="AJ6180" s="62"/>
      <c r="AQ6180" s="62"/>
      <c r="AX6180" s="62"/>
      <c r="BD6180" s="62"/>
    </row>
    <row r="6181" spans="9:56">
      <c r="I6181" s="62"/>
      <c r="P6181" s="62"/>
      <c r="V6181" s="62"/>
      <c r="AC6181" s="62"/>
      <c r="AJ6181" s="62"/>
      <c r="AQ6181" s="62"/>
      <c r="AX6181" s="62"/>
      <c r="BD6181" s="62"/>
    </row>
    <row r="6182" spans="9:56">
      <c r="I6182" s="62"/>
      <c r="P6182" s="62"/>
      <c r="V6182" s="62"/>
      <c r="AC6182" s="62"/>
      <c r="AJ6182" s="62"/>
      <c r="AQ6182" s="62"/>
      <c r="AX6182" s="62"/>
      <c r="BD6182" s="62"/>
    </row>
    <row r="6183" spans="9:56">
      <c r="I6183" s="62"/>
      <c r="P6183" s="62"/>
      <c r="V6183" s="62"/>
      <c r="AC6183" s="62"/>
      <c r="AJ6183" s="62"/>
      <c r="AQ6183" s="62"/>
      <c r="AX6183" s="62"/>
      <c r="BD6183" s="62"/>
    </row>
    <row r="6184" spans="9:56">
      <c r="I6184" s="62"/>
      <c r="P6184" s="62"/>
      <c r="V6184" s="62"/>
      <c r="AC6184" s="62"/>
      <c r="AJ6184" s="62"/>
      <c r="AQ6184" s="62"/>
      <c r="AX6184" s="62"/>
      <c r="BD6184" s="62"/>
    </row>
    <row r="6185" spans="9:56">
      <c r="I6185" s="62"/>
      <c r="P6185" s="62"/>
      <c r="V6185" s="62"/>
      <c r="AC6185" s="62"/>
      <c r="AJ6185" s="62"/>
      <c r="AQ6185" s="62"/>
      <c r="AX6185" s="62"/>
      <c r="BD6185" s="62"/>
    </row>
    <row r="6186" spans="9:56">
      <c r="I6186" s="62"/>
      <c r="P6186" s="62"/>
      <c r="V6186" s="62"/>
      <c r="AC6186" s="62"/>
      <c r="AJ6186" s="62"/>
      <c r="AQ6186" s="62"/>
      <c r="AX6186" s="62"/>
      <c r="BD6186" s="62"/>
    </row>
    <row r="6187" spans="9:56">
      <c r="I6187" s="62"/>
      <c r="P6187" s="62"/>
      <c r="V6187" s="62"/>
      <c r="AC6187" s="62"/>
      <c r="AJ6187" s="62"/>
      <c r="AQ6187" s="62"/>
      <c r="AX6187" s="62"/>
      <c r="BD6187" s="62"/>
    </row>
    <row r="6188" spans="9:56">
      <c r="I6188" s="62"/>
      <c r="P6188" s="62"/>
      <c r="V6188" s="62"/>
      <c r="AC6188" s="62"/>
      <c r="AJ6188" s="62"/>
      <c r="AQ6188" s="62"/>
      <c r="AX6188" s="62"/>
      <c r="BD6188" s="62"/>
    </row>
    <row r="6189" spans="9:56">
      <c r="I6189" s="62"/>
      <c r="P6189" s="62"/>
      <c r="V6189" s="62"/>
      <c r="AC6189" s="62"/>
      <c r="AJ6189" s="62"/>
      <c r="AQ6189" s="62"/>
      <c r="AX6189" s="62"/>
      <c r="BD6189" s="62"/>
    </row>
    <row r="6190" spans="9:56">
      <c r="I6190" s="62"/>
      <c r="P6190" s="62"/>
      <c r="V6190" s="62"/>
      <c r="AC6190" s="62"/>
      <c r="AJ6190" s="62"/>
      <c r="AQ6190" s="62"/>
      <c r="AX6190" s="62"/>
      <c r="BD6190" s="62"/>
    </row>
    <row r="6191" spans="9:56">
      <c r="I6191" s="62"/>
      <c r="P6191" s="62"/>
      <c r="V6191" s="62"/>
      <c r="AC6191" s="62"/>
      <c r="AJ6191" s="62"/>
      <c r="AQ6191" s="62"/>
      <c r="AX6191" s="62"/>
      <c r="BD6191" s="62"/>
    </row>
    <row r="6192" spans="9:56">
      <c r="I6192" s="62"/>
      <c r="P6192" s="62"/>
      <c r="V6192" s="62"/>
      <c r="AC6192" s="62"/>
      <c r="AJ6192" s="62"/>
      <c r="AQ6192" s="62"/>
      <c r="AX6192" s="62"/>
      <c r="BD6192" s="62"/>
    </row>
    <row r="6193" spans="9:56">
      <c r="I6193" s="62"/>
      <c r="P6193" s="62"/>
      <c r="V6193" s="62"/>
      <c r="AC6193" s="62"/>
      <c r="AJ6193" s="62"/>
      <c r="AQ6193" s="62"/>
      <c r="AX6193" s="62"/>
      <c r="BD6193" s="62"/>
    </row>
    <row r="6194" spans="9:56">
      <c r="I6194" s="62"/>
      <c r="P6194" s="62"/>
      <c r="V6194" s="62"/>
      <c r="AC6194" s="62"/>
      <c r="AJ6194" s="62"/>
      <c r="AQ6194" s="62"/>
      <c r="AX6194" s="62"/>
      <c r="BD6194" s="62"/>
    </row>
    <row r="6195" spans="9:56">
      <c r="I6195" s="62"/>
      <c r="P6195" s="62"/>
      <c r="V6195" s="62"/>
      <c r="AC6195" s="62"/>
      <c r="AJ6195" s="62"/>
      <c r="AQ6195" s="62"/>
      <c r="AX6195" s="62"/>
      <c r="BD6195" s="62"/>
    </row>
    <row r="6196" spans="9:56">
      <c r="I6196" s="62"/>
      <c r="P6196" s="62"/>
      <c r="V6196" s="62"/>
      <c r="AC6196" s="62"/>
      <c r="AJ6196" s="62"/>
      <c r="AQ6196" s="62"/>
      <c r="AX6196" s="62"/>
      <c r="BD6196" s="62"/>
    </row>
    <row r="6197" spans="9:56">
      <c r="I6197" s="62"/>
      <c r="P6197" s="62"/>
      <c r="V6197" s="62"/>
      <c r="AC6197" s="62"/>
      <c r="AJ6197" s="62"/>
      <c r="AQ6197" s="62"/>
      <c r="AX6197" s="62"/>
      <c r="BD6197" s="62"/>
    </row>
    <row r="6198" spans="9:56">
      <c r="I6198" s="62"/>
      <c r="P6198" s="62"/>
      <c r="V6198" s="62"/>
      <c r="AC6198" s="62"/>
      <c r="AJ6198" s="62"/>
      <c r="AQ6198" s="62"/>
      <c r="AX6198" s="62"/>
      <c r="BD6198" s="62"/>
    </row>
    <row r="6199" spans="9:56">
      <c r="I6199" s="62"/>
      <c r="P6199" s="62"/>
      <c r="V6199" s="62"/>
      <c r="AC6199" s="62"/>
      <c r="AJ6199" s="62"/>
      <c r="AQ6199" s="62"/>
      <c r="AX6199" s="62"/>
      <c r="BD6199" s="62"/>
    </row>
    <row r="6200" spans="9:56">
      <c r="I6200" s="62"/>
      <c r="P6200" s="62"/>
      <c r="V6200" s="62"/>
      <c r="AC6200" s="62"/>
      <c r="AJ6200" s="62"/>
      <c r="AQ6200" s="62"/>
      <c r="AX6200" s="62"/>
      <c r="BD6200" s="62"/>
    </row>
    <row r="6201" spans="9:56">
      <c r="I6201" s="62"/>
      <c r="P6201" s="62"/>
      <c r="V6201" s="62"/>
      <c r="AC6201" s="62"/>
      <c r="AJ6201" s="62"/>
      <c r="AQ6201" s="62"/>
      <c r="AX6201" s="62"/>
      <c r="BD6201" s="62"/>
    </row>
    <row r="6202" spans="9:56">
      <c r="I6202" s="62"/>
      <c r="P6202" s="62"/>
      <c r="V6202" s="62"/>
      <c r="AC6202" s="62"/>
      <c r="AJ6202" s="62"/>
      <c r="AQ6202" s="62"/>
      <c r="AX6202" s="62"/>
      <c r="BD6202" s="62"/>
    </row>
    <row r="6203" spans="9:56">
      <c r="I6203" s="62"/>
      <c r="P6203" s="62"/>
      <c r="V6203" s="62"/>
      <c r="AC6203" s="62"/>
      <c r="AJ6203" s="62"/>
      <c r="AQ6203" s="62"/>
      <c r="AX6203" s="62"/>
      <c r="BD6203" s="62"/>
    </row>
    <row r="6204" spans="9:56">
      <c r="I6204" s="62"/>
      <c r="P6204" s="62"/>
      <c r="V6204" s="62"/>
      <c r="AC6204" s="62"/>
      <c r="AJ6204" s="62"/>
      <c r="AQ6204" s="62"/>
      <c r="AX6204" s="62"/>
      <c r="BD6204" s="62"/>
    </row>
    <row r="6205" spans="9:56">
      <c r="I6205" s="62"/>
      <c r="P6205" s="62"/>
      <c r="V6205" s="62"/>
      <c r="AC6205" s="62"/>
      <c r="AJ6205" s="62"/>
      <c r="AQ6205" s="62"/>
      <c r="AX6205" s="62"/>
      <c r="BD6205" s="62"/>
    </row>
    <row r="6206" spans="9:56">
      <c r="I6206" s="62"/>
      <c r="P6206" s="62"/>
      <c r="V6206" s="62"/>
      <c r="AC6206" s="62"/>
      <c r="AJ6206" s="62"/>
      <c r="AQ6206" s="62"/>
      <c r="AX6206" s="62"/>
      <c r="BD6206" s="62"/>
    </row>
    <row r="6207" spans="9:56">
      <c r="I6207" s="62"/>
      <c r="P6207" s="62"/>
      <c r="V6207" s="62"/>
      <c r="AC6207" s="62"/>
      <c r="AJ6207" s="62"/>
      <c r="AQ6207" s="62"/>
      <c r="AX6207" s="62"/>
      <c r="BD6207" s="62"/>
    </row>
    <row r="6208" spans="9:56">
      <c r="I6208" s="62"/>
      <c r="P6208" s="62"/>
      <c r="V6208" s="62"/>
      <c r="AC6208" s="62"/>
      <c r="AJ6208" s="62"/>
      <c r="AQ6208" s="62"/>
      <c r="AX6208" s="62"/>
      <c r="BD6208" s="62"/>
    </row>
    <row r="6209" spans="9:56">
      <c r="I6209" s="62"/>
      <c r="P6209" s="62"/>
      <c r="V6209" s="62"/>
      <c r="AC6209" s="62"/>
      <c r="AJ6209" s="62"/>
      <c r="AQ6209" s="62"/>
      <c r="AX6209" s="62"/>
      <c r="BD6209" s="62"/>
    </row>
    <row r="6210" spans="9:56">
      <c r="I6210" s="62"/>
      <c r="P6210" s="62"/>
      <c r="V6210" s="62"/>
      <c r="AC6210" s="62"/>
      <c r="AJ6210" s="62"/>
      <c r="AQ6210" s="62"/>
      <c r="AX6210" s="62"/>
      <c r="BD6210" s="62"/>
    </row>
    <row r="6211" spans="9:56">
      <c r="I6211" s="62"/>
      <c r="P6211" s="62"/>
      <c r="V6211" s="62"/>
      <c r="AC6211" s="62"/>
      <c r="AJ6211" s="62"/>
      <c r="AQ6211" s="62"/>
      <c r="AX6211" s="62"/>
      <c r="BD6211" s="62"/>
    </row>
    <row r="6212" spans="9:56">
      <c r="I6212" s="62"/>
      <c r="P6212" s="62"/>
      <c r="V6212" s="62"/>
      <c r="AC6212" s="62"/>
      <c r="AJ6212" s="62"/>
      <c r="AQ6212" s="62"/>
      <c r="AX6212" s="62"/>
      <c r="BD6212" s="62"/>
    </row>
    <row r="6213" spans="9:56">
      <c r="I6213" s="62"/>
      <c r="P6213" s="62"/>
      <c r="V6213" s="62"/>
      <c r="AC6213" s="62"/>
      <c r="AJ6213" s="62"/>
      <c r="AQ6213" s="62"/>
      <c r="AX6213" s="62"/>
      <c r="BD6213" s="62"/>
    </row>
    <row r="6214" spans="9:56">
      <c r="I6214" s="62"/>
      <c r="P6214" s="62"/>
      <c r="V6214" s="62"/>
      <c r="AC6214" s="62"/>
      <c r="AJ6214" s="62"/>
      <c r="AQ6214" s="62"/>
      <c r="AX6214" s="62"/>
      <c r="BD6214" s="62"/>
    </row>
    <row r="6215" spans="9:56">
      <c r="I6215" s="62"/>
      <c r="P6215" s="62"/>
      <c r="V6215" s="62"/>
      <c r="AC6215" s="62"/>
      <c r="AJ6215" s="62"/>
      <c r="AQ6215" s="62"/>
      <c r="AX6215" s="62"/>
      <c r="BD6215" s="62"/>
    </row>
    <row r="6216" spans="9:56">
      <c r="I6216" s="62"/>
      <c r="P6216" s="62"/>
      <c r="V6216" s="62"/>
      <c r="AC6216" s="62"/>
      <c r="AJ6216" s="62"/>
      <c r="AQ6216" s="62"/>
      <c r="AX6216" s="62"/>
      <c r="BD6216" s="62"/>
    </row>
    <row r="6217" spans="9:56">
      <c r="I6217" s="62"/>
      <c r="P6217" s="62"/>
      <c r="V6217" s="62"/>
      <c r="AC6217" s="62"/>
      <c r="AJ6217" s="62"/>
      <c r="AQ6217" s="62"/>
      <c r="AX6217" s="62"/>
      <c r="BD6217" s="62"/>
    </row>
    <row r="6218" spans="9:56">
      <c r="I6218" s="62"/>
      <c r="P6218" s="62"/>
      <c r="V6218" s="62"/>
      <c r="AC6218" s="62"/>
      <c r="AJ6218" s="62"/>
      <c r="AQ6218" s="62"/>
      <c r="AX6218" s="62"/>
      <c r="BD6218" s="62"/>
    </row>
    <row r="6219" spans="9:56">
      <c r="I6219" s="62"/>
      <c r="P6219" s="62"/>
      <c r="V6219" s="62"/>
      <c r="AC6219" s="62"/>
      <c r="AJ6219" s="62"/>
      <c r="AQ6219" s="62"/>
      <c r="AX6219" s="62"/>
      <c r="BD6219" s="62"/>
    </row>
    <row r="6220" spans="9:56">
      <c r="I6220" s="62"/>
      <c r="P6220" s="62"/>
      <c r="V6220" s="62"/>
      <c r="AC6220" s="62"/>
      <c r="AJ6220" s="62"/>
      <c r="AQ6220" s="62"/>
      <c r="AX6220" s="62"/>
      <c r="BD6220" s="62"/>
    </row>
    <row r="6221" spans="9:56">
      <c r="I6221" s="62"/>
      <c r="P6221" s="62"/>
      <c r="V6221" s="62"/>
      <c r="AC6221" s="62"/>
      <c r="AJ6221" s="62"/>
      <c r="AQ6221" s="62"/>
      <c r="AX6221" s="62"/>
      <c r="BD6221" s="62"/>
    </row>
    <row r="6222" spans="9:56">
      <c r="I6222" s="62"/>
      <c r="P6222" s="62"/>
      <c r="V6222" s="62"/>
      <c r="AC6222" s="62"/>
      <c r="AJ6222" s="62"/>
      <c r="AQ6222" s="62"/>
      <c r="AX6222" s="62"/>
      <c r="BD6222" s="62"/>
    </row>
    <row r="6223" spans="9:56">
      <c r="I6223" s="62"/>
      <c r="P6223" s="62"/>
      <c r="V6223" s="62"/>
      <c r="AC6223" s="62"/>
      <c r="AJ6223" s="62"/>
      <c r="AQ6223" s="62"/>
      <c r="AX6223" s="62"/>
      <c r="BD6223" s="62"/>
    </row>
    <row r="6224" spans="9:56">
      <c r="I6224" s="62"/>
      <c r="P6224" s="62"/>
      <c r="V6224" s="62"/>
      <c r="AC6224" s="62"/>
      <c r="AJ6224" s="62"/>
      <c r="AQ6224" s="62"/>
      <c r="AX6224" s="62"/>
      <c r="BD6224" s="62"/>
    </row>
    <row r="6225" spans="9:56">
      <c r="I6225" s="62"/>
      <c r="P6225" s="62"/>
      <c r="V6225" s="62"/>
      <c r="AC6225" s="62"/>
      <c r="AJ6225" s="62"/>
      <c r="AQ6225" s="62"/>
      <c r="AX6225" s="62"/>
      <c r="BD6225" s="62"/>
    </row>
    <row r="6226" spans="9:56">
      <c r="I6226" s="62"/>
      <c r="P6226" s="62"/>
      <c r="V6226" s="62"/>
      <c r="AC6226" s="62"/>
      <c r="AJ6226" s="62"/>
      <c r="AQ6226" s="62"/>
      <c r="AX6226" s="62"/>
      <c r="BD6226" s="62"/>
    </row>
    <row r="6227" spans="9:56">
      <c r="I6227" s="62"/>
      <c r="P6227" s="62"/>
      <c r="V6227" s="62"/>
      <c r="AC6227" s="62"/>
      <c r="AJ6227" s="62"/>
      <c r="AQ6227" s="62"/>
      <c r="AX6227" s="62"/>
      <c r="BD6227" s="62"/>
    </row>
    <row r="6228" spans="9:56">
      <c r="I6228" s="62"/>
      <c r="P6228" s="62"/>
      <c r="V6228" s="62"/>
      <c r="AC6228" s="62"/>
      <c r="AJ6228" s="62"/>
      <c r="AQ6228" s="62"/>
      <c r="AX6228" s="62"/>
      <c r="BD6228" s="62"/>
    </row>
    <row r="6229" spans="9:56">
      <c r="I6229" s="62"/>
      <c r="P6229" s="62"/>
      <c r="V6229" s="62"/>
      <c r="AC6229" s="62"/>
      <c r="AJ6229" s="62"/>
      <c r="AQ6229" s="62"/>
      <c r="AX6229" s="62"/>
      <c r="BD6229" s="62"/>
    </row>
    <row r="6230" spans="9:56">
      <c r="I6230" s="62"/>
      <c r="P6230" s="62"/>
      <c r="V6230" s="62"/>
      <c r="AC6230" s="62"/>
      <c r="AJ6230" s="62"/>
      <c r="AQ6230" s="62"/>
      <c r="AX6230" s="62"/>
      <c r="BD6230" s="62"/>
    </row>
    <row r="6231" spans="9:56">
      <c r="I6231" s="62"/>
      <c r="P6231" s="62"/>
      <c r="V6231" s="62"/>
      <c r="AC6231" s="62"/>
      <c r="AJ6231" s="62"/>
      <c r="AQ6231" s="62"/>
      <c r="AX6231" s="62"/>
      <c r="BD6231" s="62"/>
    </row>
    <row r="6232" spans="9:56">
      <c r="I6232" s="62"/>
      <c r="P6232" s="62"/>
      <c r="V6232" s="62"/>
      <c r="AC6232" s="62"/>
      <c r="AJ6232" s="62"/>
      <c r="AQ6232" s="62"/>
      <c r="AX6232" s="62"/>
      <c r="BD6232" s="62"/>
    </row>
    <row r="6233" spans="9:56">
      <c r="I6233" s="62"/>
      <c r="P6233" s="62"/>
      <c r="V6233" s="62"/>
      <c r="AC6233" s="62"/>
      <c r="AJ6233" s="62"/>
      <c r="AQ6233" s="62"/>
      <c r="AX6233" s="62"/>
      <c r="BD6233" s="62"/>
    </row>
    <row r="6234" spans="9:56">
      <c r="I6234" s="62"/>
      <c r="P6234" s="62"/>
      <c r="V6234" s="62"/>
      <c r="AC6234" s="62"/>
      <c r="AJ6234" s="62"/>
      <c r="AQ6234" s="62"/>
      <c r="AX6234" s="62"/>
      <c r="BD6234" s="62"/>
    </row>
    <row r="6235" spans="9:56">
      <c r="I6235" s="62"/>
      <c r="P6235" s="62"/>
      <c r="V6235" s="62"/>
      <c r="AC6235" s="62"/>
      <c r="AJ6235" s="62"/>
      <c r="AQ6235" s="62"/>
      <c r="AX6235" s="62"/>
      <c r="BD6235" s="62"/>
    </row>
    <row r="6236" spans="9:56">
      <c r="I6236" s="62"/>
      <c r="P6236" s="62"/>
      <c r="V6236" s="62"/>
      <c r="AC6236" s="62"/>
      <c r="AJ6236" s="62"/>
      <c r="AQ6236" s="62"/>
      <c r="AX6236" s="62"/>
      <c r="BD6236" s="62"/>
    </row>
    <row r="6237" spans="9:56">
      <c r="I6237" s="62"/>
      <c r="P6237" s="62"/>
      <c r="V6237" s="62"/>
      <c r="AC6237" s="62"/>
      <c r="AJ6237" s="62"/>
      <c r="AQ6237" s="62"/>
      <c r="AX6237" s="62"/>
      <c r="BD6237" s="62"/>
    </row>
    <row r="6238" spans="9:56">
      <c r="I6238" s="62"/>
      <c r="P6238" s="62"/>
      <c r="V6238" s="62"/>
      <c r="AC6238" s="62"/>
      <c r="AJ6238" s="62"/>
      <c r="AQ6238" s="62"/>
      <c r="AX6238" s="62"/>
      <c r="BD6238" s="62"/>
    </row>
    <row r="6239" spans="9:56">
      <c r="I6239" s="62"/>
      <c r="P6239" s="62"/>
      <c r="V6239" s="62"/>
      <c r="AC6239" s="62"/>
      <c r="AJ6239" s="62"/>
      <c r="AQ6239" s="62"/>
      <c r="AX6239" s="62"/>
      <c r="BD6239" s="62"/>
    </row>
    <row r="6240" spans="9:56">
      <c r="I6240" s="62"/>
      <c r="P6240" s="62"/>
      <c r="V6240" s="62"/>
      <c r="AC6240" s="62"/>
      <c r="AJ6240" s="62"/>
      <c r="AQ6240" s="62"/>
      <c r="AX6240" s="62"/>
      <c r="BD6240" s="62"/>
    </row>
    <row r="6241" spans="9:56">
      <c r="I6241" s="62"/>
      <c r="P6241" s="62"/>
      <c r="V6241" s="62"/>
      <c r="AC6241" s="62"/>
      <c r="AJ6241" s="62"/>
      <c r="AQ6241" s="62"/>
      <c r="AX6241" s="62"/>
      <c r="BD6241" s="62"/>
    </row>
    <row r="6242" spans="9:56">
      <c r="I6242" s="62"/>
      <c r="P6242" s="62"/>
      <c r="V6242" s="62"/>
      <c r="AC6242" s="62"/>
      <c r="AJ6242" s="62"/>
      <c r="AQ6242" s="62"/>
      <c r="AX6242" s="62"/>
      <c r="BD6242" s="62"/>
    </row>
    <row r="6243" spans="9:56">
      <c r="I6243" s="62"/>
      <c r="P6243" s="62"/>
      <c r="V6243" s="62"/>
      <c r="AC6243" s="62"/>
      <c r="AJ6243" s="62"/>
      <c r="AQ6243" s="62"/>
      <c r="AX6243" s="62"/>
      <c r="BD6243" s="62"/>
    </row>
    <row r="6244" spans="9:56">
      <c r="I6244" s="62"/>
      <c r="P6244" s="62"/>
      <c r="V6244" s="62"/>
      <c r="AC6244" s="62"/>
      <c r="AJ6244" s="62"/>
      <c r="AQ6244" s="62"/>
      <c r="AX6244" s="62"/>
      <c r="BD6244" s="62"/>
    </row>
    <row r="6245" spans="9:56">
      <c r="I6245" s="62"/>
      <c r="P6245" s="62"/>
      <c r="V6245" s="62"/>
      <c r="AC6245" s="62"/>
      <c r="AJ6245" s="62"/>
      <c r="AQ6245" s="62"/>
      <c r="AX6245" s="62"/>
      <c r="BD6245" s="62"/>
    </row>
    <row r="6246" spans="9:56">
      <c r="I6246" s="62"/>
      <c r="P6246" s="62"/>
      <c r="V6246" s="62"/>
      <c r="AC6246" s="62"/>
      <c r="AJ6246" s="62"/>
      <c r="AQ6246" s="62"/>
      <c r="AX6246" s="62"/>
      <c r="BD6246" s="62"/>
    </row>
    <row r="6247" spans="9:56">
      <c r="I6247" s="62"/>
      <c r="P6247" s="62"/>
      <c r="V6247" s="62"/>
      <c r="AC6247" s="62"/>
      <c r="AJ6247" s="62"/>
      <c r="AQ6247" s="62"/>
      <c r="AX6247" s="62"/>
      <c r="BD6247" s="62"/>
    </row>
    <row r="6248" spans="9:56">
      <c r="I6248" s="62"/>
      <c r="P6248" s="62"/>
      <c r="V6248" s="62"/>
      <c r="AC6248" s="62"/>
      <c r="AJ6248" s="62"/>
      <c r="AQ6248" s="62"/>
      <c r="AX6248" s="62"/>
      <c r="BD6248" s="62"/>
    </row>
    <row r="6249" spans="9:56">
      <c r="I6249" s="62"/>
      <c r="P6249" s="62"/>
      <c r="V6249" s="62"/>
      <c r="AC6249" s="62"/>
      <c r="AJ6249" s="62"/>
      <c r="AQ6249" s="62"/>
      <c r="AX6249" s="62"/>
      <c r="BD6249" s="62"/>
    </row>
    <row r="6250" spans="9:56">
      <c r="I6250" s="62"/>
      <c r="P6250" s="62"/>
      <c r="V6250" s="62"/>
      <c r="AC6250" s="62"/>
      <c r="AJ6250" s="62"/>
      <c r="AQ6250" s="62"/>
      <c r="AX6250" s="62"/>
      <c r="BD6250" s="62"/>
    </row>
    <row r="6251" spans="9:56">
      <c r="I6251" s="62"/>
      <c r="P6251" s="62"/>
      <c r="V6251" s="62"/>
      <c r="AC6251" s="62"/>
      <c r="AJ6251" s="62"/>
      <c r="AQ6251" s="62"/>
      <c r="AX6251" s="62"/>
      <c r="BD6251" s="62"/>
    </row>
    <row r="6252" spans="9:56">
      <c r="I6252" s="62"/>
      <c r="P6252" s="62"/>
      <c r="V6252" s="62"/>
      <c r="AC6252" s="62"/>
      <c r="AJ6252" s="62"/>
      <c r="AQ6252" s="62"/>
      <c r="AX6252" s="62"/>
      <c r="BD6252" s="62"/>
    </row>
    <row r="6253" spans="9:56">
      <c r="I6253" s="62"/>
      <c r="P6253" s="62"/>
      <c r="V6253" s="62"/>
      <c r="AC6253" s="62"/>
      <c r="AJ6253" s="62"/>
      <c r="AQ6253" s="62"/>
      <c r="AX6253" s="62"/>
      <c r="BD6253" s="62"/>
    </row>
    <row r="6254" spans="9:56">
      <c r="I6254" s="62"/>
      <c r="P6254" s="62"/>
      <c r="V6254" s="62"/>
      <c r="AC6254" s="62"/>
      <c r="AJ6254" s="62"/>
      <c r="AQ6254" s="62"/>
      <c r="AX6254" s="62"/>
      <c r="BD6254" s="62"/>
    </row>
    <row r="6255" spans="9:56">
      <c r="I6255" s="62"/>
      <c r="P6255" s="62"/>
      <c r="V6255" s="62"/>
      <c r="AC6255" s="62"/>
      <c r="AJ6255" s="62"/>
      <c r="AQ6255" s="62"/>
      <c r="AX6255" s="62"/>
      <c r="BD6255" s="62"/>
    </row>
    <row r="6256" spans="9:56">
      <c r="I6256" s="62"/>
      <c r="P6256" s="62"/>
      <c r="V6256" s="62"/>
      <c r="AC6256" s="62"/>
      <c r="AJ6256" s="62"/>
      <c r="AQ6256" s="62"/>
      <c r="AX6256" s="62"/>
      <c r="BD6256" s="62"/>
    </row>
    <row r="6257" spans="9:56">
      <c r="I6257" s="62"/>
      <c r="P6257" s="62"/>
      <c r="V6257" s="62"/>
      <c r="AC6257" s="62"/>
      <c r="AJ6257" s="62"/>
      <c r="AQ6257" s="62"/>
      <c r="AX6257" s="62"/>
      <c r="BD6257" s="62"/>
    </row>
    <row r="6258" spans="9:56">
      <c r="I6258" s="62"/>
      <c r="P6258" s="62"/>
      <c r="V6258" s="62"/>
      <c r="AC6258" s="62"/>
      <c r="AJ6258" s="62"/>
      <c r="AQ6258" s="62"/>
      <c r="AX6258" s="62"/>
      <c r="BD6258" s="62"/>
    </row>
    <row r="6259" spans="9:56">
      <c r="I6259" s="62"/>
      <c r="P6259" s="62"/>
      <c r="V6259" s="62"/>
      <c r="AC6259" s="62"/>
      <c r="AJ6259" s="62"/>
      <c r="AQ6259" s="62"/>
      <c r="AX6259" s="62"/>
      <c r="BD6259" s="62"/>
    </row>
    <row r="6260" spans="9:56">
      <c r="I6260" s="62"/>
      <c r="P6260" s="62"/>
      <c r="V6260" s="62"/>
      <c r="AC6260" s="62"/>
      <c r="AJ6260" s="62"/>
      <c r="AQ6260" s="62"/>
      <c r="AX6260" s="62"/>
      <c r="BD6260" s="62"/>
    </row>
    <row r="6261" spans="9:56">
      <c r="I6261" s="62"/>
      <c r="P6261" s="62"/>
      <c r="V6261" s="62"/>
      <c r="AC6261" s="62"/>
      <c r="AJ6261" s="62"/>
      <c r="AQ6261" s="62"/>
      <c r="AX6261" s="62"/>
      <c r="BD6261" s="62"/>
    </row>
    <row r="6262" spans="9:56">
      <c r="I6262" s="62"/>
      <c r="P6262" s="62"/>
      <c r="V6262" s="62"/>
      <c r="AC6262" s="62"/>
      <c r="AJ6262" s="62"/>
      <c r="AQ6262" s="62"/>
      <c r="AX6262" s="62"/>
      <c r="BD6262" s="62"/>
    </row>
    <row r="6263" spans="9:56">
      <c r="I6263" s="62"/>
      <c r="P6263" s="62"/>
      <c r="V6263" s="62"/>
      <c r="AC6263" s="62"/>
      <c r="AJ6263" s="62"/>
      <c r="AQ6263" s="62"/>
      <c r="AX6263" s="62"/>
      <c r="BD6263" s="62"/>
    </row>
    <row r="6264" spans="9:56">
      <c r="I6264" s="62"/>
      <c r="P6264" s="62"/>
      <c r="V6264" s="62"/>
      <c r="AC6264" s="62"/>
      <c r="AJ6264" s="62"/>
      <c r="AQ6264" s="62"/>
      <c r="AX6264" s="62"/>
      <c r="BD6264" s="62"/>
    </row>
    <row r="6265" spans="9:56">
      <c r="I6265" s="62"/>
      <c r="P6265" s="62"/>
      <c r="V6265" s="62"/>
      <c r="AC6265" s="62"/>
      <c r="AJ6265" s="62"/>
      <c r="AQ6265" s="62"/>
      <c r="AX6265" s="62"/>
      <c r="BD6265" s="62"/>
    </row>
    <row r="6266" spans="9:56">
      <c r="I6266" s="62"/>
      <c r="P6266" s="62"/>
      <c r="V6266" s="62"/>
      <c r="AC6266" s="62"/>
      <c r="AJ6266" s="62"/>
      <c r="AQ6266" s="62"/>
      <c r="AX6266" s="62"/>
      <c r="BD6266" s="62"/>
    </row>
    <row r="6267" spans="9:56">
      <c r="I6267" s="62"/>
      <c r="P6267" s="62"/>
      <c r="V6267" s="62"/>
      <c r="AC6267" s="62"/>
      <c r="AJ6267" s="62"/>
      <c r="AQ6267" s="62"/>
      <c r="AX6267" s="62"/>
      <c r="BD6267" s="62"/>
    </row>
    <row r="6268" spans="9:56">
      <c r="I6268" s="62"/>
      <c r="P6268" s="62"/>
      <c r="V6268" s="62"/>
      <c r="AC6268" s="62"/>
      <c r="AJ6268" s="62"/>
      <c r="AQ6268" s="62"/>
      <c r="AX6268" s="62"/>
      <c r="BD6268" s="62"/>
    </row>
    <row r="6269" spans="9:56">
      <c r="I6269" s="62"/>
      <c r="P6269" s="62"/>
      <c r="V6269" s="62"/>
      <c r="AC6269" s="62"/>
      <c r="AJ6269" s="62"/>
      <c r="AQ6269" s="62"/>
      <c r="AX6269" s="62"/>
      <c r="BD6269" s="62"/>
    </row>
    <row r="6270" spans="9:56">
      <c r="I6270" s="62"/>
      <c r="P6270" s="62"/>
      <c r="V6270" s="62"/>
      <c r="AC6270" s="62"/>
      <c r="AJ6270" s="62"/>
      <c r="AQ6270" s="62"/>
      <c r="AX6270" s="62"/>
      <c r="BD6270" s="62"/>
    </row>
    <row r="6271" spans="9:56">
      <c r="I6271" s="62"/>
      <c r="P6271" s="62"/>
      <c r="V6271" s="62"/>
      <c r="AC6271" s="62"/>
      <c r="AJ6271" s="62"/>
      <c r="AQ6271" s="62"/>
      <c r="AX6271" s="62"/>
      <c r="BD6271" s="62"/>
    </row>
    <row r="6272" spans="9:56">
      <c r="I6272" s="62"/>
      <c r="P6272" s="62"/>
      <c r="V6272" s="62"/>
      <c r="AC6272" s="62"/>
      <c r="AJ6272" s="62"/>
      <c r="AQ6272" s="62"/>
      <c r="AX6272" s="62"/>
      <c r="BD6272" s="62"/>
    </row>
    <row r="6273" spans="9:56">
      <c r="I6273" s="62"/>
      <c r="P6273" s="62"/>
      <c r="V6273" s="62"/>
      <c r="AC6273" s="62"/>
      <c r="AJ6273" s="62"/>
      <c r="AQ6273" s="62"/>
      <c r="AX6273" s="62"/>
      <c r="BD6273" s="62"/>
    </row>
    <row r="6274" spans="9:56">
      <c r="I6274" s="62"/>
      <c r="P6274" s="62"/>
      <c r="V6274" s="62"/>
      <c r="AC6274" s="62"/>
      <c r="AJ6274" s="62"/>
      <c r="AQ6274" s="62"/>
      <c r="AX6274" s="62"/>
      <c r="BD6274" s="62"/>
    </row>
    <row r="6275" spans="9:56">
      <c r="I6275" s="62"/>
      <c r="P6275" s="62"/>
      <c r="V6275" s="62"/>
      <c r="AC6275" s="62"/>
      <c r="AJ6275" s="62"/>
      <c r="AQ6275" s="62"/>
      <c r="AX6275" s="62"/>
      <c r="BD6275" s="62"/>
    </row>
    <row r="6276" spans="9:56">
      <c r="I6276" s="62"/>
      <c r="P6276" s="62"/>
      <c r="V6276" s="62"/>
      <c r="AC6276" s="62"/>
      <c r="AJ6276" s="62"/>
      <c r="AQ6276" s="62"/>
      <c r="AX6276" s="62"/>
      <c r="BD6276" s="62"/>
    </row>
    <row r="6277" spans="9:56">
      <c r="I6277" s="62"/>
      <c r="P6277" s="62"/>
      <c r="V6277" s="62"/>
      <c r="AC6277" s="62"/>
      <c r="AJ6277" s="62"/>
      <c r="AQ6277" s="62"/>
      <c r="AX6277" s="62"/>
      <c r="BD6277" s="62"/>
    </row>
    <row r="6278" spans="9:56">
      <c r="I6278" s="62"/>
      <c r="P6278" s="62"/>
      <c r="V6278" s="62"/>
      <c r="AC6278" s="62"/>
      <c r="AJ6278" s="62"/>
      <c r="AQ6278" s="62"/>
      <c r="AX6278" s="62"/>
      <c r="BD6278" s="62"/>
    </row>
    <row r="6279" spans="9:56">
      <c r="I6279" s="62"/>
      <c r="P6279" s="62"/>
      <c r="V6279" s="62"/>
      <c r="AC6279" s="62"/>
      <c r="AJ6279" s="62"/>
      <c r="AQ6279" s="62"/>
      <c r="AX6279" s="62"/>
      <c r="BD6279" s="62"/>
    </row>
    <row r="6280" spans="9:56">
      <c r="I6280" s="62"/>
      <c r="P6280" s="62"/>
      <c r="V6280" s="62"/>
      <c r="AC6280" s="62"/>
      <c r="AJ6280" s="62"/>
      <c r="AQ6280" s="62"/>
      <c r="AX6280" s="62"/>
      <c r="BD6280" s="62"/>
    </row>
    <row r="6281" spans="9:56">
      <c r="I6281" s="62"/>
      <c r="P6281" s="62"/>
      <c r="V6281" s="62"/>
      <c r="AC6281" s="62"/>
      <c r="AJ6281" s="62"/>
      <c r="AQ6281" s="62"/>
      <c r="AX6281" s="62"/>
      <c r="BD6281" s="62"/>
    </row>
    <row r="6282" spans="9:56">
      <c r="I6282" s="62"/>
      <c r="P6282" s="62"/>
      <c r="V6282" s="62"/>
      <c r="AC6282" s="62"/>
      <c r="AJ6282" s="62"/>
      <c r="AQ6282" s="62"/>
      <c r="AX6282" s="62"/>
      <c r="BD6282" s="62"/>
    </row>
    <row r="6283" spans="9:56">
      <c r="I6283" s="62"/>
      <c r="P6283" s="62"/>
      <c r="V6283" s="62"/>
      <c r="AC6283" s="62"/>
      <c r="AJ6283" s="62"/>
      <c r="AQ6283" s="62"/>
      <c r="AX6283" s="62"/>
      <c r="BD6283" s="62"/>
    </row>
    <row r="6284" spans="9:56">
      <c r="I6284" s="62"/>
      <c r="P6284" s="62"/>
      <c r="V6284" s="62"/>
      <c r="AC6284" s="62"/>
      <c r="AJ6284" s="62"/>
      <c r="AQ6284" s="62"/>
      <c r="AX6284" s="62"/>
      <c r="BD6284" s="62"/>
    </row>
    <row r="6285" spans="9:56">
      <c r="I6285" s="62"/>
      <c r="P6285" s="62"/>
      <c r="V6285" s="62"/>
      <c r="AC6285" s="62"/>
      <c r="AJ6285" s="62"/>
      <c r="AQ6285" s="62"/>
      <c r="AX6285" s="62"/>
      <c r="BD6285" s="62"/>
    </row>
    <row r="6286" spans="9:56">
      <c r="I6286" s="62"/>
      <c r="P6286" s="62"/>
      <c r="V6286" s="62"/>
      <c r="AC6286" s="62"/>
      <c r="AJ6286" s="62"/>
      <c r="AQ6286" s="62"/>
      <c r="AX6286" s="62"/>
      <c r="BD6286" s="62"/>
    </row>
    <row r="6287" spans="9:56">
      <c r="I6287" s="62"/>
      <c r="P6287" s="62"/>
      <c r="V6287" s="62"/>
      <c r="AC6287" s="62"/>
      <c r="AJ6287" s="62"/>
      <c r="AQ6287" s="62"/>
      <c r="AX6287" s="62"/>
      <c r="BD6287" s="62"/>
    </row>
    <row r="6288" spans="9:56">
      <c r="I6288" s="62"/>
      <c r="P6288" s="62"/>
      <c r="V6288" s="62"/>
      <c r="AC6288" s="62"/>
      <c r="AJ6288" s="62"/>
      <c r="AQ6288" s="62"/>
      <c r="AX6288" s="62"/>
      <c r="BD6288" s="62"/>
    </row>
    <row r="6289" spans="9:56">
      <c r="I6289" s="62"/>
      <c r="P6289" s="62"/>
      <c r="V6289" s="62"/>
      <c r="AC6289" s="62"/>
      <c r="AJ6289" s="62"/>
      <c r="AQ6289" s="62"/>
      <c r="AX6289" s="62"/>
      <c r="BD6289" s="62"/>
    </row>
    <row r="6290" spans="9:56">
      <c r="I6290" s="62"/>
      <c r="P6290" s="62"/>
      <c r="V6290" s="62"/>
      <c r="AC6290" s="62"/>
      <c r="AJ6290" s="62"/>
      <c r="AQ6290" s="62"/>
      <c r="AX6290" s="62"/>
      <c r="BD6290" s="62"/>
    </row>
    <row r="6291" spans="9:56">
      <c r="I6291" s="62"/>
      <c r="P6291" s="62"/>
      <c r="V6291" s="62"/>
      <c r="AC6291" s="62"/>
      <c r="AJ6291" s="62"/>
      <c r="AQ6291" s="62"/>
      <c r="AX6291" s="62"/>
      <c r="BD6291" s="62"/>
    </row>
    <row r="6292" spans="9:56">
      <c r="I6292" s="62"/>
      <c r="P6292" s="62"/>
      <c r="V6292" s="62"/>
      <c r="AC6292" s="62"/>
      <c r="AJ6292" s="62"/>
      <c r="AQ6292" s="62"/>
      <c r="AX6292" s="62"/>
      <c r="BD6292" s="62"/>
    </row>
    <row r="6293" spans="9:56">
      <c r="I6293" s="62"/>
      <c r="P6293" s="62"/>
      <c r="V6293" s="62"/>
      <c r="AC6293" s="62"/>
      <c r="AJ6293" s="62"/>
      <c r="AQ6293" s="62"/>
      <c r="AX6293" s="62"/>
      <c r="BD6293" s="62"/>
    </row>
    <row r="6294" spans="9:56">
      <c r="I6294" s="62"/>
      <c r="P6294" s="62"/>
      <c r="V6294" s="62"/>
      <c r="AC6294" s="62"/>
      <c r="AJ6294" s="62"/>
      <c r="AQ6294" s="62"/>
      <c r="AX6294" s="62"/>
      <c r="BD6294" s="62"/>
    </row>
    <row r="6295" spans="9:56">
      <c r="I6295" s="62"/>
      <c r="P6295" s="62"/>
      <c r="V6295" s="62"/>
      <c r="AC6295" s="62"/>
      <c r="AJ6295" s="62"/>
      <c r="AQ6295" s="62"/>
      <c r="AX6295" s="62"/>
      <c r="BD6295" s="62"/>
    </row>
    <row r="6296" spans="9:56">
      <c r="I6296" s="62"/>
      <c r="P6296" s="62"/>
      <c r="V6296" s="62"/>
      <c r="AC6296" s="62"/>
      <c r="AJ6296" s="62"/>
      <c r="AQ6296" s="62"/>
      <c r="AX6296" s="62"/>
      <c r="BD6296" s="62"/>
    </row>
    <row r="6297" spans="9:56">
      <c r="I6297" s="62"/>
      <c r="P6297" s="62"/>
      <c r="V6297" s="62"/>
      <c r="AC6297" s="62"/>
      <c r="AJ6297" s="62"/>
      <c r="AQ6297" s="62"/>
      <c r="AX6297" s="62"/>
      <c r="BD6297" s="62"/>
    </row>
    <row r="6298" spans="9:56">
      <c r="I6298" s="62"/>
      <c r="P6298" s="62"/>
      <c r="V6298" s="62"/>
      <c r="AC6298" s="62"/>
      <c r="AJ6298" s="62"/>
      <c r="AQ6298" s="62"/>
      <c r="AX6298" s="62"/>
      <c r="BD6298" s="62"/>
    </row>
    <row r="6299" spans="9:56">
      <c r="I6299" s="62"/>
      <c r="P6299" s="62"/>
      <c r="V6299" s="62"/>
      <c r="AC6299" s="62"/>
      <c r="AJ6299" s="62"/>
      <c r="AQ6299" s="62"/>
      <c r="AX6299" s="62"/>
      <c r="BD6299" s="62"/>
    </row>
    <row r="6300" spans="9:56">
      <c r="I6300" s="62"/>
      <c r="P6300" s="62"/>
      <c r="V6300" s="62"/>
      <c r="AC6300" s="62"/>
      <c r="AJ6300" s="62"/>
      <c r="AQ6300" s="62"/>
      <c r="AX6300" s="62"/>
      <c r="BD6300" s="62"/>
    </row>
    <row r="6301" spans="9:56">
      <c r="I6301" s="62"/>
      <c r="P6301" s="62"/>
      <c r="V6301" s="62"/>
      <c r="AC6301" s="62"/>
      <c r="AJ6301" s="62"/>
      <c r="AQ6301" s="62"/>
      <c r="AX6301" s="62"/>
      <c r="BD6301" s="62"/>
    </row>
    <row r="6302" spans="9:56">
      <c r="I6302" s="62"/>
      <c r="P6302" s="62"/>
      <c r="V6302" s="62"/>
      <c r="AC6302" s="62"/>
      <c r="AJ6302" s="62"/>
      <c r="AQ6302" s="62"/>
      <c r="AX6302" s="62"/>
      <c r="BD6302" s="62"/>
    </row>
    <row r="6303" spans="9:56">
      <c r="I6303" s="62"/>
      <c r="P6303" s="62"/>
      <c r="V6303" s="62"/>
      <c r="AC6303" s="62"/>
      <c r="AJ6303" s="62"/>
      <c r="AQ6303" s="62"/>
      <c r="AX6303" s="62"/>
      <c r="BD6303" s="62"/>
    </row>
    <row r="6304" spans="9:56">
      <c r="I6304" s="62"/>
      <c r="P6304" s="62"/>
      <c r="V6304" s="62"/>
      <c r="AC6304" s="62"/>
      <c r="AJ6304" s="62"/>
      <c r="AQ6304" s="62"/>
      <c r="AX6304" s="62"/>
      <c r="BD6304" s="62"/>
    </row>
    <row r="6305" spans="9:56">
      <c r="I6305" s="62"/>
      <c r="P6305" s="62"/>
      <c r="V6305" s="62"/>
      <c r="AC6305" s="62"/>
      <c r="AJ6305" s="62"/>
      <c r="AQ6305" s="62"/>
      <c r="AX6305" s="62"/>
      <c r="BD6305" s="62"/>
    </row>
    <row r="6306" spans="9:56">
      <c r="I6306" s="62"/>
      <c r="P6306" s="62"/>
      <c r="V6306" s="62"/>
      <c r="AC6306" s="62"/>
      <c r="AJ6306" s="62"/>
      <c r="AQ6306" s="62"/>
      <c r="AX6306" s="62"/>
      <c r="BD6306" s="62"/>
    </row>
    <row r="6307" spans="9:56">
      <c r="I6307" s="62"/>
      <c r="P6307" s="62"/>
      <c r="V6307" s="62"/>
      <c r="AC6307" s="62"/>
      <c r="AJ6307" s="62"/>
      <c r="AQ6307" s="62"/>
      <c r="AX6307" s="62"/>
      <c r="BD6307" s="62"/>
    </row>
    <row r="6308" spans="9:56">
      <c r="I6308" s="62"/>
      <c r="P6308" s="62"/>
      <c r="V6308" s="62"/>
      <c r="AC6308" s="62"/>
      <c r="AJ6308" s="62"/>
      <c r="AQ6308" s="62"/>
      <c r="AX6308" s="62"/>
      <c r="BD6308" s="62"/>
    </row>
    <row r="6309" spans="9:56">
      <c r="I6309" s="62"/>
      <c r="P6309" s="62"/>
      <c r="V6309" s="62"/>
      <c r="AC6309" s="62"/>
      <c r="AJ6309" s="62"/>
      <c r="AQ6309" s="62"/>
      <c r="AX6309" s="62"/>
      <c r="BD6309" s="62"/>
    </row>
    <row r="6310" spans="9:56">
      <c r="I6310" s="62"/>
      <c r="P6310" s="62"/>
      <c r="V6310" s="62"/>
      <c r="AC6310" s="62"/>
      <c r="AJ6310" s="62"/>
      <c r="AQ6310" s="62"/>
      <c r="AX6310" s="62"/>
      <c r="BD6310" s="62"/>
    </row>
    <row r="6311" spans="9:56">
      <c r="I6311" s="62"/>
      <c r="P6311" s="62"/>
      <c r="V6311" s="62"/>
      <c r="AC6311" s="62"/>
      <c r="AJ6311" s="62"/>
      <c r="AQ6311" s="62"/>
      <c r="AX6311" s="62"/>
      <c r="BD6311" s="62"/>
    </row>
    <row r="6312" spans="9:56">
      <c r="I6312" s="62"/>
      <c r="P6312" s="62"/>
      <c r="V6312" s="62"/>
      <c r="AC6312" s="62"/>
      <c r="AJ6312" s="62"/>
      <c r="AQ6312" s="62"/>
      <c r="AX6312" s="62"/>
      <c r="BD6312" s="62"/>
    </row>
    <row r="6313" spans="9:56">
      <c r="I6313" s="62"/>
      <c r="P6313" s="62"/>
      <c r="V6313" s="62"/>
      <c r="AC6313" s="62"/>
      <c r="AJ6313" s="62"/>
      <c r="AQ6313" s="62"/>
      <c r="AX6313" s="62"/>
      <c r="BD6313" s="62"/>
    </row>
    <row r="6314" spans="9:56">
      <c r="I6314" s="62"/>
      <c r="P6314" s="62"/>
      <c r="V6314" s="62"/>
      <c r="AC6314" s="62"/>
      <c r="AJ6314" s="62"/>
      <c r="AQ6314" s="62"/>
      <c r="AX6314" s="62"/>
      <c r="BD6314" s="62"/>
    </row>
    <row r="6315" spans="9:56">
      <c r="I6315" s="62"/>
      <c r="P6315" s="62"/>
      <c r="V6315" s="62"/>
      <c r="AC6315" s="62"/>
      <c r="AJ6315" s="62"/>
      <c r="AQ6315" s="62"/>
      <c r="AX6315" s="62"/>
      <c r="BD6315" s="62"/>
    </row>
    <row r="6316" spans="9:56">
      <c r="I6316" s="62"/>
      <c r="P6316" s="62"/>
      <c r="V6316" s="62"/>
      <c r="AC6316" s="62"/>
      <c r="AJ6316" s="62"/>
      <c r="AQ6316" s="62"/>
      <c r="AX6316" s="62"/>
      <c r="BD6316" s="62"/>
    </row>
    <row r="6317" spans="9:56">
      <c r="I6317" s="62"/>
      <c r="P6317" s="62"/>
      <c r="V6317" s="62"/>
      <c r="AC6317" s="62"/>
      <c r="AJ6317" s="62"/>
      <c r="AQ6317" s="62"/>
      <c r="AX6317" s="62"/>
      <c r="BD6317" s="62"/>
    </row>
    <row r="6318" spans="9:56">
      <c r="I6318" s="62"/>
      <c r="P6318" s="62"/>
      <c r="V6318" s="62"/>
      <c r="AC6318" s="62"/>
      <c r="AJ6318" s="62"/>
      <c r="AQ6318" s="62"/>
      <c r="AX6318" s="62"/>
      <c r="BD6318" s="62"/>
    </row>
    <row r="6319" spans="9:56">
      <c r="I6319" s="62"/>
      <c r="P6319" s="62"/>
      <c r="V6319" s="62"/>
      <c r="AC6319" s="62"/>
      <c r="AJ6319" s="62"/>
      <c r="AQ6319" s="62"/>
      <c r="AX6319" s="62"/>
      <c r="BD6319" s="62"/>
    </row>
    <row r="6320" spans="9:56">
      <c r="I6320" s="62"/>
      <c r="P6320" s="62"/>
      <c r="V6320" s="62"/>
      <c r="AC6320" s="62"/>
      <c r="AJ6320" s="62"/>
      <c r="AQ6320" s="62"/>
      <c r="AX6320" s="62"/>
      <c r="BD6320" s="62"/>
    </row>
    <row r="6321" spans="9:56">
      <c r="I6321" s="62"/>
      <c r="P6321" s="62"/>
      <c r="V6321" s="62"/>
      <c r="AC6321" s="62"/>
      <c r="AJ6321" s="62"/>
      <c r="AQ6321" s="62"/>
      <c r="AX6321" s="62"/>
      <c r="BD6321" s="62"/>
    </row>
    <row r="6322" spans="9:56">
      <c r="I6322" s="62"/>
      <c r="P6322" s="62"/>
      <c r="V6322" s="62"/>
      <c r="AC6322" s="62"/>
      <c r="AJ6322" s="62"/>
      <c r="AQ6322" s="62"/>
      <c r="AX6322" s="62"/>
      <c r="BD6322" s="62"/>
    </row>
    <row r="6323" spans="9:56">
      <c r="I6323" s="62"/>
      <c r="P6323" s="62"/>
      <c r="V6323" s="62"/>
      <c r="AC6323" s="62"/>
      <c r="AJ6323" s="62"/>
      <c r="AQ6323" s="62"/>
      <c r="AX6323" s="62"/>
      <c r="BD6323" s="62"/>
    </row>
    <row r="6324" spans="9:56">
      <c r="I6324" s="62"/>
      <c r="P6324" s="62"/>
      <c r="V6324" s="62"/>
      <c r="AC6324" s="62"/>
      <c r="AJ6324" s="62"/>
      <c r="AQ6324" s="62"/>
      <c r="AX6324" s="62"/>
      <c r="BD6324" s="62"/>
    </row>
    <row r="6325" spans="9:56">
      <c r="I6325" s="62"/>
      <c r="P6325" s="62"/>
      <c r="V6325" s="62"/>
      <c r="AC6325" s="62"/>
      <c r="AJ6325" s="62"/>
      <c r="AQ6325" s="62"/>
      <c r="AX6325" s="62"/>
      <c r="BD6325" s="62"/>
    </row>
    <row r="6326" spans="9:56">
      <c r="I6326" s="62"/>
      <c r="P6326" s="62"/>
      <c r="V6326" s="62"/>
      <c r="AC6326" s="62"/>
      <c r="AJ6326" s="62"/>
      <c r="AQ6326" s="62"/>
      <c r="AX6326" s="62"/>
      <c r="BD6326" s="62"/>
    </row>
    <row r="6327" spans="9:56">
      <c r="I6327" s="62"/>
      <c r="P6327" s="62"/>
      <c r="V6327" s="62"/>
      <c r="AC6327" s="62"/>
      <c r="AJ6327" s="62"/>
      <c r="AQ6327" s="62"/>
      <c r="AX6327" s="62"/>
      <c r="BD6327" s="62"/>
    </row>
    <row r="6328" spans="9:56">
      <c r="I6328" s="62"/>
      <c r="P6328" s="62"/>
      <c r="V6328" s="62"/>
      <c r="AC6328" s="62"/>
      <c r="AJ6328" s="62"/>
      <c r="AQ6328" s="62"/>
      <c r="AX6328" s="62"/>
      <c r="BD6328" s="62"/>
    </row>
    <row r="6329" spans="9:56">
      <c r="I6329" s="62"/>
      <c r="P6329" s="62"/>
      <c r="V6329" s="62"/>
      <c r="AC6329" s="62"/>
      <c r="AJ6329" s="62"/>
      <c r="AQ6329" s="62"/>
      <c r="AX6329" s="62"/>
      <c r="BD6329" s="62"/>
    </row>
    <row r="6330" spans="9:56">
      <c r="I6330" s="62"/>
      <c r="P6330" s="62"/>
      <c r="V6330" s="62"/>
      <c r="AC6330" s="62"/>
      <c r="AJ6330" s="62"/>
      <c r="AQ6330" s="62"/>
      <c r="AX6330" s="62"/>
      <c r="BD6330" s="62"/>
    </row>
    <row r="6331" spans="9:56">
      <c r="I6331" s="62"/>
      <c r="P6331" s="62"/>
      <c r="V6331" s="62"/>
      <c r="AC6331" s="62"/>
      <c r="AJ6331" s="62"/>
      <c r="AQ6331" s="62"/>
      <c r="AX6331" s="62"/>
      <c r="BD6331" s="62"/>
    </row>
    <row r="6332" spans="9:56">
      <c r="I6332" s="62"/>
      <c r="P6332" s="62"/>
      <c r="V6332" s="62"/>
      <c r="AC6332" s="62"/>
      <c r="AJ6332" s="62"/>
      <c r="AQ6332" s="62"/>
      <c r="AX6332" s="62"/>
      <c r="BD6332" s="62"/>
    </row>
    <row r="6333" spans="9:56">
      <c r="I6333" s="62"/>
      <c r="P6333" s="62"/>
      <c r="V6333" s="62"/>
      <c r="AC6333" s="62"/>
      <c r="AJ6333" s="62"/>
      <c r="AQ6333" s="62"/>
      <c r="AX6333" s="62"/>
      <c r="BD6333" s="62"/>
    </row>
    <row r="6334" spans="9:56">
      <c r="I6334" s="62"/>
      <c r="P6334" s="62"/>
      <c r="V6334" s="62"/>
      <c r="AC6334" s="62"/>
      <c r="AJ6334" s="62"/>
      <c r="AQ6334" s="62"/>
      <c r="AX6334" s="62"/>
      <c r="BD6334" s="62"/>
    </row>
    <row r="6335" spans="9:56">
      <c r="I6335" s="62"/>
      <c r="P6335" s="62"/>
      <c r="V6335" s="62"/>
      <c r="AC6335" s="62"/>
      <c r="AJ6335" s="62"/>
      <c r="AQ6335" s="62"/>
      <c r="AX6335" s="62"/>
      <c r="BD6335" s="62"/>
    </row>
    <row r="6336" spans="9:56">
      <c r="I6336" s="62"/>
      <c r="P6336" s="62"/>
      <c r="V6336" s="62"/>
      <c r="AC6336" s="62"/>
      <c r="AJ6336" s="62"/>
      <c r="AQ6336" s="62"/>
      <c r="AX6336" s="62"/>
      <c r="BD6336" s="62"/>
    </row>
    <row r="6337" spans="9:56">
      <c r="I6337" s="62"/>
      <c r="P6337" s="62"/>
      <c r="V6337" s="62"/>
      <c r="AC6337" s="62"/>
      <c r="AJ6337" s="62"/>
      <c r="AQ6337" s="62"/>
      <c r="AX6337" s="62"/>
      <c r="BD6337" s="62"/>
    </row>
    <row r="6338" spans="9:56">
      <c r="I6338" s="62"/>
      <c r="P6338" s="62"/>
      <c r="V6338" s="62"/>
      <c r="AC6338" s="62"/>
      <c r="AJ6338" s="62"/>
      <c r="AQ6338" s="62"/>
      <c r="AX6338" s="62"/>
      <c r="BD6338" s="62"/>
    </row>
    <row r="6339" spans="9:56">
      <c r="I6339" s="62"/>
      <c r="P6339" s="62"/>
      <c r="V6339" s="62"/>
      <c r="AC6339" s="62"/>
      <c r="AJ6339" s="62"/>
      <c r="AQ6339" s="62"/>
      <c r="AX6339" s="62"/>
      <c r="BD6339" s="62"/>
    </row>
    <row r="6340" spans="9:56">
      <c r="I6340" s="62"/>
      <c r="P6340" s="62"/>
      <c r="V6340" s="62"/>
      <c r="AC6340" s="62"/>
      <c r="AJ6340" s="62"/>
      <c r="AQ6340" s="62"/>
      <c r="AX6340" s="62"/>
      <c r="BD6340" s="62"/>
    </row>
    <row r="6341" spans="9:56">
      <c r="I6341" s="62"/>
      <c r="P6341" s="62"/>
      <c r="V6341" s="62"/>
      <c r="AC6341" s="62"/>
      <c r="AJ6341" s="62"/>
      <c r="AQ6341" s="62"/>
      <c r="AX6341" s="62"/>
      <c r="BD6341" s="62"/>
    </row>
    <row r="6342" spans="9:56">
      <c r="I6342" s="62"/>
      <c r="P6342" s="62"/>
      <c r="V6342" s="62"/>
      <c r="AC6342" s="62"/>
      <c r="AJ6342" s="62"/>
      <c r="AQ6342" s="62"/>
      <c r="AX6342" s="62"/>
      <c r="BD6342" s="62"/>
    </row>
    <row r="6343" spans="9:56">
      <c r="I6343" s="62"/>
      <c r="P6343" s="62"/>
      <c r="V6343" s="62"/>
      <c r="AC6343" s="62"/>
      <c r="AJ6343" s="62"/>
      <c r="AQ6343" s="62"/>
      <c r="AX6343" s="62"/>
      <c r="BD6343" s="62"/>
    </row>
    <row r="6344" spans="9:56">
      <c r="I6344" s="62"/>
      <c r="P6344" s="62"/>
      <c r="V6344" s="62"/>
      <c r="AC6344" s="62"/>
      <c r="AJ6344" s="62"/>
      <c r="AQ6344" s="62"/>
      <c r="AX6344" s="62"/>
      <c r="BD6344" s="62"/>
    </row>
    <row r="6345" spans="9:56">
      <c r="I6345" s="62"/>
      <c r="P6345" s="62"/>
      <c r="V6345" s="62"/>
      <c r="AC6345" s="62"/>
      <c r="AJ6345" s="62"/>
      <c r="AQ6345" s="62"/>
      <c r="AX6345" s="62"/>
      <c r="BD6345" s="62"/>
    </row>
    <row r="6346" spans="9:56">
      <c r="I6346" s="62"/>
      <c r="P6346" s="62"/>
      <c r="V6346" s="62"/>
      <c r="AC6346" s="62"/>
      <c r="AJ6346" s="62"/>
      <c r="AQ6346" s="62"/>
      <c r="AX6346" s="62"/>
      <c r="BD6346" s="62"/>
    </row>
    <row r="6347" spans="9:56">
      <c r="I6347" s="62"/>
      <c r="P6347" s="62"/>
      <c r="V6347" s="62"/>
      <c r="AC6347" s="62"/>
      <c r="AJ6347" s="62"/>
      <c r="AQ6347" s="62"/>
      <c r="AX6347" s="62"/>
      <c r="BD6347" s="62"/>
    </row>
    <row r="6348" spans="9:56">
      <c r="I6348" s="62"/>
      <c r="P6348" s="62"/>
      <c r="V6348" s="62"/>
      <c r="AC6348" s="62"/>
      <c r="AJ6348" s="62"/>
      <c r="AQ6348" s="62"/>
      <c r="AX6348" s="62"/>
      <c r="BD6348" s="62"/>
    </row>
    <row r="6349" spans="9:56">
      <c r="I6349" s="62"/>
      <c r="P6349" s="62"/>
      <c r="V6349" s="62"/>
      <c r="AC6349" s="62"/>
      <c r="AJ6349" s="62"/>
      <c r="AQ6349" s="62"/>
      <c r="AX6349" s="62"/>
      <c r="BD6349" s="62"/>
    </row>
    <row r="6350" spans="9:56">
      <c r="I6350" s="62"/>
      <c r="P6350" s="62"/>
      <c r="V6350" s="62"/>
      <c r="AC6350" s="62"/>
      <c r="AJ6350" s="62"/>
      <c r="AQ6350" s="62"/>
      <c r="AX6350" s="62"/>
      <c r="BD6350" s="62"/>
    </row>
    <row r="6351" spans="9:56">
      <c r="I6351" s="62"/>
      <c r="P6351" s="62"/>
      <c r="V6351" s="62"/>
      <c r="AC6351" s="62"/>
      <c r="AJ6351" s="62"/>
      <c r="AQ6351" s="62"/>
      <c r="AX6351" s="62"/>
      <c r="BD6351" s="62"/>
    </row>
    <row r="6352" spans="9:56">
      <c r="I6352" s="62"/>
      <c r="P6352" s="62"/>
      <c r="V6352" s="62"/>
      <c r="AC6352" s="62"/>
      <c r="AJ6352" s="62"/>
      <c r="AQ6352" s="62"/>
      <c r="AX6352" s="62"/>
      <c r="BD6352" s="62"/>
    </row>
    <row r="6353" spans="9:56">
      <c r="I6353" s="62"/>
      <c r="P6353" s="62"/>
      <c r="V6353" s="62"/>
      <c r="AC6353" s="62"/>
      <c r="AJ6353" s="62"/>
      <c r="AQ6353" s="62"/>
      <c r="AX6353" s="62"/>
      <c r="BD6353" s="62"/>
    </row>
    <row r="6354" spans="9:56">
      <c r="I6354" s="62"/>
      <c r="P6354" s="62"/>
      <c r="V6354" s="62"/>
      <c r="AC6354" s="62"/>
      <c r="AJ6354" s="62"/>
      <c r="AQ6354" s="62"/>
      <c r="AX6354" s="62"/>
      <c r="BD6354" s="62"/>
    </row>
    <row r="6355" spans="9:56">
      <c r="I6355" s="62"/>
      <c r="P6355" s="62"/>
      <c r="V6355" s="62"/>
      <c r="AC6355" s="62"/>
      <c r="AJ6355" s="62"/>
      <c r="AQ6355" s="62"/>
      <c r="AX6355" s="62"/>
      <c r="BD6355" s="62"/>
    </row>
    <row r="6356" spans="9:56">
      <c r="I6356" s="62"/>
      <c r="P6356" s="62"/>
      <c r="V6356" s="62"/>
      <c r="AC6356" s="62"/>
      <c r="AJ6356" s="62"/>
      <c r="AQ6356" s="62"/>
      <c r="AX6356" s="62"/>
      <c r="BD6356" s="62"/>
    </row>
    <row r="6357" spans="9:56">
      <c r="I6357" s="62"/>
      <c r="P6357" s="62"/>
      <c r="V6357" s="62"/>
      <c r="AC6357" s="62"/>
      <c r="AJ6357" s="62"/>
      <c r="AQ6357" s="62"/>
      <c r="AX6357" s="62"/>
      <c r="BD6357" s="62"/>
    </row>
    <row r="6358" spans="9:56">
      <c r="I6358" s="62"/>
      <c r="P6358" s="62"/>
      <c r="V6358" s="62"/>
      <c r="AC6358" s="62"/>
      <c r="AJ6358" s="62"/>
      <c r="AQ6358" s="62"/>
      <c r="AX6358" s="62"/>
      <c r="BD6358" s="62"/>
    </row>
    <row r="6359" spans="9:56">
      <c r="I6359" s="62"/>
      <c r="P6359" s="62"/>
      <c r="V6359" s="62"/>
      <c r="AC6359" s="62"/>
      <c r="AJ6359" s="62"/>
      <c r="AQ6359" s="62"/>
      <c r="AX6359" s="62"/>
      <c r="BD6359" s="62"/>
    </row>
    <row r="6360" spans="9:56">
      <c r="I6360" s="62"/>
      <c r="P6360" s="62"/>
      <c r="V6360" s="62"/>
      <c r="AC6360" s="62"/>
      <c r="AJ6360" s="62"/>
      <c r="AQ6360" s="62"/>
      <c r="AX6360" s="62"/>
      <c r="BD6360" s="62"/>
    </row>
    <row r="6361" spans="9:56">
      <c r="I6361" s="62"/>
      <c r="P6361" s="62"/>
      <c r="V6361" s="62"/>
      <c r="AC6361" s="62"/>
      <c r="AJ6361" s="62"/>
      <c r="AQ6361" s="62"/>
      <c r="AX6361" s="62"/>
      <c r="BD6361" s="62"/>
    </row>
    <row r="6362" spans="9:56">
      <c r="I6362" s="62"/>
      <c r="P6362" s="62"/>
      <c r="V6362" s="62"/>
      <c r="AC6362" s="62"/>
      <c r="AJ6362" s="62"/>
      <c r="AQ6362" s="62"/>
      <c r="AX6362" s="62"/>
      <c r="BD6362" s="62"/>
    </row>
    <row r="6363" spans="9:56">
      <c r="I6363" s="62"/>
      <c r="P6363" s="62"/>
      <c r="V6363" s="62"/>
      <c r="AC6363" s="62"/>
      <c r="AJ6363" s="62"/>
      <c r="AQ6363" s="62"/>
      <c r="AX6363" s="62"/>
      <c r="BD6363" s="62"/>
    </row>
    <row r="6364" spans="9:56">
      <c r="I6364" s="62"/>
      <c r="P6364" s="62"/>
      <c r="V6364" s="62"/>
      <c r="AC6364" s="62"/>
      <c r="AJ6364" s="62"/>
      <c r="AQ6364" s="62"/>
      <c r="AX6364" s="62"/>
      <c r="BD6364" s="62"/>
    </row>
    <row r="6365" spans="9:56">
      <c r="I6365" s="62"/>
      <c r="P6365" s="62"/>
      <c r="V6365" s="62"/>
      <c r="AC6365" s="62"/>
      <c r="AJ6365" s="62"/>
      <c r="AQ6365" s="62"/>
      <c r="AX6365" s="62"/>
      <c r="BD6365" s="62"/>
    </row>
    <row r="6366" spans="9:56">
      <c r="I6366" s="62"/>
      <c r="P6366" s="62"/>
      <c r="V6366" s="62"/>
      <c r="AC6366" s="62"/>
      <c r="AJ6366" s="62"/>
      <c r="AQ6366" s="62"/>
      <c r="AX6366" s="62"/>
      <c r="BD6366" s="62"/>
    </row>
    <row r="6367" spans="9:56">
      <c r="I6367" s="62"/>
      <c r="P6367" s="62"/>
      <c r="V6367" s="62"/>
      <c r="AC6367" s="62"/>
      <c r="AJ6367" s="62"/>
      <c r="AQ6367" s="62"/>
      <c r="AX6367" s="62"/>
      <c r="BD6367" s="62"/>
    </row>
    <row r="6368" spans="9:56">
      <c r="I6368" s="62"/>
      <c r="P6368" s="62"/>
      <c r="V6368" s="62"/>
      <c r="AC6368" s="62"/>
      <c r="AJ6368" s="62"/>
      <c r="AQ6368" s="62"/>
      <c r="AX6368" s="62"/>
      <c r="BD6368" s="62"/>
    </row>
    <row r="6369" spans="9:56">
      <c r="I6369" s="62"/>
      <c r="P6369" s="62"/>
      <c r="V6369" s="62"/>
      <c r="AC6369" s="62"/>
      <c r="AJ6369" s="62"/>
      <c r="AQ6369" s="62"/>
      <c r="AX6369" s="62"/>
      <c r="BD6369" s="62"/>
    </row>
    <row r="6370" spans="9:56">
      <c r="I6370" s="62"/>
      <c r="P6370" s="62"/>
      <c r="V6370" s="62"/>
      <c r="AC6370" s="62"/>
      <c r="AJ6370" s="62"/>
      <c r="AQ6370" s="62"/>
      <c r="AX6370" s="62"/>
      <c r="BD6370" s="62"/>
    </row>
    <row r="6371" spans="9:56">
      <c r="I6371" s="62"/>
      <c r="P6371" s="62"/>
      <c r="V6371" s="62"/>
      <c r="AC6371" s="62"/>
      <c r="AJ6371" s="62"/>
      <c r="AQ6371" s="62"/>
      <c r="AX6371" s="62"/>
      <c r="BD6371" s="62"/>
    </row>
    <row r="6372" spans="9:56">
      <c r="I6372" s="62"/>
      <c r="P6372" s="62"/>
      <c r="V6372" s="62"/>
      <c r="AC6372" s="62"/>
      <c r="AJ6372" s="62"/>
      <c r="AQ6372" s="62"/>
      <c r="AX6372" s="62"/>
      <c r="BD6372" s="62"/>
    </row>
    <row r="6373" spans="9:56">
      <c r="I6373" s="62"/>
      <c r="P6373" s="62"/>
      <c r="V6373" s="62"/>
      <c r="AC6373" s="62"/>
      <c r="AJ6373" s="62"/>
      <c r="AQ6373" s="62"/>
      <c r="AX6373" s="62"/>
      <c r="BD6373" s="62"/>
    </row>
    <row r="6374" spans="9:56">
      <c r="I6374" s="62"/>
      <c r="P6374" s="62"/>
      <c r="V6374" s="62"/>
      <c r="AC6374" s="62"/>
      <c r="AJ6374" s="62"/>
      <c r="AQ6374" s="62"/>
      <c r="AX6374" s="62"/>
      <c r="BD6374" s="62"/>
    </row>
    <row r="6375" spans="9:56">
      <c r="I6375" s="62"/>
      <c r="P6375" s="62"/>
      <c r="V6375" s="62"/>
      <c r="AC6375" s="62"/>
      <c r="AJ6375" s="62"/>
      <c r="AQ6375" s="62"/>
      <c r="AX6375" s="62"/>
      <c r="BD6375" s="62"/>
    </row>
    <row r="6376" spans="9:56">
      <c r="I6376" s="62"/>
      <c r="P6376" s="62"/>
      <c r="V6376" s="62"/>
      <c r="AC6376" s="62"/>
      <c r="AJ6376" s="62"/>
      <c r="AQ6376" s="62"/>
      <c r="AX6376" s="62"/>
      <c r="BD6376" s="62"/>
    </row>
    <row r="6377" spans="9:56">
      <c r="I6377" s="62"/>
      <c r="P6377" s="62"/>
      <c r="V6377" s="62"/>
      <c r="AC6377" s="62"/>
      <c r="AJ6377" s="62"/>
      <c r="AQ6377" s="62"/>
      <c r="AX6377" s="62"/>
      <c r="BD6377" s="62"/>
    </row>
    <row r="6378" spans="9:56">
      <c r="I6378" s="62"/>
      <c r="P6378" s="62"/>
      <c r="V6378" s="62"/>
      <c r="AC6378" s="62"/>
      <c r="AJ6378" s="62"/>
      <c r="AQ6378" s="62"/>
      <c r="AX6378" s="62"/>
      <c r="BD6378" s="62"/>
    </row>
    <row r="6379" spans="9:56">
      <c r="I6379" s="62"/>
      <c r="P6379" s="62"/>
      <c r="V6379" s="62"/>
      <c r="AC6379" s="62"/>
      <c r="AJ6379" s="62"/>
      <c r="AQ6379" s="62"/>
      <c r="AX6379" s="62"/>
      <c r="BD6379" s="62"/>
    </row>
    <row r="6380" spans="9:56">
      <c r="I6380" s="62"/>
      <c r="P6380" s="62"/>
      <c r="V6380" s="62"/>
      <c r="AC6380" s="62"/>
      <c r="AJ6380" s="62"/>
      <c r="AQ6380" s="62"/>
      <c r="AX6380" s="62"/>
      <c r="BD6380" s="62"/>
    </row>
    <row r="6381" spans="9:56">
      <c r="I6381" s="62"/>
      <c r="P6381" s="62"/>
      <c r="V6381" s="62"/>
      <c r="AC6381" s="62"/>
      <c r="AJ6381" s="62"/>
      <c r="AQ6381" s="62"/>
      <c r="AX6381" s="62"/>
      <c r="BD6381" s="62"/>
    </row>
    <row r="6382" spans="9:56">
      <c r="I6382" s="62"/>
      <c r="P6382" s="62"/>
      <c r="V6382" s="62"/>
      <c r="AC6382" s="62"/>
      <c r="AJ6382" s="62"/>
      <c r="AQ6382" s="62"/>
      <c r="AX6382" s="62"/>
      <c r="BD6382" s="62"/>
    </row>
    <row r="6383" spans="9:56">
      <c r="I6383" s="62"/>
      <c r="P6383" s="62"/>
      <c r="V6383" s="62"/>
      <c r="AC6383" s="62"/>
      <c r="AJ6383" s="62"/>
      <c r="AQ6383" s="62"/>
      <c r="AX6383" s="62"/>
      <c r="BD6383" s="62"/>
    </row>
    <row r="6384" spans="9:56">
      <c r="I6384" s="62"/>
      <c r="P6384" s="62"/>
      <c r="V6384" s="62"/>
      <c r="AC6384" s="62"/>
      <c r="AJ6384" s="62"/>
      <c r="AQ6384" s="62"/>
      <c r="AX6384" s="62"/>
      <c r="BD6384" s="62"/>
    </row>
    <row r="6385" spans="9:56">
      <c r="I6385" s="62"/>
      <c r="P6385" s="62"/>
      <c r="V6385" s="62"/>
      <c r="AC6385" s="62"/>
      <c r="AJ6385" s="62"/>
      <c r="AQ6385" s="62"/>
      <c r="AX6385" s="62"/>
      <c r="BD6385" s="62"/>
    </row>
    <row r="6386" spans="9:56">
      <c r="I6386" s="62"/>
      <c r="P6386" s="62"/>
      <c r="V6386" s="62"/>
      <c r="AC6386" s="62"/>
      <c r="AJ6386" s="62"/>
      <c r="AQ6386" s="62"/>
      <c r="AX6386" s="62"/>
      <c r="BD6386" s="62"/>
    </row>
    <row r="6387" spans="9:56">
      <c r="I6387" s="62"/>
      <c r="P6387" s="62"/>
      <c r="V6387" s="62"/>
      <c r="AC6387" s="62"/>
      <c r="AJ6387" s="62"/>
      <c r="AQ6387" s="62"/>
      <c r="AX6387" s="62"/>
      <c r="BD6387" s="62"/>
    </row>
    <row r="6388" spans="9:56">
      <c r="I6388" s="62"/>
      <c r="P6388" s="62"/>
      <c r="V6388" s="62"/>
      <c r="AC6388" s="62"/>
      <c r="AJ6388" s="62"/>
      <c r="AQ6388" s="62"/>
      <c r="AX6388" s="62"/>
      <c r="BD6388" s="62"/>
    </row>
    <row r="6389" spans="9:56">
      <c r="I6389" s="62"/>
      <c r="P6389" s="62"/>
      <c r="V6389" s="62"/>
      <c r="AC6389" s="62"/>
      <c r="AJ6389" s="62"/>
      <c r="AQ6389" s="62"/>
      <c r="AX6389" s="62"/>
      <c r="BD6389" s="62"/>
    </row>
    <row r="6390" spans="9:56">
      <c r="I6390" s="62"/>
      <c r="P6390" s="62"/>
      <c r="V6390" s="62"/>
      <c r="AC6390" s="62"/>
      <c r="AJ6390" s="62"/>
      <c r="AQ6390" s="62"/>
      <c r="AX6390" s="62"/>
      <c r="BD6390" s="62"/>
    </row>
    <row r="6391" spans="9:56">
      <c r="I6391" s="62"/>
      <c r="P6391" s="62"/>
      <c r="V6391" s="62"/>
      <c r="AC6391" s="62"/>
      <c r="AJ6391" s="62"/>
      <c r="AQ6391" s="62"/>
      <c r="AX6391" s="62"/>
      <c r="BD6391" s="62"/>
    </row>
    <row r="6392" spans="9:56">
      <c r="I6392" s="62"/>
      <c r="P6392" s="62"/>
      <c r="V6392" s="62"/>
      <c r="AC6392" s="62"/>
      <c r="AJ6392" s="62"/>
      <c r="AQ6392" s="62"/>
      <c r="AX6392" s="62"/>
      <c r="BD6392" s="62"/>
    </row>
    <row r="6393" spans="9:56">
      <c r="I6393" s="62"/>
      <c r="P6393" s="62"/>
      <c r="V6393" s="62"/>
      <c r="AC6393" s="62"/>
      <c r="AJ6393" s="62"/>
      <c r="AQ6393" s="62"/>
      <c r="AX6393" s="62"/>
      <c r="BD6393" s="62"/>
    </row>
    <row r="6394" spans="9:56">
      <c r="I6394" s="62"/>
      <c r="P6394" s="62"/>
      <c r="V6394" s="62"/>
      <c r="AC6394" s="62"/>
      <c r="AJ6394" s="62"/>
      <c r="AQ6394" s="62"/>
      <c r="AX6394" s="62"/>
      <c r="BD6394" s="62"/>
    </row>
    <row r="6395" spans="9:56">
      <c r="I6395" s="62"/>
      <c r="P6395" s="62"/>
      <c r="V6395" s="62"/>
      <c r="AC6395" s="62"/>
      <c r="AJ6395" s="62"/>
      <c r="AQ6395" s="62"/>
      <c r="AX6395" s="62"/>
      <c r="BD6395" s="62"/>
    </row>
    <row r="6396" spans="9:56">
      <c r="I6396" s="62"/>
      <c r="P6396" s="62"/>
      <c r="V6396" s="62"/>
      <c r="AC6396" s="62"/>
      <c r="AJ6396" s="62"/>
      <c r="AQ6396" s="62"/>
      <c r="AX6396" s="62"/>
      <c r="BD6396" s="62"/>
    </row>
    <row r="6397" spans="9:56">
      <c r="I6397" s="62"/>
      <c r="P6397" s="62"/>
      <c r="V6397" s="62"/>
      <c r="AC6397" s="62"/>
      <c r="AJ6397" s="62"/>
      <c r="AQ6397" s="62"/>
      <c r="AX6397" s="62"/>
      <c r="BD6397" s="62"/>
    </row>
    <row r="6398" spans="9:56">
      <c r="I6398" s="62"/>
      <c r="P6398" s="62"/>
      <c r="V6398" s="62"/>
      <c r="AC6398" s="62"/>
      <c r="AJ6398" s="62"/>
      <c r="AQ6398" s="62"/>
      <c r="AX6398" s="62"/>
      <c r="BD6398" s="62"/>
    </row>
    <row r="6399" spans="9:56">
      <c r="I6399" s="62"/>
      <c r="P6399" s="62"/>
      <c r="V6399" s="62"/>
      <c r="AC6399" s="62"/>
      <c r="AJ6399" s="62"/>
      <c r="AQ6399" s="62"/>
      <c r="AX6399" s="62"/>
      <c r="BD6399" s="62"/>
    </row>
    <row r="6400" spans="9:56">
      <c r="I6400" s="62"/>
      <c r="P6400" s="62"/>
      <c r="V6400" s="62"/>
      <c r="AC6400" s="62"/>
      <c r="AJ6400" s="62"/>
      <c r="AQ6400" s="62"/>
      <c r="AX6400" s="62"/>
      <c r="BD6400" s="62"/>
    </row>
    <row r="6401" spans="9:56">
      <c r="I6401" s="62"/>
      <c r="P6401" s="62"/>
      <c r="V6401" s="62"/>
      <c r="AC6401" s="62"/>
      <c r="AJ6401" s="62"/>
      <c r="AQ6401" s="62"/>
      <c r="AX6401" s="62"/>
      <c r="BD6401" s="62"/>
    </row>
    <row r="6402" spans="9:56">
      <c r="I6402" s="62"/>
      <c r="P6402" s="62"/>
      <c r="V6402" s="62"/>
      <c r="AC6402" s="62"/>
      <c r="AJ6402" s="62"/>
      <c r="AQ6402" s="62"/>
      <c r="AX6402" s="62"/>
      <c r="BD6402" s="62"/>
    </row>
    <row r="6403" spans="9:56">
      <c r="I6403" s="62"/>
      <c r="P6403" s="62"/>
      <c r="V6403" s="62"/>
      <c r="AC6403" s="62"/>
      <c r="AJ6403" s="62"/>
      <c r="AQ6403" s="62"/>
      <c r="AX6403" s="62"/>
      <c r="BD6403" s="62"/>
    </row>
    <row r="6404" spans="9:56">
      <c r="I6404" s="62"/>
      <c r="P6404" s="62"/>
      <c r="V6404" s="62"/>
      <c r="AC6404" s="62"/>
      <c r="AJ6404" s="62"/>
      <c r="AQ6404" s="62"/>
      <c r="AX6404" s="62"/>
      <c r="BD6404" s="62"/>
    </row>
    <row r="6405" spans="9:56">
      <c r="I6405" s="62"/>
      <c r="P6405" s="62"/>
      <c r="V6405" s="62"/>
      <c r="AC6405" s="62"/>
      <c r="AJ6405" s="62"/>
      <c r="AQ6405" s="62"/>
      <c r="AX6405" s="62"/>
      <c r="BD6405" s="62"/>
    </row>
    <row r="6406" spans="9:56">
      <c r="I6406" s="62"/>
      <c r="P6406" s="62"/>
      <c r="V6406" s="62"/>
      <c r="AC6406" s="62"/>
      <c r="AJ6406" s="62"/>
      <c r="AQ6406" s="62"/>
      <c r="AX6406" s="62"/>
      <c r="BD6406" s="62"/>
    </row>
    <row r="6407" spans="9:56">
      <c r="I6407" s="62"/>
      <c r="P6407" s="62"/>
      <c r="V6407" s="62"/>
      <c r="AC6407" s="62"/>
      <c r="AJ6407" s="62"/>
      <c r="AQ6407" s="62"/>
      <c r="AX6407" s="62"/>
      <c r="BD6407" s="62"/>
    </row>
    <row r="6408" spans="9:56">
      <c r="I6408" s="62"/>
      <c r="P6408" s="62"/>
      <c r="V6408" s="62"/>
      <c r="AC6408" s="62"/>
      <c r="AJ6408" s="62"/>
      <c r="AQ6408" s="62"/>
      <c r="AX6408" s="62"/>
      <c r="BD6408" s="62"/>
    </row>
    <row r="6409" spans="9:56">
      <c r="I6409" s="62"/>
      <c r="P6409" s="62"/>
      <c r="V6409" s="62"/>
      <c r="AC6409" s="62"/>
      <c r="AJ6409" s="62"/>
      <c r="AQ6409" s="62"/>
      <c r="AX6409" s="62"/>
      <c r="BD6409" s="62"/>
    </row>
    <row r="6410" spans="9:56">
      <c r="I6410" s="62"/>
      <c r="P6410" s="62"/>
      <c r="V6410" s="62"/>
      <c r="AC6410" s="62"/>
      <c r="AJ6410" s="62"/>
      <c r="AQ6410" s="62"/>
      <c r="AX6410" s="62"/>
      <c r="BD6410" s="62"/>
    </row>
    <row r="6411" spans="9:56">
      <c r="I6411" s="62"/>
      <c r="P6411" s="62"/>
      <c r="V6411" s="62"/>
      <c r="AC6411" s="62"/>
      <c r="AJ6411" s="62"/>
      <c r="AQ6411" s="62"/>
      <c r="AX6411" s="62"/>
      <c r="BD6411" s="62"/>
    </row>
    <row r="6412" spans="9:56">
      <c r="I6412" s="62"/>
      <c r="P6412" s="62"/>
      <c r="V6412" s="62"/>
      <c r="AC6412" s="62"/>
      <c r="AJ6412" s="62"/>
      <c r="AQ6412" s="62"/>
      <c r="AX6412" s="62"/>
      <c r="BD6412" s="62"/>
    </row>
    <row r="6413" spans="9:56">
      <c r="I6413" s="62"/>
      <c r="P6413" s="62"/>
      <c r="V6413" s="62"/>
      <c r="AC6413" s="62"/>
      <c r="AJ6413" s="62"/>
      <c r="AQ6413" s="62"/>
      <c r="AX6413" s="62"/>
      <c r="BD6413" s="62"/>
    </row>
    <row r="6414" spans="9:56">
      <c r="I6414" s="62"/>
      <c r="P6414" s="62"/>
      <c r="V6414" s="62"/>
      <c r="AC6414" s="62"/>
      <c r="AJ6414" s="62"/>
      <c r="AQ6414" s="62"/>
      <c r="AX6414" s="62"/>
      <c r="BD6414" s="62"/>
    </row>
    <row r="6415" spans="9:56">
      <c r="I6415" s="62"/>
      <c r="P6415" s="62"/>
      <c r="V6415" s="62"/>
      <c r="AC6415" s="62"/>
      <c r="AJ6415" s="62"/>
      <c r="AQ6415" s="62"/>
      <c r="AX6415" s="62"/>
      <c r="BD6415" s="62"/>
    </row>
    <row r="6416" spans="9:56">
      <c r="I6416" s="62"/>
      <c r="P6416" s="62"/>
      <c r="V6416" s="62"/>
      <c r="AC6416" s="62"/>
      <c r="AJ6416" s="62"/>
      <c r="AQ6416" s="62"/>
      <c r="AX6416" s="62"/>
      <c r="BD6416" s="62"/>
    </row>
    <row r="6417" spans="9:56">
      <c r="I6417" s="62"/>
      <c r="P6417" s="62"/>
      <c r="V6417" s="62"/>
      <c r="AC6417" s="62"/>
      <c r="AJ6417" s="62"/>
      <c r="AQ6417" s="62"/>
      <c r="AX6417" s="62"/>
      <c r="BD6417" s="62"/>
    </row>
    <row r="6418" spans="9:56">
      <c r="I6418" s="62"/>
      <c r="P6418" s="62"/>
      <c r="V6418" s="62"/>
      <c r="AC6418" s="62"/>
      <c r="AJ6418" s="62"/>
      <c r="AQ6418" s="62"/>
      <c r="AX6418" s="62"/>
      <c r="BD6418" s="62"/>
    </row>
    <row r="6419" spans="9:56">
      <c r="I6419" s="62"/>
      <c r="P6419" s="62"/>
      <c r="V6419" s="62"/>
      <c r="AC6419" s="62"/>
      <c r="AJ6419" s="62"/>
      <c r="AQ6419" s="62"/>
      <c r="AX6419" s="62"/>
      <c r="BD6419" s="62"/>
    </row>
    <row r="6420" spans="9:56">
      <c r="I6420" s="62"/>
      <c r="P6420" s="62"/>
      <c r="V6420" s="62"/>
      <c r="AC6420" s="62"/>
      <c r="AJ6420" s="62"/>
      <c r="AQ6420" s="62"/>
      <c r="AX6420" s="62"/>
      <c r="BD6420" s="62"/>
    </row>
    <row r="6421" spans="9:56">
      <c r="I6421" s="62"/>
      <c r="P6421" s="62"/>
      <c r="V6421" s="62"/>
      <c r="AC6421" s="62"/>
      <c r="AJ6421" s="62"/>
      <c r="AQ6421" s="62"/>
      <c r="AX6421" s="62"/>
      <c r="BD6421" s="62"/>
    </row>
    <row r="6422" spans="9:56">
      <c r="I6422" s="62"/>
      <c r="P6422" s="62"/>
      <c r="V6422" s="62"/>
      <c r="AC6422" s="62"/>
      <c r="AJ6422" s="62"/>
      <c r="AQ6422" s="62"/>
      <c r="AX6422" s="62"/>
      <c r="BD6422" s="62"/>
    </row>
    <row r="6423" spans="9:56">
      <c r="I6423" s="62"/>
      <c r="P6423" s="62"/>
      <c r="V6423" s="62"/>
      <c r="AC6423" s="62"/>
      <c r="AJ6423" s="62"/>
      <c r="AQ6423" s="62"/>
      <c r="AX6423" s="62"/>
      <c r="BD6423" s="62"/>
    </row>
    <row r="6424" spans="9:56">
      <c r="I6424" s="62"/>
      <c r="P6424" s="62"/>
      <c r="V6424" s="62"/>
      <c r="AC6424" s="62"/>
      <c r="AJ6424" s="62"/>
      <c r="AQ6424" s="62"/>
      <c r="AX6424" s="62"/>
      <c r="BD6424" s="62"/>
    </row>
    <row r="6425" spans="9:56">
      <c r="I6425" s="62"/>
      <c r="P6425" s="62"/>
      <c r="V6425" s="62"/>
      <c r="AC6425" s="62"/>
      <c r="AJ6425" s="62"/>
      <c r="AQ6425" s="62"/>
      <c r="AX6425" s="62"/>
      <c r="BD6425" s="62"/>
    </row>
    <row r="6426" spans="9:56">
      <c r="I6426" s="62"/>
      <c r="P6426" s="62"/>
      <c r="V6426" s="62"/>
      <c r="AC6426" s="62"/>
      <c r="AJ6426" s="62"/>
      <c r="AQ6426" s="62"/>
      <c r="AX6426" s="62"/>
      <c r="BD6426" s="62"/>
    </row>
    <row r="6427" spans="9:56">
      <c r="I6427" s="62"/>
      <c r="P6427" s="62"/>
      <c r="V6427" s="62"/>
      <c r="AC6427" s="62"/>
      <c r="AJ6427" s="62"/>
      <c r="AQ6427" s="62"/>
      <c r="AX6427" s="62"/>
      <c r="BD6427" s="62"/>
    </row>
    <row r="6428" spans="9:56">
      <c r="I6428" s="62"/>
      <c r="P6428" s="62"/>
      <c r="V6428" s="62"/>
      <c r="AC6428" s="62"/>
      <c r="AJ6428" s="62"/>
      <c r="AQ6428" s="62"/>
      <c r="AX6428" s="62"/>
      <c r="BD6428" s="62"/>
    </row>
    <row r="6429" spans="9:56">
      <c r="I6429" s="62"/>
      <c r="P6429" s="62"/>
      <c r="V6429" s="62"/>
      <c r="AC6429" s="62"/>
      <c r="AJ6429" s="62"/>
      <c r="AQ6429" s="62"/>
      <c r="AX6429" s="62"/>
      <c r="BD6429" s="62"/>
    </row>
    <row r="6430" spans="9:56">
      <c r="I6430" s="62"/>
      <c r="P6430" s="62"/>
      <c r="V6430" s="62"/>
      <c r="AC6430" s="62"/>
      <c r="AJ6430" s="62"/>
      <c r="AQ6430" s="62"/>
      <c r="AX6430" s="62"/>
      <c r="BD6430" s="62"/>
    </row>
    <row r="6431" spans="9:56">
      <c r="I6431" s="62"/>
      <c r="P6431" s="62"/>
      <c r="V6431" s="62"/>
      <c r="AC6431" s="62"/>
      <c r="AJ6431" s="62"/>
      <c r="AQ6431" s="62"/>
      <c r="AX6431" s="62"/>
      <c r="BD6431" s="62"/>
    </row>
    <row r="6432" spans="9:56">
      <c r="I6432" s="62"/>
      <c r="P6432" s="62"/>
      <c r="V6432" s="62"/>
      <c r="AC6432" s="62"/>
      <c r="AJ6432" s="62"/>
      <c r="AQ6432" s="62"/>
      <c r="AX6432" s="62"/>
      <c r="BD6432" s="62"/>
    </row>
    <row r="6433" spans="9:56">
      <c r="I6433" s="62"/>
      <c r="P6433" s="62"/>
      <c r="V6433" s="62"/>
      <c r="AC6433" s="62"/>
      <c r="AJ6433" s="62"/>
      <c r="AQ6433" s="62"/>
      <c r="AX6433" s="62"/>
      <c r="BD6433" s="62"/>
    </row>
    <row r="6434" spans="9:56">
      <c r="I6434" s="62"/>
      <c r="P6434" s="62"/>
      <c r="V6434" s="62"/>
      <c r="AC6434" s="62"/>
      <c r="AJ6434" s="62"/>
      <c r="AQ6434" s="62"/>
      <c r="AX6434" s="62"/>
      <c r="BD6434" s="62"/>
    </row>
    <row r="6435" spans="9:56">
      <c r="I6435" s="62"/>
      <c r="P6435" s="62"/>
      <c r="V6435" s="62"/>
      <c r="AC6435" s="62"/>
      <c r="AJ6435" s="62"/>
      <c r="AQ6435" s="62"/>
      <c r="AX6435" s="62"/>
      <c r="BD6435" s="62"/>
    </row>
    <row r="6436" spans="9:56">
      <c r="I6436" s="62"/>
      <c r="P6436" s="62"/>
      <c r="V6436" s="62"/>
      <c r="AC6436" s="62"/>
      <c r="AJ6436" s="62"/>
      <c r="AQ6436" s="62"/>
      <c r="AX6436" s="62"/>
      <c r="BD6436" s="62"/>
    </row>
    <row r="6437" spans="9:56">
      <c r="I6437" s="62"/>
      <c r="P6437" s="62"/>
      <c r="V6437" s="62"/>
      <c r="AC6437" s="62"/>
      <c r="AJ6437" s="62"/>
      <c r="AQ6437" s="62"/>
      <c r="AX6437" s="62"/>
      <c r="BD6437" s="62"/>
    </row>
    <row r="6438" spans="9:56">
      <c r="I6438" s="62"/>
      <c r="P6438" s="62"/>
      <c r="V6438" s="62"/>
      <c r="AC6438" s="62"/>
      <c r="AJ6438" s="62"/>
      <c r="AQ6438" s="62"/>
      <c r="AX6438" s="62"/>
      <c r="BD6438" s="62"/>
    </row>
    <row r="6439" spans="9:56">
      <c r="I6439" s="62"/>
      <c r="P6439" s="62"/>
      <c r="V6439" s="62"/>
      <c r="AC6439" s="62"/>
      <c r="AJ6439" s="62"/>
      <c r="AQ6439" s="62"/>
      <c r="AX6439" s="62"/>
      <c r="BD6439" s="62"/>
    </row>
    <row r="6440" spans="9:56">
      <c r="I6440" s="62"/>
      <c r="P6440" s="62"/>
      <c r="V6440" s="62"/>
      <c r="AC6440" s="62"/>
      <c r="AJ6440" s="62"/>
      <c r="AQ6440" s="62"/>
      <c r="AX6440" s="62"/>
      <c r="BD6440" s="62"/>
    </row>
    <row r="6441" spans="9:56">
      <c r="I6441" s="62"/>
      <c r="P6441" s="62"/>
      <c r="V6441" s="62"/>
      <c r="AC6441" s="62"/>
      <c r="AJ6441" s="62"/>
      <c r="AQ6441" s="62"/>
      <c r="AX6441" s="62"/>
      <c r="BD6441" s="62"/>
    </row>
    <row r="6442" spans="9:56">
      <c r="I6442" s="62"/>
      <c r="P6442" s="62"/>
      <c r="V6442" s="62"/>
      <c r="AC6442" s="62"/>
      <c r="AJ6442" s="62"/>
      <c r="AQ6442" s="62"/>
      <c r="AX6442" s="62"/>
      <c r="BD6442" s="62"/>
    </row>
    <row r="6443" spans="9:56">
      <c r="I6443" s="62"/>
      <c r="P6443" s="62"/>
      <c r="V6443" s="62"/>
      <c r="AC6443" s="62"/>
      <c r="AJ6443" s="62"/>
      <c r="AQ6443" s="62"/>
      <c r="AX6443" s="62"/>
      <c r="BD6443" s="62"/>
    </row>
    <row r="6444" spans="9:56">
      <c r="I6444" s="62"/>
      <c r="P6444" s="62"/>
      <c r="V6444" s="62"/>
      <c r="AC6444" s="62"/>
      <c r="AJ6444" s="62"/>
      <c r="AQ6444" s="62"/>
      <c r="AX6444" s="62"/>
      <c r="BD6444" s="62"/>
    </row>
    <row r="6445" spans="9:56">
      <c r="I6445" s="62"/>
      <c r="P6445" s="62"/>
      <c r="V6445" s="62"/>
      <c r="AC6445" s="62"/>
      <c r="AJ6445" s="62"/>
      <c r="AQ6445" s="62"/>
      <c r="AX6445" s="62"/>
      <c r="BD6445" s="62"/>
    </row>
    <row r="6446" spans="9:56">
      <c r="I6446" s="62"/>
      <c r="P6446" s="62"/>
      <c r="V6446" s="62"/>
      <c r="AC6446" s="62"/>
      <c r="AJ6446" s="62"/>
      <c r="AQ6446" s="62"/>
      <c r="AX6446" s="62"/>
      <c r="BD6446" s="62"/>
    </row>
    <row r="6447" spans="9:56">
      <c r="I6447" s="62"/>
      <c r="P6447" s="62"/>
      <c r="V6447" s="62"/>
      <c r="AC6447" s="62"/>
      <c r="AJ6447" s="62"/>
      <c r="AQ6447" s="62"/>
      <c r="AX6447" s="62"/>
      <c r="BD6447" s="62"/>
    </row>
    <row r="6448" spans="9:56">
      <c r="I6448" s="62"/>
      <c r="P6448" s="62"/>
      <c r="V6448" s="62"/>
      <c r="AC6448" s="62"/>
      <c r="AJ6448" s="62"/>
      <c r="AQ6448" s="62"/>
      <c r="AX6448" s="62"/>
      <c r="BD6448" s="62"/>
    </row>
    <row r="6449" spans="9:56">
      <c r="I6449" s="62"/>
      <c r="P6449" s="62"/>
      <c r="V6449" s="62"/>
      <c r="AC6449" s="62"/>
      <c r="AJ6449" s="62"/>
      <c r="AQ6449" s="62"/>
      <c r="AX6449" s="62"/>
      <c r="BD6449" s="62"/>
    </row>
    <row r="6450" spans="9:56">
      <c r="I6450" s="62"/>
      <c r="P6450" s="62"/>
      <c r="V6450" s="62"/>
      <c r="AC6450" s="62"/>
      <c r="AJ6450" s="62"/>
      <c r="AQ6450" s="62"/>
      <c r="AX6450" s="62"/>
      <c r="BD6450" s="62"/>
    </row>
    <row r="6451" spans="9:56">
      <c r="I6451" s="62"/>
      <c r="P6451" s="62"/>
      <c r="V6451" s="62"/>
      <c r="AC6451" s="62"/>
      <c r="AJ6451" s="62"/>
      <c r="AQ6451" s="62"/>
      <c r="AX6451" s="62"/>
      <c r="BD6451" s="62"/>
    </row>
    <row r="6452" spans="9:56">
      <c r="I6452" s="62"/>
      <c r="P6452" s="62"/>
      <c r="V6452" s="62"/>
      <c r="AC6452" s="62"/>
      <c r="AJ6452" s="62"/>
      <c r="AQ6452" s="62"/>
      <c r="AX6452" s="62"/>
      <c r="BD6452" s="62"/>
    </row>
    <row r="6453" spans="9:56">
      <c r="I6453" s="62"/>
      <c r="P6453" s="62"/>
      <c r="V6453" s="62"/>
      <c r="AC6453" s="62"/>
      <c r="AJ6453" s="62"/>
      <c r="AQ6453" s="62"/>
      <c r="AX6453" s="62"/>
      <c r="BD6453" s="62"/>
    </row>
    <row r="6454" spans="9:56">
      <c r="I6454" s="62"/>
      <c r="P6454" s="62"/>
      <c r="V6454" s="62"/>
      <c r="AC6454" s="62"/>
      <c r="AJ6454" s="62"/>
      <c r="AQ6454" s="62"/>
      <c r="AX6454" s="62"/>
      <c r="BD6454" s="62"/>
    </row>
    <row r="6455" spans="9:56">
      <c r="I6455" s="62"/>
      <c r="P6455" s="62"/>
      <c r="V6455" s="62"/>
      <c r="AC6455" s="62"/>
      <c r="AJ6455" s="62"/>
      <c r="AQ6455" s="62"/>
      <c r="AX6455" s="62"/>
      <c r="BD6455" s="62"/>
    </row>
    <row r="6456" spans="9:56">
      <c r="I6456" s="62"/>
      <c r="P6456" s="62"/>
      <c r="V6456" s="62"/>
      <c r="AC6456" s="62"/>
      <c r="AJ6456" s="62"/>
      <c r="AQ6456" s="62"/>
      <c r="AX6456" s="62"/>
      <c r="BD6456" s="62"/>
    </row>
    <row r="6457" spans="9:56">
      <c r="I6457" s="62"/>
      <c r="P6457" s="62"/>
      <c r="V6457" s="62"/>
      <c r="AC6457" s="62"/>
      <c r="AJ6457" s="62"/>
      <c r="AQ6457" s="62"/>
      <c r="AX6457" s="62"/>
      <c r="BD6457" s="62"/>
    </row>
    <row r="6458" spans="9:56">
      <c r="I6458" s="62"/>
      <c r="P6458" s="62"/>
      <c r="V6458" s="62"/>
      <c r="AC6458" s="62"/>
      <c r="AJ6458" s="62"/>
      <c r="AQ6458" s="62"/>
      <c r="AX6458" s="62"/>
      <c r="BD6458" s="62"/>
    </row>
    <row r="6459" spans="9:56">
      <c r="I6459" s="62"/>
      <c r="P6459" s="62"/>
      <c r="V6459" s="62"/>
      <c r="AC6459" s="62"/>
      <c r="AJ6459" s="62"/>
      <c r="AQ6459" s="62"/>
      <c r="AX6459" s="62"/>
      <c r="BD6459" s="62"/>
    </row>
    <row r="6460" spans="9:56">
      <c r="I6460" s="62"/>
      <c r="P6460" s="62"/>
      <c r="V6460" s="62"/>
      <c r="AC6460" s="62"/>
      <c r="AJ6460" s="62"/>
      <c r="AQ6460" s="62"/>
      <c r="AX6460" s="62"/>
      <c r="BD6460" s="62"/>
    </row>
    <row r="6461" spans="9:56">
      <c r="I6461" s="62"/>
      <c r="P6461" s="62"/>
      <c r="V6461" s="62"/>
      <c r="AC6461" s="62"/>
      <c r="AJ6461" s="62"/>
      <c r="AQ6461" s="62"/>
      <c r="AX6461" s="62"/>
      <c r="BD6461" s="62"/>
    </row>
    <row r="6462" spans="9:56">
      <c r="I6462" s="62"/>
      <c r="P6462" s="62"/>
      <c r="V6462" s="62"/>
      <c r="AC6462" s="62"/>
      <c r="AJ6462" s="62"/>
      <c r="AQ6462" s="62"/>
      <c r="AX6462" s="62"/>
      <c r="BD6462" s="62"/>
    </row>
    <row r="6463" spans="9:56">
      <c r="I6463" s="62"/>
      <c r="P6463" s="62"/>
      <c r="V6463" s="62"/>
      <c r="AC6463" s="62"/>
      <c r="AJ6463" s="62"/>
      <c r="AQ6463" s="62"/>
      <c r="AX6463" s="62"/>
      <c r="BD6463" s="62"/>
    </row>
    <row r="6464" spans="9:56">
      <c r="I6464" s="62"/>
      <c r="P6464" s="62"/>
      <c r="V6464" s="62"/>
      <c r="AC6464" s="62"/>
      <c r="AJ6464" s="62"/>
      <c r="AQ6464" s="62"/>
      <c r="AX6464" s="62"/>
      <c r="BD6464" s="62"/>
    </row>
    <row r="6465" spans="9:56">
      <c r="I6465" s="62"/>
      <c r="P6465" s="62"/>
      <c r="V6465" s="62"/>
      <c r="AC6465" s="62"/>
      <c r="AJ6465" s="62"/>
      <c r="AQ6465" s="62"/>
      <c r="AX6465" s="62"/>
      <c r="BD6465" s="62"/>
    </row>
    <row r="6466" spans="9:56">
      <c r="I6466" s="62"/>
      <c r="P6466" s="62"/>
      <c r="V6466" s="62"/>
      <c r="AC6466" s="62"/>
      <c r="AJ6466" s="62"/>
      <c r="AQ6466" s="62"/>
      <c r="AX6466" s="62"/>
      <c r="BD6466" s="62"/>
    </row>
    <row r="6467" spans="9:56">
      <c r="I6467" s="62"/>
      <c r="P6467" s="62"/>
      <c r="V6467" s="62"/>
      <c r="AC6467" s="62"/>
      <c r="AJ6467" s="62"/>
      <c r="AQ6467" s="62"/>
      <c r="AX6467" s="62"/>
      <c r="BD6467" s="62"/>
    </row>
    <row r="6468" spans="9:56">
      <c r="I6468" s="62"/>
      <c r="P6468" s="62"/>
      <c r="V6468" s="62"/>
      <c r="AC6468" s="62"/>
      <c r="AJ6468" s="62"/>
      <c r="AQ6468" s="62"/>
      <c r="AX6468" s="62"/>
      <c r="BD6468" s="62"/>
    </row>
    <row r="6469" spans="9:56">
      <c r="I6469" s="62"/>
      <c r="P6469" s="62"/>
      <c r="V6469" s="62"/>
      <c r="AC6469" s="62"/>
      <c r="AJ6469" s="62"/>
      <c r="AQ6469" s="62"/>
      <c r="AX6469" s="62"/>
      <c r="BD6469" s="62"/>
    </row>
    <row r="6470" spans="9:56">
      <c r="I6470" s="62"/>
      <c r="P6470" s="62"/>
      <c r="V6470" s="62"/>
      <c r="AC6470" s="62"/>
      <c r="AJ6470" s="62"/>
      <c r="AQ6470" s="62"/>
      <c r="AX6470" s="62"/>
      <c r="BD6470" s="62"/>
    </row>
    <row r="6471" spans="9:56">
      <c r="I6471" s="62"/>
      <c r="P6471" s="62"/>
      <c r="V6471" s="62"/>
      <c r="AC6471" s="62"/>
      <c r="AJ6471" s="62"/>
      <c r="AQ6471" s="62"/>
      <c r="AX6471" s="62"/>
      <c r="BD6471" s="62"/>
    </row>
    <row r="6472" spans="9:56">
      <c r="I6472" s="62"/>
      <c r="P6472" s="62"/>
      <c r="V6472" s="62"/>
      <c r="AC6472" s="62"/>
      <c r="AJ6472" s="62"/>
      <c r="AQ6472" s="62"/>
      <c r="AX6472" s="62"/>
      <c r="BD6472" s="62"/>
    </row>
    <row r="6473" spans="9:56">
      <c r="I6473" s="62"/>
      <c r="P6473" s="62"/>
      <c r="V6473" s="62"/>
      <c r="AC6473" s="62"/>
      <c r="AJ6473" s="62"/>
      <c r="AQ6473" s="62"/>
      <c r="AX6473" s="62"/>
      <c r="BD6473" s="62"/>
    </row>
    <row r="6474" spans="9:56">
      <c r="I6474" s="62"/>
      <c r="P6474" s="62"/>
      <c r="V6474" s="62"/>
      <c r="AC6474" s="62"/>
      <c r="AJ6474" s="62"/>
      <c r="AQ6474" s="62"/>
      <c r="AX6474" s="62"/>
      <c r="BD6474" s="62"/>
    </row>
    <row r="6475" spans="9:56">
      <c r="I6475" s="62"/>
      <c r="P6475" s="62"/>
      <c r="V6475" s="62"/>
      <c r="AC6475" s="62"/>
      <c r="AJ6475" s="62"/>
      <c r="AQ6475" s="62"/>
      <c r="AX6475" s="62"/>
      <c r="BD6475" s="62"/>
    </row>
    <row r="6476" spans="9:56">
      <c r="I6476" s="62"/>
      <c r="P6476" s="62"/>
      <c r="V6476" s="62"/>
      <c r="AC6476" s="62"/>
      <c r="AJ6476" s="62"/>
      <c r="AQ6476" s="62"/>
      <c r="AX6476" s="62"/>
      <c r="BD6476" s="62"/>
    </row>
    <row r="6477" spans="9:56">
      <c r="I6477" s="62"/>
      <c r="P6477" s="62"/>
      <c r="V6477" s="62"/>
      <c r="AC6477" s="62"/>
      <c r="AJ6477" s="62"/>
      <c r="AQ6477" s="62"/>
      <c r="AX6477" s="62"/>
      <c r="BD6477" s="62"/>
    </row>
    <row r="6478" spans="9:56">
      <c r="I6478" s="62"/>
      <c r="P6478" s="62"/>
      <c r="V6478" s="62"/>
      <c r="AC6478" s="62"/>
      <c r="AJ6478" s="62"/>
      <c r="AQ6478" s="62"/>
      <c r="AX6478" s="62"/>
      <c r="BD6478" s="62"/>
    </row>
    <row r="6479" spans="9:56">
      <c r="I6479" s="62"/>
      <c r="P6479" s="62"/>
      <c r="V6479" s="62"/>
      <c r="AC6479" s="62"/>
      <c r="AJ6479" s="62"/>
      <c r="AQ6479" s="62"/>
      <c r="AX6479" s="62"/>
      <c r="BD6479" s="62"/>
    </row>
    <row r="6480" spans="9:56">
      <c r="I6480" s="62"/>
      <c r="P6480" s="62"/>
      <c r="V6480" s="62"/>
      <c r="AC6480" s="62"/>
      <c r="AJ6480" s="62"/>
      <c r="AQ6480" s="62"/>
      <c r="AX6480" s="62"/>
      <c r="BD6480" s="62"/>
    </row>
    <row r="6481" spans="9:56">
      <c r="I6481" s="62"/>
      <c r="P6481" s="62"/>
      <c r="V6481" s="62"/>
      <c r="AC6481" s="62"/>
      <c r="AJ6481" s="62"/>
      <c r="AQ6481" s="62"/>
      <c r="AX6481" s="62"/>
      <c r="BD6481" s="62"/>
    </row>
    <row r="6482" spans="9:56">
      <c r="I6482" s="62"/>
      <c r="P6482" s="62"/>
      <c r="V6482" s="62"/>
      <c r="AC6482" s="62"/>
      <c r="AJ6482" s="62"/>
      <c r="AQ6482" s="62"/>
      <c r="AX6482" s="62"/>
      <c r="BD6482" s="62"/>
    </row>
    <row r="6483" spans="9:56">
      <c r="I6483" s="62"/>
      <c r="P6483" s="62"/>
      <c r="V6483" s="62"/>
      <c r="AC6483" s="62"/>
      <c r="AJ6483" s="62"/>
      <c r="AQ6483" s="62"/>
      <c r="AX6483" s="62"/>
      <c r="BD6483" s="62"/>
    </row>
    <row r="6484" spans="9:56">
      <c r="I6484" s="62"/>
      <c r="P6484" s="62"/>
      <c r="V6484" s="62"/>
      <c r="AC6484" s="62"/>
      <c r="AJ6484" s="62"/>
      <c r="AQ6484" s="62"/>
      <c r="AX6484" s="62"/>
      <c r="BD6484" s="62"/>
    </row>
    <row r="6485" spans="9:56">
      <c r="I6485" s="62"/>
      <c r="P6485" s="62"/>
      <c r="V6485" s="62"/>
      <c r="AC6485" s="62"/>
      <c r="AJ6485" s="62"/>
      <c r="AQ6485" s="62"/>
      <c r="AX6485" s="62"/>
      <c r="BD6485" s="62"/>
    </row>
    <row r="6486" spans="9:56">
      <c r="I6486" s="62"/>
      <c r="P6486" s="62"/>
      <c r="V6486" s="62"/>
      <c r="AC6486" s="62"/>
      <c r="AJ6486" s="62"/>
      <c r="AQ6486" s="62"/>
      <c r="AX6486" s="62"/>
      <c r="BD6486" s="62"/>
    </row>
    <row r="6487" spans="9:56">
      <c r="I6487" s="62"/>
      <c r="P6487" s="62"/>
      <c r="V6487" s="62"/>
      <c r="AC6487" s="62"/>
      <c r="AJ6487" s="62"/>
      <c r="AQ6487" s="62"/>
      <c r="AX6487" s="62"/>
      <c r="BD6487" s="62"/>
    </row>
    <row r="6488" spans="9:56">
      <c r="I6488" s="62"/>
      <c r="P6488" s="62"/>
      <c r="V6488" s="62"/>
      <c r="AC6488" s="62"/>
      <c r="AJ6488" s="62"/>
      <c r="AQ6488" s="62"/>
      <c r="AX6488" s="62"/>
      <c r="BD6488" s="62"/>
    </row>
    <row r="6489" spans="9:56">
      <c r="I6489" s="62"/>
      <c r="P6489" s="62"/>
      <c r="V6489" s="62"/>
      <c r="AC6489" s="62"/>
      <c r="AJ6489" s="62"/>
      <c r="AQ6489" s="62"/>
      <c r="AX6489" s="62"/>
      <c r="BD6489" s="62"/>
    </row>
    <row r="6490" spans="9:56">
      <c r="I6490" s="62"/>
      <c r="P6490" s="62"/>
      <c r="V6490" s="62"/>
      <c r="AC6490" s="62"/>
      <c r="AJ6490" s="62"/>
      <c r="AQ6490" s="62"/>
      <c r="AX6490" s="62"/>
      <c r="BD6490" s="62"/>
    </row>
    <row r="6491" spans="9:56">
      <c r="I6491" s="62"/>
      <c r="P6491" s="62"/>
      <c r="V6491" s="62"/>
      <c r="AC6491" s="62"/>
      <c r="AJ6491" s="62"/>
      <c r="AQ6491" s="62"/>
      <c r="AX6491" s="62"/>
      <c r="BD6491" s="62"/>
    </row>
    <row r="6492" spans="9:56">
      <c r="I6492" s="62"/>
      <c r="P6492" s="62"/>
      <c r="V6492" s="62"/>
      <c r="AC6492" s="62"/>
      <c r="AJ6492" s="62"/>
      <c r="AQ6492" s="62"/>
      <c r="AX6492" s="62"/>
      <c r="BD6492" s="62"/>
    </row>
    <row r="6493" spans="9:56">
      <c r="I6493" s="62"/>
      <c r="P6493" s="62"/>
      <c r="V6493" s="62"/>
      <c r="AC6493" s="62"/>
      <c r="AJ6493" s="62"/>
      <c r="AQ6493" s="62"/>
      <c r="AX6493" s="62"/>
      <c r="BD6493" s="62"/>
    </row>
    <row r="6494" spans="9:56">
      <c r="I6494" s="62"/>
      <c r="P6494" s="62"/>
      <c r="V6494" s="62"/>
      <c r="AC6494" s="62"/>
      <c r="AJ6494" s="62"/>
      <c r="AQ6494" s="62"/>
      <c r="AX6494" s="62"/>
      <c r="BD6494" s="62"/>
    </row>
    <row r="6495" spans="9:56">
      <c r="I6495" s="62"/>
      <c r="P6495" s="62"/>
      <c r="V6495" s="62"/>
      <c r="AC6495" s="62"/>
      <c r="AJ6495" s="62"/>
      <c r="AQ6495" s="62"/>
      <c r="AX6495" s="62"/>
      <c r="BD6495" s="62"/>
    </row>
    <row r="6496" spans="9:56">
      <c r="I6496" s="62"/>
      <c r="P6496" s="62"/>
      <c r="V6496" s="62"/>
      <c r="AC6496" s="62"/>
      <c r="AJ6496" s="62"/>
      <c r="AQ6496" s="62"/>
      <c r="AX6496" s="62"/>
      <c r="BD6496" s="62"/>
    </row>
    <row r="6497" spans="9:56">
      <c r="I6497" s="62"/>
      <c r="P6497" s="62"/>
      <c r="V6497" s="62"/>
      <c r="AC6497" s="62"/>
      <c r="AJ6497" s="62"/>
      <c r="AQ6497" s="62"/>
      <c r="AX6497" s="62"/>
      <c r="BD6497" s="62"/>
    </row>
    <row r="6498" spans="9:56">
      <c r="I6498" s="62"/>
      <c r="P6498" s="62"/>
      <c r="V6498" s="62"/>
      <c r="AC6498" s="62"/>
      <c r="AJ6498" s="62"/>
      <c r="AQ6498" s="62"/>
      <c r="AX6498" s="62"/>
      <c r="BD6498" s="62"/>
    </row>
    <row r="6499" spans="9:56">
      <c r="I6499" s="62"/>
      <c r="P6499" s="62"/>
      <c r="V6499" s="62"/>
      <c r="AC6499" s="62"/>
      <c r="AJ6499" s="62"/>
      <c r="AQ6499" s="62"/>
      <c r="AX6499" s="62"/>
      <c r="BD6499" s="62"/>
    </row>
    <row r="6500" spans="9:56">
      <c r="I6500" s="62"/>
      <c r="P6500" s="62"/>
      <c r="V6500" s="62"/>
      <c r="AC6500" s="62"/>
      <c r="AJ6500" s="62"/>
      <c r="AQ6500" s="62"/>
      <c r="AX6500" s="62"/>
      <c r="BD6500" s="62"/>
    </row>
    <row r="6501" spans="9:56">
      <c r="I6501" s="62"/>
      <c r="P6501" s="62"/>
      <c r="V6501" s="62"/>
      <c r="AC6501" s="62"/>
      <c r="AJ6501" s="62"/>
      <c r="AQ6501" s="62"/>
      <c r="AX6501" s="62"/>
      <c r="BD6501" s="62"/>
    </row>
    <row r="6502" spans="9:56">
      <c r="I6502" s="62"/>
      <c r="P6502" s="62"/>
      <c r="V6502" s="62"/>
      <c r="AC6502" s="62"/>
      <c r="AJ6502" s="62"/>
      <c r="AQ6502" s="62"/>
      <c r="AX6502" s="62"/>
      <c r="BD6502" s="62"/>
    </row>
    <row r="6503" spans="9:56">
      <c r="I6503" s="62"/>
      <c r="P6503" s="62"/>
      <c r="V6503" s="62"/>
      <c r="AC6503" s="62"/>
      <c r="AJ6503" s="62"/>
      <c r="AQ6503" s="62"/>
      <c r="AX6503" s="62"/>
      <c r="BD6503" s="62"/>
    </row>
    <row r="6504" spans="9:56">
      <c r="I6504" s="62"/>
      <c r="P6504" s="62"/>
      <c r="V6504" s="62"/>
      <c r="AC6504" s="62"/>
      <c r="AJ6504" s="62"/>
      <c r="AQ6504" s="62"/>
      <c r="AX6504" s="62"/>
      <c r="BD6504" s="62"/>
    </row>
    <row r="6505" spans="9:56">
      <c r="I6505" s="62"/>
      <c r="P6505" s="62"/>
      <c r="V6505" s="62"/>
      <c r="AC6505" s="62"/>
      <c r="AJ6505" s="62"/>
      <c r="AQ6505" s="62"/>
      <c r="AX6505" s="62"/>
      <c r="BD6505" s="62"/>
    </row>
    <row r="6506" spans="9:56">
      <c r="I6506" s="62"/>
      <c r="P6506" s="62"/>
      <c r="V6506" s="62"/>
      <c r="AC6506" s="62"/>
      <c r="AJ6506" s="62"/>
      <c r="AQ6506" s="62"/>
      <c r="AX6506" s="62"/>
      <c r="BD6506" s="62"/>
    </row>
    <row r="6507" spans="9:56">
      <c r="I6507" s="62"/>
      <c r="P6507" s="62"/>
      <c r="V6507" s="62"/>
      <c r="AC6507" s="62"/>
      <c r="AJ6507" s="62"/>
      <c r="AQ6507" s="62"/>
      <c r="AX6507" s="62"/>
      <c r="BD6507" s="62"/>
    </row>
    <row r="6508" spans="9:56">
      <c r="I6508" s="62"/>
      <c r="P6508" s="62"/>
      <c r="V6508" s="62"/>
      <c r="AC6508" s="62"/>
      <c r="AJ6508" s="62"/>
      <c r="AQ6508" s="62"/>
      <c r="AX6508" s="62"/>
      <c r="BD6508" s="62"/>
    </row>
    <row r="6509" spans="9:56">
      <c r="I6509" s="62"/>
      <c r="P6509" s="62"/>
      <c r="V6509" s="62"/>
      <c r="AC6509" s="62"/>
      <c r="AJ6509" s="62"/>
      <c r="AQ6509" s="62"/>
      <c r="AX6509" s="62"/>
      <c r="BD6509" s="62"/>
    </row>
    <row r="6510" spans="9:56">
      <c r="I6510" s="62"/>
      <c r="P6510" s="62"/>
      <c r="V6510" s="62"/>
      <c r="AC6510" s="62"/>
      <c r="AJ6510" s="62"/>
      <c r="AQ6510" s="62"/>
      <c r="AX6510" s="62"/>
      <c r="BD6510" s="62"/>
    </row>
    <row r="6511" spans="9:56">
      <c r="I6511" s="62"/>
      <c r="P6511" s="62"/>
      <c r="V6511" s="62"/>
      <c r="AC6511" s="62"/>
      <c r="AJ6511" s="62"/>
      <c r="AQ6511" s="62"/>
      <c r="AX6511" s="62"/>
      <c r="BD6511" s="62"/>
    </row>
    <row r="6512" spans="9:56">
      <c r="I6512" s="62"/>
      <c r="P6512" s="62"/>
      <c r="V6512" s="62"/>
      <c r="AC6512" s="62"/>
      <c r="AJ6512" s="62"/>
      <c r="AQ6512" s="62"/>
      <c r="AX6512" s="62"/>
      <c r="BD6512" s="62"/>
    </row>
    <row r="6513" spans="9:56">
      <c r="I6513" s="62"/>
      <c r="P6513" s="62"/>
      <c r="V6513" s="62"/>
      <c r="AC6513" s="62"/>
      <c r="AJ6513" s="62"/>
      <c r="AQ6513" s="62"/>
      <c r="AX6513" s="62"/>
      <c r="BD6513" s="62"/>
    </row>
    <row r="6514" spans="9:56">
      <c r="I6514" s="62"/>
      <c r="P6514" s="62"/>
      <c r="V6514" s="62"/>
      <c r="AC6514" s="62"/>
      <c r="AJ6514" s="62"/>
      <c r="AQ6514" s="62"/>
      <c r="AX6514" s="62"/>
      <c r="BD6514" s="62"/>
    </row>
    <row r="6515" spans="9:56">
      <c r="I6515" s="62"/>
      <c r="P6515" s="62"/>
      <c r="V6515" s="62"/>
      <c r="AC6515" s="62"/>
      <c r="AJ6515" s="62"/>
      <c r="AQ6515" s="62"/>
      <c r="AX6515" s="62"/>
      <c r="BD6515" s="62"/>
    </row>
    <row r="6516" spans="9:56">
      <c r="I6516" s="62"/>
      <c r="P6516" s="62"/>
      <c r="V6516" s="62"/>
      <c r="AC6516" s="62"/>
      <c r="AJ6516" s="62"/>
      <c r="AQ6516" s="62"/>
      <c r="AX6516" s="62"/>
      <c r="BD6516" s="62"/>
    </row>
    <row r="6517" spans="9:56">
      <c r="I6517" s="62"/>
      <c r="P6517" s="62"/>
      <c r="V6517" s="62"/>
      <c r="AC6517" s="62"/>
      <c r="AJ6517" s="62"/>
      <c r="AQ6517" s="62"/>
      <c r="AX6517" s="62"/>
      <c r="BD6517" s="62"/>
    </row>
    <row r="6518" spans="9:56">
      <c r="I6518" s="62"/>
      <c r="P6518" s="62"/>
      <c r="V6518" s="62"/>
      <c r="AC6518" s="62"/>
      <c r="AJ6518" s="62"/>
      <c r="AQ6518" s="62"/>
      <c r="AX6518" s="62"/>
      <c r="BD6518" s="62"/>
    </row>
    <row r="6519" spans="9:56">
      <c r="I6519" s="62"/>
      <c r="P6519" s="62"/>
      <c r="V6519" s="62"/>
      <c r="AC6519" s="62"/>
      <c r="AJ6519" s="62"/>
      <c r="AQ6519" s="62"/>
      <c r="AX6519" s="62"/>
      <c r="BD6519" s="62"/>
    </row>
    <row r="6520" spans="9:56">
      <c r="I6520" s="62"/>
      <c r="P6520" s="62"/>
      <c r="V6520" s="62"/>
      <c r="AC6520" s="62"/>
      <c r="AJ6520" s="62"/>
      <c r="AQ6520" s="62"/>
      <c r="AX6520" s="62"/>
      <c r="BD6520" s="62"/>
    </row>
    <row r="6521" spans="9:56">
      <c r="I6521" s="62"/>
      <c r="P6521" s="62"/>
      <c r="V6521" s="62"/>
      <c r="AC6521" s="62"/>
      <c r="AJ6521" s="62"/>
      <c r="AQ6521" s="62"/>
      <c r="AX6521" s="62"/>
      <c r="BD6521" s="62"/>
    </row>
    <row r="6522" spans="9:56">
      <c r="I6522" s="62"/>
      <c r="P6522" s="62"/>
      <c r="V6522" s="62"/>
      <c r="AC6522" s="62"/>
      <c r="AJ6522" s="62"/>
      <c r="AQ6522" s="62"/>
      <c r="AX6522" s="62"/>
      <c r="BD6522" s="62"/>
    </row>
    <row r="6523" spans="9:56">
      <c r="I6523" s="62"/>
      <c r="P6523" s="62"/>
      <c r="V6523" s="62"/>
      <c r="AC6523" s="62"/>
      <c r="AJ6523" s="62"/>
      <c r="AQ6523" s="62"/>
      <c r="AX6523" s="62"/>
      <c r="BD6523" s="62"/>
    </row>
    <row r="6524" spans="9:56">
      <c r="I6524" s="62"/>
      <c r="P6524" s="62"/>
      <c r="V6524" s="62"/>
      <c r="AC6524" s="62"/>
      <c r="AJ6524" s="62"/>
      <c r="AQ6524" s="62"/>
      <c r="AX6524" s="62"/>
      <c r="BD6524" s="62"/>
    </row>
    <row r="6525" spans="9:56">
      <c r="I6525" s="62"/>
      <c r="P6525" s="62"/>
      <c r="V6525" s="62"/>
      <c r="AC6525" s="62"/>
      <c r="AJ6525" s="62"/>
      <c r="AQ6525" s="62"/>
      <c r="AX6525" s="62"/>
      <c r="BD6525" s="62"/>
    </row>
    <row r="6526" spans="9:56">
      <c r="I6526" s="62"/>
      <c r="P6526" s="62"/>
      <c r="V6526" s="62"/>
      <c r="AC6526" s="62"/>
      <c r="AJ6526" s="62"/>
      <c r="AQ6526" s="62"/>
      <c r="AX6526" s="62"/>
      <c r="BD6526" s="62"/>
    </row>
    <row r="6527" spans="9:56">
      <c r="I6527" s="62"/>
      <c r="P6527" s="62"/>
      <c r="V6527" s="62"/>
      <c r="AC6527" s="62"/>
      <c r="AJ6527" s="62"/>
      <c r="AQ6527" s="62"/>
      <c r="AX6527" s="62"/>
      <c r="BD6527" s="62"/>
    </row>
    <row r="6528" spans="9:56">
      <c r="I6528" s="62"/>
      <c r="P6528" s="62"/>
      <c r="V6528" s="62"/>
      <c r="AC6528" s="62"/>
      <c r="AJ6528" s="62"/>
      <c r="AQ6528" s="62"/>
      <c r="AX6528" s="62"/>
      <c r="BD6528" s="62"/>
    </row>
    <row r="6529" spans="9:56">
      <c r="I6529" s="62"/>
      <c r="P6529" s="62"/>
      <c r="V6529" s="62"/>
      <c r="AC6529" s="62"/>
      <c r="AJ6529" s="62"/>
      <c r="AQ6529" s="62"/>
      <c r="AX6529" s="62"/>
      <c r="BD6529" s="62"/>
    </row>
    <row r="6530" spans="9:56">
      <c r="I6530" s="62"/>
      <c r="P6530" s="62"/>
      <c r="V6530" s="62"/>
      <c r="AC6530" s="62"/>
      <c r="AJ6530" s="62"/>
      <c r="AQ6530" s="62"/>
      <c r="AX6530" s="62"/>
      <c r="BD6530" s="62"/>
    </row>
    <row r="6531" spans="9:56">
      <c r="I6531" s="62"/>
      <c r="P6531" s="62"/>
      <c r="V6531" s="62"/>
      <c r="AC6531" s="62"/>
      <c r="AJ6531" s="62"/>
      <c r="AQ6531" s="62"/>
      <c r="AX6531" s="62"/>
      <c r="BD6531" s="62"/>
    </row>
    <row r="6532" spans="9:56">
      <c r="I6532" s="62"/>
      <c r="P6532" s="62"/>
      <c r="V6532" s="62"/>
      <c r="AC6532" s="62"/>
      <c r="AJ6532" s="62"/>
      <c r="AQ6532" s="62"/>
      <c r="AX6532" s="62"/>
      <c r="BD6532" s="62"/>
    </row>
    <row r="6533" spans="9:56">
      <c r="I6533" s="62"/>
      <c r="P6533" s="62"/>
      <c r="V6533" s="62"/>
      <c r="AC6533" s="62"/>
      <c r="AJ6533" s="62"/>
      <c r="AQ6533" s="62"/>
      <c r="AX6533" s="62"/>
      <c r="BD6533" s="62"/>
    </row>
    <row r="6534" spans="9:56">
      <c r="I6534" s="62"/>
      <c r="P6534" s="62"/>
      <c r="V6534" s="62"/>
      <c r="AC6534" s="62"/>
      <c r="AJ6534" s="62"/>
      <c r="AQ6534" s="62"/>
      <c r="AX6534" s="62"/>
      <c r="BD6534" s="62"/>
    </row>
    <row r="6535" spans="9:56">
      <c r="I6535" s="62"/>
      <c r="P6535" s="62"/>
      <c r="V6535" s="62"/>
      <c r="AC6535" s="62"/>
      <c r="AJ6535" s="62"/>
      <c r="AQ6535" s="62"/>
      <c r="AX6535" s="62"/>
      <c r="BD6535" s="62"/>
    </row>
    <row r="6536" spans="9:56">
      <c r="I6536" s="62"/>
      <c r="P6536" s="62"/>
      <c r="V6536" s="62"/>
      <c r="AC6536" s="62"/>
      <c r="AJ6536" s="62"/>
      <c r="AQ6536" s="62"/>
      <c r="AX6536" s="62"/>
      <c r="BD6536" s="62"/>
    </row>
    <row r="6537" spans="9:56">
      <c r="I6537" s="62"/>
      <c r="P6537" s="62"/>
      <c r="V6537" s="62"/>
      <c r="AC6537" s="62"/>
      <c r="AJ6537" s="62"/>
      <c r="AQ6537" s="62"/>
      <c r="AX6537" s="62"/>
      <c r="BD6537" s="62"/>
    </row>
    <row r="6538" spans="9:56">
      <c r="I6538" s="62"/>
      <c r="P6538" s="62"/>
      <c r="V6538" s="62"/>
      <c r="AC6538" s="62"/>
      <c r="AJ6538" s="62"/>
      <c r="AQ6538" s="62"/>
      <c r="AX6538" s="62"/>
      <c r="BD6538" s="62"/>
    </row>
    <row r="6539" spans="9:56">
      <c r="I6539" s="62"/>
      <c r="P6539" s="62"/>
      <c r="V6539" s="62"/>
      <c r="AC6539" s="62"/>
      <c r="AJ6539" s="62"/>
      <c r="AQ6539" s="62"/>
      <c r="AX6539" s="62"/>
      <c r="BD6539" s="62"/>
    </row>
    <row r="6540" spans="9:56">
      <c r="I6540" s="62"/>
      <c r="P6540" s="62"/>
      <c r="V6540" s="62"/>
      <c r="AC6540" s="62"/>
      <c r="AJ6540" s="62"/>
      <c r="AQ6540" s="62"/>
      <c r="AX6540" s="62"/>
      <c r="BD6540" s="62"/>
    </row>
    <row r="6541" spans="9:56">
      <c r="I6541" s="62"/>
      <c r="P6541" s="62"/>
      <c r="V6541" s="62"/>
      <c r="AC6541" s="62"/>
      <c r="AJ6541" s="62"/>
      <c r="AQ6541" s="62"/>
      <c r="AX6541" s="62"/>
      <c r="BD6541" s="62"/>
    </row>
    <row r="6542" spans="9:56">
      <c r="I6542" s="62"/>
      <c r="P6542" s="62"/>
      <c r="V6542" s="62"/>
      <c r="AC6542" s="62"/>
      <c r="AJ6542" s="62"/>
      <c r="AQ6542" s="62"/>
      <c r="AX6542" s="62"/>
      <c r="BD6542" s="62"/>
    </row>
    <row r="6543" spans="9:56">
      <c r="I6543" s="62"/>
      <c r="P6543" s="62"/>
      <c r="V6543" s="62"/>
      <c r="AC6543" s="62"/>
      <c r="AJ6543" s="62"/>
      <c r="AQ6543" s="62"/>
      <c r="AX6543" s="62"/>
      <c r="BD6543" s="62"/>
    </row>
    <row r="6544" spans="9:56">
      <c r="I6544" s="62"/>
      <c r="P6544" s="62"/>
      <c r="V6544" s="62"/>
      <c r="AC6544" s="62"/>
      <c r="AJ6544" s="62"/>
      <c r="AQ6544" s="62"/>
      <c r="AX6544" s="62"/>
      <c r="BD6544" s="62"/>
    </row>
    <row r="6545" spans="9:56">
      <c r="I6545" s="62"/>
      <c r="P6545" s="62"/>
      <c r="V6545" s="62"/>
      <c r="AC6545" s="62"/>
      <c r="AJ6545" s="62"/>
      <c r="AQ6545" s="62"/>
      <c r="AX6545" s="62"/>
      <c r="BD6545" s="62"/>
    </row>
    <row r="6546" spans="9:56">
      <c r="I6546" s="62"/>
      <c r="P6546" s="62"/>
      <c r="V6546" s="62"/>
      <c r="AC6546" s="62"/>
      <c r="AJ6546" s="62"/>
      <c r="AQ6546" s="62"/>
      <c r="AX6546" s="62"/>
      <c r="BD6546" s="62"/>
    </row>
    <row r="6547" spans="9:56">
      <c r="I6547" s="62"/>
      <c r="P6547" s="62"/>
      <c r="V6547" s="62"/>
      <c r="AC6547" s="62"/>
      <c r="AJ6547" s="62"/>
      <c r="AQ6547" s="62"/>
      <c r="AX6547" s="62"/>
      <c r="BD6547" s="62"/>
    </row>
    <row r="6548" spans="9:56">
      <c r="I6548" s="62"/>
      <c r="P6548" s="62"/>
      <c r="V6548" s="62"/>
      <c r="AC6548" s="62"/>
      <c r="AJ6548" s="62"/>
      <c r="AQ6548" s="62"/>
      <c r="AX6548" s="62"/>
      <c r="BD6548" s="62"/>
    </row>
    <row r="6549" spans="9:56">
      <c r="I6549" s="62"/>
      <c r="P6549" s="62"/>
      <c r="V6549" s="62"/>
      <c r="AC6549" s="62"/>
      <c r="AJ6549" s="62"/>
      <c r="AQ6549" s="62"/>
      <c r="AX6549" s="62"/>
      <c r="BD6549" s="62"/>
    </row>
    <row r="6550" spans="9:56">
      <c r="I6550" s="62"/>
      <c r="P6550" s="62"/>
      <c r="V6550" s="62"/>
      <c r="AC6550" s="62"/>
      <c r="AJ6550" s="62"/>
      <c r="AQ6550" s="62"/>
      <c r="AX6550" s="62"/>
      <c r="BD6550" s="62"/>
    </row>
    <row r="6551" spans="9:56">
      <c r="I6551" s="62"/>
      <c r="P6551" s="62"/>
      <c r="V6551" s="62"/>
      <c r="AC6551" s="62"/>
      <c r="AJ6551" s="62"/>
      <c r="AQ6551" s="62"/>
      <c r="AX6551" s="62"/>
      <c r="BD6551" s="62"/>
    </row>
    <row r="6552" spans="9:56">
      <c r="I6552" s="62"/>
      <c r="P6552" s="62"/>
      <c r="V6552" s="62"/>
      <c r="AC6552" s="62"/>
      <c r="AJ6552" s="62"/>
      <c r="AQ6552" s="62"/>
      <c r="AX6552" s="62"/>
      <c r="BD6552" s="62"/>
    </row>
    <row r="6553" spans="9:56">
      <c r="I6553" s="62"/>
      <c r="P6553" s="62"/>
      <c r="V6553" s="62"/>
      <c r="AC6553" s="62"/>
      <c r="AJ6553" s="62"/>
      <c r="AQ6553" s="62"/>
      <c r="AX6553" s="62"/>
      <c r="BD6553" s="62"/>
    </row>
    <row r="6554" spans="9:56">
      <c r="I6554" s="62"/>
      <c r="P6554" s="62"/>
      <c r="V6554" s="62"/>
      <c r="AC6554" s="62"/>
      <c r="AJ6554" s="62"/>
      <c r="AQ6554" s="62"/>
      <c r="AX6554" s="62"/>
      <c r="BD6554" s="62"/>
    </row>
    <row r="6555" spans="9:56">
      <c r="I6555" s="62"/>
      <c r="P6555" s="62"/>
      <c r="V6555" s="62"/>
      <c r="AC6555" s="62"/>
      <c r="AJ6555" s="62"/>
      <c r="AQ6555" s="62"/>
      <c r="AX6555" s="62"/>
      <c r="BD6555" s="62"/>
    </row>
    <row r="6556" spans="9:56">
      <c r="I6556" s="62"/>
      <c r="P6556" s="62"/>
      <c r="V6556" s="62"/>
      <c r="AC6556" s="62"/>
      <c r="AJ6556" s="62"/>
      <c r="AQ6556" s="62"/>
      <c r="AX6556" s="62"/>
      <c r="BD6556" s="62"/>
    </row>
    <row r="6557" spans="9:56">
      <c r="I6557" s="62"/>
      <c r="P6557" s="62"/>
      <c r="V6557" s="62"/>
      <c r="AC6557" s="62"/>
      <c r="AJ6557" s="62"/>
      <c r="AQ6557" s="62"/>
      <c r="AX6557" s="62"/>
      <c r="BD6557" s="62"/>
    </row>
    <row r="6558" spans="9:56">
      <c r="I6558" s="62"/>
      <c r="P6558" s="62"/>
      <c r="V6558" s="62"/>
      <c r="AC6558" s="62"/>
      <c r="AJ6558" s="62"/>
      <c r="AQ6558" s="62"/>
      <c r="AX6558" s="62"/>
      <c r="BD6558" s="62"/>
    </row>
    <row r="6559" spans="9:56">
      <c r="I6559" s="62"/>
      <c r="P6559" s="62"/>
      <c r="V6559" s="62"/>
      <c r="AC6559" s="62"/>
      <c r="AJ6559" s="62"/>
      <c r="AQ6559" s="62"/>
      <c r="AX6559" s="62"/>
      <c r="BD6559" s="62"/>
    </row>
    <row r="6560" spans="9:56">
      <c r="I6560" s="62"/>
      <c r="P6560" s="62"/>
      <c r="V6560" s="62"/>
      <c r="AC6560" s="62"/>
      <c r="AJ6560" s="62"/>
      <c r="AQ6560" s="62"/>
      <c r="AX6560" s="62"/>
      <c r="BD6560" s="62"/>
    </row>
    <row r="6561" spans="9:56">
      <c r="I6561" s="62"/>
      <c r="P6561" s="62"/>
      <c r="V6561" s="62"/>
      <c r="AC6561" s="62"/>
      <c r="AJ6561" s="62"/>
      <c r="AQ6561" s="62"/>
      <c r="AX6561" s="62"/>
      <c r="BD6561" s="62"/>
    </row>
    <row r="6562" spans="9:56">
      <c r="I6562" s="62"/>
      <c r="P6562" s="62"/>
      <c r="V6562" s="62"/>
      <c r="AC6562" s="62"/>
      <c r="AJ6562" s="62"/>
      <c r="AQ6562" s="62"/>
      <c r="AX6562" s="62"/>
      <c r="BD6562" s="62"/>
    </row>
    <row r="6563" spans="9:56">
      <c r="I6563" s="62"/>
      <c r="P6563" s="62"/>
      <c r="V6563" s="62"/>
      <c r="AC6563" s="62"/>
      <c r="AJ6563" s="62"/>
      <c r="AQ6563" s="62"/>
      <c r="AX6563" s="62"/>
      <c r="BD6563" s="62"/>
    </row>
    <row r="6564" spans="9:56">
      <c r="I6564" s="62"/>
      <c r="P6564" s="62"/>
      <c r="V6564" s="62"/>
      <c r="AC6564" s="62"/>
      <c r="AJ6564" s="62"/>
      <c r="AQ6564" s="62"/>
      <c r="AX6564" s="62"/>
      <c r="BD6564" s="62"/>
    </row>
    <row r="6565" spans="9:56">
      <c r="I6565" s="62"/>
      <c r="P6565" s="62"/>
      <c r="V6565" s="62"/>
      <c r="AC6565" s="62"/>
      <c r="AJ6565" s="62"/>
      <c r="AQ6565" s="62"/>
      <c r="AX6565" s="62"/>
      <c r="BD6565" s="62"/>
    </row>
    <row r="6566" spans="9:56">
      <c r="I6566" s="62"/>
      <c r="P6566" s="62"/>
      <c r="V6566" s="62"/>
      <c r="AC6566" s="62"/>
      <c r="AJ6566" s="62"/>
      <c r="AQ6566" s="62"/>
      <c r="AX6566" s="62"/>
      <c r="BD6566" s="62"/>
    </row>
    <row r="6567" spans="9:56">
      <c r="I6567" s="62"/>
      <c r="P6567" s="62"/>
      <c r="V6567" s="62"/>
      <c r="AC6567" s="62"/>
      <c r="AJ6567" s="62"/>
      <c r="AQ6567" s="62"/>
      <c r="AX6567" s="62"/>
      <c r="BD6567" s="62"/>
    </row>
    <row r="6568" spans="9:56">
      <c r="I6568" s="62"/>
      <c r="P6568" s="62"/>
      <c r="V6568" s="62"/>
      <c r="AC6568" s="62"/>
      <c r="AJ6568" s="62"/>
      <c r="AQ6568" s="62"/>
      <c r="AX6568" s="62"/>
      <c r="BD6568" s="62"/>
    </row>
    <row r="6569" spans="9:56">
      <c r="I6569" s="62"/>
      <c r="P6569" s="62"/>
      <c r="V6569" s="62"/>
      <c r="AC6569" s="62"/>
      <c r="AJ6569" s="62"/>
      <c r="AQ6569" s="62"/>
      <c r="AX6569" s="62"/>
      <c r="BD6569" s="62"/>
    </row>
    <row r="6570" spans="9:56">
      <c r="I6570" s="62"/>
      <c r="P6570" s="62"/>
      <c r="V6570" s="62"/>
      <c r="AC6570" s="62"/>
      <c r="AJ6570" s="62"/>
      <c r="AQ6570" s="62"/>
      <c r="AX6570" s="62"/>
      <c r="BD6570" s="62"/>
    </row>
    <row r="6571" spans="9:56">
      <c r="I6571" s="62"/>
      <c r="P6571" s="62"/>
      <c r="V6571" s="62"/>
      <c r="AC6571" s="62"/>
      <c r="AJ6571" s="62"/>
      <c r="AQ6571" s="62"/>
      <c r="AX6571" s="62"/>
      <c r="BD6571" s="62"/>
    </row>
    <row r="6572" spans="9:56">
      <c r="I6572" s="62"/>
      <c r="P6572" s="62"/>
      <c r="V6572" s="62"/>
      <c r="AC6572" s="62"/>
      <c r="AJ6572" s="62"/>
      <c r="AQ6572" s="62"/>
      <c r="AX6572" s="62"/>
      <c r="BD6572" s="62"/>
    </row>
    <row r="6573" spans="9:56">
      <c r="I6573" s="62"/>
      <c r="P6573" s="62"/>
      <c r="V6573" s="62"/>
      <c r="AC6573" s="62"/>
      <c r="AJ6573" s="62"/>
      <c r="AQ6573" s="62"/>
      <c r="AX6573" s="62"/>
      <c r="BD6573" s="62"/>
    </row>
    <row r="6574" spans="9:56">
      <c r="I6574" s="62"/>
      <c r="P6574" s="62"/>
      <c r="V6574" s="62"/>
      <c r="AC6574" s="62"/>
      <c r="AJ6574" s="62"/>
      <c r="AQ6574" s="62"/>
      <c r="AX6574" s="62"/>
      <c r="BD6574" s="62"/>
    </row>
    <row r="6575" spans="9:56">
      <c r="I6575" s="62"/>
      <c r="P6575" s="62"/>
      <c r="V6575" s="62"/>
      <c r="AC6575" s="62"/>
      <c r="AJ6575" s="62"/>
      <c r="AQ6575" s="62"/>
      <c r="AX6575" s="62"/>
      <c r="BD6575" s="62"/>
    </row>
    <row r="6576" spans="9:56">
      <c r="I6576" s="62"/>
      <c r="P6576" s="62"/>
      <c r="V6576" s="62"/>
      <c r="AC6576" s="62"/>
      <c r="AJ6576" s="62"/>
      <c r="AQ6576" s="62"/>
      <c r="AX6576" s="62"/>
      <c r="BD6576" s="62"/>
    </row>
    <row r="6577" spans="9:56">
      <c r="I6577" s="62"/>
      <c r="P6577" s="62"/>
      <c r="V6577" s="62"/>
      <c r="AC6577" s="62"/>
      <c r="AJ6577" s="62"/>
      <c r="AQ6577" s="62"/>
      <c r="AX6577" s="62"/>
      <c r="BD6577" s="62"/>
    </row>
    <row r="6578" spans="9:56">
      <c r="I6578" s="62"/>
      <c r="P6578" s="62"/>
      <c r="V6578" s="62"/>
      <c r="AC6578" s="62"/>
      <c r="AJ6578" s="62"/>
      <c r="AQ6578" s="62"/>
      <c r="AX6578" s="62"/>
      <c r="BD6578" s="62"/>
    </row>
    <row r="6579" spans="9:56">
      <c r="I6579" s="62"/>
      <c r="P6579" s="62"/>
      <c r="V6579" s="62"/>
      <c r="AC6579" s="62"/>
      <c r="AJ6579" s="62"/>
      <c r="AQ6579" s="62"/>
      <c r="AX6579" s="62"/>
      <c r="BD6579" s="62"/>
    </row>
    <row r="6580" spans="9:56">
      <c r="I6580" s="62"/>
      <c r="P6580" s="62"/>
      <c r="V6580" s="62"/>
      <c r="AC6580" s="62"/>
      <c r="AJ6580" s="62"/>
      <c r="AQ6580" s="62"/>
      <c r="AX6580" s="62"/>
      <c r="BD6580" s="62"/>
    </row>
    <row r="6581" spans="9:56">
      <c r="I6581" s="62"/>
      <c r="P6581" s="62"/>
      <c r="V6581" s="62"/>
      <c r="AC6581" s="62"/>
      <c r="AJ6581" s="62"/>
      <c r="AQ6581" s="62"/>
      <c r="AX6581" s="62"/>
      <c r="BD6581" s="62"/>
    </row>
    <row r="6582" spans="9:56">
      <c r="I6582" s="62"/>
      <c r="P6582" s="62"/>
      <c r="V6582" s="62"/>
      <c r="AC6582" s="62"/>
      <c r="AJ6582" s="62"/>
      <c r="AQ6582" s="62"/>
      <c r="AX6582" s="62"/>
      <c r="BD6582" s="62"/>
    </row>
    <row r="6583" spans="9:56">
      <c r="I6583" s="62"/>
      <c r="P6583" s="62"/>
      <c r="V6583" s="62"/>
      <c r="AC6583" s="62"/>
      <c r="AJ6583" s="62"/>
      <c r="AQ6583" s="62"/>
      <c r="AX6583" s="62"/>
      <c r="BD6583" s="62"/>
    </row>
    <row r="6584" spans="9:56">
      <c r="I6584" s="62"/>
      <c r="P6584" s="62"/>
      <c r="V6584" s="62"/>
      <c r="AC6584" s="62"/>
      <c r="AJ6584" s="62"/>
      <c r="AQ6584" s="62"/>
      <c r="AX6584" s="62"/>
      <c r="BD6584" s="62"/>
    </row>
    <row r="6585" spans="9:56">
      <c r="I6585" s="62"/>
      <c r="P6585" s="62"/>
      <c r="V6585" s="62"/>
      <c r="AC6585" s="62"/>
      <c r="AJ6585" s="62"/>
      <c r="AQ6585" s="62"/>
      <c r="AX6585" s="62"/>
      <c r="BD6585" s="62"/>
    </row>
    <row r="6586" spans="9:56">
      <c r="I6586" s="62"/>
      <c r="P6586" s="62"/>
      <c r="V6586" s="62"/>
      <c r="AC6586" s="62"/>
      <c r="AJ6586" s="62"/>
      <c r="AQ6586" s="62"/>
      <c r="AX6586" s="62"/>
      <c r="BD6586" s="62"/>
    </row>
    <row r="6587" spans="9:56">
      <c r="I6587" s="62"/>
      <c r="P6587" s="62"/>
      <c r="V6587" s="62"/>
      <c r="AC6587" s="62"/>
      <c r="AJ6587" s="62"/>
      <c r="AQ6587" s="62"/>
      <c r="AX6587" s="62"/>
      <c r="BD6587" s="62"/>
    </row>
    <row r="6588" spans="9:56">
      <c r="I6588" s="62"/>
      <c r="P6588" s="62"/>
      <c r="V6588" s="62"/>
      <c r="AC6588" s="62"/>
      <c r="AJ6588" s="62"/>
      <c r="AQ6588" s="62"/>
      <c r="AX6588" s="62"/>
      <c r="BD6588" s="62"/>
    </row>
    <row r="6589" spans="9:56">
      <c r="I6589" s="62"/>
      <c r="P6589" s="62"/>
      <c r="V6589" s="62"/>
      <c r="AC6589" s="62"/>
      <c r="AJ6589" s="62"/>
      <c r="AQ6589" s="62"/>
      <c r="AX6589" s="62"/>
      <c r="BD6589" s="62"/>
    </row>
    <row r="6590" spans="9:56">
      <c r="I6590" s="62"/>
      <c r="P6590" s="62"/>
      <c r="V6590" s="62"/>
      <c r="AC6590" s="62"/>
      <c r="AJ6590" s="62"/>
      <c r="AQ6590" s="62"/>
      <c r="AX6590" s="62"/>
      <c r="BD6590" s="62"/>
    </row>
    <row r="6591" spans="9:56">
      <c r="I6591" s="62"/>
      <c r="P6591" s="62"/>
      <c r="V6591" s="62"/>
      <c r="AC6591" s="62"/>
      <c r="AJ6591" s="62"/>
      <c r="AQ6591" s="62"/>
      <c r="AX6591" s="62"/>
      <c r="BD6591" s="62"/>
    </row>
    <row r="6592" spans="9:56">
      <c r="I6592" s="62"/>
      <c r="P6592" s="62"/>
      <c r="V6592" s="62"/>
      <c r="AC6592" s="62"/>
      <c r="AJ6592" s="62"/>
      <c r="AQ6592" s="62"/>
      <c r="AX6592" s="62"/>
      <c r="BD6592" s="62"/>
    </row>
    <row r="6593" spans="9:56">
      <c r="I6593" s="62"/>
      <c r="P6593" s="62"/>
      <c r="V6593" s="62"/>
      <c r="AC6593" s="62"/>
      <c r="AJ6593" s="62"/>
      <c r="AQ6593" s="62"/>
      <c r="AX6593" s="62"/>
      <c r="BD6593" s="62"/>
    </row>
    <row r="6594" spans="9:56">
      <c r="I6594" s="62"/>
      <c r="P6594" s="62"/>
      <c r="V6594" s="62"/>
      <c r="AC6594" s="62"/>
      <c r="AJ6594" s="62"/>
      <c r="AQ6594" s="62"/>
      <c r="AX6594" s="62"/>
      <c r="BD6594" s="62"/>
    </row>
    <row r="6595" spans="9:56">
      <c r="I6595" s="62"/>
      <c r="P6595" s="62"/>
      <c r="V6595" s="62"/>
      <c r="AC6595" s="62"/>
      <c r="AJ6595" s="62"/>
      <c r="AQ6595" s="62"/>
      <c r="AX6595" s="62"/>
      <c r="BD6595" s="62"/>
    </row>
    <row r="6596" spans="9:56">
      <c r="I6596" s="62"/>
      <c r="P6596" s="62"/>
      <c r="V6596" s="62"/>
      <c r="AC6596" s="62"/>
      <c r="AJ6596" s="62"/>
      <c r="AQ6596" s="62"/>
      <c r="AX6596" s="62"/>
      <c r="BD6596" s="62"/>
    </row>
    <row r="6597" spans="9:56">
      <c r="I6597" s="62"/>
      <c r="P6597" s="62"/>
      <c r="V6597" s="62"/>
      <c r="AC6597" s="62"/>
      <c r="AJ6597" s="62"/>
      <c r="AQ6597" s="62"/>
      <c r="AX6597" s="62"/>
      <c r="BD6597" s="62"/>
    </row>
    <row r="6598" spans="9:56">
      <c r="I6598" s="62"/>
      <c r="P6598" s="62"/>
      <c r="V6598" s="62"/>
      <c r="AC6598" s="62"/>
      <c r="AJ6598" s="62"/>
      <c r="AQ6598" s="62"/>
      <c r="AX6598" s="62"/>
      <c r="BD6598" s="62"/>
    </row>
    <row r="6599" spans="9:56">
      <c r="I6599" s="62"/>
      <c r="P6599" s="62"/>
      <c r="V6599" s="62"/>
      <c r="AC6599" s="62"/>
      <c r="AJ6599" s="62"/>
      <c r="AQ6599" s="62"/>
      <c r="AX6599" s="62"/>
      <c r="BD6599" s="62"/>
    </row>
    <row r="6600" spans="9:56">
      <c r="I6600" s="62"/>
      <c r="P6600" s="62"/>
      <c r="V6600" s="62"/>
      <c r="AC6600" s="62"/>
      <c r="AJ6600" s="62"/>
      <c r="AQ6600" s="62"/>
      <c r="AX6600" s="62"/>
      <c r="BD6600" s="62"/>
    </row>
    <row r="6601" spans="9:56">
      <c r="I6601" s="62"/>
      <c r="P6601" s="62"/>
      <c r="V6601" s="62"/>
      <c r="AC6601" s="62"/>
      <c r="AJ6601" s="62"/>
      <c r="AQ6601" s="62"/>
      <c r="AX6601" s="62"/>
      <c r="BD6601" s="62"/>
    </row>
    <row r="6602" spans="9:56">
      <c r="I6602" s="62"/>
      <c r="P6602" s="62"/>
      <c r="V6602" s="62"/>
      <c r="AC6602" s="62"/>
      <c r="AJ6602" s="62"/>
      <c r="AQ6602" s="62"/>
      <c r="AX6602" s="62"/>
      <c r="BD6602" s="62"/>
    </row>
    <row r="6603" spans="9:56">
      <c r="I6603" s="62"/>
      <c r="P6603" s="62"/>
      <c r="V6603" s="62"/>
      <c r="AC6603" s="62"/>
      <c r="AJ6603" s="62"/>
      <c r="AQ6603" s="62"/>
      <c r="AX6603" s="62"/>
      <c r="BD6603" s="62"/>
    </row>
    <row r="6604" spans="9:56">
      <c r="I6604" s="62"/>
      <c r="P6604" s="62"/>
      <c r="V6604" s="62"/>
      <c r="AC6604" s="62"/>
      <c r="AJ6604" s="62"/>
      <c r="AQ6604" s="62"/>
      <c r="AX6604" s="62"/>
      <c r="BD6604" s="62"/>
    </row>
    <row r="6605" spans="9:56">
      <c r="I6605" s="62"/>
      <c r="P6605" s="62"/>
      <c r="V6605" s="62"/>
      <c r="AC6605" s="62"/>
      <c r="AJ6605" s="62"/>
      <c r="AQ6605" s="62"/>
      <c r="AX6605" s="62"/>
      <c r="BD6605" s="62"/>
    </row>
    <row r="6606" spans="9:56">
      <c r="I6606" s="62"/>
      <c r="P6606" s="62"/>
      <c r="V6606" s="62"/>
      <c r="AC6606" s="62"/>
      <c r="AJ6606" s="62"/>
      <c r="AQ6606" s="62"/>
      <c r="AX6606" s="62"/>
      <c r="BD6606" s="62"/>
    </row>
    <row r="6607" spans="9:56">
      <c r="I6607" s="62"/>
      <c r="P6607" s="62"/>
      <c r="V6607" s="62"/>
      <c r="AC6607" s="62"/>
      <c r="AJ6607" s="62"/>
      <c r="AQ6607" s="62"/>
      <c r="AX6607" s="62"/>
      <c r="BD6607" s="62"/>
    </row>
    <row r="6608" spans="9:56">
      <c r="I6608" s="62"/>
      <c r="P6608" s="62"/>
      <c r="V6608" s="62"/>
      <c r="AC6608" s="62"/>
      <c r="AJ6608" s="62"/>
      <c r="AQ6608" s="62"/>
      <c r="AX6608" s="62"/>
      <c r="BD6608" s="62"/>
    </row>
    <row r="6609" spans="9:56">
      <c r="I6609" s="62"/>
      <c r="P6609" s="62"/>
      <c r="V6609" s="62"/>
      <c r="AC6609" s="62"/>
      <c r="AJ6609" s="62"/>
      <c r="AQ6609" s="62"/>
      <c r="AX6609" s="62"/>
      <c r="BD6609" s="62"/>
    </row>
    <row r="6610" spans="9:56">
      <c r="I6610" s="62"/>
      <c r="P6610" s="62"/>
      <c r="V6610" s="62"/>
      <c r="AC6610" s="62"/>
      <c r="AJ6610" s="62"/>
      <c r="AQ6610" s="62"/>
      <c r="AX6610" s="62"/>
      <c r="BD6610" s="62"/>
    </row>
    <row r="6611" spans="9:56">
      <c r="I6611" s="62"/>
      <c r="P6611" s="62"/>
      <c r="V6611" s="62"/>
      <c r="AC6611" s="62"/>
      <c r="AJ6611" s="62"/>
      <c r="AQ6611" s="62"/>
      <c r="AX6611" s="62"/>
      <c r="BD6611" s="62"/>
    </row>
    <row r="6612" spans="9:56">
      <c r="I6612" s="62"/>
      <c r="P6612" s="62"/>
      <c r="V6612" s="62"/>
      <c r="AC6612" s="62"/>
      <c r="AJ6612" s="62"/>
      <c r="AQ6612" s="62"/>
      <c r="AX6612" s="62"/>
      <c r="BD6612" s="62"/>
    </row>
    <row r="6613" spans="9:56">
      <c r="I6613" s="62"/>
      <c r="P6613" s="62"/>
      <c r="V6613" s="62"/>
      <c r="AC6613" s="62"/>
      <c r="AJ6613" s="62"/>
      <c r="AQ6613" s="62"/>
      <c r="AX6613" s="62"/>
      <c r="BD6613" s="62"/>
    </row>
    <row r="6614" spans="9:56">
      <c r="I6614" s="62"/>
      <c r="P6614" s="62"/>
      <c r="V6614" s="62"/>
      <c r="AC6614" s="62"/>
      <c r="AJ6614" s="62"/>
      <c r="AQ6614" s="62"/>
      <c r="AX6614" s="62"/>
      <c r="BD6614" s="62"/>
    </row>
    <row r="6615" spans="9:56">
      <c r="I6615" s="62"/>
      <c r="P6615" s="62"/>
      <c r="V6615" s="62"/>
      <c r="AC6615" s="62"/>
      <c r="AJ6615" s="62"/>
      <c r="AQ6615" s="62"/>
      <c r="AX6615" s="62"/>
      <c r="BD6615" s="62"/>
    </row>
    <row r="6616" spans="9:56">
      <c r="I6616" s="62"/>
      <c r="P6616" s="62"/>
      <c r="V6616" s="62"/>
      <c r="AC6616" s="62"/>
      <c r="AJ6616" s="62"/>
      <c r="AQ6616" s="62"/>
      <c r="AX6616" s="62"/>
      <c r="BD6616" s="62"/>
    </row>
    <row r="6617" spans="9:56">
      <c r="I6617" s="62"/>
      <c r="P6617" s="62"/>
      <c r="V6617" s="62"/>
      <c r="AC6617" s="62"/>
      <c r="AJ6617" s="62"/>
      <c r="AQ6617" s="62"/>
      <c r="AX6617" s="62"/>
      <c r="BD6617" s="62"/>
    </row>
    <row r="6618" spans="9:56">
      <c r="I6618" s="62"/>
      <c r="P6618" s="62"/>
      <c r="V6618" s="62"/>
      <c r="AC6618" s="62"/>
      <c r="AJ6618" s="62"/>
      <c r="AQ6618" s="62"/>
      <c r="AX6618" s="62"/>
      <c r="BD6618" s="62"/>
    </row>
    <row r="6619" spans="9:56">
      <c r="I6619" s="62"/>
      <c r="P6619" s="62"/>
      <c r="V6619" s="62"/>
      <c r="AC6619" s="62"/>
      <c r="AJ6619" s="62"/>
      <c r="AQ6619" s="62"/>
      <c r="AX6619" s="62"/>
      <c r="BD6619" s="62"/>
    </row>
    <row r="6620" spans="9:56">
      <c r="I6620" s="62"/>
      <c r="P6620" s="62"/>
      <c r="V6620" s="62"/>
      <c r="AC6620" s="62"/>
      <c r="AJ6620" s="62"/>
      <c r="AQ6620" s="62"/>
      <c r="AX6620" s="62"/>
      <c r="BD6620" s="62"/>
    </row>
    <row r="6621" spans="9:56">
      <c r="I6621" s="62"/>
      <c r="P6621" s="62"/>
      <c r="V6621" s="62"/>
      <c r="AC6621" s="62"/>
      <c r="AJ6621" s="62"/>
      <c r="AQ6621" s="62"/>
      <c r="AX6621" s="62"/>
      <c r="BD6621" s="62"/>
    </row>
    <row r="6622" spans="9:56">
      <c r="I6622" s="62"/>
      <c r="P6622" s="62"/>
      <c r="V6622" s="62"/>
      <c r="AC6622" s="62"/>
      <c r="AJ6622" s="62"/>
      <c r="AQ6622" s="62"/>
      <c r="AX6622" s="62"/>
      <c r="BD6622" s="62"/>
    </row>
    <row r="6623" spans="9:56">
      <c r="I6623" s="62"/>
      <c r="P6623" s="62"/>
      <c r="V6623" s="62"/>
      <c r="AC6623" s="62"/>
      <c r="AJ6623" s="62"/>
      <c r="AQ6623" s="62"/>
      <c r="AX6623" s="62"/>
      <c r="BD6623" s="62"/>
    </row>
    <row r="6624" spans="9:56">
      <c r="I6624" s="62"/>
      <c r="P6624" s="62"/>
      <c r="V6624" s="62"/>
      <c r="AC6624" s="62"/>
      <c r="AJ6624" s="62"/>
      <c r="AQ6624" s="62"/>
      <c r="AX6624" s="62"/>
      <c r="BD6624" s="62"/>
    </row>
    <row r="6625" spans="9:56">
      <c r="I6625" s="62"/>
      <c r="P6625" s="62"/>
      <c r="V6625" s="62"/>
      <c r="AC6625" s="62"/>
      <c r="AJ6625" s="62"/>
      <c r="AQ6625" s="62"/>
      <c r="AX6625" s="62"/>
      <c r="BD6625" s="62"/>
    </row>
    <row r="6626" spans="9:56">
      <c r="I6626" s="62"/>
      <c r="P6626" s="62"/>
      <c r="V6626" s="62"/>
      <c r="AC6626" s="62"/>
      <c r="AJ6626" s="62"/>
      <c r="AQ6626" s="62"/>
      <c r="AX6626" s="62"/>
      <c r="BD6626" s="62"/>
    </row>
    <row r="6627" spans="9:56">
      <c r="I6627" s="62"/>
      <c r="P6627" s="62"/>
      <c r="V6627" s="62"/>
      <c r="AC6627" s="62"/>
      <c r="AJ6627" s="62"/>
      <c r="AQ6627" s="62"/>
      <c r="AX6627" s="62"/>
      <c r="BD6627" s="62"/>
    </row>
    <row r="6628" spans="9:56">
      <c r="I6628" s="62"/>
      <c r="P6628" s="62"/>
      <c r="V6628" s="62"/>
      <c r="AC6628" s="62"/>
      <c r="AJ6628" s="62"/>
      <c r="AQ6628" s="62"/>
      <c r="AX6628" s="62"/>
      <c r="BD6628" s="62"/>
    </row>
    <row r="6629" spans="9:56">
      <c r="I6629" s="62"/>
      <c r="P6629" s="62"/>
      <c r="V6629" s="62"/>
      <c r="AC6629" s="62"/>
      <c r="AJ6629" s="62"/>
      <c r="AQ6629" s="62"/>
      <c r="AX6629" s="62"/>
      <c r="BD6629" s="62"/>
    </row>
    <row r="6630" spans="9:56">
      <c r="I6630" s="62"/>
      <c r="P6630" s="62"/>
      <c r="V6630" s="62"/>
      <c r="AC6630" s="62"/>
      <c r="AJ6630" s="62"/>
      <c r="AQ6630" s="62"/>
      <c r="AX6630" s="62"/>
      <c r="BD6630" s="62"/>
    </row>
    <row r="6631" spans="9:56">
      <c r="I6631" s="62"/>
      <c r="P6631" s="62"/>
      <c r="V6631" s="62"/>
      <c r="AC6631" s="62"/>
      <c r="AJ6631" s="62"/>
      <c r="AQ6631" s="62"/>
      <c r="AX6631" s="62"/>
      <c r="BD6631" s="62"/>
    </row>
    <row r="6632" spans="9:56">
      <c r="I6632" s="62"/>
      <c r="P6632" s="62"/>
      <c r="V6632" s="62"/>
      <c r="AC6632" s="62"/>
      <c r="AJ6632" s="62"/>
      <c r="AQ6632" s="62"/>
      <c r="AX6632" s="62"/>
      <c r="BD6632" s="62"/>
    </row>
    <row r="6633" spans="9:56">
      <c r="I6633" s="62"/>
      <c r="P6633" s="62"/>
      <c r="V6633" s="62"/>
      <c r="AC6633" s="62"/>
      <c r="AJ6633" s="62"/>
      <c r="AQ6633" s="62"/>
      <c r="AX6633" s="62"/>
      <c r="BD6633" s="62"/>
    </row>
    <row r="6634" spans="9:56">
      <c r="I6634" s="62"/>
      <c r="P6634" s="62"/>
      <c r="V6634" s="62"/>
      <c r="AC6634" s="62"/>
      <c r="AJ6634" s="62"/>
      <c r="AQ6634" s="62"/>
      <c r="AX6634" s="62"/>
      <c r="BD6634" s="62"/>
    </row>
    <row r="6635" spans="9:56">
      <c r="I6635" s="62"/>
      <c r="P6635" s="62"/>
      <c r="V6635" s="62"/>
      <c r="AC6635" s="62"/>
      <c r="AJ6635" s="62"/>
      <c r="AQ6635" s="62"/>
      <c r="AX6635" s="62"/>
      <c r="BD6635" s="62"/>
    </row>
    <row r="6636" spans="9:56">
      <c r="I6636" s="62"/>
      <c r="P6636" s="62"/>
      <c r="V6636" s="62"/>
      <c r="AC6636" s="62"/>
      <c r="AJ6636" s="62"/>
      <c r="AQ6636" s="62"/>
      <c r="AX6636" s="62"/>
      <c r="BD6636" s="62"/>
    </row>
    <row r="6637" spans="9:56">
      <c r="I6637" s="62"/>
      <c r="P6637" s="62"/>
      <c r="V6637" s="62"/>
      <c r="AC6637" s="62"/>
      <c r="AJ6637" s="62"/>
      <c r="AQ6637" s="62"/>
      <c r="AX6637" s="62"/>
      <c r="BD6637" s="62"/>
    </row>
    <row r="6638" spans="9:56">
      <c r="I6638" s="62"/>
      <c r="P6638" s="62"/>
      <c r="V6638" s="62"/>
      <c r="AC6638" s="62"/>
      <c r="AJ6638" s="62"/>
      <c r="AQ6638" s="62"/>
      <c r="AX6638" s="62"/>
      <c r="BD6638" s="62"/>
    </row>
    <row r="6639" spans="9:56">
      <c r="I6639" s="62"/>
      <c r="P6639" s="62"/>
      <c r="V6639" s="62"/>
      <c r="AC6639" s="62"/>
      <c r="AJ6639" s="62"/>
      <c r="AQ6639" s="62"/>
      <c r="AX6639" s="62"/>
      <c r="BD6639" s="62"/>
    </row>
    <row r="6640" spans="9:56">
      <c r="I6640" s="62"/>
      <c r="P6640" s="62"/>
      <c r="V6640" s="62"/>
      <c r="AC6640" s="62"/>
      <c r="AJ6640" s="62"/>
      <c r="AQ6640" s="62"/>
      <c r="AX6640" s="62"/>
      <c r="BD6640" s="62"/>
    </row>
    <row r="6641" spans="9:56">
      <c r="I6641" s="62"/>
      <c r="P6641" s="62"/>
      <c r="V6641" s="62"/>
      <c r="AC6641" s="62"/>
      <c r="AJ6641" s="62"/>
      <c r="AQ6641" s="62"/>
      <c r="AX6641" s="62"/>
      <c r="BD6641" s="62"/>
    </row>
    <row r="6642" spans="9:56">
      <c r="I6642" s="62"/>
      <c r="P6642" s="62"/>
      <c r="V6642" s="62"/>
      <c r="AC6642" s="62"/>
      <c r="AJ6642" s="62"/>
      <c r="AQ6642" s="62"/>
      <c r="AX6642" s="62"/>
      <c r="BD6642" s="62"/>
    </row>
    <row r="6643" spans="9:56">
      <c r="I6643" s="62"/>
      <c r="P6643" s="62"/>
      <c r="V6643" s="62"/>
      <c r="AC6643" s="62"/>
      <c r="AJ6643" s="62"/>
      <c r="AQ6643" s="62"/>
      <c r="AX6643" s="62"/>
      <c r="BD6643" s="62"/>
    </row>
    <row r="6644" spans="9:56">
      <c r="I6644" s="62"/>
      <c r="P6644" s="62"/>
      <c r="V6644" s="62"/>
      <c r="AC6644" s="62"/>
      <c r="AJ6644" s="62"/>
      <c r="AQ6644" s="62"/>
      <c r="AX6644" s="62"/>
      <c r="BD6644" s="62"/>
    </row>
    <row r="6645" spans="9:56">
      <c r="I6645" s="62"/>
      <c r="P6645" s="62"/>
      <c r="V6645" s="62"/>
      <c r="AC6645" s="62"/>
      <c r="AJ6645" s="62"/>
      <c r="AQ6645" s="62"/>
      <c r="AX6645" s="62"/>
      <c r="BD6645" s="62"/>
    </row>
    <row r="6646" spans="9:56">
      <c r="I6646" s="62"/>
      <c r="P6646" s="62"/>
      <c r="V6646" s="62"/>
      <c r="AC6646" s="62"/>
      <c r="AJ6646" s="62"/>
      <c r="AQ6646" s="62"/>
      <c r="AX6646" s="62"/>
      <c r="BD6646" s="62"/>
    </row>
    <row r="6647" spans="9:56">
      <c r="I6647" s="62"/>
      <c r="P6647" s="62"/>
      <c r="V6647" s="62"/>
      <c r="AC6647" s="62"/>
      <c r="AJ6647" s="62"/>
      <c r="AQ6647" s="62"/>
      <c r="AX6647" s="62"/>
      <c r="BD6647" s="62"/>
    </row>
    <row r="6648" spans="9:56">
      <c r="I6648" s="62"/>
      <c r="P6648" s="62"/>
      <c r="V6648" s="62"/>
      <c r="AC6648" s="62"/>
      <c r="AJ6648" s="62"/>
      <c r="AQ6648" s="62"/>
      <c r="AX6648" s="62"/>
      <c r="BD6648" s="62"/>
    </row>
    <row r="6649" spans="9:56">
      <c r="I6649" s="62"/>
      <c r="P6649" s="62"/>
      <c r="V6649" s="62"/>
      <c r="AC6649" s="62"/>
      <c r="AJ6649" s="62"/>
      <c r="AQ6649" s="62"/>
      <c r="AX6649" s="62"/>
      <c r="BD6649" s="62"/>
    </row>
    <row r="6650" spans="9:56">
      <c r="I6650" s="62"/>
      <c r="P6650" s="62"/>
      <c r="V6650" s="62"/>
      <c r="AC6650" s="62"/>
      <c r="AJ6650" s="62"/>
      <c r="AQ6650" s="62"/>
      <c r="AX6650" s="62"/>
      <c r="BD6650" s="62"/>
    </row>
    <row r="6651" spans="9:56">
      <c r="I6651" s="62"/>
      <c r="P6651" s="62"/>
      <c r="V6651" s="62"/>
      <c r="AC6651" s="62"/>
      <c r="AJ6651" s="62"/>
      <c r="AQ6651" s="62"/>
      <c r="AX6651" s="62"/>
      <c r="BD6651" s="62"/>
    </row>
    <row r="6652" spans="9:56">
      <c r="I6652" s="62"/>
      <c r="P6652" s="62"/>
      <c r="V6652" s="62"/>
      <c r="AC6652" s="62"/>
      <c r="AJ6652" s="62"/>
      <c r="AQ6652" s="62"/>
      <c r="AX6652" s="62"/>
      <c r="BD6652" s="62"/>
    </row>
    <row r="6653" spans="9:56">
      <c r="I6653" s="62"/>
      <c r="P6653" s="62"/>
      <c r="V6653" s="62"/>
      <c r="AC6653" s="62"/>
      <c r="AJ6653" s="62"/>
      <c r="AQ6653" s="62"/>
      <c r="AX6653" s="62"/>
      <c r="BD6653" s="62"/>
    </row>
    <row r="6654" spans="9:56">
      <c r="I6654" s="62"/>
      <c r="P6654" s="62"/>
      <c r="V6654" s="62"/>
      <c r="AC6654" s="62"/>
      <c r="AJ6654" s="62"/>
      <c r="AQ6654" s="62"/>
      <c r="AX6654" s="62"/>
      <c r="BD6654" s="62"/>
    </row>
    <row r="6655" spans="9:56">
      <c r="I6655" s="62"/>
      <c r="P6655" s="62"/>
      <c r="V6655" s="62"/>
      <c r="AC6655" s="62"/>
      <c r="AJ6655" s="62"/>
      <c r="AQ6655" s="62"/>
      <c r="AX6655" s="62"/>
      <c r="BD6655" s="62"/>
    </row>
    <row r="6656" spans="9:56">
      <c r="I6656" s="62"/>
      <c r="P6656" s="62"/>
      <c r="V6656" s="62"/>
      <c r="AC6656" s="62"/>
      <c r="AJ6656" s="62"/>
      <c r="AQ6656" s="62"/>
      <c r="AX6656" s="62"/>
      <c r="BD6656" s="62"/>
    </row>
    <row r="6657" spans="9:56">
      <c r="I6657" s="62"/>
      <c r="P6657" s="62"/>
      <c r="V6657" s="62"/>
      <c r="AC6657" s="62"/>
      <c r="AJ6657" s="62"/>
      <c r="AQ6657" s="62"/>
      <c r="AX6657" s="62"/>
      <c r="BD6657" s="62"/>
    </row>
    <row r="6658" spans="9:56">
      <c r="I6658" s="62"/>
      <c r="P6658" s="62"/>
      <c r="V6658" s="62"/>
      <c r="AC6658" s="62"/>
      <c r="AJ6658" s="62"/>
      <c r="AQ6658" s="62"/>
      <c r="AX6658" s="62"/>
      <c r="BD6658" s="62"/>
    </row>
    <row r="6659" spans="9:56">
      <c r="I6659" s="62"/>
      <c r="P6659" s="62"/>
      <c r="V6659" s="62"/>
      <c r="AC6659" s="62"/>
      <c r="AJ6659" s="62"/>
      <c r="AQ6659" s="62"/>
      <c r="AX6659" s="62"/>
      <c r="BD6659" s="62"/>
    </row>
    <row r="6660" spans="9:56">
      <c r="I6660" s="62"/>
      <c r="P6660" s="62"/>
      <c r="V6660" s="62"/>
      <c r="AC6660" s="62"/>
      <c r="AJ6660" s="62"/>
      <c r="AQ6660" s="62"/>
      <c r="AX6660" s="62"/>
      <c r="BD6660" s="62"/>
    </row>
    <row r="6661" spans="9:56">
      <c r="I6661" s="62"/>
      <c r="P6661" s="62"/>
      <c r="V6661" s="62"/>
      <c r="AC6661" s="62"/>
      <c r="AJ6661" s="62"/>
      <c r="AQ6661" s="62"/>
      <c r="AX6661" s="62"/>
      <c r="BD6661" s="62"/>
    </row>
    <row r="6662" spans="9:56">
      <c r="I6662" s="62"/>
      <c r="P6662" s="62"/>
      <c r="V6662" s="62"/>
      <c r="AC6662" s="62"/>
      <c r="AJ6662" s="62"/>
      <c r="AQ6662" s="62"/>
      <c r="AX6662" s="62"/>
      <c r="BD6662" s="62"/>
    </row>
    <row r="6663" spans="9:56">
      <c r="I6663" s="62"/>
      <c r="P6663" s="62"/>
      <c r="V6663" s="62"/>
      <c r="AC6663" s="62"/>
      <c r="AJ6663" s="62"/>
      <c r="AQ6663" s="62"/>
      <c r="AX6663" s="62"/>
      <c r="BD6663" s="62"/>
    </row>
    <row r="6664" spans="9:56">
      <c r="I6664" s="62"/>
      <c r="P6664" s="62"/>
      <c r="V6664" s="62"/>
      <c r="AC6664" s="62"/>
      <c r="AJ6664" s="62"/>
      <c r="AQ6664" s="62"/>
      <c r="AX6664" s="62"/>
      <c r="BD6664" s="62"/>
    </row>
    <row r="6665" spans="9:56">
      <c r="I6665" s="62"/>
      <c r="P6665" s="62"/>
      <c r="V6665" s="62"/>
      <c r="AC6665" s="62"/>
      <c r="AJ6665" s="62"/>
      <c r="AQ6665" s="62"/>
      <c r="AX6665" s="62"/>
      <c r="BD6665" s="62"/>
    </row>
    <row r="6666" spans="9:56">
      <c r="I6666" s="62"/>
      <c r="P6666" s="62"/>
      <c r="V6666" s="62"/>
      <c r="AC6666" s="62"/>
      <c r="AJ6666" s="62"/>
      <c r="AQ6666" s="62"/>
      <c r="AX6666" s="62"/>
      <c r="BD6666" s="62"/>
    </row>
    <row r="6667" spans="9:56">
      <c r="I6667" s="62"/>
      <c r="P6667" s="62"/>
      <c r="V6667" s="62"/>
      <c r="AC6667" s="62"/>
      <c r="AJ6667" s="62"/>
      <c r="AQ6667" s="62"/>
      <c r="AX6667" s="62"/>
      <c r="BD6667" s="62"/>
    </row>
    <row r="6668" spans="9:56">
      <c r="I6668" s="62"/>
      <c r="P6668" s="62"/>
      <c r="V6668" s="62"/>
      <c r="AC6668" s="62"/>
      <c r="AJ6668" s="62"/>
      <c r="AQ6668" s="62"/>
      <c r="AX6668" s="62"/>
      <c r="BD6668" s="62"/>
    </row>
    <row r="6669" spans="9:56">
      <c r="I6669" s="62"/>
      <c r="P6669" s="62"/>
      <c r="V6669" s="62"/>
      <c r="AC6669" s="62"/>
      <c r="AJ6669" s="62"/>
      <c r="AQ6669" s="62"/>
      <c r="AX6669" s="62"/>
      <c r="BD6669" s="62"/>
    </row>
    <row r="6670" spans="9:56">
      <c r="I6670" s="62"/>
      <c r="P6670" s="62"/>
      <c r="V6670" s="62"/>
      <c r="AC6670" s="62"/>
      <c r="AJ6670" s="62"/>
      <c r="AQ6670" s="62"/>
      <c r="AX6670" s="62"/>
      <c r="BD6670" s="62"/>
    </row>
    <row r="6671" spans="9:56">
      <c r="I6671" s="62"/>
      <c r="P6671" s="62"/>
      <c r="V6671" s="62"/>
      <c r="AC6671" s="62"/>
      <c r="AJ6671" s="62"/>
      <c r="AQ6671" s="62"/>
      <c r="AX6671" s="62"/>
      <c r="BD6671" s="62"/>
    </row>
    <row r="6672" spans="9:56">
      <c r="I6672" s="62"/>
      <c r="P6672" s="62"/>
      <c r="V6672" s="62"/>
      <c r="AC6672" s="62"/>
      <c r="AJ6672" s="62"/>
      <c r="AQ6672" s="62"/>
      <c r="AX6672" s="62"/>
      <c r="BD6672" s="62"/>
    </row>
    <row r="6673" spans="9:56">
      <c r="I6673" s="62"/>
      <c r="P6673" s="62"/>
      <c r="V6673" s="62"/>
      <c r="AC6673" s="62"/>
      <c r="AJ6673" s="62"/>
      <c r="AQ6673" s="62"/>
      <c r="AX6673" s="62"/>
      <c r="BD6673" s="62"/>
    </row>
    <row r="6674" spans="9:56">
      <c r="I6674" s="62"/>
      <c r="P6674" s="62"/>
      <c r="V6674" s="62"/>
      <c r="AC6674" s="62"/>
      <c r="AJ6674" s="62"/>
      <c r="AQ6674" s="62"/>
      <c r="AX6674" s="62"/>
      <c r="BD6674" s="62"/>
    </row>
    <row r="6675" spans="9:56">
      <c r="I6675" s="62"/>
      <c r="P6675" s="62"/>
      <c r="V6675" s="62"/>
      <c r="AC6675" s="62"/>
      <c r="AJ6675" s="62"/>
      <c r="AQ6675" s="62"/>
      <c r="AX6675" s="62"/>
      <c r="BD6675" s="62"/>
    </row>
    <row r="6676" spans="9:56">
      <c r="I6676" s="62"/>
      <c r="P6676" s="62"/>
      <c r="V6676" s="62"/>
      <c r="AC6676" s="62"/>
      <c r="AJ6676" s="62"/>
      <c r="AQ6676" s="62"/>
      <c r="AX6676" s="62"/>
      <c r="BD6676" s="62"/>
    </row>
    <row r="6677" spans="9:56">
      <c r="I6677" s="62"/>
      <c r="P6677" s="62"/>
      <c r="V6677" s="62"/>
      <c r="AC6677" s="62"/>
      <c r="AJ6677" s="62"/>
      <c r="AQ6677" s="62"/>
      <c r="AX6677" s="62"/>
      <c r="BD6677" s="62"/>
    </row>
    <row r="6678" spans="9:56">
      <c r="I6678" s="62"/>
      <c r="P6678" s="62"/>
      <c r="V6678" s="62"/>
      <c r="AC6678" s="62"/>
      <c r="AJ6678" s="62"/>
      <c r="AQ6678" s="62"/>
      <c r="AX6678" s="62"/>
      <c r="BD6678" s="62"/>
    </row>
    <row r="6679" spans="9:56">
      <c r="I6679" s="62"/>
      <c r="P6679" s="62"/>
      <c r="V6679" s="62"/>
      <c r="AC6679" s="62"/>
      <c r="AJ6679" s="62"/>
      <c r="AQ6679" s="62"/>
      <c r="AX6679" s="62"/>
      <c r="BD6679" s="62"/>
    </row>
    <row r="6680" spans="9:56">
      <c r="I6680" s="62"/>
      <c r="P6680" s="62"/>
      <c r="V6680" s="62"/>
      <c r="AC6680" s="62"/>
      <c r="AJ6680" s="62"/>
      <c r="AQ6680" s="62"/>
      <c r="AX6680" s="62"/>
      <c r="BD6680" s="62"/>
    </row>
    <row r="6681" spans="9:56">
      <c r="I6681" s="62"/>
      <c r="P6681" s="62"/>
      <c r="V6681" s="62"/>
      <c r="AC6681" s="62"/>
      <c r="AJ6681" s="62"/>
      <c r="AQ6681" s="62"/>
      <c r="AX6681" s="62"/>
      <c r="BD6681" s="62"/>
    </row>
    <row r="6682" spans="9:56">
      <c r="I6682" s="62"/>
      <c r="P6682" s="62"/>
      <c r="V6682" s="62"/>
      <c r="AC6682" s="62"/>
      <c r="AJ6682" s="62"/>
      <c r="AQ6682" s="62"/>
      <c r="AX6682" s="62"/>
      <c r="BD6682" s="62"/>
    </row>
    <row r="6683" spans="9:56">
      <c r="I6683" s="62"/>
      <c r="P6683" s="62"/>
      <c r="V6683" s="62"/>
      <c r="AC6683" s="62"/>
      <c r="AJ6683" s="62"/>
      <c r="AQ6683" s="62"/>
      <c r="AX6683" s="62"/>
      <c r="BD6683" s="62"/>
    </row>
    <row r="6684" spans="9:56">
      <c r="I6684" s="62"/>
      <c r="P6684" s="62"/>
      <c r="V6684" s="62"/>
      <c r="AC6684" s="62"/>
      <c r="AJ6684" s="62"/>
      <c r="AQ6684" s="62"/>
      <c r="AX6684" s="62"/>
      <c r="BD6684" s="62"/>
    </row>
    <row r="6685" spans="9:56">
      <c r="I6685" s="62"/>
      <c r="P6685" s="62"/>
      <c r="V6685" s="62"/>
      <c r="AC6685" s="62"/>
      <c r="AJ6685" s="62"/>
      <c r="AQ6685" s="62"/>
      <c r="AX6685" s="62"/>
      <c r="BD6685" s="62"/>
    </row>
    <row r="6686" spans="9:56">
      <c r="I6686" s="62"/>
      <c r="P6686" s="62"/>
      <c r="V6686" s="62"/>
      <c r="AC6686" s="62"/>
      <c r="AJ6686" s="62"/>
      <c r="AQ6686" s="62"/>
      <c r="AX6686" s="62"/>
      <c r="BD6686" s="62"/>
    </row>
    <row r="6687" spans="9:56">
      <c r="I6687" s="62"/>
      <c r="P6687" s="62"/>
      <c r="V6687" s="62"/>
      <c r="AC6687" s="62"/>
      <c r="AJ6687" s="62"/>
      <c r="AQ6687" s="62"/>
      <c r="AX6687" s="62"/>
      <c r="BD6687" s="62"/>
    </row>
    <row r="6688" spans="9:56">
      <c r="I6688" s="62"/>
      <c r="P6688" s="62"/>
      <c r="V6688" s="62"/>
      <c r="AC6688" s="62"/>
      <c r="AJ6688" s="62"/>
      <c r="AQ6688" s="62"/>
      <c r="AX6688" s="62"/>
      <c r="BD6688" s="62"/>
    </row>
    <row r="6689" spans="9:56">
      <c r="I6689" s="62"/>
      <c r="P6689" s="62"/>
      <c r="V6689" s="62"/>
      <c r="AC6689" s="62"/>
      <c r="AJ6689" s="62"/>
      <c r="AQ6689" s="62"/>
      <c r="AX6689" s="62"/>
      <c r="BD6689" s="62"/>
    </row>
    <row r="6690" spans="9:56">
      <c r="I6690" s="62"/>
      <c r="P6690" s="62"/>
      <c r="V6690" s="62"/>
      <c r="AC6690" s="62"/>
      <c r="AJ6690" s="62"/>
      <c r="AQ6690" s="62"/>
      <c r="AX6690" s="62"/>
      <c r="BD6690" s="62"/>
    </row>
    <row r="6691" spans="9:56">
      <c r="I6691" s="62"/>
      <c r="P6691" s="62"/>
      <c r="V6691" s="62"/>
      <c r="AC6691" s="62"/>
      <c r="AJ6691" s="62"/>
      <c r="AQ6691" s="62"/>
      <c r="AX6691" s="62"/>
      <c r="BD6691" s="62"/>
    </row>
    <row r="6692" spans="9:56">
      <c r="I6692" s="62"/>
      <c r="P6692" s="62"/>
      <c r="V6692" s="62"/>
      <c r="AC6692" s="62"/>
      <c r="AJ6692" s="62"/>
      <c r="AQ6692" s="62"/>
      <c r="AX6692" s="62"/>
      <c r="BD6692" s="62"/>
    </row>
    <row r="6693" spans="9:56">
      <c r="I6693" s="62"/>
      <c r="P6693" s="62"/>
      <c r="V6693" s="62"/>
      <c r="AC6693" s="62"/>
      <c r="AJ6693" s="62"/>
      <c r="AQ6693" s="62"/>
      <c r="AX6693" s="62"/>
      <c r="BD6693" s="62"/>
    </row>
    <row r="6694" spans="9:56">
      <c r="I6694" s="62"/>
      <c r="P6694" s="62"/>
      <c r="V6694" s="62"/>
      <c r="AC6694" s="62"/>
      <c r="AJ6694" s="62"/>
      <c r="AQ6694" s="62"/>
      <c r="AX6694" s="62"/>
      <c r="BD6694" s="62"/>
    </row>
    <row r="6695" spans="9:56">
      <c r="I6695" s="62"/>
      <c r="P6695" s="62"/>
      <c r="V6695" s="62"/>
      <c r="AC6695" s="62"/>
      <c r="AJ6695" s="62"/>
      <c r="AQ6695" s="62"/>
      <c r="AX6695" s="62"/>
      <c r="BD6695" s="62"/>
    </row>
    <row r="6696" spans="9:56">
      <c r="I6696" s="62"/>
      <c r="P6696" s="62"/>
      <c r="V6696" s="62"/>
      <c r="AC6696" s="62"/>
      <c r="AJ6696" s="62"/>
      <c r="AQ6696" s="62"/>
      <c r="AX6696" s="62"/>
      <c r="BD6696" s="62"/>
    </row>
    <row r="6697" spans="9:56">
      <c r="I6697" s="62"/>
      <c r="P6697" s="62"/>
      <c r="V6697" s="62"/>
      <c r="AC6697" s="62"/>
      <c r="AJ6697" s="62"/>
      <c r="AQ6697" s="62"/>
      <c r="AX6697" s="62"/>
      <c r="BD6697" s="62"/>
    </row>
    <row r="6698" spans="9:56">
      <c r="I6698" s="62"/>
      <c r="P6698" s="62"/>
      <c r="V6698" s="62"/>
      <c r="AC6698" s="62"/>
      <c r="AJ6698" s="62"/>
      <c r="AQ6698" s="62"/>
      <c r="AX6698" s="62"/>
      <c r="BD6698" s="62"/>
    </row>
    <row r="6699" spans="9:56">
      <c r="I6699" s="62"/>
      <c r="P6699" s="62"/>
      <c r="V6699" s="62"/>
      <c r="AC6699" s="62"/>
      <c r="AJ6699" s="62"/>
      <c r="AQ6699" s="62"/>
      <c r="AX6699" s="62"/>
      <c r="BD6699" s="62"/>
    </row>
    <row r="6700" spans="9:56">
      <c r="I6700" s="62"/>
      <c r="P6700" s="62"/>
      <c r="V6700" s="62"/>
      <c r="AC6700" s="62"/>
      <c r="AJ6700" s="62"/>
      <c r="AQ6700" s="62"/>
      <c r="AX6700" s="62"/>
      <c r="BD6700" s="62"/>
    </row>
    <row r="6701" spans="9:56">
      <c r="I6701" s="62"/>
      <c r="P6701" s="62"/>
      <c r="V6701" s="62"/>
      <c r="AC6701" s="62"/>
      <c r="AJ6701" s="62"/>
      <c r="AQ6701" s="62"/>
      <c r="AX6701" s="62"/>
      <c r="BD6701" s="62"/>
    </row>
    <row r="6702" spans="9:56">
      <c r="I6702" s="62"/>
      <c r="P6702" s="62"/>
      <c r="V6702" s="62"/>
      <c r="AC6702" s="62"/>
      <c r="AJ6702" s="62"/>
      <c r="AQ6702" s="62"/>
      <c r="AX6702" s="62"/>
      <c r="BD6702" s="62"/>
    </row>
    <row r="6703" spans="9:56">
      <c r="I6703" s="62"/>
      <c r="P6703" s="62"/>
      <c r="V6703" s="62"/>
      <c r="AC6703" s="62"/>
      <c r="AJ6703" s="62"/>
      <c r="AQ6703" s="62"/>
      <c r="AX6703" s="62"/>
      <c r="BD6703" s="62"/>
    </row>
    <row r="6704" spans="9:56">
      <c r="I6704" s="62"/>
      <c r="P6704" s="62"/>
      <c r="V6704" s="62"/>
      <c r="AC6704" s="62"/>
      <c r="AJ6704" s="62"/>
      <c r="AQ6704" s="62"/>
      <c r="AX6704" s="62"/>
      <c r="BD6704" s="62"/>
    </row>
    <row r="6705" spans="9:56">
      <c r="I6705" s="62"/>
      <c r="P6705" s="62"/>
      <c r="V6705" s="62"/>
      <c r="AC6705" s="62"/>
      <c r="AJ6705" s="62"/>
      <c r="AQ6705" s="62"/>
      <c r="AX6705" s="62"/>
      <c r="BD6705" s="62"/>
    </row>
    <row r="6706" spans="9:56">
      <c r="I6706" s="62"/>
      <c r="P6706" s="62"/>
      <c r="V6706" s="62"/>
      <c r="AC6706" s="62"/>
      <c r="AJ6706" s="62"/>
      <c r="AQ6706" s="62"/>
      <c r="AX6706" s="62"/>
      <c r="BD6706" s="62"/>
    </row>
    <row r="6707" spans="9:56">
      <c r="I6707" s="62"/>
      <c r="P6707" s="62"/>
      <c r="V6707" s="62"/>
      <c r="AC6707" s="62"/>
      <c r="AJ6707" s="62"/>
      <c r="AQ6707" s="62"/>
      <c r="AX6707" s="62"/>
      <c r="BD6707" s="62"/>
    </row>
    <row r="6708" spans="9:56">
      <c r="I6708" s="62"/>
      <c r="P6708" s="62"/>
      <c r="V6708" s="62"/>
      <c r="AC6708" s="62"/>
      <c r="AJ6708" s="62"/>
      <c r="AQ6708" s="62"/>
      <c r="AX6708" s="62"/>
      <c r="BD6708" s="62"/>
    </row>
    <row r="6709" spans="9:56">
      <c r="I6709" s="62"/>
      <c r="P6709" s="62"/>
      <c r="V6709" s="62"/>
      <c r="AC6709" s="62"/>
      <c r="AJ6709" s="62"/>
      <c r="AQ6709" s="62"/>
      <c r="AX6709" s="62"/>
      <c r="BD6709" s="62"/>
    </row>
    <row r="6710" spans="9:56">
      <c r="I6710" s="62"/>
      <c r="P6710" s="62"/>
      <c r="V6710" s="62"/>
      <c r="AC6710" s="62"/>
      <c r="AJ6710" s="62"/>
      <c r="AQ6710" s="62"/>
      <c r="AX6710" s="62"/>
      <c r="BD6710" s="62"/>
    </row>
    <row r="6711" spans="9:56">
      <c r="I6711" s="62"/>
      <c r="P6711" s="62"/>
      <c r="V6711" s="62"/>
      <c r="AC6711" s="62"/>
      <c r="AJ6711" s="62"/>
      <c r="AQ6711" s="62"/>
      <c r="AX6711" s="62"/>
      <c r="BD6711" s="62"/>
    </row>
    <row r="6712" spans="9:56">
      <c r="I6712" s="62"/>
      <c r="P6712" s="62"/>
      <c r="V6712" s="62"/>
      <c r="AC6712" s="62"/>
      <c r="AJ6712" s="62"/>
      <c r="AQ6712" s="62"/>
      <c r="AX6712" s="62"/>
      <c r="BD6712" s="62"/>
    </row>
    <row r="6713" spans="9:56">
      <c r="I6713" s="62"/>
      <c r="P6713" s="62"/>
      <c r="V6713" s="62"/>
      <c r="AC6713" s="62"/>
      <c r="AJ6713" s="62"/>
      <c r="AQ6713" s="62"/>
      <c r="AX6713" s="62"/>
      <c r="BD6713" s="62"/>
    </row>
    <row r="6714" spans="9:56">
      <c r="I6714" s="62"/>
      <c r="P6714" s="62"/>
      <c r="V6714" s="62"/>
      <c r="AC6714" s="62"/>
      <c r="AJ6714" s="62"/>
      <c r="AQ6714" s="62"/>
      <c r="AX6714" s="62"/>
      <c r="BD6714" s="62"/>
    </row>
    <row r="6715" spans="9:56">
      <c r="I6715" s="62"/>
      <c r="P6715" s="62"/>
      <c r="V6715" s="62"/>
      <c r="AC6715" s="62"/>
      <c r="AJ6715" s="62"/>
      <c r="AQ6715" s="62"/>
      <c r="AX6715" s="62"/>
      <c r="BD6715" s="62"/>
    </row>
    <row r="6716" spans="9:56">
      <c r="I6716" s="62"/>
      <c r="P6716" s="62"/>
      <c r="V6716" s="62"/>
      <c r="AC6716" s="62"/>
      <c r="AJ6716" s="62"/>
      <c r="AQ6716" s="62"/>
      <c r="AX6716" s="62"/>
      <c r="BD6716" s="62"/>
    </row>
    <row r="6717" spans="9:56">
      <c r="I6717" s="62"/>
      <c r="P6717" s="62"/>
      <c r="V6717" s="62"/>
      <c r="AC6717" s="62"/>
      <c r="AJ6717" s="62"/>
      <c r="AQ6717" s="62"/>
      <c r="AX6717" s="62"/>
      <c r="BD6717" s="62"/>
    </row>
    <row r="6718" spans="9:56">
      <c r="I6718" s="62"/>
      <c r="P6718" s="62"/>
      <c r="V6718" s="62"/>
      <c r="AC6718" s="62"/>
      <c r="AJ6718" s="62"/>
      <c r="AQ6718" s="62"/>
      <c r="AX6718" s="62"/>
      <c r="BD6718" s="62"/>
    </row>
    <row r="6719" spans="9:56">
      <c r="I6719" s="62"/>
      <c r="P6719" s="62"/>
      <c r="V6719" s="62"/>
      <c r="AC6719" s="62"/>
      <c r="AJ6719" s="62"/>
      <c r="AQ6719" s="62"/>
      <c r="AX6719" s="62"/>
      <c r="BD6719" s="62"/>
    </row>
    <row r="6720" spans="9:56">
      <c r="I6720" s="62"/>
      <c r="P6720" s="62"/>
      <c r="V6720" s="62"/>
      <c r="AC6720" s="62"/>
      <c r="AJ6720" s="62"/>
      <c r="AQ6720" s="62"/>
      <c r="AX6720" s="62"/>
      <c r="BD6720" s="62"/>
    </row>
    <row r="6721" spans="9:56">
      <c r="I6721" s="62"/>
      <c r="P6721" s="62"/>
      <c r="V6721" s="62"/>
      <c r="AC6721" s="62"/>
      <c r="AJ6721" s="62"/>
      <c r="AQ6721" s="62"/>
      <c r="AX6721" s="62"/>
      <c r="BD6721" s="62"/>
    </row>
    <row r="6722" spans="9:56">
      <c r="I6722" s="62"/>
      <c r="P6722" s="62"/>
      <c r="V6722" s="62"/>
      <c r="AC6722" s="62"/>
      <c r="AJ6722" s="62"/>
      <c r="AQ6722" s="62"/>
      <c r="AX6722" s="62"/>
      <c r="BD6722" s="62"/>
    </row>
    <row r="6723" spans="9:56">
      <c r="I6723" s="62"/>
      <c r="P6723" s="62"/>
      <c r="V6723" s="62"/>
      <c r="AC6723" s="62"/>
      <c r="AJ6723" s="62"/>
      <c r="AQ6723" s="62"/>
      <c r="AX6723" s="62"/>
      <c r="BD6723" s="62"/>
    </row>
    <row r="6724" spans="9:56">
      <c r="I6724" s="62"/>
      <c r="P6724" s="62"/>
      <c r="V6724" s="62"/>
      <c r="AC6724" s="62"/>
      <c r="AJ6724" s="62"/>
      <c r="AQ6724" s="62"/>
      <c r="AX6724" s="62"/>
      <c r="BD6724" s="62"/>
    </row>
    <row r="6725" spans="9:56">
      <c r="I6725" s="62"/>
      <c r="P6725" s="62"/>
      <c r="V6725" s="62"/>
      <c r="AC6725" s="62"/>
      <c r="AJ6725" s="62"/>
      <c r="AQ6725" s="62"/>
      <c r="AX6725" s="62"/>
      <c r="BD6725" s="62"/>
    </row>
    <row r="6726" spans="9:56">
      <c r="I6726" s="62"/>
      <c r="P6726" s="62"/>
      <c r="V6726" s="62"/>
      <c r="AC6726" s="62"/>
      <c r="AJ6726" s="62"/>
      <c r="AQ6726" s="62"/>
      <c r="AX6726" s="62"/>
      <c r="BD6726" s="62"/>
    </row>
    <row r="6727" spans="9:56">
      <c r="I6727" s="62"/>
      <c r="P6727" s="62"/>
      <c r="V6727" s="62"/>
      <c r="AC6727" s="62"/>
      <c r="AJ6727" s="62"/>
      <c r="AQ6727" s="62"/>
      <c r="AX6727" s="62"/>
      <c r="BD6727" s="62"/>
    </row>
    <row r="6728" spans="9:56">
      <c r="I6728" s="62"/>
      <c r="P6728" s="62"/>
      <c r="V6728" s="62"/>
      <c r="AC6728" s="62"/>
      <c r="AJ6728" s="62"/>
      <c r="AQ6728" s="62"/>
      <c r="AX6728" s="62"/>
      <c r="BD6728" s="62"/>
    </row>
    <row r="6729" spans="9:56">
      <c r="I6729" s="62"/>
      <c r="P6729" s="62"/>
      <c r="V6729" s="62"/>
      <c r="AC6729" s="62"/>
      <c r="AJ6729" s="62"/>
      <c r="AQ6729" s="62"/>
      <c r="AX6729" s="62"/>
      <c r="BD6729" s="62"/>
    </row>
    <row r="6730" spans="9:56">
      <c r="I6730" s="62"/>
      <c r="P6730" s="62"/>
      <c r="V6730" s="62"/>
      <c r="AC6730" s="62"/>
      <c r="AJ6730" s="62"/>
      <c r="AQ6730" s="62"/>
      <c r="AX6730" s="62"/>
      <c r="BD6730" s="62"/>
    </row>
    <row r="6731" spans="9:56">
      <c r="I6731" s="62"/>
      <c r="P6731" s="62"/>
      <c r="V6731" s="62"/>
      <c r="AC6731" s="62"/>
      <c r="AJ6731" s="62"/>
      <c r="AQ6731" s="62"/>
      <c r="AX6731" s="62"/>
      <c r="BD6731" s="62"/>
    </row>
    <row r="6732" spans="9:56">
      <c r="I6732" s="62"/>
      <c r="P6732" s="62"/>
      <c r="V6732" s="62"/>
      <c r="AC6732" s="62"/>
      <c r="AJ6732" s="62"/>
      <c r="AQ6732" s="62"/>
      <c r="AX6732" s="62"/>
      <c r="BD6732" s="62"/>
    </row>
    <row r="6733" spans="9:56">
      <c r="I6733" s="62"/>
      <c r="P6733" s="62"/>
      <c r="V6733" s="62"/>
      <c r="AC6733" s="62"/>
      <c r="AJ6733" s="62"/>
      <c r="AQ6733" s="62"/>
      <c r="AX6733" s="62"/>
      <c r="BD6733" s="62"/>
    </row>
    <row r="6734" spans="9:56">
      <c r="I6734" s="62"/>
      <c r="P6734" s="62"/>
      <c r="V6734" s="62"/>
      <c r="AC6734" s="62"/>
      <c r="AJ6734" s="62"/>
      <c r="AQ6734" s="62"/>
      <c r="AX6734" s="62"/>
      <c r="BD6734" s="62"/>
    </row>
    <row r="6735" spans="9:56">
      <c r="I6735" s="62"/>
      <c r="P6735" s="62"/>
      <c r="V6735" s="62"/>
      <c r="AC6735" s="62"/>
      <c r="AJ6735" s="62"/>
      <c r="AQ6735" s="62"/>
      <c r="AX6735" s="62"/>
      <c r="BD6735" s="62"/>
    </row>
    <row r="6736" spans="9:56">
      <c r="I6736" s="62"/>
      <c r="P6736" s="62"/>
      <c r="V6736" s="62"/>
      <c r="AC6736" s="62"/>
      <c r="AJ6736" s="62"/>
      <c r="AQ6736" s="62"/>
      <c r="AX6736" s="62"/>
      <c r="BD6736" s="62"/>
    </row>
    <row r="6737" spans="9:56">
      <c r="I6737" s="62"/>
      <c r="P6737" s="62"/>
      <c r="V6737" s="62"/>
      <c r="AC6737" s="62"/>
      <c r="AJ6737" s="62"/>
      <c r="AQ6737" s="62"/>
      <c r="AX6737" s="62"/>
      <c r="BD6737" s="62"/>
    </row>
    <row r="6738" spans="9:56">
      <c r="I6738" s="62"/>
      <c r="P6738" s="62"/>
      <c r="V6738" s="62"/>
      <c r="AC6738" s="62"/>
      <c r="AJ6738" s="62"/>
      <c r="AQ6738" s="62"/>
      <c r="AX6738" s="62"/>
      <c r="BD6738" s="62"/>
    </row>
    <row r="6739" spans="9:56">
      <c r="I6739" s="62"/>
      <c r="P6739" s="62"/>
      <c r="V6739" s="62"/>
      <c r="AC6739" s="62"/>
      <c r="AJ6739" s="62"/>
      <c r="AQ6739" s="62"/>
      <c r="AX6739" s="62"/>
      <c r="BD6739" s="62"/>
    </row>
    <row r="6740" spans="9:56">
      <c r="I6740" s="62"/>
      <c r="P6740" s="62"/>
      <c r="V6740" s="62"/>
      <c r="AC6740" s="62"/>
      <c r="AJ6740" s="62"/>
      <c r="AQ6740" s="62"/>
      <c r="AX6740" s="62"/>
      <c r="BD6740" s="62"/>
    </row>
    <row r="6741" spans="9:56">
      <c r="I6741" s="62"/>
      <c r="P6741" s="62"/>
      <c r="V6741" s="62"/>
      <c r="AC6741" s="62"/>
      <c r="AJ6741" s="62"/>
      <c r="AQ6741" s="62"/>
      <c r="AX6741" s="62"/>
      <c r="BD6741" s="62"/>
    </row>
    <row r="6742" spans="9:56">
      <c r="I6742" s="62"/>
      <c r="P6742" s="62"/>
      <c r="V6742" s="62"/>
      <c r="AC6742" s="62"/>
      <c r="AJ6742" s="62"/>
      <c r="AQ6742" s="62"/>
      <c r="AX6742" s="62"/>
      <c r="BD6742" s="62"/>
    </row>
    <row r="6743" spans="9:56">
      <c r="I6743" s="62"/>
      <c r="P6743" s="62"/>
      <c r="V6743" s="62"/>
      <c r="AC6743" s="62"/>
      <c r="AJ6743" s="62"/>
      <c r="AQ6743" s="62"/>
      <c r="AX6743" s="62"/>
      <c r="BD6743" s="62"/>
    </row>
    <row r="6744" spans="9:56">
      <c r="I6744" s="62"/>
      <c r="P6744" s="62"/>
      <c r="V6744" s="62"/>
      <c r="AC6744" s="62"/>
      <c r="AJ6744" s="62"/>
      <c r="AQ6744" s="62"/>
      <c r="AX6744" s="62"/>
      <c r="BD6744" s="62"/>
    </row>
    <row r="6745" spans="9:56">
      <c r="I6745" s="62"/>
      <c r="P6745" s="62"/>
      <c r="V6745" s="62"/>
      <c r="AC6745" s="62"/>
      <c r="AJ6745" s="62"/>
      <c r="AQ6745" s="62"/>
      <c r="AX6745" s="62"/>
      <c r="BD6745" s="62"/>
    </row>
    <row r="6746" spans="9:56">
      <c r="I6746" s="62"/>
      <c r="P6746" s="62"/>
      <c r="V6746" s="62"/>
      <c r="AC6746" s="62"/>
      <c r="AJ6746" s="62"/>
      <c r="AQ6746" s="62"/>
      <c r="AX6746" s="62"/>
      <c r="BD6746" s="62"/>
    </row>
    <row r="6747" spans="9:56">
      <c r="I6747" s="62"/>
      <c r="P6747" s="62"/>
      <c r="V6747" s="62"/>
      <c r="AC6747" s="62"/>
      <c r="AJ6747" s="62"/>
      <c r="AQ6747" s="62"/>
      <c r="AX6747" s="62"/>
      <c r="BD6747" s="62"/>
    </row>
    <row r="6748" spans="9:56">
      <c r="I6748" s="62"/>
      <c r="P6748" s="62"/>
      <c r="V6748" s="62"/>
      <c r="AC6748" s="62"/>
      <c r="AJ6748" s="62"/>
      <c r="AQ6748" s="62"/>
      <c r="AX6748" s="62"/>
      <c r="BD6748" s="62"/>
    </row>
    <row r="6749" spans="9:56">
      <c r="I6749" s="62"/>
      <c r="P6749" s="62"/>
      <c r="V6749" s="62"/>
      <c r="AC6749" s="62"/>
      <c r="AJ6749" s="62"/>
      <c r="AQ6749" s="62"/>
      <c r="AX6749" s="62"/>
      <c r="BD6749" s="62"/>
    </row>
    <row r="6750" spans="9:56">
      <c r="I6750" s="62"/>
      <c r="P6750" s="62"/>
      <c r="V6750" s="62"/>
      <c r="AC6750" s="62"/>
      <c r="AJ6750" s="62"/>
      <c r="AQ6750" s="62"/>
      <c r="AX6750" s="62"/>
      <c r="BD6750" s="62"/>
    </row>
    <row r="6751" spans="9:56">
      <c r="I6751" s="62"/>
      <c r="P6751" s="62"/>
      <c r="V6751" s="62"/>
      <c r="AC6751" s="62"/>
      <c r="AJ6751" s="62"/>
      <c r="AQ6751" s="62"/>
      <c r="AX6751" s="62"/>
      <c r="BD6751" s="62"/>
    </row>
    <row r="6752" spans="9:56">
      <c r="I6752" s="62"/>
      <c r="P6752" s="62"/>
      <c r="V6752" s="62"/>
      <c r="AC6752" s="62"/>
      <c r="AJ6752" s="62"/>
      <c r="AQ6752" s="62"/>
      <c r="AX6752" s="62"/>
      <c r="BD6752" s="62"/>
    </row>
    <row r="6753" spans="9:56">
      <c r="I6753" s="62"/>
      <c r="P6753" s="62"/>
      <c r="V6753" s="62"/>
      <c r="AC6753" s="62"/>
      <c r="AJ6753" s="62"/>
      <c r="AQ6753" s="62"/>
      <c r="AX6753" s="62"/>
      <c r="BD6753" s="62"/>
    </row>
    <row r="6754" spans="9:56">
      <c r="I6754" s="62"/>
      <c r="P6754" s="62"/>
      <c r="V6754" s="62"/>
      <c r="AC6754" s="62"/>
      <c r="AJ6754" s="62"/>
      <c r="AQ6754" s="62"/>
      <c r="AX6754" s="62"/>
      <c r="BD6754" s="62"/>
    </row>
    <row r="6755" spans="9:56">
      <c r="I6755" s="62"/>
      <c r="P6755" s="62"/>
      <c r="V6755" s="62"/>
      <c r="AC6755" s="62"/>
      <c r="AJ6755" s="62"/>
      <c r="AQ6755" s="62"/>
      <c r="AX6755" s="62"/>
      <c r="BD6755" s="62"/>
    </row>
    <row r="6756" spans="9:56">
      <c r="I6756" s="62"/>
      <c r="P6756" s="62"/>
      <c r="V6756" s="62"/>
      <c r="AC6756" s="62"/>
      <c r="AJ6756" s="62"/>
      <c r="AQ6756" s="62"/>
      <c r="AX6756" s="62"/>
      <c r="BD6756" s="62"/>
    </row>
    <row r="6757" spans="9:56">
      <c r="I6757" s="62"/>
      <c r="P6757" s="62"/>
      <c r="V6757" s="62"/>
      <c r="AC6757" s="62"/>
      <c r="AJ6757" s="62"/>
      <c r="AQ6757" s="62"/>
      <c r="AX6757" s="62"/>
      <c r="BD6757" s="62"/>
    </row>
    <row r="6758" spans="9:56">
      <c r="I6758" s="62"/>
      <c r="P6758" s="62"/>
      <c r="V6758" s="62"/>
      <c r="AC6758" s="62"/>
      <c r="AJ6758" s="62"/>
      <c r="AQ6758" s="62"/>
      <c r="AX6758" s="62"/>
      <c r="BD6758" s="62"/>
    </row>
    <row r="6759" spans="9:56">
      <c r="I6759" s="62"/>
      <c r="P6759" s="62"/>
      <c r="V6759" s="62"/>
      <c r="AC6759" s="62"/>
      <c r="AJ6759" s="62"/>
      <c r="AQ6759" s="62"/>
      <c r="AX6759" s="62"/>
      <c r="BD6759" s="62"/>
    </row>
    <row r="6760" spans="9:56">
      <c r="I6760" s="62"/>
      <c r="P6760" s="62"/>
      <c r="V6760" s="62"/>
      <c r="AC6760" s="62"/>
      <c r="AJ6760" s="62"/>
      <c r="AQ6760" s="62"/>
      <c r="AX6760" s="62"/>
      <c r="BD6760" s="62"/>
    </row>
    <row r="6761" spans="9:56">
      <c r="I6761" s="62"/>
      <c r="P6761" s="62"/>
      <c r="V6761" s="62"/>
      <c r="AC6761" s="62"/>
      <c r="AJ6761" s="62"/>
      <c r="AQ6761" s="62"/>
      <c r="AX6761" s="62"/>
      <c r="BD6761" s="62"/>
    </row>
    <row r="6762" spans="9:56">
      <c r="I6762" s="62"/>
      <c r="P6762" s="62"/>
      <c r="V6762" s="62"/>
      <c r="AC6762" s="62"/>
      <c r="AJ6762" s="62"/>
      <c r="AQ6762" s="62"/>
      <c r="AX6762" s="62"/>
      <c r="BD6762" s="62"/>
    </row>
    <row r="6763" spans="9:56">
      <c r="I6763" s="62"/>
      <c r="P6763" s="62"/>
      <c r="V6763" s="62"/>
      <c r="AC6763" s="62"/>
      <c r="AJ6763" s="62"/>
      <c r="AQ6763" s="62"/>
      <c r="AX6763" s="62"/>
      <c r="BD6763" s="62"/>
    </row>
    <row r="6764" spans="9:56">
      <c r="I6764" s="62"/>
      <c r="P6764" s="62"/>
      <c r="V6764" s="62"/>
      <c r="AC6764" s="62"/>
      <c r="AJ6764" s="62"/>
      <c r="AQ6764" s="62"/>
      <c r="AX6764" s="62"/>
      <c r="BD6764" s="62"/>
    </row>
    <row r="6765" spans="9:56">
      <c r="I6765" s="62"/>
      <c r="P6765" s="62"/>
      <c r="V6765" s="62"/>
      <c r="AC6765" s="62"/>
      <c r="AJ6765" s="62"/>
      <c r="AQ6765" s="62"/>
      <c r="AX6765" s="62"/>
      <c r="BD6765" s="62"/>
    </row>
    <row r="6766" spans="9:56">
      <c r="I6766" s="62"/>
      <c r="P6766" s="62"/>
      <c r="V6766" s="62"/>
      <c r="AC6766" s="62"/>
      <c r="AJ6766" s="62"/>
      <c r="AQ6766" s="62"/>
      <c r="AX6766" s="62"/>
      <c r="BD6766" s="62"/>
    </row>
    <row r="6767" spans="9:56">
      <c r="I6767" s="62"/>
      <c r="P6767" s="62"/>
      <c r="V6767" s="62"/>
      <c r="AC6767" s="62"/>
      <c r="AJ6767" s="62"/>
      <c r="AQ6767" s="62"/>
      <c r="AX6767" s="62"/>
      <c r="BD6767" s="62"/>
    </row>
    <row r="6768" spans="9:56">
      <c r="I6768" s="62"/>
      <c r="P6768" s="62"/>
      <c r="V6768" s="62"/>
      <c r="AC6768" s="62"/>
      <c r="AJ6768" s="62"/>
      <c r="AQ6768" s="62"/>
      <c r="AX6768" s="62"/>
      <c r="BD6768" s="62"/>
    </row>
    <row r="6769" spans="9:56">
      <c r="I6769" s="62"/>
      <c r="P6769" s="62"/>
      <c r="V6769" s="62"/>
      <c r="AC6769" s="62"/>
      <c r="AJ6769" s="62"/>
      <c r="AQ6769" s="62"/>
      <c r="AX6769" s="62"/>
      <c r="BD6769" s="62"/>
    </row>
    <row r="6770" spans="9:56">
      <c r="I6770" s="62"/>
      <c r="P6770" s="62"/>
      <c r="V6770" s="62"/>
      <c r="AC6770" s="62"/>
      <c r="AJ6770" s="62"/>
      <c r="AQ6770" s="62"/>
      <c r="AX6770" s="62"/>
      <c r="BD6770" s="62"/>
    </row>
    <row r="6771" spans="9:56">
      <c r="I6771" s="62"/>
      <c r="P6771" s="62"/>
      <c r="V6771" s="62"/>
      <c r="AC6771" s="62"/>
      <c r="AJ6771" s="62"/>
      <c r="AQ6771" s="62"/>
      <c r="AX6771" s="62"/>
      <c r="BD6771" s="62"/>
    </row>
    <row r="6772" spans="9:56">
      <c r="I6772" s="62"/>
      <c r="P6772" s="62"/>
      <c r="V6772" s="62"/>
      <c r="AC6772" s="62"/>
      <c r="AJ6772" s="62"/>
      <c r="AQ6772" s="62"/>
      <c r="AX6772" s="62"/>
      <c r="BD6772" s="62"/>
    </row>
    <row r="6773" spans="9:56">
      <c r="I6773" s="62"/>
      <c r="P6773" s="62"/>
      <c r="V6773" s="62"/>
      <c r="AC6773" s="62"/>
      <c r="AJ6773" s="62"/>
      <c r="AQ6773" s="62"/>
      <c r="AX6773" s="62"/>
      <c r="BD6773" s="62"/>
    </row>
    <row r="6774" spans="9:56">
      <c r="I6774" s="62"/>
      <c r="P6774" s="62"/>
      <c r="V6774" s="62"/>
      <c r="AC6774" s="62"/>
      <c r="AJ6774" s="62"/>
      <c r="AQ6774" s="62"/>
      <c r="AX6774" s="62"/>
      <c r="BD6774" s="62"/>
    </row>
    <row r="6775" spans="9:56">
      <c r="I6775" s="62"/>
      <c r="P6775" s="62"/>
      <c r="V6775" s="62"/>
      <c r="AC6775" s="62"/>
      <c r="AJ6775" s="62"/>
      <c r="AQ6775" s="62"/>
      <c r="AX6775" s="62"/>
      <c r="BD6775" s="62"/>
    </row>
    <row r="6776" spans="9:56">
      <c r="I6776" s="62"/>
      <c r="P6776" s="62"/>
      <c r="V6776" s="62"/>
      <c r="AC6776" s="62"/>
      <c r="AJ6776" s="62"/>
      <c r="AQ6776" s="62"/>
      <c r="AX6776" s="62"/>
      <c r="BD6776" s="62"/>
    </row>
    <row r="6777" spans="9:56">
      <c r="I6777" s="62"/>
      <c r="P6777" s="62"/>
      <c r="V6777" s="62"/>
      <c r="AC6777" s="62"/>
      <c r="AJ6777" s="62"/>
      <c r="AQ6777" s="62"/>
      <c r="AX6777" s="62"/>
      <c r="BD6777" s="62"/>
    </row>
    <row r="6778" spans="9:56">
      <c r="I6778" s="62"/>
      <c r="P6778" s="62"/>
      <c r="V6778" s="62"/>
      <c r="AC6778" s="62"/>
      <c r="AJ6778" s="62"/>
      <c r="AQ6778" s="62"/>
      <c r="AX6778" s="62"/>
      <c r="BD6778" s="62"/>
    </row>
    <row r="6779" spans="9:56">
      <c r="I6779" s="62"/>
      <c r="P6779" s="62"/>
      <c r="V6779" s="62"/>
      <c r="AC6779" s="62"/>
      <c r="AJ6779" s="62"/>
      <c r="AQ6779" s="62"/>
      <c r="AX6779" s="62"/>
      <c r="BD6779" s="62"/>
    </row>
    <row r="6780" spans="9:56">
      <c r="I6780" s="62"/>
      <c r="P6780" s="62"/>
      <c r="V6780" s="62"/>
      <c r="AC6780" s="62"/>
      <c r="AJ6780" s="62"/>
      <c r="AQ6780" s="62"/>
      <c r="AX6780" s="62"/>
      <c r="BD6780" s="62"/>
    </row>
    <row r="6781" spans="9:56">
      <c r="I6781" s="62"/>
      <c r="P6781" s="62"/>
      <c r="V6781" s="62"/>
      <c r="AC6781" s="62"/>
      <c r="AJ6781" s="62"/>
      <c r="AQ6781" s="62"/>
      <c r="AX6781" s="62"/>
      <c r="BD6781" s="62"/>
    </row>
    <row r="6782" spans="9:56">
      <c r="I6782" s="62"/>
      <c r="P6782" s="62"/>
      <c r="V6782" s="62"/>
      <c r="AC6782" s="62"/>
      <c r="AJ6782" s="62"/>
      <c r="AQ6782" s="62"/>
      <c r="AX6782" s="62"/>
      <c r="BD6782" s="62"/>
    </row>
    <row r="6783" spans="9:56">
      <c r="I6783" s="62"/>
      <c r="P6783" s="62"/>
      <c r="V6783" s="62"/>
      <c r="AC6783" s="62"/>
      <c r="AJ6783" s="62"/>
      <c r="AQ6783" s="62"/>
      <c r="AX6783" s="62"/>
      <c r="BD6783" s="62"/>
    </row>
    <row r="6784" spans="9:56">
      <c r="I6784" s="62"/>
      <c r="P6784" s="62"/>
      <c r="V6784" s="62"/>
      <c r="AC6784" s="62"/>
      <c r="AJ6784" s="62"/>
      <c r="AQ6784" s="62"/>
      <c r="AX6784" s="62"/>
      <c r="BD6784" s="62"/>
    </row>
    <row r="6785" spans="9:56">
      <c r="I6785" s="62"/>
      <c r="P6785" s="62"/>
      <c r="V6785" s="62"/>
      <c r="AC6785" s="62"/>
      <c r="AJ6785" s="62"/>
      <c r="AQ6785" s="62"/>
      <c r="AX6785" s="62"/>
      <c r="BD6785" s="62"/>
    </row>
    <row r="6786" spans="9:56">
      <c r="I6786" s="62"/>
      <c r="P6786" s="62"/>
      <c r="V6786" s="62"/>
      <c r="AC6786" s="62"/>
      <c r="AJ6786" s="62"/>
      <c r="AQ6786" s="62"/>
      <c r="AX6786" s="62"/>
      <c r="BD6786" s="62"/>
    </row>
    <row r="6787" spans="9:56">
      <c r="I6787" s="62"/>
      <c r="P6787" s="62"/>
      <c r="V6787" s="62"/>
      <c r="AC6787" s="62"/>
      <c r="AJ6787" s="62"/>
      <c r="AQ6787" s="62"/>
      <c r="AX6787" s="62"/>
      <c r="BD6787" s="62"/>
    </row>
    <row r="6788" spans="9:56">
      <c r="I6788" s="62"/>
      <c r="P6788" s="62"/>
      <c r="V6788" s="62"/>
      <c r="AC6788" s="62"/>
      <c r="AJ6788" s="62"/>
      <c r="AQ6788" s="62"/>
      <c r="AX6788" s="62"/>
      <c r="BD6788" s="62"/>
    </row>
    <row r="6789" spans="9:56">
      <c r="I6789" s="62"/>
      <c r="P6789" s="62"/>
      <c r="V6789" s="62"/>
      <c r="AC6789" s="62"/>
      <c r="AJ6789" s="62"/>
      <c r="AQ6789" s="62"/>
      <c r="AX6789" s="62"/>
      <c r="BD6789" s="62"/>
    </row>
    <row r="6790" spans="9:56">
      <c r="I6790" s="62"/>
      <c r="P6790" s="62"/>
      <c r="V6790" s="62"/>
      <c r="AC6790" s="62"/>
      <c r="AJ6790" s="62"/>
      <c r="AQ6790" s="62"/>
      <c r="AX6790" s="62"/>
      <c r="BD6790" s="62"/>
    </row>
    <row r="6791" spans="9:56">
      <c r="I6791" s="62"/>
      <c r="P6791" s="62"/>
      <c r="V6791" s="62"/>
      <c r="AC6791" s="62"/>
      <c r="AJ6791" s="62"/>
      <c r="AQ6791" s="62"/>
      <c r="AX6791" s="62"/>
      <c r="BD6791" s="62"/>
    </row>
    <row r="6792" spans="9:56">
      <c r="I6792" s="62"/>
      <c r="P6792" s="62"/>
      <c r="V6792" s="62"/>
      <c r="AC6792" s="62"/>
      <c r="AJ6792" s="62"/>
      <c r="AQ6792" s="62"/>
      <c r="AX6792" s="62"/>
      <c r="BD6792" s="62"/>
    </row>
    <row r="6793" spans="9:56">
      <c r="I6793" s="62"/>
      <c r="P6793" s="62"/>
      <c r="V6793" s="62"/>
      <c r="AC6793" s="62"/>
      <c r="AJ6793" s="62"/>
      <c r="AQ6793" s="62"/>
      <c r="AX6793" s="62"/>
      <c r="BD6793" s="62"/>
    </row>
    <row r="6794" spans="9:56">
      <c r="I6794" s="62"/>
      <c r="P6794" s="62"/>
      <c r="V6794" s="62"/>
      <c r="AC6794" s="62"/>
      <c r="AJ6794" s="62"/>
      <c r="AQ6794" s="62"/>
      <c r="AX6794" s="62"/>
      <c r="BD6794" s="62"/>
    </row>
    <row r="6795" spans="9:56">
      <c r="I6795" s="62"/>
      <c r="P6795" s="62"/>
      <c r="V6795" s="62"/>
      <c r="AC6795" s="62"/>
      <c r="AJ6795" s="62"/>
      <c r="AQ6795" s="62"/>
      <c r="AX6795" s="62"/>
      <c r="BD6795" s="62"/>
    </row>
    <row r="6796" spans="9:56">
      <c r="I6796" s="62"/>
      <c r="P6796" s="62"/>
      <c r="V6796" s="62"/>
      <c r="AC6796" s="62"/>
      <c r="AJ6796" s="62"/>
      <c r="AQ6796" s="62"/>
      <c r="AX6796" s="62"/>
      <c r="BD6796" s="62"/>
    </row>
    <row r="6797" spans="9:56">
      <c r="I6797" s="62"/>
      <c r="P6797" s="62"/>
      <c r="V6797" s="62"/>
      <c r="AC6797" s="62"/>
      <c r="AJ6797" s="62"/>
      <c r="AQ6797" s="62"/>
      <c r="AX6797" s="62"/>
      <c r="BD6797" s="62"/>
    </row>
    <row r="6798" spans="9:56">
      <c r="I6798" s="62"/>
      <c r="P6798" s="62"/>
      <c r="V6798" s="62"/>
      <c r="AC6798" s="62"/>
      <c r="AJ6798" s="62"/>
      <c r="AQ6798" s="62"/>
      <c r="AX6798" s="62"/>
      <c r="BD6798" s="62"/>
    </row>
    <row r="6799" spans="9:56">
      <c r="I6799" s="62"/>
      <c r="P6799" s="62"/>
      <c r="V6799" s="62"/>
      <c r="AC6799" s="62"/>
      <c r="AJ6799" s="62"/>
      <c r="AQ6799" s="62"/>
      <c r="AX6799" s="62"/>
      <c r="BD6799" s="62"/>
    </row>
    <row r="6800" spans="9:56">
      <c r="I6800" s="62"/>
      <c r="P6800" s="62"/>
      <c r="V6800" s="62"/>
      <c r="AC6800" s="62"/>
      <c r="AJ6800" s="62"/>
      <c r="AQ6800" s="62"/>
      <c r="AX6800" s="62"/>
      <c r="BD6800" s="62"/>
    </row>
    <row r="6801" spans="9:56">
      <c r="I6801" s="62"/>
      <c r="P6801" s="62"/>
      <c r="V6801" s="62"/>
      <c r="AC6801" s="62"/>
      <c r="AJ6801" s="62"/>
      <c r="AQ6801" s="62"/>
      <c r="AX6801" s="62"/>
      <c r="BD6801" s="62"/>
    </row>
    <row r="6802" spans="9:56">
      <c r="I6802" s="62"/>
      <c r="P6802" s="62"/>
      <c r="V6802" s="62"/>
      <c r="AC6802" s="62"/>
      <c r="AJ6802" s="62"/>
      <c r="AQ6802" s="62"/>
      <c r="AX6802" s="62"/>
      <c r="BD6802" s="62"/>
    </row>
    <row r="6803" spans="9:56">
      <c r="I6803" s="62"/>
      <c r="P6803" s="62"/>
      <c r="V6803" s="62"/>
      <c r="AC6803" s="62"/>
      <c r="AJ6803" s="62"/>
      <c r="AQ6803" s="62"/>
      <c r="AX6803" s="62"/>
      <c r="BD6803" s="62"/>
    </row>
    <row r="6804" spans="9:56">
      <c r="I6804" s="62"/>
      <c r="P6804" s="62"/>
      <c r="V6804" s="62"/>
      <c r="AC6804" s="62"/>
      <c r="AJ6804" s="62"/>
      <c r="AQ6804" s="62"/>
      <c r="AX6804" s="62"/>
      <c r="BD6804" s="62"/>
    </row>
    <row r="6805" spans="9:56">
      <c r="I6805" s="62"/>
      <c r="P6805" s="62"/>
      <c r="V6805" s="62"/>
      <c r="AC6805" s="62"/>
      <c r="AJ6805" s="62"/>
      <c r="AQ6805" s="62"/>
      <c r="AX6805" s="62"/>
      <c r="BD6805" s="62"/>
    </row>
    <row r="6806" spans="9:56">
      <c r="I6806" s="62"/>
      <c r="P6806" s="62"/>
      <c r="V6806" s="62"/>
      <c r="AC6806" s="62"/>
      <c r="AJ6806" s="62"/>
      <c r="AQ6806" s="62"/>
      <c r="AX6806" s="62"/>
      <c r="BD6806" s="62"/>
    </row>
    <row r="6807" spans="9:56">
      <c r="I6807" s="62"/>
      <c r="P6807" s="62"/>
      <c r="V6807" s="62"/>
      <c r="AC6807" s="62"/>
      <c r="AJ6807" s="62"/>
      <c r="AQ6807" s="62"/>
      <c r="AX6807" s="62"/>
      <c r="BD6807" s="62"/>
    </row>
    <row r="6808" spans="9:56">
      <c r="I6808" s="62"/>
      <c r="P6808" s="62"/>
      <c r="V6808" s="62"/>
      <c r="AC6808" s="62"/>
      <c r="AJ6808" s="62"/>
      <c r="AQ6808" s="62"/>
      <c r="AX6808" s="62"/>
      <c r="BD6808" s="62"/>
    </row>
    <row r="6809" spans="9:56">
      <c r="I6809" s="62"/>
      <c r="P6809" s="62"/>
      <c r="V6809" s="62"/>
      <c r="AC6809" s="62"/>
      <c r="AJ6809" s="62"/>
      <c r="AQ6809" s="62"/>
      <c r="AX6809" s="62"/>
      <c r="BD6809" s="62"/>
    </row>
    <row r="6810" spans="9:56">
      <c r="I6810" s="62"/>
      <c r="P6810" s="62"/>
      <c r="V6810" s="62"/>
      <c r="AC6810" s="62"/>
      <c r="AJ6810" s="62"/>
      <c r="AQ6810" s="62"/>
      <c r="AX6810" s="62"/>
      <c r="BD6810" s="62"/>
    </row>
    <row r="6811" spans="9:56">
      <c r="I6811" s="62"/>
      <c r="P6811" s="62"/>
      <c r="V6811" s="62"/>
      <c r="AC6811" s="62"/>
      <c r="AJ6811" s="62"/>
      <c r="AQ6811" s="62"/>
      <c r="AX6811" s="62"/>
      <c r="BD6811" s="62"/>
    </row>
    <row r="6812" spans="9:56">
      <c r="I6812" s="62"/>
      <c r="P6812" s="62"/>
      <c r="V6812" s="62"/>
      <c r="AC6812" s="62"/>
      <c r="AJ6812" s="62"/>
      <c r="AQ6812" s="62"/>
      <c r="AX6812" s="62"/>
      <c r="BD6812" s="62"/>
    </row>
    <row r="6813" spans="9:56">
      <c r="I6813" s="62"/>
      <c r="P6813" s="62"/>
      <c r="V6813" s="62"/>
      <c r="AC6813" s="62"/>
      <c r="AJ6813" s="62"/>
      <c r="AQ6813" s="62"/>
      <c r="AX6813" s="62"/>
      <c r="BD6813" s="62"/>
    </row>
    <row r="6814" spans="9:56">
      <c r="I6814" s="62"/>
      <c r="P6814" s="62"/>
      <c r="V6814" s="62"/>
      <c r="AC6814" s="62"/>
      <c r="AJ6814" s="62"/>
      <c r="AQ6814" s="62"/>
      <c r="AX6814" s="62"/>
      <c r="BD6814" s="62"/>
    </row>
    <row r="6815" spans="9:56">
      <c r="I6815" s="62"/>
      <c r="P6815" s="62"/>
      <c r="V6815" s="62"/>
      <c r="AC6815" s="62"/>
      <c r="AJ6815" s="62"/>
      <c r="AQ6815" s="62"/>
      <c r="AX6815" s="62"/>
      <c r="BD6815" s="62"/>
    </row>
    <row r="6816" spans="9:56">
      <c r="I6816" s="62"/>
      <c r="P6816" s="62"/>
      <c r="V6816" s="62"/>
      <c r="AC6816" s="62"/>
      <c r="AJ6816" s="62"/>
      <c r="AQ6816" s="62"/>
      <c r="AX6816" s="62"/>
      <c r="BD6816" s="62"/>
    </row>
    <row r="6817" spans="9:56">
      <c r="I6817" s="62"/>
      <c r="P6817" s="62"/>
      <c r="V6817" s="62"/>
      <c r="AC6817" s="62"/>
      <c r="AJ6817" s="62"/>
      <c r="AQ6817" s="62"/>
      <c r="AX6817" s="62"/>
      <c r="BD6817" s="62"/>
    </row>
    <row r="6818" spans="9:56">
      <c r="I6818" s="62"/>
      <c r="P6818" s="62"/>
      <c r="V6818" s="62"/>
      <c r="AC6818" s="62"/>
      <c r="AJ6818" s="62"/>
      <c r="AQ6818" s="62"/>
      <c r="AX6818" s="62"/>
      <c r="BD6818" s="62"/>
    </row>
    <row r="6819" spans="9:56">
      <c r="I6819" s="62"/>
      <c r="P6819" s="62"/>
      <c r="V6819" s="62"/>
      <c r="AC6819" s="62"/>
      <c r="AJ6819" s="62"/>
      <c r="AQ6819" s="62"/>
      <c r="AX6819" s="62"/>
      <c r="BD6819" s="62"/>
    </row>
    <row r="6820" spans="9:56">
      <c r="I6820" s="62"/>
      <c r="P6820" s="62"/>
      <c r="V6820" s="62"/>
      <c r="AC6820" s="62"/>
      <c r="AJ6820" s="62"/>
      <c r="AQ6820" s="62"/>
      <c r="AX6820" s="62"/>
      <c r="BD6820" s="62"/>
    </row>
    <row r="6821" spans="9:56">
      <c r="I6821" s="62"/>
      <c r="P6821" s="62"/>
      <c r="V6821" s="62"/>
      <c r="AC6821" s="62"/>
      <c r="AJ6821" s="62"/>
      <c r="AQ6821" s="62"/>
      <c r="AX6821" s="62"/>
      <c r="BD6821" s="62"/>
    </row>
    <row r="6822" spans="9:56">
      <c r="I6822" s="62"/>
      <c r="P6822" s="62"/>
      <c r="V6822" s="62"/>
      <c r="AC6822" s="62"/>
      <c r="AJ6822" s="62"/>
      <c r="AQ6822" s="62"/>
      <c r="AX6822" s="62"/>
      <c r="BD6822" s="62"/>
    </row>
    <row r="6823" spans="9:56">
      <c r="I6823" s="62"/>
      <c r="P6823" s="62"/>
      <c r="V6823" s="62"/>
      <c r="AC6823" s="62"/>
      <c r="AJ6823" s="62"/>
      <c r="AQ6823" s="62"/>
      <c r="AX6823" s="62"/>
      <c r="BD6823" s="62"/>
    </row>
    <row r="6824" spans="9:56">
      <c r="I6824" s="62"/>
      <c r="P6824" s="62"/>
      <c r="V6824" s="62"/>
      <c r="AC6824" s="62"/>
      <c r="AJ6824" s="62"/>
      <c r="AQ6824" s="62"/>
      <c r="AX6824" s="62"/>
      <c r="BD6824" s="62"/>
    </row>
    <row r="6825" spans="9:56">
      <c r="I6825" s="62"/>
      <c r="P6825" s="62"/>
      <c r="V6825" s="62"/>
      <c r="AC6825" s="62"/>
      <c r="AJ6825" s="62"/>
      <c r="AQ6825" s="62"/>
      <c r="AX6825" s="62"/>
      <c r="BD6825" s="62"/>
    </row>
    <row r="6826" spans="9:56">
      <c r="I6826" s="62"/>
      <c r="P6826" s="62"/>
      <c r="V6826" s="62"/>
      <c r="AC6826" s="62"/>
      <c r="AJ6826" s="62"/>
      <c r="AQ6826" s="62"/>
      <c r="AX6826" s="62"/>
      <c r="BD6826" s="62"/>
    </row>
    <row r="6827" spans="9:56">
      <c r="I6827" s="62"/>
      <c r="P6827" s="62"/>
      <c r="V6827" s="62"/>
      <c r="AC6827" s="62"/>
      <c r="AJ6827" s="62"/>
      <c r="AQ6827" s="62"/>
      <c r="AX6827" s="62"/>
      <c r="BD6827" s="62"/>
    </row>
    <row r="6828" spans="9:56">
      <c r="I6828" s="62"/>
      <c r="P6828" s="62"/>
      <c r="V6828" s="62"/>
      <c r="AC6828" s="62"/>
      <c r="AJ6828" s="62"/>
      <c r="AQ6828" s="62"/>
      <c r="AX6828" s="62"/>
      <c r="BD6828" s="62"/>
    </row>
    <row r="6829" spans="9:56">
      <c r="I6829" s="62"/>
      <c r="P6829" s="62"/>
      <c r="V6829" s="62"/>
      <c r="AC6829" s="62"/>
      <c r="AJ6829" s="62"/>
      <c r="AQ6829" s="62"/>
      <c r="AX6829" s="62"/>
      <c r="BD6829" s="62"/>
    </row>
    <row r="6830" spans="9:56">
      <c r="I6830" s="62"/>
      <c r="P6830" s="62"/>
      <c r="V6830" s="62"/>
      <c r="AC6830" s="62"/>
      <c r="AJ6830" s="62"/>
      <c r="AQ6830" s="62"/>
      <c r="AX6830" s="62"/>
      <c r="BD6830" s="62"/>
    </row>
    <row r="6831" spans="9:56">
      <c r="I6831" s="62"/>
      <c r="P6831" s="62"/>
      <c r="V6831" s="62"/>
      <c r="AC6831" s="62"/>
      <c r="AJ6831" s="62"/>
      <c r="AQ6831" s="62"/>
      <c r="AX6831" s="62"/>
      <c r="BD6831" s="62"/>
    </row>
    <row r="6832" spans="9:56">
      <c r="I6832" s="62"/>
      <c r="P6832" s="62"/>
      <c r="V6832" s="62"/>
      <c r="AC6832" s="62"/>
      <c r="AJ6832" s="62"/>
      <c r="AQ6832" s="62"/>
      <c r="AX6832" s="62"/>
      <c r="BD6832" s="62"/>
    </row>
    <row r="6833" spans="9:56">
      <c r="I6833" s="62"/>
      <c r="P6833" s="62"/>
      <c r="V6833" s="62"/>
      <c r="AC6833" s="62"/>
      <c r="AJ6833" s="62"/>
      <c r="AQ6833" s="62"/>
      <c r="AX6833" s="62"/>
      <c r="BD6833" s="62"/>
    </row>
    <row r="6834" spans="9:56">
      <c r="I6834" s="62"/>
      <c r="P6834" s="62"/>
      <c r="V6834" s="62"/>
      <c r="AC6834" s="62"/>
      <c r="AJ6834" s="62"/>
      <c r="AQ6834" s="62"/>
      <c r="AX6834" s="62"/>
      <c r="BD6834" s="62"/>
    </row>
    <row r="6835" spans="9:56">
      <c r="I6835" s="62"/>
      <c r="P6835" s="62"/>
      <c r="V6835" s="62"/>
      <c r="AC6835" s="62"/>
      <c r="AJ6835" s="62"/>
      <c r="AQ6835" s="62"/>
      <c r="AX6835" s="62"/>
      <c r="BD6835" s="62"/>
    </row>
    <row r="6836" spans="9:56">
      <c r="I6836" s="62"/>
      <c r="P6836" s="62"/>
      <c r="V6836" s="62"/>
      <c r="AC6836" s="62"/>
      <c r="AJ6836" s="62"/>
      <c r="AQ6836" s="62"/>
      <c r="AX6836" s="62"/>
      <c r="BD6836" s="62"/>
    </row>
    <row r="6837" spans="9:56">
      <c r="I6837" s="62"/>
      <c r="P6837" s="62"/>
      <c r="V6837" s="62"/>
      <c r="AC6837" s="62"/>
      <c r="AJ6837" s="62"/>
      <c r="AQ6837" s="62"/>
      <c r="AX6837" s="62"/>
      <c r="BD6837" s="62"/>
    </row>
    <row r="6838" spans="9:56">
      <c r="I6838" s="62"/>
      <c r="P6838" s="62"/>
      <c r="V6838" s="62"/>
      <c r="AC6838" s="62"/>
      <c r="AJ6838" s="62"/>
      <c r="AQ6838" s="62"/>
      <c r="AX6838" s="62"/>
      <c r="BD6838" s="62"/>
    </row>
    <row r="6839" spans="9:56">
      <c r="I6839" s="62"/>
      <c r="P6839" s="62"/>
      <c r="V6839" s="62"/>
      <c r="AC6839" s="62"/>
      <c r="AJ6839" s="62"/>
      <c r="AQ6839" s="62"/>
      <c r="AX6839" s="62"/>
      <c r="BD6839" s="62"/>
    </row>
    <row r="6840" spans="9:56">
      <c r="I6840" s="62"/>
      <c r="P6840" s="62"/>
      <c r="V6840" s="62"/>
      <c r="AC6840" s="62"/>
      <c r="AJ6840" s="62"/>
      <c r="AQ6840" s="62"/>
      <c r="AX6840" s="62"/>
      <c r="BD6840" s="62"/>
    </row>
    <row r="6841" spans="9:56">
      <c r="I6841" s="62"/>
      <c r="P6841" s="62"/>
      <c r="V6841" s="62"/>
      <c r="AC6841" s="62"/>
      <c r="AJ6841" s="62"/>
      <c r="AQ6841" s="62"/>
      <c r="AX6841" s="62"/>
      <c r="BD6841" s="62"/>
    </row>
    <row r="6842" spans="9:56">
      <c r="I6842" s="62"/>
      <c r="P6842" s="62"/>
      <c r="V6842" s="62"/>
      <c r="AC6842" s="62"/>
      <c r="AJ6842" s="62"/>
      <c r="AQ6842" s="62"/>
      <c r="AX6842" s="62"/>
      <c r="BD6842" s="62"/>
    </row>
    <row r="6843" spans="9:56">
      <c r="I6843" s="62"/>
      <c r="P6843" s="62"/>
      <c r="V6843" s="62"/>
      <c r="AC6843" s="62"/>
      <c r="AJ6843" s="62"/>
      <c r="AQ6843" s="62"/>
      <c r="AX6843" s="62"/>
      <c r="BD6843" s="62"/>
    </row>
    <row r="6844" spans="9:56">
      <c r="I6844" s="62"/>
      <c r="P6844" s="62"/>
      <c r="V6844" s="62"/>
      <c r="AC6844" s="62"/>
      <c r="AJ6844" s="62"/>
      <c r="AQ6844" s="62"/>
      <c r="AX6844" s="62"/>
      <c r="BD6844" s="62"/>
    </row>
    <row r="6845" spans="9:56">
      <c r="I6845" s="62"/>
      <c r="P6845" s="62"/>
      <c r="V6845" s="62"/>
      <c r="AC6845" s="62"/>
      <c r="AJ6845" s="62"/>
      <c r="AQ6845" s="62"/>
      <c r="AX6845" s="62"/>
      <c r="BD6845" s="62"/>
    </row>
    <row r="6846" spans="9:56">
      <c r="I6846" s="62"/>
      <c r="P6846" s="62"/>
      <c r="V6846" s="62"/>
      <c r="AC6846" s="62"/>
      <c r="AJ6846" s="62"/>
      <c r="AQ6846" s="62"/>
      <c r="AX6846" s="62"/>
      <c r="BD6846" s="62"/>
    </row>
    <row r="6847" spans="9:56">
      <c r="I6847" s="62"/>
      <c r="P6847" s="62"/>
      <c r="V6847" s="62"/>
      <c r="AC6847" s="62"/>
      <c r="AJ6847" s="62"/>
      <c r="AQ6847" s="62"/>
      <c r="AX6847" s="62"/>
      <c r="BD6847" s="62"/>
    </row>
    <row r="6848" spans="9:56">
      <c r="I6848" s="62"/>
      <c r="P6848" s="62"/>
      <c r="V6848" s="62"/>
      <c r="AC6848" s="62"/>
      <c r="AJ6848" s="62"/>
      <c r="AQ6848" s="62"/>
      <c r="AX6848" s="62"/>
      <c r="BD6848" s="62"/>
    </row>
    <row r="6849" spans="9:56">
      <c r="I6849" s="62"/>
      <c r="P6849" s="62"/>
      <c r="V6849" s="62"/>
      <c r="AC6849" s="62"/>
      <c r="AJ6849" s="62"/>
      <c r="AQ6849" s="62"/>
      <c r="AX6849" s="62"/>
      <c r="BD6849" s="62"/>
    </row>
    <row r="6850" spans="9:56">
      <c r="I6850" s="62"/>
      <c r="P6850" s="62"/>
      <c r="V6850" s="62"/>
      <c r="AC6850" s="62"/>
      <c r="AJ6850" s="62"/>
      <c r="AQ6850" s="62"/>
      <c r="AX6850" s="62"/>
      <c r="BD6850" s="62"/>
    </row>
    <row r="6851" spans="9:56">
      <c r="I6851" s="62"/>
      <c r="P6851" s="62"/>
      <c r="V6851" s="62"/>
      <c r="AC6851" s="62"/>
      <c r="AJ6851" s="62"/>
      <c r="AQ6851" s="62"/>
      <c r="AX6851" s="62"/>
      <c r="BD6851" s="62"/>
    </row>
    <row r="6852" spans="9:56">
      <c r="I6852" s="62"/>
      <c r="P6852" s="62"/>
      <c r="V6852" s="62"/>
      <c r="AC6852" s="62"/>
      <c r="AJ6852" s="62"/>
      <c r="AQ6852" s="62"/>
      <c r="AX6852" s="62"/>
      <c r="BD6852" s="62"/>
    </row>
    <row r="6853" spans="9:56">
      <c r="I6853" s="62"/>
      <c r="P6853" s="62"/>
      <c r="V6853" s="62"/>
      <c r="AC6853" s="62"/>
      <c r="AJ6853" s="62"/>
      <c r="AQ6853" s="62"/>
      <c r="AX6853" s="62"/>
      <c r="BD6853" s="62"/>
    </row>
    <row r="6854" spans="9:56">
      <c r="I6854" s="62"/>
      <c r="P6854" s="62"/>
      <c r="V6854" s="62"/>
      <c r="AC6854" s="62"/>
      <c r="AJ6854" s="62"/>
      <c r="AQ6854" s="62"/>
      <c r="AX6854" s="62"/>
      <c r="BD6854" s="62"/>
    </row>
    <row r="6855" spans="9:56">
      <c r="I6855" s="62"/>
      <c r="P6855" s="62"/>
      <c r="V6855" s="62"/>
      <c r="AC6855" s="62"/>
      <c r="AJ6855" s="62"/>
      <c r="AQ6855" s="62"/>
      <c r="AX6855" s="62"/>
      <c r="BD6855" s="62"/>
    </row>
    <row r="6856" spans="9:56">
      <c r="I6856" s="62"/>
      <c r="P6856" s="62"/>
      <c r="V6856" s="62"/>
      <c r="AC6856" s="62"/>
      <c r="AJ6856" s="62"/>
      <c r="AQ6856" s="62"/>
      <c r="AX6856" s="62"/>
      <c r="BD6856" s="62"/>
    </row>
    <row r="6857" spans="9:56">
      <c r="I6857" s="62"/>
      <c r="P6857" s="62"/>
      <c r="V6857" s="62"/>
      <c r="AC6857" s="62"/>
      <c r="AJ6857" s="62"/>
      <c r="AQ6857" s="62"/>
      <c r="AX6857" s="62"/>
      <c r="BD6857" s="62"/>
    </row>
    <row r="6858" spans="9:56">
      <c r="I6858" s="62"/>
      <c r="P6858" s="62"/>
      <c r="V6858" s="62"/>
      <c r="AC6858" s="62"/>
      <c r="AJ6858" s="62"/>
      <c r="AQ6858" s="62"/>
      <c r="AX6858" s="62"/>
      <c r="BD6858" s="62"/>
    </row>
    <row r="6859" spans="9:56">
      <c r="I6859" s="62"/>
      <c r="P6859" s="62"/>
      <c r="V6859" s="62"/>
      <c r="AC6859" s="62"/>
      <c r="AJ6859" s="62"/>
      <c r="AQ6859" s="62"/>
      <c r="AX6859" s="62"/>
      <c r="BD6859" s="62"/>
    </row>
    <row r="6860" spans="9:56">
      <c r="I6860" s="62"/>
      <c r="P6860" s="62"/>
      <c r="V6860" s="62"/>
      <c r="AC6860" s="62"/>
      <c r="AJ6860" s="62"/>
      <c r="AQ6860" s="62"/>
      <c r="AX6860" s="62"/>
      <c r="BD6860" s="62"/>
    </row>
    <row r="6861" spans="9:56">
      <c r="I6861" s="62"/>
      <c r="P6861" s="62"/>
      <c r="V6861" s="62"/>
      <c r="AC6861" s="62"/>
      <c r="AJ6861" s="62"/>
      <c r="AQ6861" s="62"/>
      <c r="AX6861" s="62"/>
      <c r="BD6861" s="62"/>
    </row>
    <row r="6862" spans="9:56">
      <c r="I6862" s="62"/>
      <c r="P6862" s="62"/>
      <c r="V6862" s="62"/>
      <c r="AC6862" s="62"/>
      <c r="AJ6862" s="62"/>
      <c r="AQ6862" s="62"/>
      <c r="AX6862" s="62"/>
      <c r="BD6862" s="62"/>
    </row>
    <row r="6863" spans="9:56">
      <c r="I6863" s="62"/>
      <c r="P6863" s="62"/>
      <c r="V6863" s="62"/>
      <c r="AC6863" s="62"/>
      <c r="AJ6863" s="62"/>
      <c r="AQ6863" s="62"/>
      <c r="AX6863" s="62"/>
      <c r="BD6863" s="62"/>
    </row>
    <row r="6864" spans="9:56">
      <c r="I6864" s="62"/>
      <c r="P6864" s="62"/>
      <c r="V6864" s="62"/>
      <c r="AC6864" s="62"/>
      <c r="AJ6864" s="62"/>
      <c r="AQ6864" s="62"/>
      <c r="AX6864" s="62"/>
      <c r="BD6864" s="62"/>
    </row>
    <row r="6865" spans="9:56">
      <c r="I6865" s="62"/>
      <c r="P6865" s="62"/>
      <c r="V6865" s="62"/>
      <c r="AC6865" s="62"/>
      <c r="AJ6865" s="62"/>
      <c r="AQ6865" s="62"/>
      <c r="AX6865" s="62"/>
      <c r="BD6865" s="62"/>
    </row>
    <row r="6866" spans="9:56">
      <c r="I6866" s="62"/>
      <c r="P6866" s="62"/>
      <c r="V6866" s="62"/>
      <c r="AC6866" s="62"/>
      <c r="AJ6866" s="62"/>
      <c r="AQ6866" s="62"/>
      <c r="AX6866" s="62"/>
      <c r="BD6866" s="62"/>
    </row>
    <row r="6867" spans="9:56">
      <c r="I6867" s="62"/>
      <c r="P6867" s="62"/>
      <c r="V6867" s="62"/>
      <c r="AC6867" s="62"/>
      <c r="AJ6867" s="62"/>
      <c r="AQ6867" s="62"/>
      <c r="AX6867" s="62"/>
      <c r="BD6867" s="62"/>
    </row>
    <row r="6868" spans="9:56">
      <c r="I6868" s="62"/>
      <c r="P6868" s="62"/>
      <c r="V6868" s="62"/>
      <c r="AC6868" s="62"/>
      <c r="AJ6868" s="62"/>
      <c r="AQ6868" s="62"/>
      <c r="AX6868" s="62"/>
      <c r="BD6868" s="62"/>
    </row>
    <row r="6869" spans="9:56">
      <c r="I6869" s="62"/>
      <c r="P6869" s="62"/>
      <c r="V6869" s="62"/>
      <c r="AC6869" s="62"/>
      <c r="AJ6869" s="62"/>
      <c r="AQ6869" s="62"/>
      <c r="AX6869" s="62"/>
      <c r="BD6869" s="62"/>
    </row>
    <row r="6870" spans="9:56">
      <c r="I6870" s="62"/>
      <c r="P6870" s="62"/>
      <c r="V6870" s="62"/>
      <c r="AC6870" s="62"/>
      <c r="AJ6870" s="62"/>
      <c r="AQ6870" s="62"/>
      <c r="AX6870" s="62"/>
      <c r="BD6870" s="62"/>
    </row>
    <row r="6871" spans="9:56">
      <c r="I6871" s="62"/>
      <c r="P6871" s="62"/>
      <c r="V6871" s="62"/>
      <c r="AC6871" s="62"/>
      <c r="AJ6871" s="62"/>
      <c r="AQ6871" s="62"/>
      <c r="AX6871" s="62"/>
      <c r="BD6871" s="62"/>
    </row>
    <row r="6872" spans="9:56">
      <c r="I6872" s="62"/>
      <c r="P6872" s="62"/>
      <c r="V6872" s="62"/>
      <c r="AC6872" s="62"/>
      <c r="AJ6872" s="62"/>
      <c r="AQ6872" s="62"/>
      <c r="AX6872" s="62"/>
      <c r="BD6872" s="62"/>
    </row>
    <row r="6873" spans="9:56">
      <c r="I6873" s="62"/>
      <c r="P6873" s="62"/>
      <c r="V6873" s="62"/>
      <c r="AC6873" s="62"/>
      <c r="AJ6873" s="62"/>
      <c r="AQ6873" s="62"/>
      <c r="AX6873" s="62"/>
      <c r="BD6873" s="62"/>
    </row>
    <row r="6874" spans="9:56">
      <c r="I6874" s="62"/>
      <c r="P6874" s="62"/>
      <c r="V6874" s="62"/>
      <c r="AC6874" s="62"/>
      <c r="AJ6874" s="62"/>
      <c r="AQ6874" s="62"/>
      <c r="AX6874" s="62"/>
      <c r="BD6874" s="62"/>
    </row>
    <row r="6875" spans="9:56">
      <c r="I6875" s="62"/>
      <c r="P6875" s="62"/>
      <c r="V6875" s="62"/>
      <c r="AC6875" s="62"/>
      <c r="AJ6875" s="62"/>
      <c r="AQ6875" s="62"/>
      <c r="AX6875" s="62"/>
      <c r="BD6875" s="62"/>
    </row>
    <row r="6876" spans="9:56">
      <c r="I6876" s="62"/>
      <c r="P6876" s="62"/>
      <c r="V6876" s="62"/>
      <c r="AC6876" s="62"/>
      <c r="AJ6876" s="62"/>
      <c r="AQ6876" s="62"/>
      <c r="AX6876" s="62"/>
      <c r="BD6876" s="62"/>
    </row>
    <row r="6877" spans="9:56">
      <c r="I6877" s="62"/>
      <c r="P6877" s="62"/>
      <c r="V6877" s="62"/>
      <c r="AC6877" s="62"/>
      <c r="AJ6877" s="62"/>
      <c r="AQ6877" s="62"/>
      <c r="AX6877" s="62"/>
      <c r="BD6877" s="62"/>
    </row>
    <row r="6878" spans="9:56">
      <c r="I6878" s="62"/>
      <c r="P6878" s="62"/>
      <c r="V6878" s="62"/>
      <c r="AC6878" s="62"/>
      <c r="AJ6878" s="62"/>
      <c r="AQ6878" s="62"/>
      <c r="AX6878" s="62"/>
      <c r="BD6878" s="62"/>
    </row>
    <row r="6879" spans="9:56">
      <c r="I6879" s="62"/>
      <c r="P6879" s="62"/>
      <c r="V6879" s="62"/>
      <c r="AC6879" s="62"/>
      <c r="AJ6879" s="62"/>
      <c r="AQ6879" s="62"/>
      <c r="AX6879" s="62"/>
      <c r="BD6879" s="62"/>
    </row>
    <row r="6880" spans="9:56">
      <c r="I6880" s="62"/>
      <c r="P6880" s="62"/>
      <c r="V6880" s="62"/>
      <c r="AC6880" s="62"/>
      <c r="AJ6880" s="62"/>
      <c r="AQ6880" s="62"/>
      <c r="AX6880" s="62"/>
      <c r="BD6880" s="62"/>
    </row>
    <row r="6881" spans="9:56">
      <c r="I6881" s="62"/>
      <c r="P6881" s="62"/>
      <c r="V6881" s="62"/>
      <c r="AC6881" s="62"/>
      <c r="AJ6881" s="62"/>
      <c r="AQ6881" s="62"/>
      <c r="AX6881" s="62"/>
      <c r="BD6881" s="62"/>
    </row>
    <row r="6882" spans="9:56">
      <c r="I6882" s="62"/>
      <c r="P6882" s="62"/>
      <c r="V6882" s="62"/>
      <c r="AC6882" s="62"/>
      <c r="AJ6882" s="62"/>
      <c r="AQ6882" s="62"/>
      <c r="AX6882" s="62"/>
      <c r="BD6882" s="62"/>
    </row>
    <row r="6883" spans="9:56">
      <c r="I6883" s="62"/>
      <c r="P6883" s="62"/>
      <c r="V6883" s="62"/>
      <c r="AC6883" s="62"/>
      <c r="AJ6883" s="62"/>
      <c r="AQ6883" s="62"/>
      <c r="AX6883" s="62"/>
      <c r="BD6883" s="62"/>
    </row>
    <row r="6884" spans="9:56">
      <c r="I6884" s="62"/>
      <c r="P6884" s="62"/>
      <c r="V6884" s="62"/>
      <c r="AC6884" s="62"/>
      <c r="AJ6884" s="62"/>
      <c r="AQ6884" s="62"/>
      <c r="AX6884" s="62"/>
      <c r="BD6884" s="62"/>
    </row>
    <row r="6885" spans="9:56">
      <c r="I6885" s="62"/>
      <c r="P6885" s="62"/>
      <c r="V6885" s="62"/>
      <c r="AC6885" s="62"/>
      <c r="AJ6885" s="62"/>
      <c r="AQ6885" s="62"/>
      <c r="AX6885" s="62"/>
      <c r="BD6885" s="62"/>
    </row>
    <row r="6886" spans="9:56">
      <c r="I6886" s="62"/>
      <c r="P6886" s="62"/>
      <c r="V6886" s="62"/>
      <c r="AC6886" s="62"/>
      <c r="AJ6886" s="62"/>
      <c r="AQ6886" s="62"/>
      <c r="AX6886" s="62"/>
      <c r="BD6886" s="62"/>
    </row>
    <row r="6887" spans="9:56">
      <c r="I6887" s="62"/>
      <c r="P6887" s="62"/>
      <c r="V6887" s="62"/>
      <c r="AC6887" s="62"/>
      <c r="AJ6887" s="62"/>
      <c r="AQ6887" s="62"/>
      <c r="AX6887" s="62"/>
      <c r="BD6887" s="62"/>
    </row>
    <row r="6888" spans="9:56">
      <c r="I6888" s="62"/>
      <c r="P6888" s="62"/>
      <c r="V6888" s="62"/>
      <c r="AC6888" s="62"/>
      <c r="AJ6888" s="62"/>
      <c r="AQ6888" s="62"/>
      <c r="AX6888" s="62"/>
      <c r="BD6888" s="62"/>
    </row>
    <row r="6889" spans="9:56">
      <c r="I6889" s="62"/>
      <c r="P6889" s="62"/>
      <c r="V6889" s="62"/>
      <c r="AC6889" s="62"/>
      <c r="AJ6889" s="62"/>
      <c r="AQ6889" s="62"/>
      <c r="AX6889" s="62"/>
      <c r="BD6889" s="62"/>
    </row>
    <row r="6890" spans="9:56">
      <c r="I6890" s="62"/>
      <c r="P6890" s="62"/>
      <c r="V6890" s="62"/>
      <c r="AC6890" s="62"/>
      <c r="AJ6890" s="62"/>
      <c r="AQ6890" s="62"/>
      <c r="AX6890" s="62"/>
      <c r="BD6890" s="62"/>
    </row>
    <row r="6891" spans="9:56">
      <c r="I6891" s="62"/>
      <c r="P6891" s="62"/>
      <c r="V6891" s="62"/>
      <c r="AC6891" s="62"/>
      <c r="AJ6891" s="62"/>
      <c r="AQ6891" s="62"/>
      <c r="AX6891" s="62"/>
      <c r="BD6891" s="62"/>
    </row>
    <row r="6892" spans="9:56">
      <c r="I6892" s="62"/>
      <c r="P6892" s="62"/>
      <c r="V6892" s="62"/>
      <c r="AC6892" s="62"/>
      <c r="AJ6892" s="62"/>
      <c r="AQ6892" s="62"/>
      <c r="AX6892" s="62"/>
      <c r="BD6892" s="62"/>
    </row>
    <row r="6893" spans="9:56">
      <c r="I6893" s="62"/>
      <c r="P6893" s="62"/>
      <c r="V6893" s="62"/>
      <c r="AC6893" s="62"/>
      <c r="AJ6893" s="62"/>
      <c r="AQ6893" s="62"/>
      <c r="AX6893" s="62"/>
      <c r="BD6893" s="62"/>
    </row>
    <row r="6894" spans="9:56">
      <c r="I6894" s="62"/>
      <c r="P6894" s="62"/>
      <c r="V6894" s="62"/>
      <c r="AC6894" s="62"/>
      <c r="AJ6894" s="62"/>
      <c r="AQ6894" s="62"/>
      <c r="AX6894" s="62"/>
      <c r="BD6894" s="62"/>
    </row>
    <row r="6895" spans="9:56">
      <c r="I6895" s="62"/>
      <c r="P6895" s="62"/>
      <c r="V6895" s="62"/>
      <c r="AC6895" s="62"/>
      <c r="AJ6895" s="62"/>
      <c r="AQ6895" s="62"/>
      <c r="AX6895" s="62"/>
      <c r="BD6895" s="62"/>
    </row>
    <row r="6896" spans="9:56">
      <c r="I6896" s="62"/>
      <c r="P6896" s="62"/>
      <c r="V6896" s="62"/>
      <c r="AC6896" s="62"/>
      <c r="AJ6896" s="62"/>
      <c r="AQ6896" s="62"/>
      <c r="AX6896" s="62"/>
      <c r="BD6896" s="62"/>
    </row>
    <row r="6897" spans="9:56">
      <c r="I6897" s="62"/>
      <c r="P6897" s="62"/>
      <c r="V6897" s="62"/>
      <c r="AC6897" s="62"/>
      <c r="AJ6897" s="62"/>
      <c r="AQ6897" s="62"/>
      <c r="AX6897" s="62"/>
      <c r="BD6897" s="62"/>
    </row>
    <row r="6898" spans="9:56">
      <c r="I6898" s="62"/>
      <c r="P6898" s="62"/>
      <c r="V6898" s="62"/>
      <c r="AC6898" s="62"/>
      <c r="AJ6898" s="62"/>
      <c r="AQ6898" s="62"/>
      <c r="AX6898" s="62"/>
      <c r="BD6898" s="62"/>
    </row>
    <row r="6899" spans="9:56">
      <c r="I6899" s="62"/>
      <c r="P6899" s="62"/>
      <c r="V6899" s="62"/>
      <c r="AC6899" s="62"/>
      <c r="AJ6899" s="62"/>
      <c r="AQ6899" s="62"/>
      <c r="AX6899" s="62"/>
      <c r="BD6899" s="62"/>
    </row>
    <row r="6900" spans="9:56">
      <c r="I6900" s="62"/>
      <c r="P6900" s="62"/>
      <c r="V6900" s="62"/>
      <c r="AC6900" s="62"/>
      <c r="AJ6900" s="62"/>
      <c r="AQ6900" s="62"/>
      <c r="AX6900" s="62"/>
      <c r="BD6900" s="62"/>
    </row>
    <row r="6901" spans="9:56">
      <c r="I6901" s="62"/>
      <c r="P6901" s="62"/>
      <c r="V6901" s="62"/>
      <c r="AC6901" s="62"/>
      <c r="AJ6901" s="62"/>
      <c r="AQ6901" s="62"/>
      <c r="AX6901" s="62"/>
      <c r="BD6901" s="62"/>
    </row>
    <row r="6902" spans="9:56">
      <c r="I6902" s="62"/>
      <c r="P6902" s="62"/>
      <c r="V6902" s="62"/>
      <c r="AC6902" s="62"/>
      <c r="AJ6902" s="62"/>
      <c r="AQ6902" s="62"/>
      <c r="AX6902" s="62"/>
      <c r="BD6902" s="62"/>
    </row>
    <row r="6903" spans="9:56">
      <c r="I6903" s="62"/>
      <c r="P6903" s="62"/>
      <c r="V6903" s="62"/>
      <c r="AC6903" s="62"/>
      <c r="AJ6903" s="62"/>
      <c r="AQ6903" s="62"/>
      <c r="AX6903" s="62"/>
      <c r="BD6903" s="62"/>
    </row>
    <row r="6904" spans="9:56">
      <c r="I6904" s="62"/>
      <c r="P6904" s="62"/>
      <c r="V6904" s="62"/>
      <c r="AC6904" s="62"/>
      <c r="AJ6904" s="62"/>
      <c r="AQ6904" s="62"/>
      <c r="AX6904" s="62"/>
      <c r="BD6904" s="62"/>
    </row>
    <row r="6905" spans="9:56">
      <c r="I6905" s="62"/>
      <c r="P6905" s="62"/>
      <c r="V6905" s="62"/>
      <c r="AC6905" s="62"/>
      <c r="AJ6905" s="62"/>
      <c r="AQ6905" s="62"/>
      <c r="AX6905" s="62"/>
      <c r="BD6905" s="62"/>
    </row>
    <row r="6906" spans="9:56">
      <c r="I6906" s="62"/>
      <c r="P6906" s="62"/>
      <c r="V6906" s="62"/>
      <c r="AC6906" s="62"/>
      <c r="AJ6906" s="62"/>
      <c r="AQ6906" s="62"/>
      <c r="AX6906" s="62"/>
      <c r="BD6906" s="62"/>
    </row>
    <row r="6907" spans="9:56">
      <c r="I6907" s="62"/>
      <c r="P6907" s="62"/>
      <c r="V6907" s="62"/>
      <c r="AC6907" s="62"/>
      <c r="AJ6907" s="62"/>
      <c r="AQ6907" s="62"/>
      <c r="AX6907" s="62"/>
      <c r="BD6907" s="62"/>
    </row>
    <row r="6908" spans="9:56">
      <c r="I6908" s="62"/>
      <c r="P6908" s="62"/>
      <c r="V6908" s="62"/>
      <c r="AC6908" s="62"/>
      <c r="AJ6908" s="62"/>
      <c r="AQ6908" s="62"/>
      <c r="AX6908" s="62"/>
      <c r="BD6908" s="62"/>
    </row>
    <row r="6909" spans="9:56">
      <c r="I6909" s="62"/>
      <c r="P6909" s="62"/>
      <c r="V6909" s="62"/>
      <c r="AC6909" s="62"/>
      <c r="AJ6909" s="62"/>
      <c r="AQ6909" s="62"/>
      <c r="AX6909" s="62"/>
      <c r="BD6909" s="62"/>
    </row>
    <row r="6910" spans="9:56">
      <c r="I6910" s="62"/>
      <c r="P6910" s="62"/>
      <c r="V6910" s="62"/>
      <c r="AC6910" s="62"/>
      <c r="AJ6910" s="62"/>
      <c r="AQ6910" s="62"/>
      <c r="AX6910" s="62"/>
      <c r="BD6910" s="62"/>
    </row>
    <row r="6911" spans="9:56">
      <c r="I6911" s="62"/>
      <c r="P6911" s="62"/>
      <c r="V6911" s="62"/>
      <c r="AC6911" s="62"/>
      <c r="AJ6911" s="62"/>
      <c r="AQ6911" s="62"/>
      <c r="AX6911" s="62"/>
      <c r="BD6911" s="62"/>
    </row>
    <row r="6912" spans="9:56">
      <c r="I6912" s="62"/>
      <c r="P6912" s="62"/>
      <c r="V6912" s="62"/>
      <c r="AC6912" s="62"/>
      <c r="AJ6912" s="62"/>
      <c r="AQ6912" s="62"/>
      <c r="AX6912" s="62"/>
      <c r="BD6912" s="62"/>
    </row>
    <row r="6913" spans="9:56">
      <c r="I6913" s="62"/>
      <c r="P6913" s="62"/>
      <c r="V6913" s="62"/>
      <c r="AC6913" s="62"/>
      <c r="AJ6913" s="62"/>
      <c r="AQ6913" s="62"/>
      <c r="AX6913" s="62"/>
      <c r="BD6913" s="62"/>
    </row>
    <row r="6914" spans="9:56">
      <c r="I6914" s="62"/>
      <c r="P6914" s="62"/>
      <c r="V6914" s="62"/>
      <c r="AC6914" s="62"/>
      <c r="AJ6914" s="62"/>
      <c r="AQ6914" s="62"/>
      <c r="AX6914" s="62"/>
      <c r="BD6914" s="62"/>
    </row>
    <row r="6915" spans="9:56">
      <c r="I6915" s="62"/>
      <c r="P6915" s="62"/>
      <c r="V6915" s="62"/>
      <c r="AC6915" s="62"/>
      <c r="AJ6915" s="62"/>
      <c r="AQ6915" s="62"/>
      <c r="AX6915" s="62"/>
      <c r="BD6915" s="62"/>
    </row>
    <row r="6916" spans="9:56">
      <c r="I6916" s="62"/>
      <c r="P6916" s="62"/>
      <c r="V6916" s="62"/>
      <c r="AC6916" s="62"/>
      <c r="AJ6916" s="62"/>
      <c r="AQ6916" s="62"/>
      <c r="AX6916" s="62"/>
      <c r="BD6916" s="62"/>
    </row>
    <row r="6917" spans="9:56">
      <c r="I6917" s="62"/>
      <c r="P6917" s="62"/>
      <c r="V6917" s="62"/>
      <c r="AC6917" s="62"/>
      <c r="AJ6917" s="62"/>
      <c r="AQ6917" s="62"/>
      <c r="AX6917" s="62"/>
      <c r="BD6917" s="62"/>
    </row>
    <row r="6918" spans="9:56">
      <c r="I6918" s="62"/>
      <c r="P6918" s="62"/>
      <c r="V6918" s="62"/>
      <c r="AC6918" s="62"/>
      <c r="AJ6918" s="62"/>
      <c r="AQ6918" s="62"/>
      <c r="AX6918" s="62"/>
      <c r="BD6918" s="62"/>
    </row>
    <row r="6919" spans="9:56">
      <c r="I6919" s="62"/>
      <c r="P6919" s="62"/>
      <c r="V6919" s="62"/>
      <c r="AC6919" s="62"/>
      <c r="AJ6919" s="62"/>
      <c r="AQ6919" s="62"/>
      <c r="AX6919" s="62"/>
      <c r="BD6919" s="62"/>
    </row>
    <row r="6920" spans="9:56">
      <c r="I6920" s="62"/>
      <c r="P6920" s="62"/>
      <c r="V6920" s="62"/>
      <c r="AC6920" s="62"/>
      <c r="AJ6920" s="62"/>
      <c r="AQ6920" s="62"/>
      <c r="AX6920" s="62"/>
      <c r="BD6920" s="62"/>
    </row>
    <row r="6921" spans="9:56">
      <c r="I6921" s="62"/>
      <c r="P6921" s="62"/>
      <c r="V6921" s="62"/>
      <c r="AC6921" s="62"/>
      <c r="AJ6921" s="62"/>
      <c r="AQ6921" s="62"/>
      <c r="AX6921" s="62"/>
      <c r="BD6921" s="62"/>
    </row>
    <row r="6922" spans="9:56">
      <c r="I6922" s="62"/>
      <c r="P6922" s="62"/>
      <c r="V6922" s="62"/>
      <c r="AC6922" s="62"/>
      <c r="AJ6922" s="62"/>
      <c r="AQ6922" s="62"/>
      <c r="AX6922" s="62"/>
      <c r="BD6922" s="62"/>
    </row>
    <row r="6923" spans="9:56">
      <c r="I6923" s="62"/>
      <c r="P6923" s="62"/>
      <c r="V6923" s="62"/>
      <c r="AC6923" s="62"/>
      <c r="AJ6923" s="62"/>
      <c r="AQ6923" s="62"/>
      <c r="AX6923" s="62"/>
      <c r="BD6923" s="62"/>
    </row>
    <row r="6924" spans="9:56">
      <c r="I6924" s="62"/>
      <c r="P6924" s="62"/>
      <c r="V6924" s="62"/>
      <c r="AC6924" s="62"/>
      <c r="AJ6924" s="62"/>
      <c r="AQ6924" s="62"/>
      <c r="AX6924" s="62"/>
      <c r="BD6924" s="62"/>
    </row>
    <row r="6925" spans="9:56">
      <c r="I6925" s="62"/>
      <c r="P6925" s="62"/>
      <c r="V6925" s="62"/>
      <c r="AC6925" s="62"/>
      <c r="AJ6925" s="62"/>
      <c r="AQ6925" s="62"/>
      <c r="AX6925" s="62"/>
      <c r="BD6925" s="62"/>
    </row>
    <row r="6926" spans="9:56">
      <c r="I6926" s="62"/>
      <c r="P6926" s="62"/>
      <c r="V6926" s="62"/>
      <c r="AC6926" s="62"/>
      <c r="AJ6926" s="62"/>
      <c r="AQ6926" s="62"/>
      <c r="AX6926" s="62"/>
      <c r="BD6926" s="62"/>
    </row>
    <row r="6927" spans="9:56">
      <c r="I6927" s="62"/>
      <c r="P6927" s="62"/>
      <c r="V6927" s="62"/>
      <c r="AC6927" s="62"/>
      <c r="AJ6927" s="62"/>
      <c r="AQ6927" s="62"/>
      <c r="AX6927" s="62"/>
      <c r="BD6927" s="62"/>
    </row>
    <row r="6928" spans="9:56">
      <c r="I6928" s="62"/>
      <c r="P6928" s="62"/>
      <c r="V6928" s="62"/>
      <c r="AC6928" s="62"/>
      <c r="AJ6928" s="62"/>
      <c r="AQ6928" s="62"/>
      <c r="AX6928" s="62"/>
      <c r="BD6928" s="62"/>
    </row>
    <row r="6929" spans="9:56">
      <c r="I6929" s="62"/>
      <c r="P6929" s="62"/>
      <c r="V6929" s="62"/>
      <c r="AC6929" s="62"/>
      <c r="AJ6929" s="62"/>
      <c r="AQ6929" s="62"/>
      <c r="AX6929" s="62"/>
      <c r="BD6929" s="62"/>
    </row>
    <row r="6930" spans="9:56">
      <c r="I6930" s="62"/>
      <c r="P6930" s="62"/>
      <c r="V6930" s="62"/>
      <c r="AC6930" s="62"/>
      <c r="AJ6930" s="62"/>
      <c r="AQ6930" s="62"/>
      <c r="AX6930" s="62"/>
      <c r="BD6930" s="62"/>
    </row>
    <row r="6931" spans="9:56">
      <c r="I6931" s="62"/>
      <c r="P6931" s="62"/>
      <c r="V6931" s="62"/>
      <c r="AC6931" s="62"/>
      <c r="AJ6931" s="62"/>
      <c r="AQ6931" s="62"/>
      <c r="AX6931" s="62"/>
      <c r="BD6931" s="62"/>
    </row>
    <row r="6932" spans="9:56">
      <c r="I6932" s="62"/>
      <c r="P6932" s="62"/>
      <c r="V6932" s="62"/>
      <c r="AC6932" s="62"/>
      <c r="AJ6932" s="62"/>
      <c r="AQ6932" s="62"/>
      <c r="AX6932" s="62"/>
      <c r="BD6932" s="62"/>
    </row>
    <row r="6933" spans="9:56">
      <c r="I6933" s="62"/>
      <c r="P6933" s="62"/>
      <c r="V6933" s="62"/>
      <c r="AC6933" s="62"/>
      <c r="AJ6933" s="62"/>
      <c r="AQ6933" s="62"/>
      <c r="AX6933" s="62"/>
      <c r="BD6933" s="62"/>
    </row>
    <row r="6934" spans="9:56">
      <c r="I6934" s="62"/>
      <c r="P6934" s="62"/>
      <c r="V6934" s="62"/>
      <c r="AC6934" s="62"/>
      <c r="AJ6934" s="62"/>
      <c r="AQ6934" s="62"/>
      <c r="AX6934" s="62"/>
      <c r="BD6934" s="62"/>
    </row>
    <row r="6935" spans="9:56">
      <c r="I6935" s="62"/>
      <c r="P6935" s="62"/>
      <c r="V6935" s="62"/>
      <c r="AC6935" s="62"/>
      <c r="AJ6935" s="62"/>
      <c r="AQ6935" s="62"/>
      <c r="AX6935" s="62"/>
      <c r="BD6935" s="62"/>
    </row>
    <row r="6936" spans="9:56">
      <c r="I6936" s="62"/>
      <c r="P6936" s="62"/>
      <c r="V6936" s="62"/>
      <c r="AC6936" s="62"/>
      <c r="AJ6936" s="62"/>
      <c r="AQ6936" s="62"/>
      <c r="AX6936" s="62"/>
      <c r="BD6936" s="62"/>
    </row>
    <row r="6937" spans="9:56">
      <c r="I6937" s="62"/>
      <c r="P6937" s="62"/>
      <c r="V6937" s="62"/>
      <c r="AC6937" s="62"/>
      <c r="AJ6937" s="62"/>
      <c r="AQ6937" s="62"/>
      <c r="AX6937" s="62"/>
      <c r="BD6937" s="62"/>
    </row>
    <row r="6938" spans="9:56">
      <c r="I6938" s="62"/>
      <c r="P6938" s="62"/>
      <c r="V6938" s="62"/>
      <c r="AC6938" s="62"/>
      <c r="AJ6938" s="62"/>
      <c r="AQ6938" s="62"/>
      <c r="AX6938" s="62"/>
      <c r="BD6938" s="62"/>
    </row>
    <row r="6939" spans="9:56">
      <c r="I6939" s="62"/>
      <c r="P6939" s="62"/>
      <c r="V6939" s="62"/>
      <c r="AC6939" s="62"/>
      <c r="AJ6939" s="62"/>
      <c r="AQ6939" s="62"/>
      <c r="AX6939" s="62"/>
      <c r="BD6939" s="62"/>
    </row>
    <row r="6940" spans="9:56">
      <c r="I6940" s="62"/>
      <c r="P6940" s="62"/>
      <c r="V6940" s="62"/>
      <c r="AC6940" s="62"/>
      <c r="AJ6940" s="62"/>
      <c r="AQ6940" s="62"/>
      <c r="AX6940" s="62"/>
      <c r="BD6940" s="62"/>
    </row>
    <row r="6941" spans="9:56">
      <c r="I6941" s="62"/>
      <c r="P6941" s="62"/>
      <c r="V6941" s="62"/>
      <c r="AC6941" s="62"/>
      <c r="AJ6941" s="62"/>
      <c r="AQ6941" s="62"/>
      <c r="AX6941" s="62"/>
      <c r="BD6941" s="62"/>
    </row>
    <row r="6942" spans="9:56">
      <c r="I6942" s="62"/>
      <c r="P6942" s="62"/>
      <c r="V6942" s="62"/>
      <c r="AC6942" s="62"/>
      <c r="AJ6942" s="62"/>
      <c r="AQ6942" s="62"/>
      <c r="AX6942" s="62"/>
      <c r="BD6942" s="62"/>
    </row>
    <row r="6943" spans="9:56">
      <c r="I6943" s="62"/>
      <c r="P6943" s="62"/>
      <c r="V6943" s="62"/>
      <c r="AC6943" s="62"/>
      <c r="AJ6943" s="62"/>
      <c r="AQ6943" s="62"/>
      <c r="AX6943" s="62"/>
      <c r="BD6943" s="62"/>
    </row>
    <row r="6944" spans="9:56">
      <c r="I6944" s="62"/>
      <c r="P6944" s="62"/>
      <c r="V6944" s="62"/>
      <c r="AC6944" s="62"/>
      <c r="AJ6944" s="62"/>
      <c r="AQ6944" s="62"/>
      <c r="AX6944" s="62"/>
      <c r="BD6944" s="62"/>
    </row>
    <row r="6945" spans="9:56">
      <c r="I6945" s="62"/>
      <c r="P6945" s="62"/>
      <c r="V6945" s="62"/>
      <c r="AC6945" s="62"/>
      <c r="AJ6945" s="62"/>
      <c r="AQ6945" s="62"/>
      <c r="AX6945" s="62"/>
      <c r="BD6945" s="62"/>
    </row>
    <row r="6946" spans="9:56">
      <c r="I6946" s="62"/>
      <c r="P6946" s="62"/>
      <c r="V6946" s="62"/>
      <c r="AC6946" s="62"/>
      <c r="AJ6946" s="62"/>
      <c r="AQ6946" s="62"/>
      <c r="AX6946" s="62"/>
      <c r="BD6946" s="62"/>
    </row>
    <row r="6947" spans="9:56">
      <c r="I6947" s="62"/>
      <c r="P6947" s="62"/>
      <c r="V6947" s="62"/>
      <c r="AC6947" s="62"/>
      <c r="AJ6947" s="62"/>
      <c r="AQ6947" s="62"/>
      <c r="AX6947" s="62"/>
      <c r="BD6947" s="62"/>
    </row>
    <row r="6948" spans="9:56">
      <c r="I6948" s="62"/>
      <c r="P6948" s="62"/>
      <c r="V6948" s="62"/>
      <c r="AC6948" s="62"/>
      <c r="AJ6948" s="62"/>
      <c r="AQ6948" s="62"/>
      <c r="AX6948" s="62"/>
      <c r="BD6948" s="62"/>
    </row>
    <row r="6949" spans="9:56">
      <c r="I6949" s="62"/>
      <c r="P6949" s="62"/>
      <c r="V6949" s="62"/>
      <c r="AC6949" s="62"/>
      <c r="AJ6949" s="62"/>
      <c r="AQ6949" s="62"/>
      <c r="AX6949" s="62"/>
      <c r="BD6949" s="62"/>
    </row>
    <row r="6950" spans="9:56">
      <c r="I6950" s="62"/>
      <c r="P6950" s="62"/>
      <c r="V6950" s="62"/>
      <c r="AC6950" s="62"/>
      <c r="AJ6950" s="62"/>
      <c r="AQ6950" s="62"/>
      <c r="AX6950" s="62"/>
      <c r="BD6950" s="62"/>
    </row>
    <row r="6951" spans="9:56">
      <c r="I6951" s="62"/>
      <c r="P6951" s="62"/>
      <c r="V6951" s="62"/>
      <c r="AC6951" s="62"/>
      <c r="AJ6951" s="62"/>
      <c r="AQ6951" s="62"/>
      <c r="AX6951" s="62"/>
      <c r="BD6951" s="62"/>
    </row>
    <row r="6952" spans="9:56">
      <c r="I6952" s="62"/>
      <c r="P6952" s="62"/>
      <c r="V6952" s="62"/>
      <c r="AC6952" s="62"/>
      <c r="AJ6952" s="62"/>
      <c r="AQ6952" s="62"/>
      <c r="AX6952" s="62"/>
      <c r="BD6952" s="62"/>
    </row>
    <row r="6953" spans="9:56">
      <c r="I6953" s="62"/>
      <c r="P6953" s="62"/>
      <c r="V6953" s="62"/>
      <c r="AC6953" s="62"/>
      <c r="AJ6953" s="62"/>
      <c r="AQ6953" s="62"/>
      <c r="AX6953" s="62"/>
      <c r="BD6953" s="62"/>
    </row>
    <row r="6954" spans="9:56">
      <c r="I6954" s="62"/>
      <c r="P6954" s="62"/>
      <c r="V6954" s="62"/>
      <c r="AC6954" s="62"/>
      <c r="AJ6954" s="62"/>
      <c r="AQ6954" s="62"/>
      <c r="AX6954" s="62"/>
      <c r="BD6954" s="62"/>
    </row>
    <row r="6955" spans="9:56">
      <c r="I6955" s="62"/>
      <c r="P6955" s="62"/>
      <c r="V6955" s="62"/>
      <c r="AC6955" s="62"/>
      <c r="AJ6955" s="62"/>
      <c r="AQ6955" s="62"/>
      <c r="AX6955" s="62"/>
      <c r="BD6955" s="62"/>
    </row>
    <row r="6956" spans="9:56">
      <c r="I6956" s="62"/>
      <c r="P6956" s="62"/>
      <c r="V6956" s="62"/>
      <c r="AC6956" s="62"/>
      <c r="AJ6956" s="62"/>
      <c r="AQ6956" s="62"/>
      <c r="AX6956" s="62"/>
      <c r="BD6956" s="62"/>
    </row>
    <row r="6957" spans="9:56">
      <c r="I6957" s="62"/>
      <c r="P6957" s="62"/>
      <c r="V6957" s="62"/>
      <c r="AC6957" s="62"/>
      <c r="AJ6957" s="62"/>
      <c r="AQ6957" s="62"/>
      <c r="AX6957" s="62"/>
      <c r="BD6957" s="62"/>
    </row>
    <row r="6958" spans="9:56">
      <c r="I6958" s="62"/>
      <c r="P6958" s="62"/>
      <c r="V6958" s="62"/>
      <c r="AC6958" s="62"/>
      <c r="AJ6958" s="62"/>
      <c r="AQ6958" s="62"/>
      <c r="AX6958" s="62"/>
      <c r="BD6958" s="62"/>
    </row>
    <row r="6959" spans="9:56">
      <c r="I6959" s="62"/>
      <c r="P6959" s="62"/>
      <c r="V6959" s="62"/>
      <c r="AC6959" s="62"/>
      <c r="AJ6959" s="62"/>
      <c r="AQ6959" s="62"/>
      <c r="AX6959" s="62"/>
      <c r="BD6959" s="62"/>
    </row>
    <row r="6960" spans="9:56">
      <c r="I6960" s="62"/>
      <c r="P6960" s="62"/>
      <c r="V6960" s="62"/>
      <c r="AC6960" s="62"/>
      <c r="AJ6960" s="62"/>
      <c r="AQ6960" s="62"/>
      <c r="AX6960" s="62"/>
      <c r="BD6960" s="62"/>
    </row>
    <row r="6961" spans="9:56">
      <c r="I6961" s="62"/>
      <c r="P6961" s="62"/>
      <c r="V6961" s="62"/>
      <c r="AC6961" s="62"/>
      <c r="AJ6961" s="62"/>
      <c r="AQ6961" s="62"/>
      <c r="AX6961" s="62"/>
      <c r="BD6961" s="62"/>
    </row>
    <row r="6962" spans="9:56">
      <c r="I6962" s="62"/>
      <c r="P6962" s="62"/>
      <c r="V6962" s="62"/>
      <c r="AC6962" s="62"/>
      <c r="AJ6962" s="62"/>
      <c r="AQ6962" s="62"/>
      <c r="AX6962" s="62"/>
      <c r="BD6962" s="62"/>
    </row>
    <row r="6963" spans="9:56">
      <c r="I6963" s="62"/>
      <c r="P6963" s="62"/>
      <c r="V6963" s="62"/>
      <c r="AC6963" s="62"/>
      <c r="AJ6963" s="62"/>
      <c r="AQ6963" s="62"/>
      <c r="AX6963" s="62"/>
      <c r="BD6963" s="62"/>
    </row>
    <row r="6964" spans="9:56">
      <c r="I6964" s="62"/>
      <c r="P6964" s="62"/>
      <c r="V6964" s="62"/>
      <c r="AC6964" s="62"/>
      <c r="AJ6964" s="62"/>
      <c r="AQ6964" s="62"/>
      <c r="AX6964" s="62"/>
      <c r="BD6964" s="62"/>
    </row>
    <row r="6965" spans="9:56">
      <c r="I6965" s="62"/>
      <c r="P6965" s="62"/>
      <c r="V6965" s="62"/>
      <c r="AC6965" s="62"/>
      <c r="AJ6965" s="62"/>
      <c r="AQ6965" s="62"/>
      <c r="AX6965" s="62"/>
      <c r="BD6965" s="62"/>
    </row>
    <row r="6966" spans="9:56">
      <c r="I6966" s="62"/>
      <c r="P6966" s="62"/>
      <c r="V6966" s="62"/>
      <c r="AC6966" s="62"/>
      <c r="AJ6966" s="62"/>
      <c r="AQ6966" s="62"/>
      <c r="AX6966" s="62"/>
      <c r="BD6966" s="62"/>
    </row>
    <row r="6967" spans="9:56">
      <c r="I6967" s="62"/>
      <c r="P6967" s="62"/>
      <c r="V6967" s="62"/>
      <c r="AC6967" s="62"/>
      <c r="AJ6967" s="62"/>
      <c r="AQ6967" s="62"/>
      <c r="AX6967" s="62"/>
      <c r="BD6967" s="62"/>
    </row>
    <row r="6968" spans="9:56">
      <c r="I6968" s="62"/>
      <c r="P6968" s="62"/>
      <c r="V6968" s="62"/>
      <c r="AC6968" s="62"/>
      <c r="AJ6968" s="62"/>
      <c r="AQ6968" s="62"/>
      <c r="AX6968" s="62"/>
      <c r="BD6968" s="62"/>
    </row>
    <row r="6969" spans="9:56">
      <c r="I6969" s="62"/>
      <c r="P6969" s="62"/>
      <c r="V6969" s="62"/>
      <c r="AC6969" s="62"/>
      <c r="AJ6969" s="62"/>
      <c r="AQ6969" s="62"/>
      <c r="AX6969" s="62"/>
      <c r="BD6969" s="62"/>
    </row>
    <row r="6970" spans="9:56">
      <c r="I6970" s="62"/>
      <c r="P6970" s="62"/>
      <c r="V6970" s="62"/>
      <c r="AC6970" s="62"/>
      <c r="AJ6970" s="62"/>
      <c r="AQ6970" s="62"/>
      <c r="AX6970" s="62"/>
      <c r="BD6970" s="62"/>
    </row>
    <row r="6971" spans="9:56">
      <c r="I6971" s="62"/>
      <c r="P6971" s="62"/>
      <c r="V6971" s="62"/>
      <c r="AC6971" s="62"/>
      <c r="AJ6971" s="62"/>
      <c r="AQ6971" s="62"/>
      <c r="AX6971" s="62"/>
      <c r="BD6971" s="62"/>
    </row>
    <row r="6972" spans="9:56">
      <c r="I6972" s="62"/>
      <c r="P6972" s="62"/>
      <c r="V6972" s="62"/>
      <c r="AC6972" s="62"/>
      <c r="AJ6972" s="62"/>
      <c r="AQ6972" s="62"/>
      <c r="AX6972" s="62"/>
      <c r="BD6972" s="62"/>
    </row>
    <row r="6973" spans="9:56">
      <c r="I6973" s="62"/>
      <c r="P6973" s="62"/>
      <c r="V6973" s="62"/>
      <c r="AC6973" s="62"/>
      <c r="AJ6973" s="62"/>
      <c r="AQ6973" s="62"/>
      <c r="AX6973" s="62"/>
      <c r="BD6973" s="62"/>
    </row>
    <row r="6974" spans="9:56">
      <c r="I6974" s="62"/>
      <c r="P6974" s="62"/>
      <c r="V6974" s="62"/>
      <c r="AC6974" s="62"/>
      <c r="AJ6974" s="62"/>
      <c r="AQ6974" s="62"/>
      <c r="AX6974" s="62"/>
      <c r="BD6974" s="62"/>
    </row>
    <row r="6975" spans="9:56">
      <c r="I6975" s="62"/>
      <c r="P6975" s="62"/>
      <c r="V6975" s="62"/>
      <c r="AC6975" s="62"/>
      <c r="AJ6975" s="62"/>
      <c r="AQ6975" s="62"/>
      <c r="AX6975" s="62"/>
      <c r="BD6975" s="62"/>
    </row>
    <row r="6976" spans="9:56">
      <c r="I6976" s="62"/>
      <c r="P6976" s="62"/>
      <c r="V6976" s="62"/>
      <c r="AC6976" s="62"/>
      <c r="AJ6976" s="62"/>
      <c r="AQ6976" s="62"/>
      <c r="AX6976" s="62"/>
      <c r="BD6976" s="62"/>
    </row>
    <row r="6977" spans="9:56">
      <c r="I6977" s="62"/>
      <c r="P6977" s="62"/>
      <c r="V6977" s="62"/>
      <c r="AC6977" s="62"/>
      <c r="AJ6977" s="62"/>
      <c r="AQ6977" s="62"/>
      <c r="AX6977" s="62"/>
      <c r="BD6977" s="62"/>
    </row>
    <row r="6978" spans="9:56">
      <c r="I6978" s="62"/>
      <c r="P6978" s="62"/>
      <c r="V6978" s="62"/>
      <c r="AC6978" s="62"/>
      <c r="AJ6978" s="62"/>
      <c r="AQ6978" s="62"/>
      <c r="AX6978" s="62"/>
      <c r="BD6978" s="62"/>
    </row>
    <row r="6979" spans="9:56">
      <c r="I6979" s="62"/>
      <c r="P6979" s="62"/>
      <c r="V6979" s="62"/>
      <c r="AC6979" s="62"/>
      <c r="AJ6979" s="62"/>
      <c r="AQ6979" s="62"/>
      <c r="AX6979" s="62"/>
      <c r="BD6979" s="62"/>
    </row>
    <row r="6980" spans="9:56">
      <c r="I6980" s="62"/>
      <c r="P6980" s="62"/>
      <c r="V6980" s="62"/>
      <c r="AC6980" s="62"/>
      <c r="AJ6980" s="62"/>
      <c r="AQ6980" s="62"/>
      <c r="AX6980" s="62"/>
      <c r="BD6980" s="62"/>
    </row>
    <row r="6981" spans="9:56">
      <c r="I6981" s="62"/>
      <c r="P6981" s="62"/>
      <c r="V6981" s="62"/>
      <c r="AC6981" s="62"/>
      <c r="AJ6981" s="62"/>
      <c r="AQ6981" s="62"/>
      <c r="AX6981" s="62"/>
      <c r="BD6981" s="62"/>
    </row>
    <row r="6982" spans="9:56">
      <c r="I6982" s="62"/>
      <c r="P6982" s="62"/>
      <c r="V6982" s="62"/>
      <c r="AC6982" s="62"/>
      <c r="AJ6982" s="62"/>
      <c r="AQ6982" s="62"/>
      <c r="AX6982" s="62"/>
      <c r="BD6982" s="62"/>
    </row>
    <row r="6983" spans="9:56">
      <c r="I6983" s="62"/>
      <c r="P6983" s="62"/>
      <c r="V6983" s="62"/>
      <c r="AC6983" s="62"/>
      <c r="AJ6983" s="62"/>
      <c r="AQ6983" s="62"/>
      <c r="AX6983" s="62"/>
      <c r="BD6983" s="62"/>
    </row>
    <row r="6984" spans="9:56">
      <c r="I6984" s="62"/>
      <c r="P6984" s="62"/>
      <c r="V6984" s="62"/>
      <c r="AC6984" s="62"/>
      <c r="AJ6984" s="62"/>
      <c r="AQ6984" s="62"/>
      <c r="AX6984" s="62"/>
      <c r="BD6984" s="62"/>
    </row>
    <row r="6985" spans="9:56">
      <c r="I6985" s="62"/>
      <c r="P6985" s="62"/>
      <c r="V6985" s="62"/>
      <c r="AC6985" s="62"/>
      <c r="AJ6985" s="62"/>
      <c r="AQ6985" s="62"/>
      <c r="AX6985" s="62"/>
      <c r="BD6985" s="62"/>
    </row>
    <row r="6986" spans="9:56">
      <c r="I6986" s="62"/>
      <c r="P6986" s="62"/>
      <c r="V6986" s="62"/>
      <c r="AC6986" s="62"/>
      <c r="AJ6986" s="62"/>
      <c r="AQ6986" s="62"/>
      <c r="AX6986" s="62"/>
      <c r="BD6986" s="62"/>
    </row>
    <row r="6987" spans="9:56">
      <c r="I6987" s="62"/>
      <c r="P6987" s="62"/>
      <c r="V6987" s="62"/>
      <c r="AC6987" s="62"/>
      <c r="AJ6987" s="62"/>
      <c r="AQ6987" s="62"/>
      <c r="AX6987" s="62"/>
      <c r="BD6987" s="62"/>
    </row>
    <row r="6988" spans="9:56">
      <c r="I6988" s="62"/>
      <c r="P6988" s="62"/>
      <c r="V6988" s="62"/>
      <c r="AC6988" s="62"/>
      <c r="AJ6988" s="62"/>
      <c r="AQ6988" s="62"/>
      <c r="AX6988" s="62"/>
      <c r="BD6988" s="62"/>
    </row>
    <row r="6989" spans="9:56">
      <c r="I6989" s="62"/>
      <c r="P6989" s="62"/>
      <c r="V6989" s="62"/>
      <c r="AC6989" s="62"/>
      <c r="AJ6989" s="62"/>
      <c r="AQ6989" s="62"/>
      <c r="AX6989" s="62"/>
      <c r="BD6989" s="62"/>
    </row>
    <row r="6990" spans="9:56">
      <c r="I6990" s="62"/>
      <c r="P6990" s="62"/>
      <c r="V6990" s="62"/>
      <c r="AC6990" s="62"/>
      <c r="AJ6990" s="62"/>
      <c r="AQ6990" s="62"/>
      <c r="AX6990" s="62"/>
      <c r="BD6990" s="62"/>
    </row>
    <row r="6991" spans="9:56">
      <c r="I6991" s="62"/>
      <c r="P6991" s="62"/>
      <c r="V6991" s="62"/>
      <c r="AC6991" s="62"/>
      <c r="AJ6991" s="62"/>
      <c r="AQ6991" s="62"/>
      <c r="AX6991" s="62"/>
      <c r="BD6991" s="62"/>
    </row>
    <row r="6992" spans="9:56">
      <c r="I6992" s="62"/>
      <c r="P6992" s="62"/>
      <c r="V6992" s="62"/>
      <c r="AC6992" s="62"/>
      <c r="AJ6992" s="62"/>
      <c r="AQ6992" s="62"/>
      <c r="AX6992" s="62"/>
      <c r="BD6992" s="62"/>
    </row>
    <row r="6993" spans="9:56">
      <c r="I6993" s="62"/>
      <c r="P6993" s="62"/>
      <c r="V6993" s="62"/>
      <c r="AC6993" s="62"/>
      <c r="AJ6993" s="62"/>
      <c r="AQ6993" s="62"/>
      <c r="AX6993" s="62"/>
      <c r="BD6993" s="62"/>
    </row>
    <row r="6994" spans="9:56">
      <c r="I6994" s="62"/>
      <c r="P6994" s="62"/>
      <c r="V6994" s="62"/>
      <c r="AC6994" s="62"/>
      <c r="AJ6994" s="62"/>
      <c r="AQ6994" s="62"/>
      <c r="AX6994" s="62"/>
      <c r="BD6994" s="62"/>
    </row>
    <row r="6995" spans="9:56">
      <c r="I6995" s="62"/>
      <c r="P6995" s="62"/>
      <c r="V6995" s="62"/>
      <c r="AC6995" s="62"/>
      <c r="AJ6995" s="62"/>
      <c r="AQ6995" s="62"/>
      <c r="AX6995" s="62"/>
      <c r="BD6995" s="62"/>
    </row>
    <row r="6996" spans="9:56">
      <c r="I6996" s="62"/>
      <c r="P6996" s="62"/>
      <c r="V6996" s="62"/>
      <c r="AC6996" s="62"/>
      <c r="AJ6996" s="62"/>
      <c r="AQ6996" s="62"/>
      <c r="AX6996" s="62"/>
      <c r="BD6996" s="62"/>
    </row>
    <row r="6997" spans="9:56">
      <c r="I6997" s="62"/>
      <c r="P6997" s="62"/>
      <c r="V6997" s="62"/>
      <c r="AC6997" s="62"/>
      <c r="AJ6997" s="62"/>
      <c r="AQ6997" s="62"/>
      <c r="AX6997" s="62"/>
      <c r="BD6997" s="62"/>
    </row>
    <row r="6998" spans="9:56">
      <c r="I6998" s="62"/>
      <c r="P6998" s="62"/>
      <c r="V6998" s="62"/>
      <c r="AC6998" s="62"/>
      <c r="AJ6998" s="62"/>
      <c r="AQ6998" s="62"/>
      <c r="AX6998" s="62"/>
      <c r="BD6998" s="62"/>
    </row>
    <row r="6999" spans="9:56">
      <c r="I6999" s="62"/>
      <c r="P6999" s="62"/>
      <c r="V6999" s="62"/>
      <c r="AC6999" s="62"/>
      <c r="AJ6999" s="62"/>
      <c r="AQ6999" s="62"/>
      <c r="AX6999" s="62"/>
      <c r="BD6999" s="62"/>
    </row>
    <row r="7000" spans="9:56">
      <c r="I7000" s="62"/>
      <c r="P7000" s="62"/>
      <c r="V7000" s="62"/>
      <c r="AC7000" s="62"/>
      <c r="AJ7000" s="62"/>
      <c r="AQ7000" s="62"/>
      <c r="AX7000" s="62"/>
      <c r="BD7000" s="62"/>
    </row>
    <row r="7001" spans="9:56">
      <c r="I7001" s="62"/>
      <c r="P7001" s="62"/>
      <c r="V7001" s="62"/>
      <c r="AC7001" s="62"/>
      <c r="AJ7001" s="62"/>
      <c r="AQ7001" s="62"/>
      <c r="AX7001" s="62"/>
      <c r="BD7001" s="62"/>
    </row>
    <row r="7002" spans="9:56">
      <c r="I7002" s="62"/>
      <c r="P7002" s="62"/>
      <c r="V7002" s="62"/>
      <c r="AC7002" s="62"/>
      <c r="AJ7002" s="62"/>
      <c r="AQ7002" s="62"/>
      <c r="AX7002" s="62"/>
      <c r="BD7002" s="62"/>
    </row>
    <row r="7003" spans="9:56">
      <c r="I7003" s="62"/>
      <c r="P7003" s="62"/>
      <c r="V7003" s="62"/>
      <c r="AC7003" s="62"/>
      <c r="AJ7003" s="62"/>
      <c r="AQ7003" s="62"/>
      <c r="AX7003" s="62"/>
      <c r="BD7003" s="62"/>
    </row>
    <row r="7004" spans="9:56">
      <c r="I7004" s="62"/>
      <c r="P7004" s="62"/>
      <c r="V7004" s="62"/>
      <c r="AC7004" s="62"/>
      <c r="AJ7004" s="62"/>
      <c r="AQ7004" s="62"/>
      <c r="AX7004" s="62"/>
      <c r="BD7004" s="62"/>
    </row>
    <row r="7005" spans="9:56">
      <c r="I7005" s="62"/>
      <c r="P7005" s="62"/>
      <c r="V7005" s="62"/>
      <c r="AC7005" s="62"/>
      <c r="AJ7005" s="62"/>
      <c r="AQ7005" s="62"/>
      <c r="AX7005" s="62"/>
      <c r="BD7005" s="62"/>
    </row>
    <row r="7006" spans="9:56">
      <c r="I7006" s="62"/>
      <c r="P7006" s="62"/>
      <c r="V7006" s="62"/>
      <c r="AC7006" s="62"/>
      <c r="AJ7006" s="62"/>
      <c r="AQ7006" s="62"/>
      <c r="AX7006" s="62"/>
      <c r="BD7006" s="62"/>
    </row>
    <row r="7007" spans="9:56">
      <c r="I7007" s="62"/>
      <c r="P7007" s="62"/>
      <c r="V7007" s="62"/>
      <c r="AC7007" s="62"/>
      <c r="AJ7007" s="62"/>
      <c r="AQ7007" s="62"/>
      <c r="AX7007" s="62"/>
      <c r="BD7007" s="62"/>
    </row>
    <row r="7008" spans="9:56">
      <c r="I7008" s="62"/>
      <c r="P7008" s="62"/>
      <c r="V7008" s="62"/>
      <c r="AC7008" s="62"/>
      <c r="AJ7008" s="62"/>
      <c r="AQ7008" s="62"/>
      <c r="AX7008" s="62"/>
      <c r="BD7008" s="62"/>
    </row>
    <row r="7009" spans="9:56">
      <c r="I7009" s="62"/>
      <c r="P7009" s="62"/>
      <c r="V7009" s="62"/>
      <c r="AC7009" s="62"/>
      <c r="AJ7009" s="62"/>
      <c r="AQ7009" s="62"/>
      <c r="AX7009" s="62"/>
      <c r="BD7009" s="62"/>
    </row>
    <row r="7010" spans="9:56">
      <c r="I7010" s="62"/>
      <c r="P7010" s="62"/>
      <c r="V7010" s="62"/>
      <c r="AC7010" s="62"/>
      <c r="AJ7010" s="62"/>
      <c r="AQ7010" s="62"/>
      <c r="AX7010" s="62"/>
      <c r="BD7010" s="62"/>
    </row>
    <row r="7011" spans="9:56">
      <c r="I7011" s="62"/>
      <c r="P7011" s="62"/>
      <c r="V7011" s="62"/>
      <c r="AC7011" s="62"/>
      <c r="AJ7011" s="62"/>
      <c r="AQ7011" s="62"/>
      <c r="AX7011" s="62"/>
      <c r="BD7011" s="62"/>
    </row>
    <row r="7012" spans="9:56">
      <c r="I7012" s="62"/>
      <c r="P7012" s="62"/>
      <c r="V7012" s="62"/>
      <c r="AC7012" s="62"/>
      <c r="AJ7012" s="62"/>
      <c r="AQ7012" s="62"/>
      <c r="AX7012" s="62"/>
      <c r="BD7012" s="62"/>
    </row>
    <row r="7013" spans="9:56">
      <c r="I7013" s="62"/>
      <c r="P7013" s="62"/>
      <c r="V7013" s="62"/>
      <c r="AC7013" s="62"/>
      <c r="AJ7013" s="62"/>
      <c r="AQ7013" s="62"/>
      <c r="AX7013" s="62"/>
      <c r="BD7013" s="62"/>
    </row>
    <row r="7014" spans="9:56">
      <c r="I7014" s="62"/>
      <c r="P7014" s="62"/>
      <c r="V7014" s="62"/>
      <c r="AC7014" s="62"/>
      <c r="AJ7014" s="62"/>
      <c r="AQ7014" s="62"/>
      <c r="AX7014" s="62"/>
      <c r="BD7014" s="62"/>
    </row>
    <row r="7015" spans="9:56">
      <c r="I7015" s="62"/>
      <c r="P7015" s="62"/>
      <c r="V7015" s="62"/>
      <c r="AC7015" s="62"/>
      <c r="AJ7015" s="62"/>
      <c r="AQ7015" s="62"/>
      <c r="AX7015" s="62"/>
      <c r="BD7015" s="62"/>
    </row>
    <row r="7016" spans="9:56">
      <c r="I7016" s="62"/>
      <c r="P7016" s="62"/>
      <c r="V7016" s="62"/>
      <c r="AC7016" s="62"/>
      <c r="AJ7016" s="62"/>
      <c r="AQ7016" s="62"/>
      <c r="AX7016" s="62"/>
      <c r="BD7016" s="62"/>
    </row>
    <row r="7017" spans="9:56">
      <c r="I7017" s="62"/>
      <c r="P7017" s="62"/>
      <c r="V7017" s="62"/>
      <c r="AC7017" s="62"/>
      <c r="AJ7017" s="62"/>
      <c r="AQ7017" s="62"/>
      <c r="AX7017" s="62"/>
      <c r="BD7017" s="62"/>
    </row>
    <row r="7018" spans="9:56">
      <c r="I7018" s="62"/>
      <c r="P7018" s="62"/>
      <c r="V7018" s="62"/>
      <c r="AC7018" s="62"/>
      <c r="AJ7018" s="62"/>
      <c r="AQ7018" s="62"/>
      <c r="AX7018" s="62"/>
      <c r="BD7018" s="62"/>
    </row>
    <row r="7019" spans="9:56">
      <c r="I7019" s="62"/>
      <c r="P7019" s="62"/>
      <c r="V7019" s="62"/>
      <c r="AC7019" s="62"/>
      <c r="AJ7019" s="62"/>
      <c r="AQ7019" s="62"/>
      <c r="AX7019" s="62"/>
      <c r="BD7019" s="62"/>
    </row>
    <row r="7020" spans="9:56">
      <c r="I7020" s="62"/>
      <c r="P7020" s="62"/>
      <c r="V7020" s="62"/>
      <c r="AC7020" s="62"/>
      <c r="AJ7020" s="62"/>
      <c r="AQ7020" s="62"/>
      <c r="AX7020" s="62"/>
      <c r="BD7020" s="62"/>
    </row>
    <row r="7021" spans="9:56">
      <c r="I7021" s="62"/>
      <c r="P7021" s="62"/>
      <c r="V7021" s="62"/>
      <c r="AC7021" s="62"/>
      <c r="AJ7021" s="62"/>
      <c r="AQ7021" s="62"/>
      <c r="AX7021" s="62"/>
      <c r="BD7021" s="62"/>
    </row>
    <row r="7022" spans="9:56">
      <c r="I7022" s="62"/>
      <c r="P7022" s="62"/>
      <c r="V7022" s="62"/>
      <c r="AC7022" s="62"/>
      <c r="AJ7022" s="62"/>
      <c r="AQ7022" s="62"/>
      <c r="AX7022" s="62"/>
      <c r="BD7022" s="62"/>
    </row>
    <row r="7023" spans="9:56">
      <c r="I7023" s="62"/>
      <c r="P7023" s="62"/>
      <c r="V7023" s="62"/>
      <c r="AC7023" s="62"/>
      <c r="AJ7023" s="62"/>
      <c r="AQ7023" s="62"/>
      <c r="AX7023" s="62"/>
      <c r="BD7023" s="62"/>
    </row>
    <row r="7024" spans="9:56">
      <c r="I7024" s="62"/>
      <c r="P7024" s="62"/>
      <c r="V7024" s="62"/>
      <c r="AC7024" s="62"/>
      <c r="AJ7024" s="62"/>
      <c r="AQ7024" s="62"/>
      <c r="AX7024" s="62"/>
      <c r="BD7024" s="62"/>
    </row>
    <row r="7025" spans="9:56">
      <c r="I7025" s="62"/>
      <c r="P7025" s="62"/>
      <c r="V7025" s="62"/>
      <c r="AC7025" s="62"/>
      <c r="AJ7025" s="62"/>
      <c r="AQ7025" s="62"/>
      <c r="AX7025" s="62"/>
      <c r="BD7025" s="62"/>
    </row>
    <row r="7026" spans="9:56">
      <c r="I7026" s="62"/>
      <c r="P7026" s="62"/>
      <c r="V7026" s="62"/>
      <c r="AC7026" s="62"/>
      <c r="AJ7026" s="62"/>
      <c r="AQ7026" s="62"/>
      <c r="AX7026" s="62"/>
      <c r="BD7026" s="62"/>
    </row>
    <row r="7027" spans="9:56">
      <c r="I7027" s="62"/>
      <c r="P7027" s="62"/>
      <c r="V7027" s="62"/>
      <c r="AC7027" s="62"/>
      <c r="AJ7027" s="62"/>
      <c r="AQ7027" s="62"/>
      <c r="AX7027" s="62"/>
      <c r="BD7027" s="62"/>
    </row>
    <row r="7028" spans="9:56">
      <c r="I7028" s="62"/>
      <c r="P7028" s="62"/>
      <c r="V7028" s="62"/>
      <c r="AC7028" s="62"/>
      <c r="AJ7028" s="62"/>
      <c r="AQ7028" s="62"/>
      <c r="AX7028" s="62"/>
      <c r="BD7028" s="62"/>
    </row>
    <row r="7029" spans="9:56">
      <c r="I7029" s="62"/>
      <c r="P7029" s="62"/>
      <c r="V7029" s="62"/>
      <c r="AC7029" s="62"/>
      <c r="AJ7029" s="62"/>
      <c r="AQ7029" s="62"/>
      <c r="AX7029" s="62"/>
      <c r="BD7029" s="62"/>
    </row>
    <row r="7030" spans="9:56">
      <c r="I7030" s="62"/>
      <c r="P7030" s="62"/>
      <c r="V7030" s="62"/>
      <c r="AC7030" s="62"/>
      <c r="AJ7030" s="62"/>
      <c r="AQ7030" s="62"/>
      <c r="AX7030" s="62"/>
      <c r="BD7030" s="62"/>
    </row>
    <row r="7031" spans="9:56">
      <c r="I7031" s="62"/>
      <c r="P7031" s="62"/>
      <c r="V7031" s="62"/>
      <c r="AC7031" s="62"/>
      <c r="AJ7031" s="62"/>
      <c r="AQ7031" s="62"/>
      <c r="AX7031" s="62"/>
      <c r="BD7031" s="62"/>
    </row>
    <row r="7032" spans="9:56">
      <c r="I7032" s="62"/>
      <c r="P7032" s="62"/>
      <c r="V7032" s="62"/>
      <c r="AC7032" s="62"/>
      <c r="AJ7032" s="62"/>
      <c r="AQ7032" s="62"/>
      <c r="AX7032" s="62"/>
      <c r="BD7032" s="62"/>
    </row>
    <row r="7033" spans="9:56">
      <c r="I7033" s="62"/>
      <c r="P7033" s="62"/>
      <c r="V7033" s="62"/>
      <c r="AC7033" s="62"/>
      <c r="AJ7033" s="62"/>
      <c r="AQ7033" s="62"/>
      <c r="AX7033" s="62"/>
      <c r="BD7033" s="62"/>
    </row>
    <row r="7034" spans="9:56">
      <c r="I7034" s="62"/>
      <c r="P7034" s="62"/>
      <c r="V7034" s="62"/>
      <c r="AC7034" s="62"/>
      <c r="AJ7034" s="62"/>
      <c r="AQ7034" s="62"/>
      <c r="AX7034" s="62"/>
      <c r="BD7034" s="62"/>
    </row>
    <row r="7035" spans="9:56">
      <c r="I7035" s="62"/>
      <c r="P7035" s="62"/>
      <c r="V7035" s="62"/>
      <c r="AC7035" s="62"/>
      <c r="AJ7035" s="62"/>
      <c r="AQ7035" s="62"/>
      <c r="AX7035" s="62"/>
      <c r="BD7035" s="62"/>
    </row>
    <row r="7036" spans="9:56">
      <c r="I7036" s="62"/>
      <c r="P7036" s="62"/>
      <c r="V7036" s="62"/>
      <c r="AC7036" s="62"/>
      <c r="AJ7036" s="62"/>
      <c r="AQ7036" s="62"/>
      <c r="AX7036" s="62"/>
      <c r="BD7036" s="62"/>
    </row>
    <row r="7037" spans="9:56">
      <c r="I7037" s="62"/>
      <c r="P7037" s="62"/>
      <c r="V7037" s="62"/>
      <c r="AC7037" s="62"/>
      <c r="AJ7037" s="62"/>
      <c r="AQ7037" s="62"/>
      <c r="AX7037" s="62"/>
      <c r="BD7037" s="62"/>
    </row>
    <row r="7038" spans="9:56">
      <c r="I7038" s="62"/>
      <c r="P7038" s="62"/>
      <c r="V7038" s="62"/>
      <c r="AC7038" s="62"/>
      <c r="AJ7038" s="62"/>
      <c r="AQ7038" s="62"/>
      <c r="AX7038" s="62"/>
      <c r="BD7038" s="62"/>
    </row>
    <row r="7039" spans="9:56">
      <c r="I7039" s="62"/>
      <c r="P7039" s="62"/>
      <c r="V7039" s="62"/>
      <c r="AC7039" s="62"/>
      <c r="AJ7039" s="62"/>
      <c r="AQ7039" s="62"/>
      <c r="AX7039" s="62"/>
      <c r="BD7039" s="62"/>
    </row>
    <row r="7040" spans="9:56">
      <c r="I7040" s="62"/>
      <c r="P7040" s="62"/>
      <c r="V7040" s="62"/>
      <c r="AC7040" s="62"/>
      <c r="AJ7040" s="62"/>
      <c r="AQ7040" s="62"/>
      <c r="AX7040" s="62"/>
      <c r="BD7040" s="62"/>
    </row>
    <row r="7041" spans="9:56">
      <c r="I7041" s="62"/>
      <c r="P7041" s="62"/>
      <c r="V7041" s="62"/>
      <c r="AC7041" s="62"/>
      <c r="AJ7041" s="62"/>
      <c r="AQ7041" s="62"/>
      <c r="AX7041" s="62"/>
      <c r="BD7041" s="62"/>
    </row>
    <row r="7042" spans="9:56">
      <c r="I7042" s="62"/>
      <c r="P7042" s="62"/>
      <c r="V7042" s="62"/>
      <c r="AC7042" s="62"/>
      <c r="AJ7042" s="62"/>
      <c r="AQ7042" s="62"/>
      <c r="AX7042" s="62"/>
      <c r="BD7042" s="62"/>
    </row>
    <row r="7043" spans="9:56">
      <c r="I7043" s="62"/>
      <c r="P7043" s="62"/>
      <c r="V7043" s="62"/>
      <c r="AC7043" s="62"/>
      <c r="AJ7043" s="62"/>
      <c r="AQ7043" s="62"/>
      <c r="AX7043" s="62"/>
      <c r="BD7043" s="62"/>
    </row>
    <row r="7044" spans="9:56">
      <c r="I7044" s="62"/>
      <c r="P7044" s="62"/>
      <c r="V7044" s="62"/>
      <c r="AC7044" s="62"/>
      <c r="AJ7044" s="62"/>
      <c r="AQ7044" s="62"/>
      <c r="AX7044" s="62"/>
      <c r="BD7044" s="62"/>
    </row>
    <row r="7045" spans="9:56">
      <c r="I7045" s="62"/>
      <c r="P7045" s="62"/>
      <c r="V7045" s="62"/>
      <c r="AC7045" s="62"/>
      <c r="AJ7045" s="62"/>
      <c r="AQ7045" s="62"/>
      <c r="AX7045" s="62"/>
      <c r="BD7045" s="62"/>
    </row>
    <row r="7046" spans="9:56">
      <c r="I7046" s="62"/>
      <c r="P7046" s="62"/>
      <c r="V7046" s="62"/>
      <c r="AC7046" s="62"/>
      <c r="AJ7046" s="62"/>
      <c r="AQ7046" s="62"/>
      <c r="AX7046" s="62"/>
      <c r="BD7046" s="62"/>
    </row>
    <row r="7047" spans="9:56">
      <c r="I7047" s="62"/>
      <c r="P7047" s="62"/>
      <c r="V7047" s="62"/>
      <c r="AC7047" s="62"/>
      <c r="AJ7047" s="62"/>
      <c r="AQ7047" s="62"/>
      <c r="AX7047" s="62"/>
      <c r="BD7047" s="62"/>
    </row>
    <row r="7048" spans="9:56">
      <c r="I7048" s="62"/>
      <c r="P7048" s="62"/>
      <c r="V7048" s="62"/>
      <c r="AC7048" s="62"/>
      <c r="AJ7048" s="62"/>
      <c r="AQ7048" s="62"/>
      <c r="AX7048" s="62"/>
      <c r="BD7048" s="62"/>
    </row>
    <row r="7049" spans="9:56">
      <c r="I7049" s="62"/>
      <c r="P7049" s="62"/>
      <c r="V7049" s="62"/>
      <c r="AC7049" s="62"/>
      <c r="AJ7049" s="62"/>
      <c r="AQ7049" s="62"/>
      <c r="AX7049" s="62"/>
      <c r="BD7049" s="62"/>
    </row>
    <row r="7050" spans="9:56">
      <c r="I7050" s="62"/>
      <c r="P7050" s="62"/>
      <c r="V7050" s="62"/>
      <c r="AC7050" s="62"/>
      <c r="AJ7050" s="62"/>
      <c r="AQ7050" s="62"/>
      <c r="AX7050" s="62"/>
      <c r="BD7050" s="62"/>
    </row>
    <row r="7051" spans="9:56">
      <c r="I7051" s="62"/>
      <c r="P7051" s="62"/>
      <c r="V7051" s="62"/>
      <c r="AC7051" s="62"/>
      <c r="AJ7051" s="62"/>
      <c r="AQ7051" s="62"/>
      <c r="AX7051" s="62"/>
      <c r="BD7051" s="62"/>
    </row>
    <row r="7052" spans="9:56">
      <c r="I7052" s="62"/>
      <c r="P7052" s="62"/>
      <c r="V7052" s="62"/>
      <c r="AC7052" s="62"/>
      <c r="AJ7052" s="62"/>
      <c r="AQ7052" s="62"/>
      <c r="AX7052" s="62"/>
      <c r="BD7052" s="62"/>
    </row>
    <row r="7053" spans="9:56">
      <c r="I7053" s="62"/>
      <c r="P7053" s="62"/>
      <c r="V7053" s="62"/>
      <c r="AC7053" s="62"/>
      <c r="AJ7053" s="62"/>
      <c r="AQ7053" s="62"/>
      <c r="AX7053" s="62"/>
      <c r="BD7053" s="62"/>
    </row>
    <row r="7054" spans="9:56">
      <c r="I7054" s="62"/>
      <c r="P7054" s="62"/>
      <c r="V7054" s="62"/>
      <c r="AC7054" s="62"/>
      <c r="AJ7054" s="62"/>
      <c r="AQ7054" s="62"/>
      <c r="AX7054" s="62"/>
      <c r="BD7054" s="62"/>
    </row>
    <row r="7055" spans="9:56">
      <c r="I7055" s="62"/>
      <c r="P7055" s="62"/>
      <c r="V7055" s="62"/>
      <c r="AC7055" s="62"/>
      <c r="AJ7055" s="62"/>
      <c r="AQ7055" s="62"/>
      <c r="AX7055" s="62"/>
      <c r="BD7055" s="62"/>
    </row>
    <row r="7056" spans="9:56">
      <c r="I7056" s="62"/>
      <c r="P7056" s="62"/>
      <c r="V7056" s="62"/>
      <c r="AC7056" s="62"/>
      <c r="AJ7056" s="62"/>
      <c r="AQ7056" s="62"/>
      <c r="AX7056" s="62"/>
      <c r="BD7056" s="62"/>
    </row>
    <row r="7057" spans="9:56">
      <c r="I7057" s="62"/>
      <c r="P7057" s="62"/>
      <c r="V7057" s="62"/>
      <c r="AC7057" s="62"/>
      <c r="AJ7057" s="62"/>
      <c r="AQ7057" s="62"/>
      <c r="AX7057" s="62"/>
      <c r="BD7057" s="62"/>
    </row>
    <row r="7058" spans="9:56">
      <c r="I7058" s="62"/>
      <c r="P7058" s="62"/>
      <c r="V7058" s="62"/>
      <c r="AC7058" s="62"/>
      <c r="AJ7058" s="62"/>
      <c r="AQ7058" s="62"/>
      <c r="AX7058" s="62"/>
      <c r="BD7058" s="62"/>
    </row>
    <row r="7059" spans="9:56">
      <c r="I7059" s="62"/>
      <c r="P7059" s="62"/>
      <c r="V7059" s="62"/>
      <c r="AC7059" s="62"/>
      <c r="AJ7059" s="62"/>
      <c r="AQ7059" s="62"/>
      <c r="AX7059" s="62"/>
      <c r="BD7059" s="62"/>
    </row>
    <row r="7060" spans="9:56">
      <c r="I7060" s="62"/>
      <c r="P7060" s="62"/>
      <c r="V7060" s="62"/>
      <c r="AC7060" s="62"/>
      <c r="AJ7060" s="62"/>
      <c r="AQ7060" s="62"/>
      <c r="AX7060" s="62"/>
      <c r="BD7060" s="62"/>
    </row>
    <row r="7061" spans="9:56">
      <c r="I7061" s="62"/>
      <c r="P7061" s="62"/>
      <c r="V7061" s="62"/>
      <c r="AC7061" s="62"/>
      <c r="AJ7061" s="62"/>
      <c r="AQ7061" s="62"/>
      <c r="AX7061" s="62"/>
      <c r="BD7061" s="62"/>
    </row>
    <row r="7062" spans="9:56">
      <c r="I7062" s="62"/>
      <c r="P7062" s="62"/>
      <c r="V7062" s="62"/>
      <c r="AC7062" s="62"/>
      <c r="AJ7062" s="62"/>
      <c r="AQ7062" s="62"/>
      <c r="AX7062" s="62"/>
      <c r="BD7062" s="62"/>
    </row>
    <row r="7063" spans="9:56">
      <c r="I7063" s="62"/>
      <c r="P7063" s="62"/>
      <c r="V7063" s="62"/>
      <c r="AC7063" s="62"/>
      <c r="AJ7063" s="62"/>
      <c r="AQ7063" s="62"/>
      <c r="AX7063" s="62"/>
      <c r="BD7063" s="62"/>
    </row>
    <row r="7064" spans="9:56">
      <c r="I7064" s="62"/>
      <c r="P7064" s="62"/>
      <c r="V7064" s="62"/>
      <c r="AC7064" s="62"/>
      <c r="AJ7064" s="62"/>
      <c r="AQ7064" s="62"/>
      <c r="AX7064" s="62"/>
      <c r="BD7064" s="62"/>
    </row>
    <row r="7065" spans="9:56">
      <c r="I7065" s="62"/>
      <c r="P7065" s="62"/>
      <c r="V7065" s="62"/>
      <c r="AC7065" s="62"/>
      <c r="AJ7065" s="62"/>
      <c r="AQ7065" s="62"/>
      <c r="AX7065" s="62"/>
      <c r="BD7065" s="62"/>
    </row>
    <row r="7066" spans="9:56">
      <c r="I7066" s="62"/>
      <c r="P7066" s="62"/>
      <c r="V7066" s="62"/>
      <c r="AC7066" s="62"/>
      <c r="AJ7066" s="62"/>
      <c r="AQ7066" s="62"/>
      <c r="AX7066" s="62"/>
      <c r="BD7066" s="62"/>
    </row>
    <row r="7067" spans="9:56">
      <c r="I7067" s="62"/>
      <c r="P7067" s="62"/>
      <c r="V7067" s="62"/>
      <c r="AC7067" s="62"/>
      <c r="AJ7067" s="62"/>
      <c r="AQ7067" s="62"/>
      <c r="AX7067" s="62"/>
      <c r="BD7067" s="62"/>
    </row>
    <row r="7068" spans="9:56">
      <c r="I7068" s="62"/>
      <c r="P7068" s="62"/>
      <c r="V7068" s="62"/>
      <c r="AC7068" s="62"/>
      <c r="AJ7068" s="62"/>
      <c r="AQ7068" s="62"/>
      <c r="AX7068" s="62"/>
      <c r="BD7068" s="62"/>
    </row>
    <row r="7069" spans="9:56">
      <c r="I7069" s="62"/>
      <c r="P7069" s="62"/>
      <c r="V7069" s="62"/>
      <c r="AC7069" s="62"/>
      <c r="AJ7069" s="62"/>
      <c r="AQ7069" s="62"/>
      <c r="AX7069" s="62"/>
      <c r="BD7069" s="62"/>
    </row>
    <row r="7070" spans="9:56">
      <c r="I7070" s="62"/>
      <c r="P7070" s="62"/>
      <c r="V7070" s="62"/>
      <c r="AC7070" s="62"/>
      <c r="AJ7070" s="62"/>
      <c r="AQ7070" s="62"/>
      <c r="AX7070" s="62"/>
      <c r="BD7070" s="62"/>
    </row>
    <row r="7071" spans="9:56">
      <c r="I7071" s="62"/>
      <c r="P7071" s="62"/>
      <c r="V7071" s="62"/>
      <c r="AC7071" s="62"/>
      <c r="AJ7071" s="62"/>
      <c r="AQ7071" s="62"/>
      <c r="AX7071" s="62"/>
      <c r="BD7071" s="62"/>
    </row>
    <row r="7072" spans="9:56">
      <c r="I7072" s="62"/>
      <c r="P7072" s="62"/>
      <c r="V7072" s="62"/>
      <c r="AC7072" s="62"/>
      <c r="AJ7072" s="62"/>
      <c r="AQ7072" s="62"/>
      <c r="AX7072" s="62"/>
      <c r="BD7072" s="62"/>
    </row>
    <row r="7073" spans="9:56">
      <c r="I7073" s="62"/>
      <c r="P7073" s="62"/>
      <c r="V7073" s="62"/>
      <c r="AC7073" s="62"/>
      <c r="AJ7073" s="62"/>
      <c r="AQ7073" s="62"/>
      <c r="AX7073" s="62"/>
      <c r="BD7073" s="62"/>
    </row>
    <row r="7074" spans="9:56">
      <c r="I7074" s="62"/>
      <c r="P7074" s="62"/>
      <c r="V7074" s="62"/>
      <c r="AC7074" s="62"/>
      <c r="AJ7074" s="62"/>
      <c r="AQ7074" s="62"/>
      <c r="AX7074" s="62"/>
      <c r="BD7074" s="62"/>
    </row>
    <row r="7075" spans="9:56">
      <c r="I7075" s="62"/>
      <c r="P7075" s="62"/>
      <c r="V7075" s="62"/>
      <c r="AC7075" s="62"/>
      <c r="AJ7075" s="62"/>
      <c r="AQ7075" s="62"/>
      <c r="AX7075" s="62"/>
      <c r="BD7075" s="62"/>
    </row>
    <row r="7076" spans="9:56">
      <c r="I7076" s="62"/>
      <c r="P7076" s="62"/>
      <c r="V7076" s="62"/>
      <c r="AC7076" s="62"/>
      <c r="AJ7076" s="62"/>
      <c r="AQ7076" s="62"/>
      <c r="AX7076" s="62"/>
      <c r="BD7076" s="62"/>
    </row>
    <row r="7077" spans="9:56">
      <c r="I7077" s="62"/>
      <c r="P7077" s="62"/>
      <c r="V7077" s="62"/>
      <c r="AC7077" s="62"/>
      <c r="AJ7077" s="62"/>
      <c r="AQ7077" s="62"/>
      <c r="AX7077" s="62"/>
      <c r="BD7077" s="62"/>
    </row>
    <row r="7078" spans="9:56">
      <c r="I7078" s="62"/>
      <c r="P7078" s="62"/>
      <c r="V7078" s="62"/>
      <c r="AC7078" s="62"/>
      <c r="AJ7078" s="62"/>
      <c r="AQ7078" s="62"/>
      <c r="AX7078" s="62"/>
      <c r="BD7078" s="62"/>
    </row>
    <row r="7079" spans="9:56">
      <c r="I7079" s="62"/>
      <c r="P7079" s="62"/>
      <c r="V7079" s="62"/>
      <c r="AC7079" s="62"/>
      <c r="AJ7079" s="62"/>
      <c r="AQ7079" s="62"/>
      <c r="AX7079" s="62"/>
      <c r="BD7079" s="62"/>
    </row>
    <row r="7080" spans="9:56">
      <c r="I7080" s="62"/>
      <c r="P7080" s="62"/>
      <c r="V7080" s="62"/>
      <c r="AC7080" s="62"/>
      <c r="AJ7080" s="62"/>
      <c r="AQ7080" s="62"/>
      <c r="AX7080" s="62"/>
      <c r="BD7080" s="62"/>
    </row>
    <row r="7081" spans="9:56">
      <c r="I7081" s="62"/>
      <c r="P7081" s="62"/>
      <c r="V7081" s="62"/>
      <c r="AC7081" s="62"/>
      <c r="AJ7081" s="62"/>
      <c r="AQ7081" s="62"/>
      <c r="AX7081" s="62"/>
      <c r="BD7081" s="62"/>
    </row>
    <row r="7082" spans="9:56">
      <c r="I7082" s="62"/>
      <c r="P7082" s="62"/>
      <c r="V7082" s="62"/>
      <c r="AC7082" s="62"/>
      <c r="AJ7082" s="62"/>
      <c r="AQ7082" s="62"/>
      <c r="AX7082" s="62"/>
      <c r="BD7082" s="62"/>
    </row>
    <row r="7083" spans="9:56">
      <c r="I7083" s="62"/>
      <c r="P7083" s="62"/>
      <c r="V7083" s="62"/>
      <c r="AC7083" s="62"/>
      <c r="AJ7083" s="62"/>
      <c r="AQ7083" s="62"/>
      <c r="AX7083" s="62"/>
      <c r="BD7083" s="62"/>
    </row>
    <row r="7084" spans="9:56">
      <c r="I7084" s="62"/>
      <c r="P7084" s="62"/>
      <c r="V7084" s="62"/>
      <c r="AC7084" s="62"/>
      <c r="AJ7084" s="62"/>
      <c r="AQ7084" s="62"/>
      <c r="AX7084" s="62"/>
      <c r="BD7084" s="62"/>
    </row>
    <row r="7085" spans="9:56">
      <c r="I7085" s="62"/>
      <c r="P7085" s="62"/>
      <c r="V7085" s="62"/>
      <c r="AC7085" s="62"/>
      <c r="AJ7085" s="62"/>
      <c r="AQ7085" s="62"/>
      <c r="AX7085" s="62"/>
      <c r="BD7085" s="62"/>
    </row>
    <row r="7086" spans="9:56">
      <c r="I7086" s="62"/>
      <c r="P7086" s="62"/>
      <c r="V7086" s="62"/>
      <c r="AC7086" s="62"/>
      <c r="AJ7086" s="62"/>
      <c r="AQ7086" s="62"/>
      <c r="AX7086" s="62"/>
      <c r="BD7086" s="62"/>
    </row>
    <row r="7087" spans="9:56">
      <c r="I7087" s="62"/>
      <c r="P7087" s="62"/>
      <c r="V7087" s="62"/>
      <c r="AC7087" s="62"/>
      <c r="AJ7087" s="62"/>
      <c r="AQ7087" s="62"/>
      <c r="AX7087" s="62"/>
      <c r="BD7087" s="62"/>
    </row>
    <row r="7088" spans="9:56">
      <c r="I7088" s="62"/>
      <c r="P7088" s="62"/>
      <c r="V7088" s="62"/>
      <c r="AC7088" s="62"/>
      <c r="AJ7088" s="62"/>
      <c r="AQ7088" s="62"/>
      <c r="AX7088" s="62"/>
      <c r="BD7088" s="62"/>
    </row>
    <row r="7089" spans="9:56">
      <c r="I7089" s="62"/>
      <c r="P7089" s="62"/>
      <c r="V7089" s="62"/>
      <c r="AC7089" s="62"/>
      <c r="AJ7089" s="62"/>
      <c r="AQ7089" s="62"/>
      <c r="AX7089" s="62"/>
      <c r="BD7089" s="62"/>
    </row>
    <row r="7090" spans="9:56">
      <c r="I7090" s="62"/>
      <c r="P7090" s="62"/>
      <c r="V7090" s="62"/>
      <c r="AC7090" s="62"/>
      <c r="AJ7090" s="62"/>
      <c r="AQ7090" s="62"/>
      <c r="AX7090" s="62"/>
      <c r="BD7090" s="62"/>
    </row>
    <row r="7091" spans="9:56">
      <c r="I7091" s="62"/>
      <c r="P7091" s="62"/>
      <c r="V7091" s="62"/>
      <c r="AC7091" s="62"/>
      <c r="AJ7091" s="62"/>
      <c r="AQ7091" s="62"/>
      <c r="AX7091" s="62"/>
      <c r="BD7091" s="62"/>
    </row>
    <row r="7092" spans="9:56">
      <c r="I7092" s="62"/>
      <c r="P7092" s="62"/>
      <c r="V7092" s="62"/>
      <c r="AC7092" s="62"/>
      <c r="AJ7092" s="62"/>
      <c r="AQ7092" s="62"/>
      <c r="AX7092" s="62"/>
      <c r="BD7092" s="62"/>
    </row>
    <row r="7093" spans="9:56">
      <c r="I7093" s="62"/>
      <c r="P7093" s="62"/>
      <c r="V7093" s="62"/>
      <c r="AC7093" s="62"/>
      <c r="AJ7093" s="62"/>
      <c r="AQ7093" s="62"/>
      <c r="AX7093" s="62"/>
      <c r="BD7093" s="62"/>
    </row>
    <row r="7094" spans="9:56">
      <c r="I7094" s="62"/>
      <c r="P7094" s="62"/>
      <c r="V7094" s="62"/>
      <c r="AC7094" s="62"/>
      <c r="AJ7094" s="62"/>
      <c r="AQ7094" s="62"/>
      <c r="AX7094" s="62"/>
      <c r="BD7094" s="62"/>
    </row>
    <row r="7095" spans="9:56">
      <c r="I7095" s="62"/>
      <c r="P7095" s="62"/>
      <c r="V7095" s="62"/>
      <c r="AC7095" s="62"/>
      <c r="AJ7095" s="62"/>
      <c r="AQ7095" s="62"/>
      <c r="AX7095" s="62"/>
      <c r="BD7095" s="62"/>
    </row>
    <row r="7096" spans="9:56">
      <c r="I7096" s="62"/>
      <c r="P7096" s="62"/>
      <c r="V7096" s="62"/>
      <c r="AC7096" s="62"/>
      <c r="AJ7096" s="62"/>
      <c r="AQ7096" s="62"/>
      <c r="AX7096" s="62"/>
      <c r="BD7096" s="62"/>
    </row>
    <row r="7097" spans="9:56">
      <c r="I7097" s="62"/>
      <c r="P7097" s="62"/>
      <c r="V7097" s="62"/>
      <c r="AC7097" s="62"/>
      <c r="AJ7097" s="62"/>
      <c r="AQ7097" s="62"/>
      <c r="AX7097" s="62"/>
      <c r="BD7097" s="62"/>
    </row>
    <row r="7098" spans="9:56">
      <c r="I7098" s="62"/>
      <c r="P7098" s="62"/>
      <c r="V7098" s="62"/>
      <c r="AC7098" s="62"/>
      <c r="AJ7098" s="62"/>
      <c r="AQ7098" s="62"/>
      <c r="AX7098" s="62"/>
      <c r="BD7098" s="62"/>
    </row>
    <row r="7099" spans="9:56">
      <c r="I7099" s="62"/>
      <c r="P7099" s="62"/>
      <c r="V7099" s="62"/>
      <c r="AC7099" s="62"/>
      <c r="AJ7099" s="62"/>
      <c r="AQ7099" s="62"/>
      <c r="AX7099" s="62"/>
      <c r="BD7099" s="62"/>
    </row>
    <row r="7100" spans="9:56">
      <c r="I7100" s="62"/>
      <c r="P7100" s="62"/>
      <c r="V7100" s="62"/>
      <c r="AC7100" s="62"/>
      <c r="AJ7100" s="62"/>
      <c r="AQ7100" s="62"/>
      <c r="AX7100" s="62"/>
      <c r="BD7100" s="62"/>
    </row>
    <row r="7101" spans="9:56">
      <c r="I7101" s="62"/>
      <c r="P7101" s="62"/>
      <c r="V7101" s="62"/>
      <c r="AC7101" s="62"/>
      <c r="AJ7101" s="62"/>
      <c r="AQ7101" s="62"/>
      <c r="AX7101" s="62"/>
      <c r="BD7101" s="62"/>
    </row>
    <row r="7102" spans="9:56">
      <c r="I7102" s="62"/>
      <c r="P7102" s="62"/>
      <c r="V7102" s="62"/>
      <c r="AC7102" s="62"/>
      <c r="AJ7102" s="62"/>
      <c r="AQ7102" s="62"/>
      <c r="AX7102" s="62"/>
      <c r="BD7102" s="62"/>
    </row>
    <row r="7103" spans="9:56">
      <c r="I7103" s="62"/>
      <c r="P7103" s="62"/>
      <c r="V7103" s="62"/>
      <c r="AC7103" s="62"/>
      <c r="AJ7103" s="62"/>
      <c r="AQ7103" s="62"/>
      <c r="AX7103" s="62"/>
      <c r="BD7103" s="62"/>
    </row>
    <row r="7104" spans="9:56">
      <c r="I7104" s="62"/>
      <c r="P7104" s="62"/>
      <c r="V7104" s="62"/>
      <c r="AC7104" s="62"/>
      <c r="AJ7104" s="62"/>
      <c r="AQ7104" s="62"/>
      <c r="AX7104" s="62"/>
      <c r="BD7104" s="62"/>
    </row>
    <row r="7105" spans="9:56">
      <c r="I7105" s="62"/>
      <c r="P7105" s="62"/>
      <c r="V7105" s="62"/>
      <c r="AC7105" s="62"/>
      <c r="AJ7105" s="62"/>
      <c r="AQ7105" s="62"/>
      <c r="AX7105" s="62"/>
      <c r="BD7105" s="62"/>
    </row>
    <row r="7106" spans="9:56">
      <c r="I7106" s="62"/>
      <c r="P7106" s="62"/>
      <c r="V7106" s="62"/>
      <c r="AC7106" s="62"/>
      <c r="AJ7106" s="62"/>
      <c r="AQ7106" s="62"/>
      <c r="AX7106" s="62"/>
      <c r="BD7106" s="62"/>
    </row>
    <row r="7107" spans="9:56">
      <c r="I7107" s="62"/>
      <c r="P7107" s="62"/>
      <c r="V7107" s="62"/>
      <c r="AC7107" s="62"/>
      <c r="AJ7107" s="62"/>
      <c r="AQ7107" s="62"/>
      <c r="AX7107" s="62"/>
      <c r="BD7107" s="62"/>
    </row>
    <row r="7108" spans="9:56">
      <c r="I7108" s="62"/>
      <c r="P7108" s="62"/>
      <c r="V7108" s="62"/>
      <c r="AC7108" s="62"/>
      <c r="AJ7108" s="62"/>
      <c r="AQ7108" s="62"/>
      <c r="AX7108" s="62"/>
      <c r="BD7108" s="62"/>
    </row>
    <row r="7109" spans="9:56">
      <c r="I7109" s="62"/>
      <c r="P7109" s="62"/>
      <c r="V7109" s="62"/>
      <c r="AC7109" s="62"/>
      <c r="AJ7109" s="62"/>
      <c r="AQ7109" s="62"/>
      <c r="AX7109" s="62"/>
      <c r="BD7109" s="62"/>
    </row>
    <row r="7110" spans="9:56">
      <c r="I7110" s="62"/>
      <c r="P7110" s="62"/>
      <c r="V7110" s="62"/>
      <c r="AC7110" s="62"/>
      <c r="AJ7110" s="62"/>
      <c r="AQ7110" s="62"/>
      <c r="AX7110" s="62"/>
      <c r="BD7110" s="62"/>
    </row>
    <row r="7111" spans="9:56">
      <c r="I7111" s="62"/>
      <c r="P7111" s="62"/>
      <c r="V7111" s="62"/>
      <c r="AC7111" s="62"/>
      <c r="AJ7111" s="62"/>
      <c r="AQ7111" s="62"/>
      <c r="AX7111" s="62"/>
      <c r="BD7111" s="62"/>
    </row>
    <row r="7112" spans="9:56">
      <c r="I7112" s="62"/>
      <c r="P7112" s="62"/>
      <c r="V7112" s="62"/>
      <c r="AC7112" s="62"/>
      <c r="AJ7112" s="62"/>
      <c r="AQ7112" s="62"/>
      <c r="AX7112" s="62"/>
      <c r="BD7112" s="62"/>
    </row>
    <row r="7113" spans="9:56">
      <c r="I7113" s="62"/>
      <c r="P7113" s="62"/>
      <c r="V7113" s="62"/>
      <c r="AC7113" s="62"/>
      <c r="AJ7113" s="62"/>
      <c r="AQ7113" s="62"/>
      <c r="AX7113" s="62"/>
      <c r="BD7113" s="62"/>
    </row>
    <row r="7114" spans="9:56">
      <c r="I7114" s="62"/>
      <c r="P7114" s="62"/>
      <c r="V7114" s="62"/>
      <c r="AC7114" s="62"/>
      <c r="AJ7114" s="62"/>
      <c r="AQ7114" s="62"/>
      <c r="AX7114" s="62"/>
      <c r="BD7114" s="62"/>
    </row>
    <row r="7115" spans="9:56">
      <c r="I7115" s="62"/>
      <c r="P7115" s="62"/>
      <c r="V7115" s="62"/>
      <c r="AC7115" s="62"/>
      <c r="AJ7115" s="62"/>
      <c r="AQ7115" s="62"/>
      <c r="AX7115" s="62"/>
      <c r="BD7115" s="62"/>
    </row>
    <row r="7116" spans="9:56">
      <c r="I7116" s="62"/>
      <c r="P7116" s="62"/>
      <c r="V7116" s="62"/>
      <c r="AC7116" s="62"/>
      <c r="AJ7116" s="62"/>
      <c r="AQ7116" s="62"/>
      <c r="AX7116" s="62"/>
      <c r="BD7116" s="62"/>
    </row>
    <row r="7117" spans="9:56">
      <c r="I7117" s="62"/>
      <c r="P7117" s="62"/>
      <c r="V7117" s="62"/>
      <c r="AC7117" s="62"/>
      <c r="AJ7117" s="62"/>
      <c r="AQ7117" s="62"/>
      <c r="AX7117" s="62"/>
      <c r="BD7117" s="62"/>
    </row>
    <row r="7118" spans="9:56">
      <c r="I7118" s="62"/>
      <c r="P7118" s="62"/>
      <c r="V7118" s="62"/>
      <c r="AC7118" s="62"/>
      <c r="AJ7118" s="62"/>
      <c r="AQ7118" s="62"/>
      <c r="AX7118" s="62"/>
      <c r="BD7118" s="62"/>
    </row>
    <row r="7119" spans="9:56">
      <c r="I7119" s="62"/>
      <c r="P7119" s="62"/>
      <c r="V7119" s="62"/>
      <c r="AC7119" s="62"/>
      <c r="AJ7119" s="62"/>
      <c r="AQ7119" s="62"/>
      <c r="AX7119" s="62"/>
      <c r="BD7119" s="62"/>
    </row>
    <row r="7120" spans="9:56">
      <c r="I7120" s="62"/>
      <c r="P7120" s="62"/>
      <c r="V7120" s="62"/>
      <c r="AC7120" s="62"/>
      <c r="AJ7120" s="62"/>
      <c r="AQ7120" s="62"/>
      <c r="AX7120" s="62"/>
      <c r="BD7120" s="62"/>
    </row>
    <row r="7121" spans="9:56">
      <c r="I7121" s="62"/>
      <c r="P7121" s="62"/>
      <c r="V7121" s="62"/>
      <c r="AC7121" s="62"/>
      <c r="AJ7121" s="62"/>
      <c r="AQ7121" s="62"/>
      <c r="AX7121" s="62"/>
      <c r="BD7121" s="62"/>
    </row>
    <row r="7122" spans="9:56">
      <c r="I7122" s="62"/>
      <c r="P7122" s="62"/>
      <c r="V7122" s="62"/>
      <c r="AC7122" s="62"/>
      <c r="AJ7122" s="62"/>
      <c r="AQ7122" s="62"/>
      <c r="AX7122" s="62"/>
      <c r="BD7122" s="62"/>
    </row>
    <row r="7123" spans="9:56">
      <c r="I7123" s="62"/>
      <c r="P7123" s="62"/>
      <c r="V7123" s="62"/>
      <c r="AC7123" s="62"/>
      <c r="AJ7123" s="62"/>
      <c r="AQ7123" s="62"/>
      <c r="AX7123" s="62"/>
      <c r="BD7123" s="62"/>
    </row>
    <row r="7124" spans="9:56">
      <c r="I7124" s="62"/>
      <c r="P7124" s="62"/>
      <c r="V7124" s="62"/>
      <c r="AC7124" s="62"/>
      <c r="AJ7124" s="62"/>
      <c r="AQ7124" s="62"/>
      <c r="AX7124" s="62"/>
      <c r="BD7124" s="62"/>
    </row>
    <row r="7125" spans="9:56">
      <c r="I7125" s="62"/>
      <c r="P7125" s="62"/>
      <c r="V7125" s="62"/>
      <c r="AC7125" s="62"/>
      <c r="AJ7125" s="62"/>
      <c r="AQ7125" s="62"/>
      <c r="AX7125" s="62"/>
      <c r="BD7125" s="62"/>
    </row>
    <row r="7126" spans="9:56">
      <c r="I7126" s="62"/>
      <c r="P7126" s="62"/>
      <c r="V7126" s="62"/>
      <c r="AC7126" s="62"/>
      <c r="AJ7126" s="62"/>
      <c r="AQ7126" s="62"/>
      <c r="AX7126" s="62"/>
      <c r="BD7126" s="62"/>
    </row>
    <row r="7127" spans="9:56">
      <c r="I7127" s="62"/>
      <c r="P7127" s="62"/>
      <c r="V7127" s="62"/>
      <c r="AC7127" s="62"/>
      <c r="AJ7127" s="62"/>
      <c r="AQ7127" s="62"/>
      <c r="AX7127" s="62"/>
      <c r="BD7127" s="62"/>
    </row>
    <row r="7128" spans="9:56">
      <c r="I7128" s="62"/>
      <c r="P7128" s="62"/>
      <c r="V7128" s="62"/>
      <c r="AC7128" s="62"/>
      <c r="AJ7128" s="62"/>
      <c r="AQ7128" s="62"/>
      <c r="AX7128" s="62"/>
      <c r="BD7128" s="62"/>
    </row>
    <row r="7129" spans="9:56">
      <c r="I7129" s="62"/>
      <c r="P7129" s="62"/>
      <c r="V7129" s="62"/>
      <c r="AC7129" s="62"/>
      <c r="AJ7129" s="62"/>
      <c r="AQ7129" s="62"/>
      <c r="AX7129" s="62"/>
      <c r="BD7129" s="62"/>
    </row>
    <row r="7130" spans="9:56">
      <c r="I7130" s="62"/>
      <c r="P7130" s="62"/>
      <c r="V7130" s="62"/>
      <c r="AC7130" s="62"/>
      <c r="AJ7130" s="62"/>
      <c r="AQ7130" s="62"/>
      <c r="AX7130" s="62"/>
      <c r="BD7130" s="62"/>
    </row>
    <row r="7131" spans="9:56">
      <c r="I7131" s="62"/>
      <c r="P7131" s="62"/>
      <c r="V7131" s="62"/>
      <c r="AC7131" s="62"/>
      <c r="AJ7131" s="62"/>
      <c r="AQ7131" s="62"/>
      <c r="AX7131" s="62"/>
      <c r="BD7131" s="62"/>
    </row>
    <row r="7132" spans="9:56">
      <c r="I7132" s="62"/>
      <c r="P7132" s="62"/>
      <c r="V7132" s="62"/>
      <c r="AC7132" s="62"/>
      <c r="AJ7132" s="62"/>
      <c r="AQ7132" s="62"/>
      <c r="AX7132" s="62"/>
      <c r="BD7132" s="62"/>
    </row>
    <row r="7133" spans="9:56">
      <c r="I7133" s="62"/>
      <c r="P7133" s="62"/>
      <c r="V7133" s="62"/>
      <c r="AC7133" s="62"/>
      <c r="AJ7133" s="62"/>
      <c r="AQ7133" s="62"/>
      <c r="AX7133" s="62"/>
      <c r="BD7133" s="62"/>
    </row>
    <row r="7134" spans="9:56">
      <c r="I7134" s="62"/>
      <c r="P7134" s="62"/>
      <c r="V7134" s="62"/>
      <c r="AC7134" s="62"/>
      <c r="AJ7134" s="62"/>
      <c r="AQ7134" s="62"/>
      <c r="AX7134" s="62"/>
      <c r="BD7134" s="62"/>
    </row>
    <row r="7135" spans="9:56">
      <c r="I7135" s="62"/>
      <c r="P7135" s="62"/>
      <c r="V7135" s="62"/>
      <c r="AC7135" s="62"/>
      <c r="AJ7135" s="62"/>
      <c r="AQ7135" s="62"/>
      <c r="AX7135" s="62"/>
      <c r="BD7135" s="62"/>
    </row>
    <row r="7136" spans="9:56">
      <c r="I7136" s="62"/>
      <c r="P7136" s="62"/>
      <c r="V7136" s="62"/>
      <c r="AC7136" s="62"/>
      <c r="AJ7136" s="62"/>
      <c r="AQ7136" s="62"/>
      <c r="AX7136" s="62"/>
      <c r="BD7136" s="62"/>
    </row>
    <row r="7137" spans="9:56">
      <c r="I7137" s="62"/>
      <c r="P7137" s="62"/>
      <c r="V7137" s="62"/>
      <c r="AC7137" s="62"/>
      <c r="AJ7137" s="62"/>
      <c r="AQ7137" s="62"/>
      <c r="AX7137" s="62"/>
      <c r="BD7137" s="62"/>
    </row>
    <row r="7138" spans="9:56">
      <c r="I7138" s="62"/>
      <c r="P7138" s="62"/>
      <c r="V7138" s="62"/>
      <c r="AC7138" s="62"/>
      <c r="AJ7138" s="62"/>
      <c r="AQ7138" s="62"/>
      <c r="AX7138" s="62"/>
      <c r="BD7138" s="62"/>
    </row>
    <row r="7139" spans="9:56">
      <c r="I7139" s="62"/>
      <c r="P7139" s="62"/>
      <c r="V7139" s="62"/>
      <c r="AC7139" s="62"/>
      <c r="AJ7139" s="62"/>
      <c r="AQ7139" s="62"/>
      <c r="AX7139" s="62"/>
      <c r="BD7139" s="62"/>
    </row>
    <row r="7140" spans="9:56">
      <c r="I7140" s="62"/>
      <c r="P7140" s="62"/>
      <c r="V7140" s="62"/>
      <c r="AC7140" s="62"/>
      <c r="AJ7140" s="62"/>
      <c r="AQ7140" s="62"/>
      <c r="AX7140" s="62"/>
      <c r="BD7140" s="62"/>
    </row>
    <row r="7141" spans="9:56">
      <c r="I7141" s="62"/>
      <c r="P7141" s="62"/>
      <c r="V7141" s="62"/>
      <c r="AC7141" s="62"/>
      <c r="AJ7141" s="62"/>
      <c r="AQ7141" s="62"/>
      <c r="AX7141" s="62"/>
      <c r="BD7141" s="62"/>
    </row>
    <row r="7142" spans="9:56">
      <c r="I7142" s="62"/>
      <c r="P7142" s="62"/>
      <c r="V7142" s="62"/>
      <c r="AC7142" s="62"/>
      <c r="AJ7142" s="62"/>
      <c r="AQ7142" s="62"/>
      <c r="AX7142" s="62"/>
      <c r="BD7142" s="62"/>
    </row>
    <row r="7143" spans="9:56">
      <c r="I7143" s="62"/>
      <c r="P7143" s="62"/>
      <c r="V7143" s="62"/>
      <c r="AC7143" s="62"/>
      <c r="AJ7143" s="62"/>
      <c r="AQ7143" s="62"/>
      <c r="AX7143" s="62"/>
      <c r="BD7143" s="62"/>
    </row>
    <row r="7144" spans="9:56">
      <c r="I7144" s="62"/>
      <c r="P7144" s="62"/>
      <c r="V7144" s="62"/>
      <c r="AC7144" s="62"/>
      <c r="AJ7144" s="62"/>
      <c r="AQ7144" s="62"/>
      <c r="AX7144" s="62"/>
      <c r="BD7144" s="62"/>
    </row>
    <row r="7145" spans="9:56">
      <c r="I7145" s="62"/>
      <c r="P7145" s="62"/>
      <c r="V7145" s="62"/>
      <c r="AC7145" s="62"/>
      <c r="AJ7145" s="62"/>
      <c r="AQ7145" s="62"/>
      <c r="AX7145" s="62"/>
      <c r="BD7145" s="62"/>
    </row>
    <row r="7146" spans="9:56">
      <c r="I7146" s="62"/>
      <c r="P7146" s="62"/>
      <c r="V7146" s="62"/>
      <c r="AC7146" s="62"/>
      <c r="AJ7146" s="62"/>
      <c r="AQ7146" s="62"/>
      <c r="AX7146" s="62"/>
      <c r="BD7146" s="62"/>
    </row>
    <row r="7147" spans="9:56">
      <c r="I7147" s="62"/>
      <c r="P7147" s="62"/>
      <c r="V7147" s="62"/>
      <c r="AC7147" s="62"/>
      <c r="AJ7147" s="62"/>
      <c r="AQ7147" s="62"/>
      <c r="AX7147" s="62"/>
      <c r="BD7147" s="62"/>
    </row>
    <row r="7148" spans="9:56">
      <c r="I7148" s="62"/>
      <c r="P7148" s="62"/>
      <c r="V7148" s="62"/>
      <c r="AC7148" s="62"/>
      <c r="AJ7148" s="62"/>
      <c r="AQ7148" s="62"/>
      <c r="AX7148" s="62"/>
      <c r="BD7148" s="62"/>
    </row>
    <row r="7149" spans="9:56">
      <c r="I7149" s="62"/>
      <c r="P7149" s="62"/>
      <c r="V7149" s="62"/>
      <c r="AC7149" s="62"/>
      <c r="AJ7149" s="62"/>
      <c r="AQ7149" s="62"/>
      <c r="AX7149" s="62"/>
      <c r="BD7149" s="62"/>
    </row>
    <row r="7150" spans="9:56">
      <c r="I7150" s="62"/>
      <c r="P7150" s="62"/>
      <c r="V7150" s="62"/>
      <c r="AC7150" s="62"/>
      <c r="AJ7150" s="62"/>
      <c r="AQ7150" s="62"/>
      <c r="AX7150" s="62"/>
      <c r="BD7150" s="62"/>
    </row>
    <row r="7151" spans="9:56">
      <c r="I7151" s="62"/>
      <c r="P7151" s="62"/>
      <c r="V7151" s="62"/>
      <c r="AC7151" s="62"/>
      <c r="AJ7151" s="62"/>
      <c r="AQ7151" s="62"/>
      <c r="AX7151" s="62"/>
      <c r="BD7151" s="62"/>
    </row>
    <row r="7152" spans="9:56">
      <c r="I7152" s="62"/>
      <c r="P7152" s="62"/>
      <c r="V7152" s="62"/>
      <c r="AC7152" s="62"/>
      <c r="AJ7152" s="62"/>
      <c r="AQ7152" s="62"/>
      <c r="AX7152" s="62"/>
      <c r="BD7152" s="62"/>
    </row>
    <row r="7153" spans="9:56">
      <c r="I7153" s="62"/>
      <c r="P7153" s="62"/>
      <c r="V7153" s="62"/>
      <c r="AC7153" s="62"/>
      <c r="AJ7153" s="62"/>
      <c r="AQ7153" s="62"/>
      <c r="AX7153" s="62"/>
      <c r="BD7153" s="62"/>
    </row>
    <row r="7154" spans="9:56">
      <c r="I7154" s="62"/>
      <c r="P7154" s="62"/>
      <c r="V7154" s="62"/>
      <c r="AC7154" s="62"/>
      <c r="AJ7154" s="62"/>
      <c r="AQ7154" s="62"/>
      <c r="AX7154" s="62"/>
      <c r="BD7154" s="62"/>
    </row>
    <row r="7155" spans="9:56">
      <c r="I7155" s="62"/>
      <c r="P7155" s="62"/>
      <c r="V7155" s="62"/>
      <c r="AC7155" s="62"/>
      <c r="AJ7155" s="62"/>
      <c r="AQ7155" s="62"/>
      <c r="AX7155" s="62"/>
      <c r="BD7155" s="62"/>
    </row>
    <row r="7156" spans="9:56">
      <c r="I7156" s="62"/>
      <c r="P7156" s="62"/>
      <c r="V7156" s="62"/>
      <c r="AC7156" s="62"/>
      <c r="AJ7156" s="62"/>
      <c r="AQ7156" s="62"/>
      <c r="AX7156" s="62"/>
      <c r="BD7156" s="62"/>
    </row>
    <row r="7157" spans="9:56">
      <c r="I7157" s="62"/>
      <c r="P7157" s="62"/>
      <c r="V7157" s="62"/>
      <c r="AC7157" s="62"/>
      <c r="AJ7157" s="62"/>
      <c r="AQ7157" s="62"/>
      <c r="AX7157" s="62"/>
      <c r="BD7157" s="62"/>
    </row>
    <row r="7158" spans="9:56">
      <c r="I7158" s="62"/>
      <c r="P7158" s="62"/>
      <c r="V7158" s="62"/>
      <c r="AC7158" s="62"/>
      <c r="AJ7158" s="62"/>
      <c r="AQ7158" s="62"/>
      <c r="AX7158" s="62"/>
      <c r="BD7158" s="62"/>
    </row>
    <row r="7159" spans="9:56">
      <c r="I7159" s="62"/>
      <c r="P7159" s="62"/>
      <c r="V7159" s="62"/>
      <c r="AC7159" s="62"/>
      <c r="AJ7159" s="62"/>
      <c r="AQ7159" s="62"/>
      <c r="AX7159" s="62"/>
      <c r="BD7159" s="62"/>
    </row>
    <row r="7160" spans="9:56">
      <c r="I7160" s="62"/>
      <c r="P7160" s="62"/>
      <c r="V7160" s="62"/>
      <c r="AC7160" s="62"/>
      <c r="AJ7160" s="62"/>
      <c r="AQ7160" s="62"/>
      <c r="AX7160" s="62"/>
      <c r="BD7160" s="62"/>
    </row>
    <row r="7161" spans="9:56">
      <c r="I7161" s="62"/>
      <c r="P7161" s="62"/>
      <c r="V7161" s="62"/>
      <c r="AC7161" s="62"/>
      <c r="AJ7161" s="62"/>
      <c r="AQ7161" s="62"/>
      <c r="AX7161" s="62"/>
      <c r="BD7161" s="62"/>
    </row>
    <row r="7162" spans="9:56">
      <c r="I7162" s="62"/>
      <c r="P7162" s="62"/>
      <c r="V7162" s="62"/>
      <c r="AC7162" s="62"/>
      <c r="AJ7162" s="62"/>
      <c r="AQ7162" s="62"/>
      <c r="AX7162" s="62"/>
      <c r="BD7162" s="62"/>
    </row>
    <row r="7163" spans="9:56">
      <c r="I7163" s="62"/>
      <c r="P7163" s="62"/>
      <c r="V7163" s="62"/>
      <c r="AC7163" s="62"/>
      <c r="AJ7163" s="62"/>
      <c r="AQ7163" s="62"/>
      <c r="AX7163" s="62"/>
      <c r="BD7163" s="62"/>
    </row>
    <row r="7164" spans="9:56">
      <c r="I7164" s="62"/>
      <c r="P7164" s="62"/>
      <c r="V7164" s="62"/>
      <c r="AC7164" s="62"/>
      <c r="AJ7164" s="62"/>
      <c r="AQ7164" s="62"/>
      <c r="AX7164" s="62"/>
      <c r="BD7164" s="62"/>
    </row>
    <row r="7165" spans="9:56">
      <c r="I7165" s="62"/>
      <c r="P7165" s="62"/>
      <c r="V7165" s="62"/>
      <c r="AC7165" s="62"/>
      <c r="AJ7165" s="62"/>
      <c r="AQ7165" s="62"/>
      <c r="AX7165" s="62"/>
      <c r="BD7165" s="62"/>
    </row>
    <row r="7166" spans="9:56">
      <c r="I7166" s="62"/>
      <c r="P7166" s="62"/>
      <c r="V7166" s="62"/>
      <c r="AC7166" s="62"/>
      <c r="AJ7166" s="62"/>
      <c r="AQ7166" s="62"/>
      <c r="AX7166" s="62"/>
      <c r="BD7166" s="62"/>
    </row>
    <row r="7167" spans="9:56">
      <c r="I7167" s="62"/>
      <c r="P7167" s="62"/>
      <c r="V7167" s="62"/>
      <c r="AC7167" s="62"/>
      <c r="AJ7167" s="62"/>
      <c r="AQ7167" s="62"/>
      <c r="AX7167" s="62"/>
      <c r="BD7167" s="62"/>
    </row>
    <row r="7168" spans="9:56">
      <c r="I7168" s="62"/>
      <c r="P7168" s="62"/>
      <c r="V7168" s="62"/>
      <c r="AC7168" s="62"/>
      <c r="AJ7168" s="62"/>
      <c r="AQ7168" s="62"/>
      <c r="AX7168" s="62"/>
      <c r="BD7168" s="62"/>
    </row>
    <row r="7169" spans="9:56">
      <c r="I7169" s="62"/>
      <c r="P7169" s="62"/>
      <c r="V7169" s="62"/>
      <c r="AC7169" s="62"/>
      <c r="AJ7169" s="62"/>
      <c r="AQ7169" s="62"/>
      <c r="AX7169" s="62"/>
      <c r="BD7169" s="62"/>
    </row>
    <row r="7170" spans="9:56">
      <c r="I7170" s="62"/>
      <c r="P7170" s="62"/>
      <c r="V7170" s="62"/>
      <c r="AC7170" s="62"/>
      <c r="AJ7170" s="62"/>
      <c r="AQ7170" s="62"/>
      <c r="AX7170" s="62"/>
      <c r="BD7170" s="62"/>
    </row>
    <row r="7171" spans="9:56">
      <c r="I7171" s="62"/>
      <c r="P7171" s="62"/>
      <c r="V7171" s="62"/>
      <c r="AC7171" s="62"/>
      <c r="AJ7171" s="62"/>
      <c r="AQ7171" s="62"/>
      <c r="AX7171" s="62"/>
      <c r="BD7171" s="62"/>
    </row>
    <row r="7172" spans="9:56">
      <c r="I7172" s="62"/>
      <c r="P7172" s="62"/>
      <c r="V7172" s="62"/>
      <c r="AC7172" s="62"/>
      <c r="AJ7172" s="62"/>
      <c r="AQ7172" s="62"/>
      <c r="AX7172" s="62"/>
      <c r="BD7172" s="62"/>
    </row>
    <row r="7173" spans="9:56">
      <c r="I7173" s="62"/>
      <c r="P7173" s="62"/>
      <c r="V7173" s="62"/>
      <c r="AC7173" s="62"/>
      <c r="AJ7173" s="62"/>
      <c r="AQ7173" s="62"/>
      <c r="AX7173" s="62"/>
      <c r="BD7173" s="62"/>
    </row>
    <row r="7174" spans="9:56">
      <c r="I7174" s="62"/>
      <c r="P7174" s="62"/>
      <c r="V7174" s="62"/>
      <c r="AC7174" s="62"/>
      <c r="AJ7174" s="62"/>
      <c r="AQ7174" s="62"/>
      <c r="AX7174" s="62"/>
      <c r="BD7174" s="62"/>
    </row>
    <row r="7175" spans="9:56">
      <c r="I7175" s="62"/>
      <c r="P7175" s="62"/>
      <c r="V7175" s="62"/>
      <c r="AC7175" s="62"/>
      <c r="AJ7175" s="62"/>
      <c r="AQ7175" s="62"/>
      <c r="AX7175" s="62"/>
      <c r="BD7175" s="62"/>
    </row>
    <row r="7176" spans="9:56">
      <c r="I7176" s="62"/>
      <c r="P7176" s="62"/>
      <c r="V7176" s="62"/>
      <c r="AC7176" s="62"/>
      <c r="AJ7176" s="62"/>
      <c r="AQ7176" s="62"/>
      <c r="AX7176" s="62"/>
      <c r="BD7176" s="62"/>
    </row>
    <row r="7177" spans="9:56">
      <c r="I7177" s="62"/>
      <c r="P7177" s="62"/>
      <c r="V7177" s="62"/>
      <c r="AC7177" s="62"/>
      <c r="AJ7177" s="62"/>
      <c r="AQ7177" s="62"/>
      <c r="AX7177" s="62"/>
      <c r="BD7177" s="62"/>
    </row>
    <row r="7178" spans="9:56">
      <c r="I7178" s="62"/>
      <c r="P7178" s="62"/>
      <c r="V7178" s="62"/>
      <c r="AC7178" s="62"/>
      <c r="AJ7178" s="62"/>
      <c r="AQ7178" s="62"/>
      <c r="AX7178" s="62"/>
      <c r="BD7178" s="62"/>
    </row>
    <row r="7179" spans="9:56">
      <c r="I7179" s="62"/>
      <c r="P7179" s="62"/>
      <c r="V7179" s="62"/>
      <c r="AC7179" s="62"/>
      <c r="AJ7179" s="62"/>
      <c r="AQ7179" s="62"/>
      <c r="AX7179" s="62"/>
      <c r="BD7179" s="62"/>
    </row>
    <row r="7180" spans="9:56">
      <c r="I7180" s="62"/>
      <c r="P7180" s="62"/>
      <c r="V7180" s="62"/>
      <c r="AC7180" s="62"/>
      <c r="AJ7180" s="62"/>
      <c r="AQ7180" s="62"/>
      <c r="AX7180" s="62"/>
      <c r="BD7180" s="62"/>
    </row>
    <row r="7181" spans="9:56">
      <c r="I7181" s="62"/>
      <c r="P7181" s="62"/>
      <c r="V7181" s="62"/>
      <c r="AC7181" s="62"/>
      <c r="AJ7181" s="62"/>
      <c r="AQ7181" s="62"/>
      <c r="AX7181" s="62"/>
      <c r="BD7181" s="62"/>
    </row>
    <row r="7182" spans="9:56">
      <c r="I7182" s="62"/>
      <c r="P7182" s="62"/>
      <c r="V7182" s="62"/>
      <c r="AC7182" s="62"/>
      <c r="AJ7182" s="62"/>
      <c r="AQ7182" s="62"/>
      <c r="AX7182" s="62"/>
      <c r="BD7182" s="62"/>
    </row>
    <row r="7183" spans="9:56">
      <c r="I7183" s="62"/>
      <c r="P7183" s="62"/>
      <c r="V7183" s="62"/>
      <c r="AC7183" s="62"/>
      <c r="AJ7183" s="62"/>
      <c r="AQ7183" s="62"/>
      <c r="AX7183" s="62"/>
      <c r="BD7183" s="62"/>
    </row>
    <row r="7184" spans="9:56">
      <c r="I7184" s="62"/>
      <c r="P7184" s="62"/>
      <c r="V7184" s="62"/>
      <c r="AC7184" s="62"/>
      <c r="AJ7184" s="62"/>
      <c r="AQ7184" s="62"/>
      <c r="AX7184" s="62"/>
      <c r="BD7184" s="62"/>
    </row>
    <row r="7185" spans="9:56">
      <c r="I7185" s="62"/>
      <c r="P7185" s="62"/>
      <c r="V7185" s="62"/>
      <c r="AC7185" s="62"/>
      <c r="AJ7185" s="62"/>
      <c r="AQ7185" s="62"/>
      <c r="AX7185" s="62"/>
      <c r="BD7185" s="62"/>
    </row>
    <row r="7186" spans="9:56">
      <c r="I7186" s="62"/>
      <c r="P7186" s="62"/>
      <c r="V7186" s="62"/>
      <c r="AC7186" s="62"/>
      <c r="AJ7186" s="62"/>
      <c r="AQ7186" s="62"/>
      <c r="AX7186" s="62"/>
      <c r="BD7186" s="62"/>
    </row>
    <row r="7187" spans="9:56">
      <c r="I7187" s="62"/>
      <c r="P7187" s="62"/>
      <c r="V7187" s="62"/>
      <c r="AC7187" s="62"/>
      <c r="AJ7187" s="62"/>
      <c r="AQ7187" s="62"/>
      <c r="AX7187" s="62"/>
      <c r="BD7187" s="62"/>
    </row>
    <row r="7188" spans="9:56">
      <c r="I7188" s="62"/>
      <c r="P7188" s="62"/>
      <c r="V7188" s="62"/>
      <c r="AC7188" s="62"/>
      <c r="AJ7188" s="62"/>
      <c r="AQ7188" s="62"/>
      <c r="AX7188" s="62"/>
      <c r="BD7188" s="62"/>
    </row>
    <row r="7189" spans="9:56">
      <c r="I7189" s="62"/>
      <c r="P7189" s="62"/>
      <c r="V7189" s="62"/>
      <c r="AC7189" s="62"/>
      <c r="AJ7189" s="62"/>
      <c r="AQ7189" s="62"/>
      <c r="AX7189" s="62"/>
      <c r="BD7189" s="62"/>
    </row>
    <row r="7190" spans="9:56">
      <c r="I7190" s="62"/>
      <c r="P7190" s="62"/>
      <c r="V7190" s="62"/>
      <c r="AC7190" s="62"/>
      <c r="AJ7190" s="62"/>
      <c r="AQ7190" s="62"/>
      <c r="AX7190" s="62"/>
      <c r="BD7190" s="62"/>
    </row>
    <row r="7191" spans="9:56">
      <c r="I7191" s="62"/>
      <c r="P7191" s="62"/>
      <c r="V7191" s="62"/>
      <c r="AC7191" s="62"/>
      <c r="AJ7191" s="62"/>
      <c r="AQ7191" s="62"/>
      <c r="AX7191" s="62"/>
      <c r="BD7191" s="62"/>
    </row>
    <row r="7192" spans="9:56">
      <c r="I7192" s="62"/>
      <c r="P7192" s="62"/>
      <c r="V7192" s="62"/>
      <c r="AC7192" s="62"/>
      <c r="AJ7192" s="62"/>
      <c r="AQ7192" s="62"/>
      <c r="AX7192" s="62"/>
      <c r="BD7192" s="62"/>
    </row>
    <row r="7193" spans="9:56">
      <c r="I7193" s="62"/>
      <c r="P7193" s="62"/>
      <c r="V7193" s="62"/>
      <c r="AC7193" s="62"/>
      <c r="AJ7193" s="62"/>
      <c r="AQ7193" s="62"/>
      <c r="AX7193" s="62"/>
      <c r="BD7193" s="62"/>
    </row>
    <row r="7194" spans="9:56">
      <c r="I7194" s="62"/>
      <c r="P7194" s="62"/>
      <c r="V7194" s="62"/>
      <c r="AC7194" s="62"/>
      <c r="AJ7194" s="62"/>
      <c r="AQ7194" s="62"/>
      <c r="AX7194" s="62"/>
      <c r="BD7194" s="62"/>
    </row>
    <row r="7195" spans="9:56">
      <c r="I7195" s="62"/>
      <c r="P7195" s="62"/>
      <c r="V7195" s="62"/>
      <c r="AC7195" s="62"/>
      <c r="AJ7195" s="62"/>
      <c r="AQ7195" s="62"/>
      <c r="AX7195" s="62"/>
      <c r="BD7195" s="62"/>
    </row>
    <row r="7196" spans="9:56">
      <c r="I7196" s="62"/>
      <c r="P7196" s="62"/>
      <c r="V7196" s="62"/>
      <c r="AC7196" s="62"/>
      <c r="AJ7196" s="62"/>
      <c r="AQ7196" s="62"/>
      <c r="AX7196" s="62"/>
      <c r="BD7196" s="62"/>
    </row>
    <row r="7197" spans="9:56">
      <c r="I7197" s="62"/>
      <c r="P7197" s="62"/>
      <c r="V7197" s="62"/>
      <c r="AC7197" s="62"/>
      <c r="AJ7197" s="62"/>
      <c r="AQ7197" s="62"/>
      <c r="AX7197" s="62"/>
      <c r="BD7197" s="62"/>
    </row>
    <row r="7198" spans="9:56">
      <c r="I7198" s="62"/>
      <c r="P7198" s="62"/>
      <c r="V7198" s="62"/>
      <c r="AC7198" s="62"/>
      <c r="AJ7198" s="62"/>
      <c r="AQ7198" s="62"/>
      <c r="AX7198" s="62"/>
      <c r="BD7198" s="62"/>
    </row>
    <row r="7199" spans="9:56">
      <c r="I7199" s="62"/>
      <c r="P7199" s="62"/>
      <c r="V7199" s="62"/>
      <c r="AC7199" s="62"/>
      <c r="AJ7199" s="62"/>
      <c r="AQ7199" s="62"/>
      <c r="AX7199" s="62"/>
      <c r="BD7199" s="62"/>
    </row>
    <row r="7200" spans="9:56">
      <c r="I7200" s="62"/>
      <c r="P7200" s="62"/>
      <c r="V7200" s="62"/>
      <c r="AC7200" s="62"/>
      <c r="AJ7200" s="62"/>
      <c r="AQ7200" s="62"/>
      <c r="AX7200" s="62"/>
      <c r="BD7200" s="62"/>
    </row>
    <row r="7201" spans="9:56">
      <c r="I7201" s="62"/>
      <c r="P7201" s="62"/>
      <c r="V7201" s="62"/>
      <c r="AC7201" s="62"/>
      <c r="AJ7201" s="62"/>
      <c r="AQ7201" s="62"/>
      <c r="AX7201" s="62"/>
      <c r="BD7201" s="62"/>
    </row>
    <row r="7202" spans="9:56">
      <c r="I7202" s="62"/>
      <c r="P7202" s="62"/>
      <c r="V7202" s="62"/>
      <c r="AC7202" s="62"/>
      <c r="AJ7202" s="62"/>
      <c r="AQ7202" s="62"/>
      <c r="AX7202" s="62"/>
      <c r="BD7202" s="62"/>
    </row>
    <row r="7203" spans="9:56">
      <c r="I7203" s="62"/>
      <c r="P7203" s="62"/>
      <c r="V7203" s="62"/>
      <c r="AC7203" s="62"/>
      <c r="AJ7203" s="62"/>
      <c r="AQ7203" s="62"/>
      <c r="AX7203" s="62"/>
      <c r="BD7203" s="62"/>
    </row>
    <row r="7204" spans="9:56">
      <c r="I7204" s="62"/>
      <c r="P7204" s="62"/>
      <c r="V7204" s="62"/>
      <c r="AC7204" s="62"/>
      <c r="AJ7204" s="62"/>
      <c r="AQ7204" s="62"/>
      <c r="AX7204" s="62"/>
      <c r="BD7204" s="62"/>
    </row>
    <row r="7205" spans="9:56">
      <c r="I7205" s="62"/>
      <c r="P7205" s="62"/>
      <c r="V7205" s="62"/>
      <c r="AC7205" s="62"/>
      <c r="AJ7205" s="62"/>
      <c r="AQ7205" s="62"/>
      <c r="AX7205" s="62"/>
      <c r="BD7205" s="62"/>
    </row>
    <row r="7206" spans="9:56">
      <c r="I7206" s="62"/>
      <c r="P7206" s="62"/>
      <c r="V7206" s="62"/>
      <c r="AC7206" s="62"/>
      <c r="AJ7206" s="62"/>
      <c r="AQ7206" s="62"/>
      <c r="AX7206" s="62"/>
      <c r="BD7206" s="62"/>
    </row>
    <row r="7207" spans="9:56">
      <c r="I7207" s="62"/>
      <c r="P7207" s="62"/>
      <c r="V7207" s="62"/>
      <c r="AC7207" s="62"/>
      <c r="AJ7207" s="62"/>
      <c r="AQ7207" s="62"/>
      <c r="AX7207" s="62"/>
      <c r="BD7207" s="62"/>
    </row>
    <row r="7208" spans="9:56">
      <c r="I7208" s="62"/>
      <c r="P7208" s="62"/>
      <c r="V7208" s="62"/>
      <c r="AC7208" s="62"/>
      <c r="AJ7208" s="62"/>
      <c r="AQ7208" s="62"/>
      <c r="AX7208" s="62"/>
      <c r="BD7208" s="62"/>
    </row>
    <row r="7209" spans="9:56">
      <c r="I7209" s="62"/>
      <c r="P7209" s="62"/>
      <c r="V7209" s="62"/>
      <c r="AC7209" s="62"/>
      <c r="AJ7209" s="62"/>
      <c r="AQ7209" s="62"/>
      <c r="AX7209" s="62"/>
      <c r="BD7209" s="62"/>
    </row>
    <row r="7210" spans="9:56">
      <c r="I7210" s="62"/>
      <c r="P7210" s="62"/>
      <c r="V7210" s="62"/>
      <c r="AC7210" s="62"/>
      <c r="AJ7210" s="62"/>
      <c r="AQ7210" s="62"/>
      <c r="AX7210" s="62"/>
      <c r="BD7210" s="62"/>
    </row>
    <row r="7211" spans="9:56">
      <c r="I7211" s="62"/>
      <c r="P7211" s="62"/>
      <c r="V7211" s="62"/>
      <c r="AC7211" s="62"/>
      <c r="AJ7211" s="62"/>
      <c r="AQ7211" s="62"/>
      <c r="AX7211" s="62"/>
      <c r="BD7211" s="62"/>
    </row>
    <row r="7212" spans="9:56">
      <c r="I7212" s="62"/>
      <c r="P7212" s="62"/>
      <c r="V7212" s="62"/>
      <c r="AC7212" s="62"/>
      <c r="AJ7212" s="62"/>
      <c r="AQ7212" s="62"/>
      <c r="AX7212" s="62"/>
      <c r="BD7212" s="62"/>
    </row>
    <row r="7213" spans="9:56">
      <c r="I7213" s="62"/>
      <c r="P7213" s="62"/>
      <c r="V7213" s="62"/>
      <c r="AC7213" s="62"/>
      <c r="AJ7213" s="62"/>
      <c r="AQ7213" s="62"/>
      <c r="AX7213" s="62"/>
      <c r="BD7213" s="62"/>
    </row>
    <row r="7214" spans="9:56">
      <c r="I7214" s="62"/>
      <c r="P7214" s="62"/>
      <c r="V7214" s="62"/>
      <c r="AC7214" s="62"/>
      <c r="AJ7214" s="62"/>
      <c r="AQ7214" s="62"/>
      <c r="AX7214" s="62"/>
      <c r="BD7214" s="62"/>
    </row>
    <row r="7215" spans="9:56">
      <c r="I7215" s="62"/>
      <c r="P7215" s="62"/>
      <c r="V7215" s="62"/>
      <c r="AC7215" s="62"/>
      <c r="AJ7215" s="62"/>
      <c r="AQ7215" s="62"/>
      <c r="AX7215" s="62"/>
      <c r="BD7215" s="62"/>
    </row>
    <row r="7216" spans="9:56">
      <c r="I7216" s="62"/>
      <c r="P7216" s="62"/>
      <c r="V7216" s="62"/>
      <c r="AC7216" s="62"/>
      <c r="AJ7216" s="62"/>
      <c r="AQ7216" s="62"/>
      <c r="AX7216" s="62"/>
      <c r="BD7216" s="62"/>
    </row>
    <row r="7217" spans="9:56">
      <c r="I7217" s="62"/>
      <c r="P7217" s="62"/>
      <c r="V7217" s="62"/>
      <c r="AC7217" s="62"/>
      <c r="AJ7217" s="62"/>
      <c r="AQ7217" s="62"/>
      <c r="AX7217" s="62"/>
      <c r="BD7217" s="62"/>
    </row>
    <row r="7218" spans="9:56">
      <c r="I7218" s="62"/>
      <c r="P7218" s="62"/>
      <c r="V7218" s="62"/>
      <c r="AC7218" s="62"/>
      <c r="AJ7218" s="62"/>
      <c r="AQ7218" s="62"/>
      <c r="AX7218" s="62"/>
      <c r="BD7218" s="62"/>
    </row>
    <row r="7219" spans="9:56">
      <c r="I7219" s="62"/>
      <c r="P7219" s="62"/>
      <c r="V7219" s="62"/>
      <c r="AC7219" s="62"/>
      <c r="AJ7219" s="62"/>
      <c r="AQ7219" s="62"/>
      <c r="AX7219" s="62"/>
      <c r="BD7219" s="62"/>
    </row>
    <row r="7220" spans="9:56">
      <c r="I7220" s="62"/>
      <c r="P7220" s="62"/>
      <c r="V7220" s="62"/>
      <c r="AC7220" s="62"/>
      <c r="AJ7220" s="62"/>
      <c r="AQ7220" s="62"/>
      <c r="AX7220" s="62"/>
      <c r="BD7220" s="62"/>
    </row>
    <row r="7221" spans="9:56">
      <c r="I7221" s="62"/>
      <c r="P7221" s="62"/>
      <c r="V7221" s="62"/>
      <c r="AC7221" s="62"/>
      <c r="AJ7221" s="62"/>
      <c r="AQ7221" s="62"/>
      <c r="AX7221" s="62"/>
      <c r="BD7221" s="62"/>
    </row>
    <row r="7222" spans="9:56">
      <c r="I7222" s="62"/>
      <c r="P7222" s="62"/>
      <c r="V7222" s="62"/>
      <c r="AC7222" s="62"/>
      <c r="AJ7222" s="62"/>
      <c r="AQ7222" s="62"/>
      <c r="AX7222" s="62"/>
      <c r="BD7222" s="62"/>
    </row>
    <row r="7223" spans="9:56">
      <c r="I7223" s="62"/>
      <c r="P7223" s="62"/>
      <c r="V7223" s="62"/>
      <c r="AC7223" s="62"/>
      <c r="AJ7223" s="62"/>
      <c r="AQ7223" s="62"/>
      <c r="AX7223" s="62"/>
      <c r="BD7223" s="62"/>
    </row>
    <row r="7224" spans="9:56">
      <c r="I7224" s="62"/>
      <c r="P7224" s="62"/>
      <c r="V7224" s="62"/>
      <c r="AC7224" s="62"/>
      <c r="AJ7224" s="62"/>
      <c r="AQ7224" s="62"/>
      <c r="AX7224" s="62"/>
      <c r="BD7224" s="62"/>
    </row>
    <row r="7225" spans="9:56">
      <c r="I7225" s="62"/>
      <c r="P7225" s="62"/>
      <c r="V7225" s="62"/>
      <c r="AC7225" s="62"/>
      <c r="AJ7225" s="62"/>
      <c r="AQ7225" s="62"/>
      <c r="AX7225" s="62"/>
      <c r="BD7225" s="62"/>
    </row>
    <row r="7226" spans="9:56">
      <c r="I7226" s="62"/>
      <c r="P7226" s="62"/>
      <c r="V7226" s="62"/>
      <c r="AC7226" s="62"/>
      <c r="AJ7226" s="62"/>
      <c r="AQ7226" s="62"/>
      <c r="AX7226" s="62"/>
      <c r="BD7226" s="62"/>
    </row>
    <row r="7227" spans="9:56">
      <c r="I7227" s="62"/>
      <c r="P7227" s="62"/>
      <c r="V7227" s="62"/>
      <c r="AC7227" s="62"/>
      <c r="AJ7227" s="62"/>
      <c r="AQ7227" s="62"/>
      <c r="AX7227" s="62"/>
      <c r="BD7227" s="62"/>
    </row>
    <row r="7228" spans="9:56">
      <c r="I7228" s="62"/>
      <c r="P7228" s="62"/>
      <c r="V7228" s="62"/>
      <c r="AC7228" s="62"/>
      <c r="AJ7228" s="62"/>
      <c r="AQ7228" s="62"/>
      <c r="AX7228" s="62"/>
      <c r="BD7228" s="62"/>
    </row>
    <row r="7229" spans="9:56">
      <c r="I7229" s="62"/>
      <c r="P7229" s="62"/>
      <c r="V7229" s="62"/>
      <c r="AC7229" s="62"/>
      <c r="AJ7229" s="62"/>
      <c r="AQ7229" s="62"/>
      <c r="AX7229" s="62"/>
      <c r="BD7229" s="62"/>
    </row>
    <row r="7230" spans="9:56">
      <c r="I7230" s="62"/>
      <c r="P7230" s="62"/>
      <c r="V7230" s="62"/>
      <c r="AC7230" s="62"/>
      <c r="AJ7230" s="62"/>
      <c r="AQ7230" s="62"/>
      <c r="AX7230" s="62"/>
      <c r="BD7230" s="62"/>
    </row>
    <row r="7231" spans="9:56">
      <c r="I7231" s="62"/>
      <c r="P7231" s="62"/>
      <c r="V7231" s="62"/>
      <c r="AC7231" s="62"/>
      <c r="AJ7231" s="62"/>
      <c r="AQ7231" s="62"/>
      <c r="AX7231" s="62"/>
      <c r="BD7231" s="62"/>
    </row>
    <row r="7232" spans="9:56">
      <c r="I7232" s="62"/>
      <c r="P7232" s="62"/>
      <c r="V7232" s="62"/>
      <c r="AC7232" s="62"/>
      <c r="AJ7232" s="62"/>
      <c r="AQ7232" s="62"/>
      <c r="AX7232" s="62"/>
      <c r="BD7232" s="62"/>
    </row>
    <row r="7233" spans="9:56">
      <c r="I7233" s="62"/>
      <c r="P7233" s="62"/>
      <c r="V7233" s="62"/>
      <c r="AC7233" s="62"/>
      <c r="AJ7233" s="62"/>
      <c r="AQ7233" s="62"/>
      <c r="AX7233" s="62"/>
      <c r="BD7233" s="62"/>
    </row>
    <row r="7234" spans="9:56">
      <c r="I7234" s="62"/>
      <c r="P7234" s="62"/>
      <c r="V7234" s="62"/>
      <c r="AC7234" s="62"/>
      <c r="AJ7234" s="62"/>
      <c r="AQ7234" s="62"/>
      <c r="AX7234" s="62"/>
      <c r="BD7234" s="62"/>
    </row>
    <row r="7235" spans="9:56">
      <c r="I7235" s="62"/>
      <c r="P7235" s="62"/>
      <c r="V7235" s="62"/>
      <c r="AC7235" s="62"/>
      <c r="AJ7235" s="62"/>
      <c r="AQ7235" s="62"/>
      <c r="AX7235" s="62"/>
      <c r="BD7235" s="62"/>
    </row>
    <row r="7236" spans="9:56">
      <c r="I7236" s="62"/>
      <c r="P7236" s="62"/>
      <c r="V7236" s="62"/>
      <c r="AC7236" s="62"/>
      <c r="AJ7236" s="62"/>
      <c r="AQ7236" s="62"/>
      <c r="AX7236" s="62"/>
      <c r="BD7236" s="62"/>
    </row>
    <row r="7237" spans="9:56">
      <c r="I7237" s="62"/>
      <c r="P7237" s="62"/>
      <c r="V7237" s="62"/>
      <c r="AC7237" s="62"/>
      <c r="AJ7237" s="62"/>
      <c r="AQ7237" s="62"/>
      <c r="AX7237" s="62"/>
      <c r="BD7237" s="62"/>
    </row>
    <row r="7238" spans="9:56">
      <c r="I7238" s="62"/>
      <c r="P7238" s="62"/>
      <c r="V7238" s="62"/>
      <c r="AC7238" s="62"/>
      <c r="AJ7238" s="62"/>
      <c r="AQ7238" s="62"/>
      <c r="AX7238" s="62"/>
      <c r="BD7238" s="62"/>
    </row>
    <row r="7239" spans="9:56">
      <c r="I7239" s="62"/>
      <c r="P7239" s="62"/>
      <c r="V7239" s="62"/>
      <c r="AC7239" s="62"/>
      <c r="AJ7239" s="62"/>
      <c r="AQ7239" s="62"/>
      <c r="AX7239" s="62"/>
      <c r="BD7239" s="62"/>
    </row>
    <row r="7240" spans="9:56">
      <c r="I7240" s="62"/>
      <c r="P7240" s="62"/>
      <c r="V7240" s="62"/>
      <c r="AC7240" s="62"/>
      <c r="AJ7240" s="62"/>
      <c r="AQ7240" s="62"/>
      <c r="AX7240" s="62"/>
      <c r="BD7240" s="62"/>
    </row>
    <row r="7241" spans="9:56">
      <c r="I7241" s="62"/>
      <c r="P7241" s="62"/>
      <c r="V7241" s="62"/>
      <c r="AC7241" s="62"/>
      <c r="AJ7241" s="62"/>
      <c r="AQ7241" s="62"/>
      <c r="AX7241" s="62"/>
      <c r="BD7241" s="62"/>
    </row>
    <row r="7242" spans="9:56">
      <c r="I7242" s="62"/>
      <c r="P7242" s="62"/>
      <c r="V7242" s="62"/>
      <c r="AC7242" s="62"/>
      <c r="AJ7242" s="62"/>
      <c r="AQ7242" s="62"/>
      <c r="AX7242" s="62"/>
      <c r="BD7242" s="62"/>
    </row>
    <row r="7243" spans="9:56">
      <c r="I7243" s="62"/>
      <c r="P7243" s="62"/>
      <c r="V7243" s="62"/>
      <c r="AC7243" s="62"/>
      <c r="AJ7243" s="62"/>
      <c r="AQ7243" s="62"/>
      <c r="AX7243" s="62"/>
      <c r="BD7243" s="62"/>
    </row>
    <row r="7244" spans="9:56">
      <c r="I7244" s="62"/>
      <c r="P7244" s="62"/>
      <c r="V7244" s="62"/>
      <c r="AC7244" s="62"/>
      <c r="AJ7244" s="62"/>
      <c r="AQ7244" s="62"/>
      <c r="AX7244" s="62"/>
      <c r="BD7244" s="62"/>
    </row>
    <row r="7245" spans="9:56">
      <c r="I7245" s="62"/>
      <c r="P7245" s="62"/>
      <c r="V7245" s="62"/>
      <c r="AC7245" s="62"/>
      <c r="AJ7245" s="62"/>
      <c r="AQ7245" s="62"/>
      <c r="AX7245" s="62"/>
      <c r="BD7245" s="62"/>
    </row>
    <row r="7246" spans="9:56">
      <c r="I7246" s="62"/>
      <c r="P7246" s="62"/>
      <c r="V7246" s="62"/>
      <c r="AC7246" s="62"/>
      <c r="AJ7246" s="62"/>
      <c r="AQ7246" s="62"/>
      <c r="AX7246" s="62"/>
      <c r="BD7246" s="62"/>
    </row>
    <row r="7247" spans="9:56">
      <c r="I7247" s="62"/>
      <c r="P7247" s="62"/>
      <c r="V7247" s="62"/>
      <c r="AC7247" s="62"/>
      <c r="AJ7247" s="62"/>
      <c r="AQ7247" s="62"/>
      <c r="AX7247" s="62"/>
      <c r="BD7247" s="62"/>
    </row>
    <row r="7248" spans="9:56">
      <c r="I7248" s="62"/>
      <c r="P7248" s="62"/>
      <c r="V7248" s="62"/>
      <c r="AC7248" s="62"/>
      <c r="AJ7248" s="62"/>
      <c r="AQ7248" s="62"/>
      <c r="AX7248" s="62"/>
      <c r="BD7248" s="62"/>
    </row>
    <row r="7249" spans="9:56">
      <c r="I7249" s="62"/>
      <c r="P7249" s="62"/>
      <c r="V7249" s="62"/>
      <c r="AC7249" s="62"/>
      <c r="AJ7249" s="62"/>
      <c r="AQ7249" s="62"/>
      <c r="AX7249" s="62"/>
      <c r="BD7249" s="62"/>
    </row>
    <row r="7250" spans="9:56">
      <c r="I7250" s="62"/>
      <c r="P7250" s="62"/>
      <c r="V7250" s="62"/>
      <c r="AC7250" s="62"/>
      <c r="AJ7250" s="62"/>
      <c r="AQ7250" s="62"/>
      <c r="AX7250" s="62"/>
      <c r="BD7250" s="62"/>
    </row>
    <row r="7251" spans="9:56">
      <c r="I7251" s="62"/>
      <c r="P7251" s="62"/>
      <c r="V7251" s="62"/>
      <c r="AC7251" s="62"/>
      <c r="AJ7251" s="62"/>
      <c r="AQ7251" s="62"/>
      <c r="AX7251" s="62"/>
      <c r="BD7251" s="62"/>
    </row>
    <row r="7252" spans="9:56">
      <c r="I7252" s="62"/>
      <c r="P7252" s="62"/>
      <c r="V7252" s="62"/>
      <c r="AC7252" s="62"/>
      <c r="AJ7252" s="62"/>
      <c r="AQ7252" s="62"/>
      <c r="AX7252" s="62"/>
      <c r="BD7252" s="62"/>
    </row>
    <row r="7253" spans="9:56">
      <c r="I7253" s="62"/>
      <c r="P7253" s="62"/>
      <c r="V7253" s="62"/>
      <c r="AC7253" s="62"/>
      <c r="AJ7253" s="62"/>
      <c r="AQ7253" s="62"/>
      <c r="AX7253" s="62"/>
      <c r="BD7253" s="62"/>
    </row>
    <row r="7254" spans="9:56">
      <c r="I7254" s="62"/>
      <c r="P7254" s="62"/>
      <c r="V7254" s="62"/>
      <c r="AC7254" s="62"/>
      <c r="AJ7254" s="62"/>
      <c r="AQ7254" s="62"/>
      <c r="AX7254" s="62"/>
      <c r="BD7254" s="62"/>
    </row>
    <row r="7255" spans="9:56">
      <c r="I7255" s="62"/>
      <c r="P7255" s="62"/>
      <c r="V7255" s="62"/>
      <c r="AC7255" s="62"/>
      <c r="AJ7255" s="62"/>
      <c r="AQ7255" s="62"/>
      <c r="AX7255" s="62"/>
      <c r="BD7255" s="62"/>
    </row>
    <row r="7256" spans="9:56">
      <c r="I7256" s="62"/>
      <c r="P7256" s="62"/>
      <c r="V7256" s="62"/>
      <c r="AC7256" s="62"/>
      <c r="AJ7256" s="62"/>
      <c r="AQ7256" s="62"/>
      <c r="AX7256" s="62"/>
      <c r="BD7256" s="62"/>
    </row>
    <row r="7257" spans="9:56">
      <c r="I7257" s="62"/>
      <c r="P7257" s="62"/>
      <c r="V7257" s="62"/>
      <c r="AC7257" s="62"/>
      <c r="AJ7257" s="62"/>
      <c r="AQ7257" s="62"/>
      <c r="AX7257" s="62"/>
      <c r="BD7257" s="62"/>
    </row>
    <row r="7258" spans="9:56">
      <c r="I7258" s="62"/>
      <c r="P7258" s="62"/>
      <c r="V7258" s="62"/>
      <c r="AC7258" s="62"/>
      <c r="AJ7258" s="62"/>
      <c r="AQ7258" s="62"/>
      <c r="AX7258" s="62"/>
      <c r="BD7258" s="62"/>
    </row>
    <row r="7259" spans="9:56">
      <c r="I7259" s="62"/>
      <c r="P7259" s="62"/>
      <c r="V7259" s="62"/>
      <c r="AC7259" s="62"/>
      <c r="AJ7259" s="62"/>
      <c r="AQ7259" s="62"/>
      <c r="AX7259" s="62"/>
      <c r="BD7259" s="62"/>
    </row>
    <row r="7260" spans="9:56">
      <c r="I7260" s="62"/>
      <c r="P7260" s="62"/>
      <c r="V7260" s="62"/>
      <c r="AC7260" s="62"/>
      <c r="AJ7260" s="62"/>
      <c r="AQ7260" s="62"/>
      <c r="AX7260" s="62"/>
      <c r="BD7260" s="62"/>
    </row>
    <row r="7261" spans="9:56">
      <c r="I7261" s="62"/>
      <c r="P7261" s="62"/>
      <c r="V7261" s="62"/>
      <c r="AC7261" s="62"/>
      <c r="AJ7261" s="62"/>
      <c r="AQ7261" s="62"/>
      <c r="AX7261" s="62"/>
      <c r="BD7261" s="62"/>
    </row>
    <row r="7262" spans="9:56">
      <c r="I7262" s="62"/>
      <c r="P7262" s="62"/>
      <c r="V7262" s="62"/>
      <c r="AC7262" s="62"/>
      <c r="AJ7262" s="62"/>
      <c r="AQ7262" s="62"/>
      <c r="AX7262" s="62"/>
      <c r="BD7262" s="62"/>
    </row>
    <row r="7263" spans="9:56">
      <c r="I7263" s="62"/>
      <c r="P7263" s="62"/>
      <c r="V7263" s="62"/>
      <c r="AC7263" s="62"/>
      <c r="AJ7263" s="62"/>
      <c r="AQ7263" s="62"/>
      <c r="AX7263" s="62"/>
      <c r="BD7263" s="62"/>
    </row>
    <row r="7264" spans="9:56">
      <c r="I7264" s="62"/>
      <c r="P7264" s="62"/>
      <c r="V7264" s="62"/>
      <c r="AC7264" s="62"/>
      <c r="AJ7264" s="62"/>
      <c r="AQ7264" s="62"/>
      <c r="AX7264" s="62"/>
      <c r="BD7264" s="62"/>
    </row>
    <row r="7265" spans="9:56">
      <c r="I7265" s="62"/>
      <c r="P7265" s="62"/>
      <c r="V7265" s="62"/>
      <c r="AC7265" s="62"/>
      <c r="AJ7265" s="62"/>
      <c r="AQ7265" s="62"/>
      <c r="AX7265" s="62"/>
      <c r="BD7265" s="62"/>
    </row>
    <row r="7266" spans="9:56">
      <c r="I7266" s="62"/>
      <c r="P7266" s="62"/>
      <c r="V7266" s="62"/>
      <c r="AC7266" s="62"/>
      <c r="AJ7266" s="62"/>
      <c r="AQ7266" s="62"/>
      <c r="AX7266" s="62"/>
      <c r="BD7266" s="62"/>
    </row>
    <row r="7267" spans="9:56">
      <c r="I7267" s="62"/>
      <c r="P7267" s="62"/>
      <c r="V7267" s="62"/>
      <c r="AC7267" s="62"/>
      <c r="AJ7267" s="62"/>
      <c r="AQ7267" s="62"/>
      <c r="AX7267" s="62"/>
      <c r="BD7267" s="62"/>
    </row>
    <row r="7268" spans="9:56">
      <c r="I7268" s="62"/>
      <c r="P7268" s="62"/>
      <c r="V7268" s="62"/>
      <c r="AC7268" s="62"/>
      <c r="AJ7268" s="62"/>
      <c r="AQ7268" s="62"/>
      <c r="AX7268" s="62"/>
      <c r="BD7268" s="62"/>
    </row>
    <row r="7269" spans="9:56">
      <c r="I7269" s="62"/>
      <c r="P7269" s="62"/>
      <c r="V7269" s="62"/>
      <c r="AC7269" s="62"/>
      <c r="AJ7269" s="62"/>
      <c r="AQ7269" s="62"/>
      <c r="AX7269" s="62"/>
      <c r="BD7269" s="62"/>
    </row>
    <row r="7270" spans="9:56">
      <c r="I7270" s="62"/>
      <c r="P7270" s="62"/>
      <c r="V7270" s="62"/>
      <c r="AC7270" s="62"/>
      <c r="AJ7270" s="62"/>
      <c r="AQ7270" s="62"/>
      <c r="AX7270" s="62"/>
      <c r="BD7270" s="62"/>
    </row>
    <row r="7271" spans="9:56">
      <c r="I7271" s="62"/>
      <c r="P7271" s="62"/>
      <c r="V7271" s="62"/>
      <c r="AC7271" s="62"/>
      <c r="AJ7271" s="62"/>
      <c r="AQ7271" s="62"/>
      <c r="AX7271" s="62"/>
      <c r="BD7271" s="62"/>
    </row>
    <row r="7272" spans="9:56">
      <c r="I7272" s="62"/>
      <c r="P7272" s="62"/>
      <c r="V7272" s="62"/>
      <c r="AC7272" s="62"/>
      <c r="AJ7272" s="62"/>
      <c r="AQ7272" s="62"/>
      <c r="AX7272" s="62"/>
      <c r="BD7272" s="62"/>
    </row>
    <row r="7273" spans="9:56">
      <c r="I7273" s="62"/>
      <c r="P7273" s="62"/>
      <c r="V7273" s="62"/>
      <c r="AC7273" s="62"/>
      <c r="AJ7273" s="62"/>
      <c r="AQ7273" s="62"/>
      <c r="AX7273" s="62"/>
      <c r="BD7273" s="62"/>
    </row>
    <row r="7274" spans="9:56">
      <c r="I7274" s="62"/>
      <c r="P7274" s="62"/>
      <c r="V7274" s="62"/>
      <c r="AC7274" s="62"/>
      <c r="AJ7274" s="62"/>
      <c r="AQ7274" s="62"/>
      <c r="AX7274" s="62"/>
      <c r="BD7274" s="62"/>
    </row>
    <row r="7275" spans="9:56">
      <c r="I7275" s="62"/>
      <c r="P7275" s="62"/>
      <c r="V7275" s="62"/>
      <c r="AC7275" s="62"/>
      <c r="AJ7275" s="62"/>
      <c r="AQ7275" s="62"/>
      <c r="AX7275" s="62"/>
      <c r="BD7275" s="62"/>
    </row>
    <row r="7276" spans="9:56">
      <c r="I7276" s="62"/>
      <c r="P7276" s="62"/>
      <c r="V7276" s="62"/>
      <c r="AC7276" s="62"/>
      <c r="AJ7276" s="62"/>
      <c r="AQ7276" s="62"/>
      <c r="AX7276" s="62"/>
      <c r="BD7276" s="62"/>
    </row>
    <row r="7277" spans="9:56">
      <c r="I7277" s="62"/>
      <c r="P7277" s="62"/>
      <c r="V7277" s="62"/>
      <c r="AC7277" s="62"/>
      <c r="AJ7277" s="62"/>
      <c r="AQ7277" s="62"/>
      <c r="AX7277" s="62"/>
      <c r="BD7277" s="62"/>
    </row>
    <row r="7278" spans="9:56">
      <c r="I7278" s="62"/>
      <c r="P7278" s="62"/>
      <c r="V7278" s="62"/>
      <c r="AC7278" s="62"/>
      <c r="AJ7278" s="62"/>
      <c r="AQ7278" s="62"/>
      <c r="AX7278" s="62"/>
      <c r="BD7278" s="62"/>
    </row>
    <row r="7279" spans="9:56">
      <c r="I7279" s="62"/>
      <c r="P7279" s="62"/>
      <c r="V7279" s="62"/>
      <c r="AC7279" s="62"/>
      <c r="AJ7279" s="62"/>
      <c r="AQ7279" s="62"/>
      <c r="AX7279" s="62"/>
      <c r="BD7279" s="62"/>
    </row>
    <row r="7280" spans="9:56">
      <c r="I7280" s="62"/>
      <c r="P7280" s="62"/>
      <c r="V7280" s="62"/>
      <c r="AC7280" s="62"/>
      <c r="AJ7280" s="62"/>
      <c r="AQ7280" s="62"/>
      <c r="AX7280" s="62"/>
      <c r="BD7280" s="62"/>
    </row>
    <row r="7281" spans="9:56">
      <c r="I7281" s="62"/>
      <c r="P7281" s="62"/>
      <c r="V7281" s="62"/>
      <c r="AC7281" s="62"/>
      <c r="AJ7281" s="62"/>
      <c r="AQ7281" s="62"/>
      <c r="AX7281" s="62"/>
      <c r="BD7281" s="62"/>
    </row>
    <row r="7282" spans="9:56">
      <c r="I7282" s="62"/>
      <c r="P7282" s="62"/>
      <c r="V7282" s="62"/>
      <c r="AC7282" s="62"/>
      <c r="AJ7282" s="62"/>
      <c r="AQ7282" s="62"/>
      <c r="AX7282" s="62"/>
      <c r="BD7282" s="62"/>
    </row>
    <row r="7283" spans="9:56">
      <c r="I7283" s="62"/>
      <c r="P7283" s="62"/>
      <c r="V7283" s="62"/>
      <c r="AC7283" s="62"/>
      <c r="AJ7283" s="62"/>
      <c r="AQ7283" s="62"/>
      <c r="AX7283" s="62"/>
      <c r="BD7283" s="62"/>
    </row>
    <row r="7284" spans="9:56">
      <c r="I7284" s="62"/>
      <c r="P7284" s="62"/>
      <c r="V7284" s="62"/>
      <c r="AC7284" s="62"/>
      <c r="AJ7284" s="62"/>
      <c r="AQ7284" s="62"/>
      <c r="AX7284" s="62"/>
      <c r="BD7284" s="62"/>
    </row>
    <row r="7285" spans="9:56">
      <c r="I7285" s="62"/>
      <c r="P7285" s="62"/>
      <c r="V7285" s="62"/>
      <c r="AC7285" s="62"/>
      <c r="AJ7285" s="62"/>
      <c r="AQ7285" s="62"/>
      <c r="AX7285" s="62"/>
      <c r="BD7285" s="62"/>
    </row>
    <row r="7286" spans="9:56">
      <c r="I7286" s="62"/>
      <c r="P7286" s="62"/>
      <c r="V7286" s="62"/>
      <c r="AC7286" s="62"/>
      <c r="AJ7286" s="62"/>
      <c r="AQ7286" s="62"/>
      <c r="AX7286" s="62"/>
      <c r="BD7286" s="62"/>
    </row>
    <row r="7287" spans="9:56">
      <c r="I7287" s="62"/>
      <c r="P7287" s="62"/>
      <c r="V7287" s="62"/>
      <c r="AC7287" s="62"/>
      <c r="AJ7287" s="62"/>
      <c r="AQ7287" s="62"/>
      <c r="AX7287" s="62"/>
      <c r="BD7287" s="62"/>
    </row>
    <row r="7288" spans="9:56">
      <c r="I7288" s="62"/>
      <c r="P7288" s="62"/>
      <c r="V7288" s="62"/>
      <c r="AC7288" s="62"/>
      <c r="AJ7288" s="62"/>
      <c r="AQ7288" s="62"/>
      <c r="AX7288" s="62"/>
      <c r="BD7288" s="62"/>
    </row>
    <row r="7289" spans="9:56">
      <c r="I7289" s="62"/>
      <c r="P7289" s="62"/>
      <c r="V7289" s="62"/>
      <c r="AC7289" s="62"/>
      <c r="AJ7289" s="62"/>
      <c r="AQ7289" s="62"/>
      <c r="AX7289" s="62"/>
      <c r="BD7289" s="62"/>
    </row>
    <row r="7290" spans="9:56">
      <c r="I7290" s="62"/>
      <c r="P7290" s="62"/>
      <c r="V7290" s="62"/>
      <c r="AC7290" s="62"/>
      <c r="AJ7290" s="62"/>
      <c r="AQ7290" s="62"/>
      <c r="AX7290" s="62"/>
      <c r="BD7290" s="62"/>
    </row>
    <row r="7291" spans="9:56">
      <c r="I7291" s="62"/>
      <c r="P7291" s="62"/>
      <c r="V7291" s="62"/>
      <c r="AC7291" s="62"/>
      <c r="AJ7291" s="62"/>
      <c r="AQ7291" s="62"/>
      <c r="AX7291" s="62"/>
      <c r="BD7291" s="62"/>
    </row>
    <row r="7292" spans="9:56">
      <c r="I7292" s="62"/>
      <c r="P7292" s="62"/>
      <c r="V7292" s="62"/>
      <c r="AC7292" s="62"/>
      <c r="AJ7292" s="62"/>
      <c r="AQ7292" s="62"/>
      <c r="AX7292" s="62"/>
      <c r="BD7292" s="62"/>
    </row>
    <row r="7293" spans="9:56">
      <c r="I7293" s="62"/>
      <c r="P7293" s="62"/>
      <c r="V7293" s="62"/>
      <c r="AC7293" s="62"/>
      <c r="AJ7293" s="62"/>
      <c r="AQ7293" s="62"/>
      <c r="AX7293" s="62"/>
      <c r="BD7293" s="62"/>
    </row>
    <row r="7294" spans="9:56">
      <c r="I7294" s="62"/>
      <c r="P7294" s="62"/>
      <c r="V7294" s="62"/>
      <c r="AC7294" s="62"/>
      <c r="AJ7294" s="62"/>
      <c r="AQ7294" s="62"/>
      <c r="AX7294" s="62"/>
      <c r="BD7294" s="62"/>
    </row>
    <row r="7295" spans="9:56">
      <c r="I7295" s="62"/>
      <c r="P7295" s="62"/>
      <c r="V7295" s="62"/>
      <c r="AC7295" s="62"/>
      <c r="AJ7295" s="62"/>
      <c r="AQ7295" s="62"/>
      <c r="AX7295" s="62"/>
      <c r="BD7295" s="62"/>
    </row>
    <row r="7296" spans="9:56">
      <c r="I7296" s="62"/>
      <c r="P7296" s="62"/>
      <c r="V7296" s="62"/>
      <c r="AC7296" s="62"/>
      <c r="AJ7296" s="62"/>
      <c r="AQ7296" s="62"/>
      <c r="AX7296" s="62"/>
      <c r="BD7296" s="62"/>
    </row>
    <row r="7297" spans="9:56">
      <c r="I7297" s="62"/>
      <c r="P7297" s="62"/>
      <c r="V7297" s="62"/>
      <c r="AC7297" s="62"/>
      <c r="AJ7297" s="62"/>
      <c r="AQ7297" s="62"/>
      <c r="AX7297" s="62"/>
      <c r="BD7297" s="62"/>
    </row>
    <row r="7298" spans="9:56">
      <c r="I7298" s="62"/>
      <c r="P7298" s="62"/>
      <c r="V7298" s="62"/>
      <c r="AC7298" s="62"/>
      <c r="AJ7298" s="62"/>
      <c r="AQ7298" s="62"/>
      <c r="AX7298" s="62"/>
      <c r="BD7298" s="62"/>
    </row>
    <row r="7299" spans="9:56">
      <c r="I7299" s="62"/>
      <c r="P7299" s="62"/>
      <c r="V7299" s="62"/>
      <c r="AC7299" s="62"/>
      <c r="AJ7299" s="62"/>
      <c r="AQ7299" s="62"/>
      <c r="AX7299" s="62"/>
      <c r="BD7299" s="62"/>
    </row>
    <row r="7300" spans="9:56">
      <c r="I7300" s="62"/>
      <c r="P7300" s="62"/>
      <c r="V7300" s="62"/>
      <c r="AC7300" s="62"/>
      <c r="AJ7300" s="62"/>
      <c r="AQ7300" s="62"/>
      <c r="AX7300" s="62"/>
      <c r="BD7300" s="62"/>
    </row>
    <row r="7301" spans="9:56">
      <c r="I7301" s="62"/>
      <c r="P7301" s="62"/>
      <c r="V7301" s="62"/>
      <c r="AC7301" s="62"/>
      <c r="AJ7301" s="62"/>
      <c r="AQ7301" s="62"/>
      <c r="AX7301" s="62"/>
      <c r="BD7301" s="62"/>
    </row>
    <row r="7302" spans="9:56">
      <c r="I7302" s="62"/>
      <c r="P7302" s="62"/>
      <c r="V7302" s="62"/>
      <c r="AC7302" s="62"/>
      <c r="AJ7302" s="62"/>
      <c r="AQ7302" s="62"/>
      <c r="AX7302" s="62"/>
      <c r="BD7302" s="62"/>
    </row>
    <row r="7303" spans="9:56">
      <c r="I7303" s="62"/>
      <c r="P7303" s="62"/>
      <c r="V7303" s="62"/>
      <c r="AC7303" s="62"/>
      <c r="AJ7303" s="62"/>
      <c r="AQ7303" s="62"/>
      <c r="AX7303" s="62"/>
      <c r="BD7303" s="62"/>
    </row>
    <row r="7304" spans="9:56">
      <c r="I7304" s="62"/>
      <c r="P7304" s="62"/>
      <c r="V7304" s="62"/>
      <c r="AC7304" s="62"/>
      <c r="AJ7304" s="62"/>
      <c r="AQ7304" s="62"/>
      <c r="AX7304" s="62"/>
      <c r="BD7304" s="62"/>
    </row>
    <row r="7305" spans="9:56">
      <c r="I7305" s="62"/>
      <c r="P7305" s="62"/>
      <c r="V7305" s="62"/>
      <c r="AC7305" s="62"/>
      <c r="AJ7305" s="62"/>
      <c r="AQ7305" s="62"/>
      <c r="AX7305" s="62"/>
      <c r="BD7305" s="62"/>
    </row>
    <row r="7306" spans="9:56">
      <c r="I7306" s="62"/>
      <c r="P7306" s="62"/>
      <c r="V7306" s="62"/>
      <c r="AC7306" s="62"/>
      <c r="AJ7306" s="62"/>
      <c r="AQ7306" s="62"/>
      <c r="AX7306" s="62"/>
      <c r="BD7306" s="62"/>
    </row>
    <row r="7307" spans="9:56">
      <c r="I7307" s="62"/>
      <c r="P7307" s="62"/>
      <c r="V7307" s="62"/>
      <c r="AC7307" s="62"/>
      <c r="AJ7307" s="62"/>
      <c r="AQ7307" s="62"/>
      <c r="AX7307" s="62"/>
      <c r="BD7307" s="62"/>
    </row>
    <row r="7308" spans="9:56">
      <c r="I7308" s="62"/>
      <c r="P7308" s="62"/>
      <c r="V7308" s="62"/>
      <c r="AC7308" s="62"/>
      <c r="AJ7308" s="62"/>
      <c r="AQ7308" s="62"/>
      <c r="AX7308" s="62"/>
      <c r="BD7308" s="62"/>
    </row>
    <row r="7309" spans="9:56">
      <c r="I7309" s="62"/>
      <c r="P7309" s="62"/>
      <c r="V7309" s="62"/>
      <c r="AC7309" s="62"/>
      <c r="AJ7309" s="62"/>
      <c r="AQ7309" s="62"/>
      <c r="AX7309" s="62"/>
      <c r="BD7309" s="62"/>
    </row>
    <row r="7310" spans="9:56">
      <c r="I7310" s="62"/>
      <c r="P7310" s="62"/>
      <c r="V7310" s="62"/>
      <c r="AC7310" s="62"/>
      <c r="AJ7310" s="62"/>
      <c r="AQ7310" s="62"/>
      <c r="AX7310" s="62"/>
      <c r="BD7310" s="62"/>
    </row>
    <row r="7311" spans="9:56">
      <c r="I7311" s="62"/>
      <c r="P7311" s="62"/>
      <c r="V7311" s="62"/>
      <c r="AC7311" s="62"/>
      <c r="AJ7311" s="62"/>
      <c r="AQ7311" s="62"/>
      <c r="AX7311" s="62"/>
      <c r="BD7311" s="62"/>
    </row>
    <row r="7312" spans="9:56">
      <c r="I7312" s="62"/>
      <c r="P7312" s="62"/>
      <c r="V7312" s="62"/>
      <c r="AC7312" s="62"/>
      <c r="AJ7312" s="62"/>
      <c r="AQ7312" s="62"/>
      <c r="AX7312" s="62"/>
      <c r="BD7312" s="62"/>
    </row>
    <row r="7313" spans="9:56">
      <c r="I7313" s="62"/>
      <c r="P7313" s="62"/>
      <c r="V7313" s="62"/>
      <c r="AC7313" s="62"/>
      <c r="AJ7313" s="62"/>
      <c r="AQ7313" s="62"/>
      <c r="AX7313" s="62"/>
      <c r="BD7313" s="62"/>
    </row>
    <row r="7314" spans="9:56">
      <c r="I7314" s="62"/>
      <c r="P7314" s="62"/>
      <c r="V7314" s="62"/>
      <c r="AC7314" s="62"/>
      <c r="AJ7314" s="62"/>
      <c r="AQ7314" s="62"/>
      <c r="AX7314" s="62"/>
      <c r="BD7314" s="62"/>
    </row>
    <row r="7315" spans="9:56">
      <c r="I7315" s="62"/>
      <c r="P7315" s="62"/>
      <c r="V7315" s="62"/>
      <c r="AC7315" s="62"/>
      <c r="AJ7315" s="62"/>
      <c r="AQ7315" s="62"/>
      <c r="AX7315" s="62"/>
      <c r="BD7315" s="62"/>
    </row>
    <row r="7316" spans="9:56">
      <c r="I7316" s="62"/>
      <c r="P7316" s="62"/>
      <c r="V7316" s="62"/>
      <c r="AC7316" s="62"/>
      <c r="AJ7316" s="62"/>
      <c r="AQ7316" s="62"/>
      <c r="AX7316" s="62"/>
      <c r="BD7316" s="62"/>
    </row>
    <row r="7317" spans="9:56">
      <c r="I7317" s="62"/>
      <c r="P7317" s="62"/>
      <c r="V7317" s="62"/>
      <c r="AC7317" s="62"/>
      <c r="AJ7317" s="62"/>
      <c r="AQ7317" s="62"/>
      <c r="AX7317" s="62"/>
      <c r="BD7317" s="62"/>
    </row>
    <row r="7318" spans="9:56">
      <c r="I7318" s="62"/>
      <c r="P7318" s="62"/>
      <c r="V7318" s="62"/>
      <c r="AC7318" s="62"/>
      <c r="AJ7318" s="62"/>
      <c r="AQ7318" s="62"/>
      <c r="AX7318" s="62"/>
      <c r="BD7318" s="62"/>
    </row>
    <row r="7319" spans="9:56">
      <c r="I7319" s="62"/>
      <c r="P7319" s="62"/>
      <c r="V7319" s="62"/>
      <c r="AC7319" s="62"/>
      <c r="AJ7319" s="62"/>
      <c r="AQ7319" s="62"/>
      <c r="AX7319" s="62"/>
      <c r="BD7319" s="62"/>
    </row>
    <row r="7320" spans="9:56">
      <c r="I7320" s="62"/>
      <c r="P7320" s="62"/>
      <c r="V7320" s="62"/>
      <c r="AC7320" s="62"/>
      <c r="AJ7320" s="62"/>
      <c r="AQ7320" s="62"/>
      <c r="AX7320" s="62"/>
      <c r="BD7320" s="62"/>
    </row>
    <row r="7321" spans="9:56">
      <c r="I7321" s="62"/>
      <c r="P7321" s="62"/>
      <c r="V7321" s="62"/>
      <c r="AC7321" s="62"/>
      <c r="AJ7321" s="62"/>
      <c r="AQ7321" s="62"/>
      <c r="AX7321" s="62"/>
      <c r="BD7321" s="62"/>
    </row>
    <row r="7322" spans="9:56">
      <c r="I7322" s="62"/>
      <c r="P7322" s="62"/>
      <c r="V7322" s="62"/>
      <c r="AC7322" s="62"/>
      <c r="AJ7322" s="62"/>
      <c r="AQ7322" s="62"/>
      <c r="AX7322" s="62"/>
      <c r="BD7322" s="62"/>
    </row>
    <row r="7323" spans="9:56">
      <c r="I7323" s="62"/>
      <c r="P7323" s="62"/>
      <c r="V7323" s="62"/>
      <c r="AC7323" s="62"/>
      <c r="AJ7323" s="62"/>
      <c r="AQ7323" s="62"/>
      <c r="AX7323" s="62"/>
      <c r="BD7323" s="62"/>
    </row>
    <row r="7324" spans="9:56">
      <c r="I7324" s="62"/>
      <c r="P7324" s="62"/>
      <c r="V7324" s="62"/>
      <c r="AC7324" s="62"/>
      <c r="AJ7324" s="62"/>
      <c r="AQ7324" s="62"/>
      <c r="AX7324" s="62"/>
      <c r="BD7324" s="62"/>
    </row>
    <row r="7325" spans="9:56">
      <c r="I7325" s="62"/>
      <c r="P7325" s="62"/>
      <c r="V7325" s="62"/>
      <c r="AC7325" s="62"/>
      <c r="AJ7325" s="62"/>
      <c r="AQ7325" s="62"/>
      <c r="AX7325" s="62"/>
      <c r="BD7325" s="62"/>
    </row>
    <row r="7326" spans="9:56">
      <c r="I7326" s="62"/>
      <c r="P7326" s="62"/>
      <c r="V7326" s="62"/>
      <c r="AC7326" s="62"/>
      <c r="AJ7326" s="62"/>
      <c r="AQ7326" s="62"/>
      <c r="AX7326" s="62"/>
      <c r="BD7326" s="62"/>
    </row>
    <row r="7327" spans="9:56">
      <c r="I7327" s="62"/>
      <c r="P7327" s="62"/>
      <c r="V7327" s="62"/>
      <c r="AC7327" s="62"/>
      <c r="AJ7327" s="62"/>
      <c r="AQ7327" s="62"/>
      <c r="AX7327" s="62"/>
      <c r="BD7327" s="62"/>
    </row>
    <row r="7328" spans="9:56">
      <c r="I7328" s="62"/>
      <c r="P7328" s="62"/>
      <c r="V7328" s="62"/>
      <c r="AC7328" s="62"/>
      <c r="AJ7328" s="62"/>
      <c r="AQ7328" s="62"/>
      <c r="AX7328" s="62"/>
      <c r="BD7328" s="62"/>
    </row>
    <row r="7329" spans="9:56">
      <c r="I7329" s="62"/>
      <c r="P7329" s="62"/>
      <c r="V7329" s="62"/>
      <c r="AC7329" s="62"/>
      <c r="AJ7329" s="62"/>
      <c r="AQ7329" s="62"/>
      <c r="AX7329" s="62"/>
      <c r="BD7329" s="62"/>
    </row>
    <row r="7330" spans="9:56">
      <c r="I7330" s="62"/>
      <c r="P7330" s="62"/>
      <c r="V7330" s="62"/>
      <c r="AC7330" s="62"/>
      <c r="AJ7330" s="62"/>
      <c r="AQ7330" s="62"/>
      <c r="AX7330" s="62"/>
      <c r="BD7330" s="62"/>
    </row>
    <row r="7331" spans="9:56">
      <c r="I7331" s="62"/>
      <c r="P7331" s="62"/>
      <c r="V7331" s="62"/>
      <c r="AC7331" s="62"/>
      <c r="AJ7331" s="62"/>
      <c r="AQ7331" s="62"/>
      <c r="AX7331" s="62"/>
      <c r="BD7331" s="62"/>
    </row>
    <row r="7332" spans="9:56">
      <c r="I7332" s="62"/>
      <c r="P7332" s="62"/>
      <c r="V7332" s="62"/>
      <c r="AC7332" s="62"/>
      <c r="AJ7332" s="62"/>
      <c r="AQ7332" s="62"/>
      <c r="AX7332" s="62"/>
      <c r="BD7332" s="62"/>
    </row>
    <row r="7333" spans="9:56">
      <c r="I7333" s="62"/>
      <c r="P7333" s="62"/>
      <c r="V7333" s="62"/>
      <c r="AC7333" s="62"/>
      <c r="AJ7333" s="62"/>
      <c r="AQ7333" s="62"/>
      <c r="AX7333" s="62"/>
      <c r="BD7333" s="62"/>
    </row>
    <row r="7334" spans="9:56">
      <c r="I7334" s="62"/>
      <c r="P7334" s="62"/>
      <c r="V7334" s="62"/>
      <c r="AC7334" s="62"/>
      <c r="AJ7334" s="62"/>
      <c r="AQ7334" s="62"/>
      <c r="AX7334" s="62"/>
      <c r="BD7334" s="62"/>
    </row>
    <row r="7335" spans="9:56">
      <c r="I7335" s="62"/>
      <c r="P7335" s="62"/>
      <c r="V7335" s="62"/>
      <c r="AC7335" s="62"/>
      <c r="AJ7335" s="62"/>
      <c r="AQ7335" s="62"/>
      <c r="AX7335" s="62"/>
      <c r="BD7335" s="62"/>
    </row>
    <row r="7336" spans="9:56">
      <c r="I7336" s="62"/>
      <c r="P7336" s="62"/>
      <c r="V7336" s="62"/>
      <c r="AC7336" s="62"/>
      <c r="AJ7336" s="62"/>
      <c r="AQ7336" s="62"/>
      <c r="AX7336" s="62"/>
      <c r="BD7336" s="62"/>
    </row>
    <row r="7337" spans="9:56">
      <c r="I7337" s="62"/>
      <c r="P7337" s="62"/>
      <c r="V7337" s="62"/>
      <c r="AC7337" s="62"/>
      <c r="AJ7337" s="62"/>
      <c r="AQ7337" s="62"/>
      <c r="AX7337" s="62"/>
      <c r="BD7337" s="62"/>
    </row>
    <row r="7338" spans="9:56">
      <c r="I7338" s="62"/>
      <c r="P7338" s="62"/>
      <c r="V7338" s="62"/>
      <c r="AC7338" s="62"/>
      <c r="AJ7338" s="62"/>
      <c r="AQ7338" s="62"/>
      <c r="AX7338" s="62"/>
      <c r="BD7338" s="62"/>
    </row>
    <row r="7339" spans="9:56">
      <c r="I7339" s="62"/>
      <c r="P7339" s="62"/>
      <c r="V7339" s="62"/>
      <c r="AC7339" s="62"/>
      <c r="AJ7339" s="62"/>
      <c r="AQ7339" s="62"/>
      <c r="AX7339" s="62"/>
      <c r="BD7339" s="62"/>
    </row>
    <row r="7340" spans="9:56">
      <c r="I7340" s="62"/>
      <c r="P7340" s="62"/>
      <c r="V7340" s="62"/>
      <c r="AC7340" s="62"/>
      <c r="AJ7340" s="62"/>
      <c r="AQ7340" s="62"/>
      <c r="AX7340" s="62"/>
      <c r="BD7340" s="62"/>
    </row>
    <row r="7341" spans="9:56">
      <c r="I7341" s="62"/>
      <c r="P7341" s="62"/>
      <c r="V7341" s="62"/>
      <c r="AC7341" s="62"/>
      <c r="AJ7341" s="62"/>
      <c r="AQ7341" s="62"/>
      <c r="AX7341" s="62"/>
      <c r="BD7341" s="62"/>
    </row>
    <row r="7342" spans="9:56">
      <c r="I7342" s="62"/>
      <c r="P7342" s="62"/>
      <c r="V7342" s="62"/>
      <c r="AC7342" s="62"/>
      <c r="AJ7342" s="62"/>
      <c r="AQ7342" s="62"/>
      <c r="AX7342" s="62"/>
      <c r="BD7342" s="62"/>
    </row>
    <row r="7343" spans="9:56">
      <c r="I7343" s="62"/>
      <c r="P7343" s="62"/>
      <c r="V7343" s="62"/>
      <c r="AC7343" s="62"/>
      <c r="AJ7343" s="62"/>
      <c r="AQ7343" s="62"/>
      <c r="AX7343" s="62"/>
      <c r="BD7343" s="62"/>
    </row>
    <row r="7344" spans="9:56">
      <c r="I7344" s="62"/>
      <c r="P7344" s="62"/>
      <c r="V7344" s="62"/>
      <c r="AC7344" s="62"/>
      <c r="AJ7344" s="62"/>
      <c r="AQ7344" s="62"/>
      <c r="AX7344" s="62"/>
      <c r="BD7344" s="62"/>
    </row>
    <row r="7345" spans="9:56">
      <c r="I7345" s="62"/>
      <c r="P7345" s="62"/>
      <c r="V7345" s="62"/>
      <c r="AC7345" s="62"/>
      <c r="AJ7345" s="62"/>
      <c r="AQ7345" s="62"/>
      <c r="AX7345" s="62"/>
      <c r="BD7345" s="62"/>
    </row>
    <row r="7346" spans="9:56">
      <c r="I7346" s="62"/>
      <c r="P7346" s="62"/>
      <c r="V7346" s="62"/>
      <c r="AC7346" s="62"/>
      <c r="AJ7346" s="62"/>
      <c r="AQ7346" s="62"/>
      <c r="AX7346" s="62"/>
      <c r="BD7346" s="62"/>
    </row>
    <row r="7347" spans="9:56">
      <c r="I7347" s="62"/>
      <c r="P7347" s="62"/>
      <c r="V7347" s="62"/>
      <c r="AC7347" s="62"/>
      <c r="AJ7347" s="62"/>
      <c r="AQ7347" s="62"/>
      <c r="AX7347" s="62"/>
      <c r="BD7347" s="62"/>
    </row>
    <row r="7348" spans="9:56">
      <c r="I7348" s="62"/>
      <c r="P7348" s="62"/>
      <c r="V7348" s="62"/>
      <c r="AC7348" s="62"/>
      <c r="AJ7348" s="62"/>
      <c r="AQ7348" s="62"/>
      <c r="AX7348" s="62"/>
      <c r="BD7348" s="62"/>
    </row>
    <row r="7349" spans="9:56">
      <c r="I7349" s="62"/>
      <c r="P7349" s="62"/>
      <c r="V7349" s="62"/>
      <c r="AC7349" s="62"/>
      <c r="AJ7349" s="62"/>
      <c r="AQ7349" s="62"/>
      <c r="AX7349" s="62"/>
      <c r="BD7349" s="62"/>
    </row>
    <row r="7350" spans="9:56">
      <c r="I7350" s="62"/>
      <c r="P7350" s="62"/>
      <c r="V7350" s="62"/>
      <c r="AC7350" s="62"/>
      <c r="AJ7350" s="62"/>
      <c r="AQ7350" s="62"/>
      <c r="AX7350" s="62"/>
      <c r="BD7350" s="62"/>
    </row>
    <row r="7351" spans="9:56">
      <c r="I7351" s="62"/>
      <c r="P7351" s="62"/>
      <c r="V7351" s="62"/>
      <c r="AC7351" s="62"/>
      <c r="AJ7351" s="62"/>
      <c r="AQ7351" s="62"/>
      <c r="AX7351" s="62"/>
      <c r="BD7351" s="62"/>
    </row>
    <row r="7352" spans="9:56">
      <c r="I7352" s="62"/>
      <c r="P7352" s="62"/>
      <c r="V7352" s="62"/>
      <c r="AC7352" s="62"/>
      <c r="AJ7352" s="62"/>
      <c r="AQ7352" s="62"/>
      <c r="AX7352" s="62"/>
      <c r="BD7352" s="62"/>
    </row>
    <row r="7353" spans="9:56">
      <c r="I7353" s="62"/>
      <c r="P7353" s="62"/>
      <c r="V7353" s="62"/>
      <c r="AC7353" s="62"/>
      <c r="AJ7353" s="62"/>
      <c r="AQ7353" s="62"/>
      <c r="AX7353" s="62"/>
      <c r="BD7353" s="62"/>
    </row>
    <row r="7354" spans="9:56">
      <c r="I7354" s="62"/>
      <c r="P7354" s="62"/>
      <c r="V7354" s="62"/>
      <c r="AC7354" s="62"/>
      <c r="AJ7354" s="62"/>
      <c r="AQ7354" s="62"/>
      <c r="AX7354" s="62"/>
      <c r="BD7354" s="62"/>
    </row>
    <row r="7355" spans="9:56">
      <c r="I7355" s="62"/>
      <c r="P7355" s="62"/>
      <c r="V7355" s="62"/>
      <c r="AC7355" s="62"/>
      <c r="AJ7355" s="62"/>
      <c r="AQ7355" s="62"/>
      <c r="AX7355" s="62"/>
      <c r="BD7355" s="62"/>
    </row>
    <row r="7356" spans="9:56">
      <c r="I7356" s="62"/>
      <c r="P7356" s="62"/>
      <c r="V7356" s="62"/>
      <c r="AC7356" s="62"/>
      <c r="AJ7356" s="62"/>
      <c r="AQ7356" s="62"/>
      <c r="AX7356" s="62"/>
      <c r="BD7356" s="62"/>
    </row>
    <row r="7357" spans="9:56">
      <c r="I7357" s="62"/>
      <c r="P7357" s="62"/>
      <c r="V7357" s="62"/>
      <c r="AC7357" s="62"/>
      <c r="AJ7357" s="62"/>
      <c r="AQ7357" s="62"/>
      <c r="AX7357" s="62"/>
      <c r="BD7357" s="62"/>
    </row>
    <row r="7358" spans="9:56">
      <c r="I7358" s="62"/>
      <c r="P7358" s="62"/>
      <c r="V7358" s="62"/>
      <c r="AC7358" s="62"/>
      <c r="AJ7358" s="62"/>
      <c r="AQ7358" s="62"/>
      <c r="AX7358" s="62"/>
      <c r="BD7358" s="62"/>
    </row>
    <row r="7359" spans="9:56">
      <c r="I7359" s="62"/>
      <c r="P7359" s="62"/>
      <c r="V7359" s="62"/>
      <c r="AC7359" s="62"/>
      <c r="AJ7359" s="62"/>
      <c r="AQ7359" s="62"/>
      <c r="AX7359" s="62"/>
      <c r="BD7359" s="62"/>
    </row>
    <row r="7360" spans="9:56">
      <c r="I7360" s="62"/>
      <c r="P7360" s="62"/>
      <c r="V7360" s="62"/>
      <c r="AC7360" s="62"/>
      <c r="AJ7360" s="62"/>
      <c r="AQ7360" s="62"/>
      <c r="AX7360" s="62"/>
      <c r="BD7360" s="62"/>
    </row>
    <row r="7361" spans="9:56">
      <c r="I7361" s="62"/>
      <c r="P7361" s="62"/>
      <c r="V7361" s="62"/>
      <c r="AC7361" s="62"/>
      <c r="AJ7361" s="62"/>
      <c r="AQ7361" s="62"/>
      <c r="AX7361" s="62"/>
      <c r="BD7361" s="62"/>
    </row>
    <row r="7362" spans="9:56">
      <c r="I7362" s="62"/>
      <c r="P7362" s="62"/>
      <c r="V7362" s="62"/>
      <c r="AC7362" s="62"/>
      <c r="AJ7362" s="62"/>
      <c r="AQ7362" s="62"/>
      <c r="AX7362" s="62"/>
      <c r="BD7362" s="62"/>
    </row>
    <row r="7363" spans="9:56">
      <c r="I7363" s="62"/>
      <c r="P7363" s="62"/>
      <c r="V7363" s="62"/>
      <c r="AC7363" s="62"/>
      <c r="AJ7363" s="62"/>
      <c r="AQ7363" s="62"/>
      <c r="AX7363" s="62"/>
      <c r="BD7363" s="62"/>
    </row>
    <row r="7364" spans="9:56">
      <c r="I7364" s="62"/>
      <c r="P7364" s="62"/>
      <c r="V7364" s="62"/>
      <c r="AC7364" s="62"/>
      <c r="AJ7364" s="62"/>
      <c r="AQ7364" s="62"/>
      <c r="AX7364" s="62"/>
      <c r="BD7364" s="62"/>
    </row>
    <row r="7365" spans="9:56">
      <c r="I7365" s="62"/>
      <c r="P7365" s="62"/>
      <c r="V7365" s="62"/>
      <c r="AC7365" s="62"/>
      <c r="AJ7365" s="62"/>
      <c r="AQ7365" s="62"/>
      <c r="AX7365" s="62"/>
      <c r="BD7365" s="62"/>
    </row>
    <row r="7366" spans="9:56">
      <c r="I7366" s="62"/>
      <c r="P7366" s="62"/>
      <c r="V7366" s="62"/>
      <c r="AC7366" s="62"/>
      <c r="AJ7366" s="62"/>
      <c r="AQ7366" s="62"/>
      <c r="AX7366" s="62"/>
      <c r="BD7366" s="62"/>
    </row>
    <row r="7367" spans="9:56">
      <c r="I7367" s="62"/>
      <c r="P7367" s="62"/>
      <c r="V7367" s="62"/>
      <c r="AC7367" s="62"/>
      <c r="AJ7367" s="62"/>
      <c r="AQ7367" s="62"/>
      <c r="AX7367" s="62"/>
      <c r="BD7367" s="62"/>
    </row>
    <row r="7368" spans="9:56">
      <c r="I7368" s="62"/>
      <c r="P7368" s="62"/>
      <c r="V7368" s="62"/>
      <c r="AC7368" s="62"/>
      <c r="AJ7368" s="62"/>
      <c r="AQ7368" s="62"/>
      <c r="AX7368" s="62"/>
      <c r="BD7368" s="62"/>
    </row>
    <row r="7369" spans="9:56">
      <c r="I7369" s="62"/>
      <c r="P7369" s="62"/>
      <c r="V7369" s="62"/>
      <c r="AC7369" s="62"/>
      <c r="AJ7369" s="62"/>
      <c r="AQ7369" s="62"/>
      <c r="AX7369" s="62"/>
      <c r="BD7369" s="62"/>
    </row>
    <row r="7370" spans="9:56">
      <c r="I7370" s="62"/>
      <c r="P7370" s="62"/>
      <c r="V7370" s="62"/>
      <c r="AC7370" s="62"/>
      <c r="AJ7370" s="62"/>
      <c r="AQ7370" s="62"/>
      <c r="AX7370" s="62"/>
      <c r="BD7370" s="62"/>
    </row>
    <row r="7371" spans="9:56">
      <c r="I7371" s="62"/>
      <c r="P7371" s="62"/>
      <c r="V7371" s="62"/>
      <c r="AC7371" s="62"/>
      <c r="AJ7371" s="62"/>
      <c r="AQ7371" s="62"/>
      <c r="AX7371" s="62"/>
      <c r="BD7371" s="62"/>
    </row>
    <row r="7372" spans="9:56">
      <c r="I7372" s="62"/>
      <c r="P7372" s="62"/>
      <c r="V7372" s="62"/>
      <c r="AC7372" s="62"/>
      <c r="AJ7372" s="62"/>
      <c r="AQ7372" s="62"/>
      <c r="AX7372" s="62"/>
      <c r="BD7372" s="62"/>
    </row>
    <row r="7373" spans="9:56">
      <c r="I7373" s="62"/>
      <c r="P7373" s="62"/>
      <c r="V7373" s="62"/>
      <c r="AC7373" s="62"/>
      <c r="AJ7373" s="62"/>
      <c r="AQ7373" s="62"/>
      <c r="AX7373" s="62"/>
      <c r="BD7373" s="62"/>
    </row>
    <row r="7374" spans="9:56">
      <c r="I7374" s="62"/>
      <c r="P7374" s="62"/>
      <c r="V7374" s="62"/>
      <c r="AC7374" s="62"/>
      <c r="AJ7374" s="62"/>
      <c r="AQ7374" s="62"/>
      <c r="AX7374" s="62"/>
      <c r="BD7374" s="62"/>
    </row>
    <row r="7375" spans="9:56">
      <c r="I7375" s="62"/>
      <c r="P7375" s="62"/>
      <c r="V7375" s="62"/>
      <c r="AC7375" s="62"/>
      <c r="AJ7375" s="62"/>
      <c r="AQ7375" s="62"/>
      <c r="AX7375" s="62"/>
      <c r="BD7375" s="62"/>
    </row>
    <row r="7376" spans="9:56">
      <c r="I7376" s="62"/>
      <c r="P7376" s="62"/>
      <c r="V7376" s="62"/>
      <c r="AC7376" s="62"/>
      <c r="AJ7376" s="62"/>
      <c r="AQ7376" s="62"/>
      <c r="AX7376" s="62"/>
      <c r="BD7376" s="62"/>
    </row>
    <row r="7377" spans="9:56">
      <c r="I7377" s="62"/>
      <c r="P7377" s="62"/>
      <c r="V7377" s="62"/>
      <c r="AC7377" s="62"/>
      <c r="AJ7377" s="62"/>
      <c r="AQ7377" s="62"/>
      <c r="AX7377" s="62"/>
      <c r="BD7377" s="62"/>
    </row>
    <row r="7378" spans="9:56">
      <c r="I7378" s="62"/>
      <c r="P7378" s="62"/>
      <c r="V7378" s="62"/>
      <c r="AC7378" s="62"/>
      <c r="AJ7378" s="62"/>
      <c r="AQ7378" s="62"/>
      <c r="AX7378" s="62"/>
      <c r="BD7378" s="62"/>
    </row>
    <row r="7379" spans="9:56">
      <c r="I7379" s="62"/>
      <c r="P7379" s="62"/>
      <c r="V7379" s="62"/>
      <c r="AC7379" s="62"/>
      <c r="AJ7379" s="62"/>
      <c r="AQ7379" s="62"/>
      <c r="AX7379" s="62"/>
      <c r="BD7379" s="62"/>
    </row>
    <row r="7380" spans="9:56">
      <c r="I7380" s="62"/>
      <c r="P7380" s="62"/>
      <c r="V7380" s="62"/>
      <c r="AC7380" s="62"/>
      <c r="AJ7380" s="62"/>
      <c r="AQ7380" s="62"/>
      <c r="AX7380" s="62"/>
      <c r="BD7380" s="62"/>
    </row>
    <row r="7381" spans="9:56">
      <c r="I7381" s="62"/>
      <c r="P7381" s="62"/>
      <c r="V7381" s="62"/>
      <c r="AC7381" s="62"/>
      <c r="AJ7381" s="62"/>
      <c r="AQ7381" s="62"/>
      <c r="AX7381" s="62"/>
      <c r="BD7381" s="62"/>
    </row>
    <row r="7382" spans="9:56">
      <c r="I7382" s="62"/>
      <c r="P7382" s="62"/>
      <c r="V7382" s="62"/>
      <c r="AC7382" s="62"/>
      <c r="AJ7382" s="62"/>
      <c r="AQ7382" s="62"/>
      <c r="AX7382" s="62"/>
      <c r="BD7382" s="62"/>
    </row>
    <row r="7383" spans="9:56">
      <c r="I7383" s="62"/>
      <c r="P7383" s="62"/>
      <c r="V7383" s="62"/>
      <c r="AC7383" s="62"/>
      <c r="AJ7383" s="62"/>
      <c r="AQ7383" s="62"/>
      <c r="AX7383" s="62"/>
      <c r="BD7383" s="62"/>
    </row>
    <row r="7384" spans="9:56">
      <c r="I7384" s="62"/>
      <c r="P7384" s="62"/>
      <c r="V7384" s="62"/>
      <c r="AC7384" s="62"/>
      <c r="AJ7384" s="62"/>
      <c r="AQ7384" s="62"/>
      <c r="AX7384" s="62"/>
      <c r="BD7384" s="62"/>
    </row>
    <row r="7385" spans="9:56">
      <c r="I7385" s="62"/>
      <c r="P7385" s="62"/>
      <c r="V7385" s="62"/>
      <c r="AC7385" s="62"/>
      <c r="AJ7385" s="62"/>
      <c r="AQ7385" s="62"/>
      <c r="AX7385" s="62"/>
      <c r="BD7385" s="62"/>
    </row>
    <row r="7386" spans="9:56">
      <c r="I7386" s="62"/>
      <c r="P7386" s="62"/>
      <c r="V7386" s="62"/>
      <c r="AC7386" s="62"/>
      <c r="AJ7386" s="62"/>
      <c r="AQ7386" s="62"/>
      <c r="AX7386" s="62"/>
      <c r="BD7386" s="62"/>
    </row>
    <row r="7387" spans="9:56">
      <c r="I7387" s="62"/>
      <c r="P7387" s="62"/>
      <c r="V7387" s="62"/>
      <c r="AC7387" s="62"/>
      <c r="AJ7387" s="62"/>
      <c r="AQ7387" s="62"/>
      <c r="AX7387" s="62"/>
      <c r="BD7387" s="62"/>
    </row>
    <row r="7388" spans="9:56">
      <c r="I7388" s="62"/>
      <c r="P7388" s="62"/>
      <c r="V7388" s="62"/>
      <c r="AC7388" s="62"/>
      <c r="AJ7388" s="62"/>
      <c r="AQ7388" s="62"/>
      <c r="AX7388" s="62"/>
      <c r="BD7388" s="62"/>
    </row>
    <row r="7389" spans="9:56">
      <c r="I7389" s="62"/>
      <c r="P7389" s="62"/>
      <c r="V7389" s="62"/>
      <c r="AC7389" s="62"/>
      <c r="AJ7389" s="62"/>
      <c r="AQ7389" s="62"/>
      <c r="AX7389" s="62"/>
      <c r="BD7389" s="62"/>
    </row>
    <row r="7390" spans="9:56">
      <c r="I7390" s="62"/>
      <c r="P7390" s="62"/>
      <c r="V7390" s="62"/>
      <c r="AC7390" s="62"/>
      <c r="AJ7390" s="62"/>
      <c r="AQ7390" s="62"/>
      <c r="AX7390" s="62"/>
      <c r="BD7390" s="62"/>
    </row>
    <row r="7391" spans="9:56">
      <c r="I7391" s="62"/>
      <c r="P7391" s="62"/>
      <c r="V7391" s="62"/>
      <c r="AC7391" s="62"/>
      <c r="AJ7391" s="62"/>
      <c r="AQ7391" s="62"/>
      <c r="AX7391" s="62"/>
      <c r="BD7391" s="62"/>
    </row>
    <row r="7392" spans="9:56">
      <c r="I7392" s="62"/>
      <c r="P7392" s="62"/>
      <c r="V7392" s="62"/>
      <c r="AC7392" s="62"/>
      <c r="AJ7392" s="62"/>
      <c r="AQ7392" s="62"/>
      <c r="AX7392" s="62"/>
      <c r="BD7392" s="62"/>
    </row>
    <row r="7393" spans="9:56">
      <c r="I7393" s="62"/>
      <c r="P7393" s="62"/>
      <c r="V7393" s="62"/>
      <c r="AC7393" s="62"/>
      <c r="AJ7393" s="62"/>
      <c r="AQ7393" s="62"/>
      <c r="AX7393" s="62"/>
      <c r="BD7393" s="62"/>
    </row>
    <row r="7394" spans="9:56">
      <c r="I7394" s="62"/>
      <c r="P7394" s="62"/>
      <c r="V7394" s="62"/>
      <c r="AC7394" s="62"/>
      <c r="AJ7394" s="62"/>
      <c r="AQ7394" s="62"/>
      <c r="AX7394" s="62"/>
      <c r="BD7394" s="62"/>
    </row>
    <row r="7395" spans="9:56">
      <c r="I7395" s="62"/>
      <c r="P7395" s="62"/>
      <c r="V7395" s="62"/>
      <c r="AC7395" s="62"/>
      <c r="AJ7395" s="62"/>
      <c r="AQ7395" s="62"/>
      <c r="AX7395" s="62"/>
      <c r="BD7395" s="62"/>
    </row>
    <row r="7396" spans="9:56">
      <c r="I7396" s="62"/>
      <c r="P7396" s="62"/>
      <c r="V7396" s="62"/>
      <c r="AC7396" s="62"/>
      <c r="AJ7396" s="62"/>
      <c r="AQ7396" s="62"/>
      <c r="AX7396" s="62"/>
      <c r="BD7396" s="62"/>
    </row>
    <row r="7397" spans="9:56">
      <c r="I7397" s="62"/>
      <c r="P7397" s="62"/>
      <c r="V7397" s="62"/>
      <c r="AC7397" s="62"/>
      <c r="AJ7397" s="62"/>
      <c r="AQ7397" s="62"/>
      <c r="AX7397" s="62"/>
      <c r="BD7397" s="62"/>
    </row>
    <row r="7398" spans="9:56">
      <c r="I7398" s="62"/>
      <c r="P7398" s="62"/>
      <c r="V7398" s="62"/>
      <c r="AC7398" s="62"/>
      <c r="AJ7398" s="62"/>
      <c r="AQ7398" s="62"/>
      <c r="AX7398" s="62"/>
      <c r="BD7398" s="62"/>
    </row>
    <row r="7399" spans="9:56">
      <c r="I7399" s="62"/>
      <c r="P7399" s="62"/>
      <c r="V7399" s="62"/>
      <c r="AC7399" s="62"/>
      <c r="AJ7399" s="62"/>
      <c r="AQ7399" s="62"/>
      <c r="AX7399" s="62"/>
      <c r="BD7399" s="62"/>
    </row>
    <row r="7400" spans="9:56">
      <c r="I7400" s="62"/>
      <c r="P7400" s="62"/>
      <c r="V7400" s="62"/>
      <c r="AC7400" s="62"/>
      <c r="AJ7400" s="62"/>
      <c r="AQ7400" s="62"/>
      <c r="AX7400" s="62"/>
      <c r="BD7400" s="62"/>
    </row>
    <row r="7401" spans="9:56">
      <c r="I7401" s="62"/>
      <c r="P7401" s="62"/>
      <c r="V7401" s="62"/>
      <c r="AC7401" s="62"/>
      <c r="AJ7401" s="62"/>
      <c r="AQ7401" s="62"/>
      <c r="AX7401" s="62"/>
      <c r="BD7401" s="62"/>
    </row>
    <row r="7402" spans="9:56">
      <c r="I7402" s="62"/>
      <c r="P7402" s="62"/>
      <c r="V7402" s="62"/>
      <c r="AC7402" s="62"/>
      <c r="AJ7402" s="62"/>
      <c r="AQ7402" s="62"/>
      <c r="AX7402" s="62"/>
      <c r="BD7402" s="62"/>
    </row>
    <row r="7403" spans="9:56">
      <c r="I7403" s="62"/>
      <c r="P7403" s="62"/>
      <c r="V7403" s="62"/>
      <c r="AC7403" s="62"/>
      <c r="AJ7403" s="62"/>
      <c r="AQ7403" s="62"/>
      <c r="AX7403" s="62"/>
      <c r="BD7403" s="62"/>
    </row>
    <row r="7404" spans="9:56">
      <c r="I7404" s="62"/>
      <c r="P7404" s="62"/>
      <c r="V7404" s="62"/>
      <c r="AC7404" s="62"/>
      <c r="AJ7404" s="62"/>
      <c r="AQ7404" s="62"/>
      <c r="AX7404" s="62"/>
      <c r="BD7404" s="62"/>
    </row>
    <row r="7405" spans="9:56">
      <c r="I7405" s="62"/>
      <c r="P7405" s="62"/>
      <c r="V7405" s="62"/>
      <c r="AC7405" s="62"/>
      <c r="AJ7405" s="62"/>
      <c r="AQ7405" s="62"/>
      <c r="AX7405" s="62"/>
      <c r="BD7405" s="62"/>
    </row>
    <row r="7406" spans="9:56">
      <c r="I7406" s="62"/>
      <c r="P7406" s="62"/>
      <c r="V7406" s="62"/>
      <c r="AC7406" s="62"/>
      <c r="AJ7406" s="62"/>
      <c r="AQ7406" s="62"/>
      <c r="AX7406" s="62"/>
      <c r="BD7406" s="62"/>
    </row>
    <row r="7407" spans="9:56">
      <c r="I7407" s="62"/>
      <c r="P7407" s="62"/>
      <c r="V7407" s="62"/>
      <c r="AC7407" s="62"/>
      <c r="AJ7407" s="62"/>
      <c r="AQ7407" s="62"/>
      <c r="AX7407" s="62"/>
      <c r="BD7407" s="62"/>
    </row>
    <row r="7408" spans="9:56">
      <c r="I7408" s="62"/>
      <c r="P7408" s="62"/>
      <c r="V7408" s="62"/>
      <c r="AC7408" s="62"/>
      <c r="AJ7408" s="62"/>
      <c r="AQ7408" s="62"/>
      <c r="AX7408" s="62"/>
      <c r="BD7408" s="62"/>
    </row>
    <row r="7409" spans="9:56">
      <c r="I7409" s="62"/>
      <c r="P7409" s="62"/>
      <c r="V7409" s="62"/>
      <c r="AC7409" s="62"/>
      <c r="AJ7409" s="62"/>
      <c r="AQ7409" s="62"/>
      <c r="AX7409" s="62"/>
      <c r="BD7409" s="62"/>
    </row>
    <row r="7410" spans="9:56">
      <c r="I7410" s="62"/>
      <c r="P7410" s="62"/>
      <c r="V7410" s="62"/>
      <c r="AC7410" s="62"/>
      <c r="AJ7410" s="62"/>
      <c r="AQ7410" s="62"/>
      <c r="AX7410" s="62"/>
      <c r="BD7410" s="62"/>
    </row>
    <row r="7411" spans="9:56">
      <c r="I7411" s="62"/>
      <c r="P7411" s="62"/>
      <c r="V7411" s="62"/>
      <c r="AC7411" s="62"/>
      <c r="AJ7411" s="62"/>
      <c r="AQ7411" s="62"/>
      <c r="AX7411" s="62"/>
      <c r="BD7411" s="62"/>
    </row>
    <row r="7412" spans="9:56">
      <c r="I7412" s="62"/>
      <c r="P7412" s="62"/>
      <c r="V7412" s="62"/>
      <c r="AC7412" s="62"/>
      <c r="AJ7412" s="62"/>
      <c r="AQ7412" s="62"/>
      <c r="AX7412" s="62"/>
      <c r="BD7412" s="62"/>
    </row>
    <row r="7413" spans="9:56">
      <c r="I7413" s="62"/>
      <c r="P7413" s="62"/>
      <c r="V7413" s="62"/>
      <c r="AC7413" s="62"/>
      <c r="AJ7413" s="62"/>
      <c r="AQ7413" s="62"/>
      <c r="AX7413" s="62"/>
      <c r="BD7413" s="62"/>
    </row>
    <row r="7414" spans="9:56">
      <c r="I7414" s="62"/>
      <c r="P7414" s="62"/>
      <c r="V7414" s="62"/>
      <c r="AC7414" s="62"/>
      <c r="AJ7414" s="62"/>
      <c r="AQ7414" s="62"/>
      <c r="AX7414" s="62"/>
      <c r="BD7414" s="62"/>
    </row>
    <row r="7415" spans="9:56">
      <c r="I7415" s="62"/>
      <c r="P7415" s="62"/>
      <c r="V7415" s="62"/>
      <c r="AC7415" s="62"/>
      <c r="AJ7415" s="62"/>
      <c r="AQ7415" s="62"/>
      <c r="AX7415" s="62"/>
      <c r="BD7415" s="62"/>
    </row>
    <row r="7416" spans="9:56">
      <c r="I7416" s="62"/>
      <c r="P7416" s="62"/>
      <c r="V7416" s="62"/>
      <c r="AC7416" s="62"/>
      <c r="AJ7416" s="62"/>
      <c r="AQ7416" s="62"/>
      <c r="AX7416" s="62"/>
      <c r="BD7416" s="62"/>
    </row>
    <row r="7417" spans="9:56">
      <c r="I7417" s="62"/>
      <c r="P7417" s="62"/>
      <c r="V7417" s="62"/>
      <c r="AC7417" s="62"/>
      <c r="AJ7417" s="62"/>
      <c r="AQ7417" s="62"/>
      <c r="AX7417" s="62"/>
      <c r="BD7417" s="62"/>
    </row>
    <row r="7418" spans="9:56">
      <c r="I7418" s="62"/>
      <c r="P7418" s="62"/>
      <c r="V7418" s="62"/>
      <c r="AC7418" s="62"/>
      <c r="AJ7418" s="62"/>
      <c r="AQ7418" s="62"/>
      <c r="AX7418" s="62"/>
      <c r="BD7418" s="62"/>
    </row>
    <row r="7419" spans="9:56">
      <c r="I7419" s="62"/>
      <c r="P7419" s="62"/>
      <c r="V7419" s="62"/>
      <c r="AC7419" s="62"/>
      <c r="AJ7419" s="62"/>
      <c r="AQ7419" s="62"/>
      <c r="AX7419" s="62"/>
      <c r="BD7419" s="62"/>
    </row>
    <row r="7420" spans="9:56">
      <c r="I7420" s="62"/>
      <c r="P7420" s="62"/>
      <c r="V7420" s="62"/>
      <c r="AC7420" s="62"/>
      <c r="AJ7420" s="62"/>
      <c r="AQ7420" s="62"/>
      <c r="AX7420" s="62"/>
      <c r="BD7420" s="62"/>
    </row>
    <row r="7421" spans="9:56">
      <c r="I7421" s="62"/>
      <c r="P7421" s="62"/>
      <c r="V7421" s="62"/>
      <c r="AC7421" s="62"/>
      <c r="AJ7421" s="62"/>
      <c r="AQ7421" s="62"/>
      <c r="AX7421" s="62"/>
      <c r="BD7421" s="62"/>
    </row>
    <row r="7422" spans="9:56">
      <c r="I7422" s="62"/>
      <c r="P7422" s="62"/>
      <c r="V7422" s="62"/>
      <c r="AC7422" s="62"/>
      <c r="AJ7422" s="62"/>
      <c r="AQ7422" s="62"/>
      <c r="AX7422" s="62"/>
      <c r="BD7422" s="62"/>
    </row>
    <row r="7423" spans="9:56">
      <c r="I7423" s="62"/>
      <c r="P7423" s="62"/>
      <c r="V7423" s="62"/>
      <c r="AC7423" s="62"/>
      <c r="AJ7423" s="62"/>
      <c r="AQ7423" s="62"/>
      <c r="AX7423" s="62"/>
      <c r="BD7423" s="62"/>
    </row>
    <row r="7424" spans="9:56">
      <c r="I7424" s="62"/>
      <c r="P7424" s="62"/>
      <c r="V7424" s="62"/>
      <c r="AC7424" s="62"/>
      <c r="AJ7424" s="62"/>
      <c r="AQ7424" s="62"/>
      <c r="AX7424" s="62"/>
      <c r="BD7424" s="62"/>
    </row>
    <row r="7425" spans="9:56">
      <c r="I7425" s="62"/>
      <c r="P7425" s="62"/>
      <c r="V7425" s="62"/>
      <c r="AC7425" s="62"/>
      <c r="AJ7425" s="62"/>
      <c r="AQ7425" s="62"/>
      <c r="AX7425" s="62"/>
      <c r="BD7425" s="62"/>
    </row>
    <row r="7426" spans="9:56">
      <c r="I7426" s="62"/>
      <c r="P7426" s="62"/>
      <c r="V7426" s="62"/>
      <c r="AC7426" s="62"/>
      <c r="AJ7426" s="62"/>
      <c r="AQ7426" s="62"/>
      <c r="AX7426" s="62"/>
      <c r="BD7426" s="62"/>
    </row>
    <row r="7427" spans="9:56">
      <c r="I7427" s="62"/>
      <c r="P7427" s="62"/>
      <c r="V7427" s="62"/>
      <c r="AC7427" s="62"/>
      <c r="AJ7427" s="62"/>
      <c r="AQ7427" s="62"/>
      <c r="AX7427" s="62"/>
      <c r="BD7427" s="62"/>
    </row>
    <row r="7428" spans="9:56">
      <c r="I7428" s="62"/>
      <c r="P7428" s="62"/>
      <c r="V7428" s="62"/>
      <c r="AC7428" s="62"/>
      <c r="AJ7428" s="62"/>
      <c r="AQ7428" s="62"/>
      <c r="AX7428" s="62"/>
      <c r="BD7428" s="62"/>
    </row>
    <row r="7429" spans="9:56">
      <c r="I7429" s="62"/>
      <c r="P7429" s="62"/>
      <c r="V7429" s="62"/>
      <c r="AC7429" s="62"/>
      <c r="AJ7429" s="62"/>
      <c r="AQ7429" s="62"/>
      <c r="AX7429" s="62"/>
      <c r="BD7429" s="62"/>
    </row>
    <row r="7430" spans="9:56">
      <c r="I7430" s="62"/>
      <c r="P7430" s="62"/>
      <c r="V7430" s="62"/>
      <c r="AC7430" s="62"/>
      <c r="AJ7430" s="62"/>
      <c r="AQ7430" s="62"/>
      <c r="AX7430" s="62"/>
      <c r="BD7430" s="62"/>
    </row>
    <row r="7431" spans="9:56">
      <c r="I7431" s="62"/>
      <c r="P7431" s="62"/>
      <c r="V7431" s="62"/>
      <c r="AC7431" s="62"/>
      <c r="AJ7431" s="62"/>
      <c r="AQ7431" s="62"/>
      <c r="AX7431" s="62"/>
      <c r="BD7431" s="62"/>
    </row>
    <row r="7432" spans="9:56">
      <c r="I7432" s="62"/>
      <c r="P7432" s="62"/>
      <c r="V7432" s="62"/>
      <c r="AC7432" s="62"/>
      <c r="AJ7432" s="62"/>
      <c r="AQ7432" s="62"/>
      <c r="AX7432" s="62"/>
      <c r="BD7432" s="62"/>
    </row>
    <row r="7433" spans="9:56">
      <c r="I7433" s="62"/>
      <c r="P7433" s="62"/>
      <c r="V7433" s="62"/>
      <c r="AC7433" s="62"/>
      <c r="AJ7433" s="62"/>
      <c r="AQ7433" s="62"/>
      <c r="AX7433" s="62"/>
      <c r="BD7433" s="62"/>
    </row>
    <row r="7434" spans="9:56">
      <c r="I7434" s="62"/>
      <c r="P7434" s="62"/>
      <c r="V7434" s="62"/>
      <c r="AC7434" s="62"/>
      <c r="AJ7434" s="62"/>
      <c r="AQ7434" s="62"/>
      <c r="AX7434" s="62"/>
      <c r="BD7434" s="62"/>
    </row>
    <row r="7435" spans="9:56">
      <c r="I7435" s="62"/>
      <c r="P7435" s="62"/>
      <c r="V7435" s="62"/>
      <c r="AC7435" s="62"/>
      <c r="AJ7435" s="62"/>
      <c r="AQ7435" s="62"/>
      <c r="AX7435" s="62"/>
      <c r="BD7435" s="62"/>
    </row>
    <row r="7436" spans="9:56">
      <c r="I7436" s="62"/>
      <c r="P7436" s="62"/>
      <c r="V7436" s="62"/>
      <c r="AC7436" s="62"/>
      <c r="AJ7436" s="62"/>
      <c r="AQ7436" s="62"/>
      <c r="AX7436" s="62"/>
      <c r="BD7436" s="62"/>
    </row>
    <row r="7437" spans="9:56">
      <c r="I7437" s="62"/>
      <c r="P7437" s="62"/>
      <c r="V7437" s="62"/>
      <c r="AC7437" s="62"/>
      <c r="AJ7437" s="62"/>
      <c r="AQ7437" s="62"/>
      <c r="AX7437" s="62"/>
      <c r="BD7437" s="62"/>
    </row>
    <row r="7438" spans="9:56">
      <c r="I7438" s="62"/>
      <c r="P7438" s="62"/>
      <c r="V7438" s="62"/>
      <c r="AC7438" s="62"/>
      <c r="AJ7438" s="62"/>
      <c r="AQ7438" s="62"/>
      <c r="AX7438" s="62"/>
      <c r="BD7438" s="62"/>
    </row>
    <row r="7439" spans="9:56">
      <c r="I7439" s="62"/>
      <c r="P7439" s="62"/>
      <c r="V7439" s="62"/>
      <c r="AC7439" s="62"/>
      <c r="AJ7439" s="62"/>
      <c r="AQ7439" s="62"/>
      <c r="AX7439" s="62"/>
      <c r="BD7439" s="62"/>
    </row>
    <row r="7440" spans="9:56">
      <c r="I7440" s="62"/>
      <c r="P7440" s="62"/>
      <c r="V7440" s="62"/>
      <c r="AC7440" s="62"/>
      <c r="AJ7440" s="62"/>
      <c r="AQ7440" s="62"/>
      <c r="AX7440" s="62"/>
      <c r="BD7440" s="62"/>
    </row>
    <row r="7441" spans="9:56">
      <c r="I7441" s="62"/>
      <c r="P7441" s="62"/>
      <c r="V7441" s="62"/>
      <c r="AC7441" s="62"/>
      <c r="AJ7441" s="62"/>
      <c r="AQ7441" s="62"/>
      <c r="AX7441" s="62"/>
      <c r="BD7441" s="62"/>
    </row>
    <row r="7442" spans="9:56">
      <c r="I7442" s="62"/>
      <c r="P7442" s="62"/>
      <c r="V7442" s="62"/>
      <c r="AC7442" s="62"/>
      <c r="AJ7442" s="62"/>
      <c r="AQ7442" s="62"/>
      <c r="AX7442" s="62"/>
      <c r="BD7442" s="62"/>
    </row>
    <row r="7443" spans="9:56">
      <c r="I7443" s="62"/>
      <c r="P7443" s="62"/>
      <c r="V7443" s="62"/>
      <c r="AC7443" s="62"/>
      <c r="AJ7443" s="62"/>
      <c r="AQ7443" s="62"/>
      <c r="AX7443" s="62"/>
      <c r="BD7443" s="62"/>
    </row>
    <row r="7444" spans="9:56">
      <c r="I7444" s="62"/>
      <c r="P7444" s="62"/>
      <c r="V7444" s="62"/>
      <c r="AC7444" s="62"/>
      <c r="AJ7444" s="62"/>
      <c r="AQ7444" s="62"/>
      <c r="AX7444" s="62"/>
      <c r="BD7444" s="62"/>
    </row>
    <row r="7445" spans="9:56">
      <c r="I7445" s="62"/>
      <c r="P7445" s="62"/>
      <c r="V7445" s="62"/>
      <c r="AC7445" s="62"/>
      <c r="AJ7445" s="62"/>
      <c r="AQ7445" s="62"/>
      <c r="AX7445" s="62"/>
      <c r="BD7445" s="62"/>
    </row>
    <row r="7446" spans="9:56">
      <c r="I7446" s="62"/>
      <c r="P7446" s="62"/>
      <c r="V7446" s="62"/>
      <c r="AC7446" s="62"/>
      <c r="AJ7446" s="62"/>
      <c r="AQ7446" s="62"/>
      <c r="AX7446" s="62"/>
      <c r="BD7446" s="62"/>
    </row>
    <row r="7447" spans="9:56">
      <c r="I7447" s="62"/>
      <c r="P7447" s="62"/>
      <c r="V7447" s="62"/>
      <c r="AC7447" s="62"/>
      <c r="AJ7447" s="62"/>
      <c r="AQ7447" s="62"/>
      <c r="AX7447" s="62"/>
      <c r="BD7447" s="62"/>
    </row>
    <row r="7448" spans="9:56">
      <c r="I7448" s="62"/>
      <c r="P7448" s="62"/>
      <c r="V7448" s="62"/>
      <c r="AC7448" s="62"/>
      <c r="AJ7448" s="62"/>
      <c r="AQ7448" s="62"/>
      <c r="AX7448" s="62"/>
      <c r="BD7448" s="62"/>
    </row>
    <row r="7449" spans="9:56">
      <c r="I7449" s="62"/>
      <c r="P7449" s="62"/>
      <c r="V7449" s="62"/>
      <c r="AC7449" s="62"/>
      <c r="AJ7449" s="62"/>
      <c r="AQ7449" s="62"/>
      <c r="AX7449" s="62"/>
      <c r="BD7449" s="62"/>
    </row>
    <row r="7450" spans="9:56">
      <c r="I7450" s="62"/>
      <c r="P7450" s="62"/>
      <c r="V7450" s="62"/>
      <c r="AC7450" s="62"/>
      <c r="AJ7450" s="62"/>
      <c r="AQ7450" s="62"/>
      <c r="AX7450" s="62"/>
      <c r="BD7450" s="62"/>
    </row>
    <row r="7451" spans="9:56">
      <c r="I7451" s="62"/>
      <c r="P7451" s="62"/>
      <c r="V7451" s="62"/>
      <c r="AC7451" s="62"/>
      <c r="AJ7451" s="62"/>
      <c r="AQ7451" s="62"/>
      <c r="AX7451" s="62"/>
      <c r="BD7451" s="62"/>
    </row>
    <row r="7452" spans="9:56">
      <c r="I7452" s="62"/>
      <c r="P7452" s="62"/>
      <c r="V7452" s="62"/>
      <c r="AC7452" s="62"/>
      <c r="AJ7452" s="62"/>
      <c r="AQ7452" s="62"/>
      <c r="AX7452" s="62"/>
      <c r="BD7452" s="62"/>
    </row>
    <row r="7453" spans="9:56">
      <c r="I7453" s="62"/>
      <c r="P7453" s="62"/>
      <c r="V7453" s="62"/>
      <c r="AC7453" s="62"/>
      <c r="AJ7453" s="62"/>
      <c r="AQ7453" s="62"/>
      <c r="AX7453" s="62"/>
      <c r="BD7453" s="62"/>
    </row>
    <row r="7454" spans="9:56">
      <c r="I7454" s="62"/>
      <c r="P7454" s="62"/>
      <c r="V7454" s="62"/>
      <c r="AC7454" s="62"/>
      <c r="AJ7454" s="62"/>
      <c r="AQ7454" s="62"/>
      <c r="AX7454" s="62"/>
      <c r="BD7454" s="62"/>
    </row>
    <row r="7455" spans="9:56">
      <c r="I7455" s="62"/>
      <c r="P7455" s="62"/>
      <c r="V7455" s="62"/>
      <c r="AC7455" s="62"/>
      <c r="AJ7455" s="62"/>
      <c r="AQ7455" s="62"/>
      <c r="AX7455" s="62"/>
      <c r="BD7455" s="62"/>
    </row>
    <row r="7456" spans="9:56">
      <c r="I7456" s="62"/>
      <c r="P7456" s="62"/>
      <c r="V7456" s="62"/>
      <c r="AC7456" s="62"/>
      <c r="AJ7456" s="62"/>
      <c r="AQ7456" s="62"/>
      <c r="AX7456" s="62"/>
      <c r="BD7456" s="62"/>
    </row>
    <row r="7457" spans="9:56">
      <c r="I7457" s="62"/>
      <c r="P7457" s="62"/>
      <c r="V7457" s="62"/>
      <c r="AC7457" s="62"/>
      <c r="AJ7457" s="62"/>
      <c r="AQ7457" s="62"/>
      <c r="AX7457" s="62"/>
      <c r="BD7457" s="62"/>
    </row>
    <row r="7458" spans="9:56">
      <c r="I7458" s="62"/>
      <c r="P7458" s="62"/>
      <c r="V7458" s="62"/>
      <c r="AC7458" s="62"/>
      <c r="AJ7458" s="62"/>
      <c r="AQ7458" s="62"/>
      <c r="AX7458" s="62"/>
      <c r="BD7458" s="62"/>
    </row>
    <row r="7459" spans="9:56">
      <c r="I7459" s="62"/>
      <c r="P7459" s="62"/>
      <c r="V7459" s="62"/>
      <c r="AC7459" s="62"/>
      <c r="AJ7459" s="62"/>
      <c r="AQ7459" s="62"/>
      <c r="AX7459" s="62"/>
      <c r="BD7459" s="62"/>
    </row>
    <row r="7460" spans="9:56">
      <c r="I7460" s="62"/>
      <c r="P7460" s="62"/>
      <c r="V7460" s="62"/>
      <c r="AC7460" s="62"/>
      <c r="AJ7460" s="62"/>
      <c r="AQ7460" s="62"/>
      <c r="AX7460" s="62"/>
      <c r="BD7460" s="62"/>
    </row>
    <row r="7461" spans="9:56">
      <c r="I7461" s="62"/>
      <c r="P7461" s="62"/>
      <c r="V7461" s="62"/>
      <c r="AC7461" s="62"/>
      <c r="AJ7461" s="62"/>
      <c r="AQ7461" s="62"/>
      <c r="AX7461" s="62"/>
      <c r="BD7461" s="62"/>
    </row>
    <row r="7462" spans="9:56">
      <c r="I7462" s="62"/>
      <c r="P7462" s="62"/>
      <c r="V7462" s="62"/>
      <c r="AC7462" s="62"/>
      <c r="AJ7462" s="62"/>
      <c r="AQ7462" s="62"/>
      <c r="AX7462" s="62"/>
      <c r="BD7462" s="62"/>
    </row>
    <row r="7463" spans="9:56">
      <c r="I7463" s="62"/>
      <c r="P7463" s="62"/>
      <c r="V7463" s="62"/>
      <c r="AC7463" s="62"/>
      <c r="AJ7463" s="62"/>
      <c r="AQ7463" s="62"/>
      <c r="AX7463" s="62"/>
      <c r="BD7463" s="62"/>
    </row>
    <row r="7464" spans="9:56">
      <c r="I7464" s="62"/>
      <c r="P7464" s="62"/>
      <c r="V7464" s="62"/>
      <c r="AC7464" s="62"/>
      <c r="AJ7464" s="62"/>
      <c r="AQ7464" s="62"/>
      <c r="AX7464" s="62"/>
      <c r="BD7464" s="62"/>
    </row>
    <row r="7465" spans="9:56">
      <c r="I7465" s="62"/>
      <c r="P7465" s="62"/>
      <c r="V7465" s="62"/>
      <c r="AC7465" s="62"/>
      <c r="AJ7465" s="62"/>
      <c r="AQ7465" s="62"/>
      <c r="AX7465" s="62"/>
      <c r="BD7465" s="62"/>
    </row>
    <row r="7466" spans="9:56">
      <c r="I7466" s="62"/>
      <c r="P7466" s="62"/>
      <c r="V7466" s="62"/>
      <c r="AC7466" s="62"/>
      <c r="AJ7466" s="62"/>
      <c r="AQ7466" s="62"/>
      <c r="AX7466" s="62"/>
      <c r="BD7466" s="62"/>
    </row>
    <row r="7467" spans="9:56">
      <c r="I7467" s="62"/>
      <c r="P7467" s="62"/>
      <c r="V7467" s="62"/>
      <c r="AC7467" s="62"/>
      <c r="AJ7467" s="62"/>
      <c r="AQ7467" s="62"/>
      <c r="AX7467" s="62"/>
      <c r="BD7467" s="62"/>
    </row>
    <row r="7468" spans="9:56">
      <c r="I7468" s="62"/>
      <c r="P7468" s="62"/>
      <c r="V7468" s="62"/>
      <c r="AC7468" s="62"/>
      <c r="AJ7468" s="62"/>
      <c r="AQ7468" s="62"/>
      <c r="AX7468" s="62"/>
      <c r="BD7468" s="62"/>
    </row>
    <row r="7469" spans="9:56">
      <c r="I7469" s="62"/>
      <c r="P7469" s="62"/>
      <c r="V7469" s="62"/>
      <c r="AC7469" s="62"/>
      <c r="AJ7469" s="62"/>
      <c r="AQ7469" s="62"/>
      <c r="AX7469" s="62"/>
      <c r="BD7469" s="62"/>
    </row>
    <row r="7470" spans="9:56">
      <c r="I7470" s="62"/>
      <c r="P7470" s="62"/>
      <c r="V7470" s="62"/>
      <c r="AC7470" s="62"/>
      <c r="AJ7470" s="62"/>
      <c r="AQ7470" s="62"/>
      <c r="AX7470" s="62"/>
      <c r="BD7470" s="62"/>
    </row>
    <row r="7471" spans="9:56">
      <c r="I7471" s="62"/>
      <c r="P7471" s="62"/>
      <c r="V7471" s="62"/>
      <c r="AC7471" s="62"/>
      <c r="AJ7471" s="62"/>
      <c r="AQ7471" s="62"/>
      <c r="AX7471" s="62"/>
      <c r="BD7471" s="62"/>
    </row>
    <row r="7472" spans="9:56">
      <c r="I7472" s="62"/>
      <c r="P7472" s="62"/>
      <c r="V7472" s="62"/>
      <c r="AC7472" s="62"/>
      <c r="AJ7472" s="62"/>
      <c r="AQ7472" s="62"/>
      <c r="AX7472" s="62"/>
      <c r="BD7472" s="62"/>
    </row>
    <row r="7473" spans="9:56">
      <c r="I7473" s="62"/>
      <c r="P7473" s="62"/>
      <c r="V7473" s="62"/>
      <c r="AC7473" s="62"/>
      <c r="AJ7473" s="62"/>
      <c r="AQ7473" s="62"/>
      <c r="AX7473" s="62"/>
      <c r="BD7473" s="62"/>
    </row>
    <row r="7474" spans="9:56">
      <c r="I7474" s="62"/>
      <c r="P7474" s="62"/>
      <c r="V7474" s="62"/>
      <c r="AC7474" s="62"/>
      <c r="AJ7474" s="62"/>
      <c r="AQ7474" s="62"/>
      <c r="AX7474" s="62"/>
      <c r="BD7474" s="62"/>
    </row>
    <row r="7475" spans="9:56">
      <c r="I7475" s="62"/>
      <c r="P7475" s="62"/>
      <c r="V7475" s="62"/>
      <c r="AC7475" s="62"/>
      <c r="AJ7475" s="62"/>
      <c r="AQ7475" s="62"/>
      <c r="AX7475" s="62"/>
      <c r="BD7475" s="62"/>
    </row>
    <row r="7476" spans="9:56">
      <c r="I7476" s="62"/>
      <c r="P7476" s="62"/>
      <c r="V7476" s="62"/>
      <c r="AC7476" s="62"/>
      <c r="AJ7476" s="62"/>
      <c r="AQ7476" s="62"/>
      <c r="AX7476" s="62"/>
      <c r="BD7476" s="62"/>
    </row>
    <row r="7477" spans="9:56">
      <c r="I7477" s="62"/>
      <c r="P7477" s="62"/>
      <c r="V7477" s="62"/>
      <c r="AC7477" s="62"/>
      <c r="AJ7477" s="62"/>
      <c r="AQ7477" s="62"/>
      <c r="AX7477" s="62"/>
      <c r="BD7477" s="62"/>
    </row>
    <row r="7478" spans="9:56">
      <c r="I7478" s="62"/>
      <c r="P7478" s="62"/>
      <c r="V7478" s="62"/>
      <c r="AC7478" s="62"/>
      <c r="AJ7478" s="62"/>
      <c r="AQ7478" s="62"/>
      <c r="AX7478" s="62"/>
      <c r="BD7478" s="62"/>
    </row>
    <row r="7479" spans="9:56">
      <c r="I7479" s="62"/>
      <c r="P7479" s="62"/>
      <c r="V7479" s="62"/>
      <c r="AC7479" s="62"/>
      <c r="AJ7479" s="62"/>
      <c r="AQ7479" s="62"/>
      <c r="AX7479" s="62"/>
      <c r="BD7479" s="62"/>
    </row>
    <row r="7480" spans="9:56">
      <c r="I7480" s="62"/>
      <c r="P7480" s="62"/>
      <c r="V7480" s="62"/>
      <c r="AC7480" s="62"/>
      <c r="AJ7480" s="62"/>
      <c r="AQ7480" s="62"/>
      <c r="AX7480" s="62"/>
      <c r="BD7480" s="62"/>
    </row>
    <row r="7481" spans="9:56">
      <c r="I7481" s="62"/>
      <c r="P7481" s="62"/>
      <c r="V7481" s="62"/>
      <c r="AC7481" s="62"/>
      <c r="AJ7481" s="62"/>
      <c r="AQ7481" s="62"/>
      <c r="AX7481" s="62"/>
      <c r="BD7481" s="62"/>
    </row>
    <row r="7482" spans="9:56">
      <c r="I7482" s="62"/>
      <c r="P7482" s="62"/>
      <c r="V7482" s="62"/>
      <c r="AC7482" s="62"/>
      <c r="AJ7482" s="62"/>
      <c r="AQ7482" s="62"/>
      <c r="AX7482" s="62"/>
      <c r="BD7482" s="62"/>
    </row>
    <row r="7483" spans="9:56">
      <c r="I7483" s="62"/>
      <c r="P7483" s="62"/>
      <c r="V7483" s="62"/>
      <c r="AC7483" s="62"/>
      <c r="AJ7483" s="62"/>
      <c r="AQ7483" s="62"/>
      <c r="AX7483" s="62"/>
      <c r="BD7483" s="62"/>
    </row>
    <row r="7484" spans="9:56">
      <c r="I7484" s="62"/>
      <c r="P7484" s="62"/>
      <c r="V7484" s="62"/>
      <c r="AC7484" s="62"/>
      <c r="AJ7484" s="62"/>
      <c r="AQ7484" s="62"/>
      <c r="AX7484" s="62"/>
      <c r="BD7484" s="62"/>
    </row>
    <row r="7485" spans="9:56">
      <c r="I7485" s="62"/>
      <c r="P7485" s="62"/>
      <c r="V7485" s="62"/>
      <c r="AC7485" s="62"/>
      <c r="AJ7485" s="62"/>
      <c r="AQ7485" s="62"/>
      <c r="AX7485" s="62"/>
      <c r="BD7485" s="62"/>
    </row>
    <row r="7486" spans="9:56">
      <c r="I7486" s="62"/>
      <c r="P7486" s="62"/>
      <c r="V7486" s="62"/>
      <c r="AC7486" s="62"/>
      <c r="AJ7486" s="62"/>
      <c r="AQ7486" s="62"/>
      <c r="AX7486" s="62"/>
      <c r="BD7486" s="62"/>
    </row>
    <row r="7487" spans="9:56">
      <c r="I7487" s="62"/>
      <c r="P7487" s="62"/>
      <c r="V7487" s="62"/>
      <c r="AC7487" s="62"/>
      <c r="AJ7487" s="62"/>
      <c r="AQ7487" s="62"/>
      <c r="AX7487" s="62"/>
      <c r="BD7487" s="62"/>
    </row>
    <row r="7488" spans="9:56">
      <c r="I7488" s="62"/>
      <c r="P7488" s="62"/>
      <c r="V7488" s="62"/>
      <c r="AC7488" s="62"/>
      <c r="AJ7488" s="62"/>
      <c r="AQ7488" s="62"/>
      <c r="AX7488" s="62"/>
      <c r="BD7488" s="62"/>
    </row>
    <row r="7489" spans="9:56">
      <c r="I7489" s="62"/>
      <c r="P7489" s="62"/>
      <c r="V7489" s="62"/>
      <c r="AC7489" s="62"/>
      <c r="AJ7489" s="62"/>
      <c r="AQ7489" s="62"/>
      <c r="AX7489" s="62"/>
      <c r="BD7489" s="62"/>
    </row>
    <row r="7490" spans="9:56">
      <c r="I7490" s="62"/>
      <c r="P7490" s="62"/>
      <c r="V7490" s="62"/>
      <c r="AC7490" s="62"/>
      <c r="AJ7490" s="62"/>
      <c r="AQ7490" s="62"/>
      <c r="AX7490" s="62"/>
      <c r="BD7490" s="62"/>
    </row>
    <row r="7491" spans="9:56">
      <c r="I7491" s="62"/>
      <c r="P7491" s="62"/>
      <c r="V7491" s="62"/>
      <c r="AC7491" s="62"/>
      <c r="AJ7491" s="62"/>
      <c r="AQ7491" s="62"/>
      <c r="AX7491" s="62"/>
      <c r="BD7491" s="62"/>
    </row>
    <row r="7492" spans="9:56">
      <c r="I7492" s="62"/>
      <c r="P7492" s="62"/>
      <c r="V7492" s="62"/>
      <c r="AC7492" s="62"/>
      <c r="AJ7492" s="62"/>
      <c r="AQ7492" s="62"/>
      <c r="AX7492" s="62"/>
      <c r="BD7492" s="62"/>
    </row>
    <row r="7493" spans="9:56">
      <c r="I7493" s="62"/>
      <c r="P7493" s="62"/>
      <c r="V7493" s="62"/>
      <c r="AC7493" s="62"/>
      <c r="AJ7493" s="62"/>
      <c r="AQ7493" s="62"/>
      <c r="AX7493" s="62"/>
      <c r="BD7493" s="62"/>
    </row>
    <row r="7494" spans="9:56">
      <c r="I7494" s="62"/>
      <c r="P7494" s="62"/>
      <c r="V7494" s="62"/>
      <c r="AC7494" s="62"/>
      <c r="AJ7494" s="62"/>
      <c r="AQ7494" s="62"/>
      <c r="AX7494" s="62"/>
      <c r="BD7494" s="62"/>
    </row>
    <row r="7495" spans="9:56">
      <c r="I7495" s="62"/>
      <c r="P7495" s="62"/>
      <c r="V7495" s="62"/>
      <c r="AC7495" s="62"/>
      <c r="AJ7495" s="62"/>
      <c r="AQ7495" s="62"/>
      <c r="AX7495" s="62"/>
      <c r="BD7495" s="62"/>
    </row>
    <row r="7496" spans="9:56">
      <c r="I7496" s="62"/>
      <c r="P7496" s="62"/>
      <c r="V7496" s="62"/>
      <c r="AC7496" s="62"/>
      <c r="AJ7496" s="62"/>
      <c r="AQ7496" s="62"/>
      <c r="AX7496" s="62"/>
      <c r="BD7496" s="62"/>
    </row>
    <row r="7497" spans="9:56">
      <c r="I7497" s="62"/>
      <c r="P7497" s="62"/>
      <c r="V7497" s="62"/>
      <c r="AC7497" s="62"/>
      <c r="AJ7497" s="62"/>
      <c r="AQ7497" s="62"/>
      <c r="AX7497" s="62"/>
      <c r="BD7497" s="62"/>
    </row>
    <row r="7498" spans="9:56">
      <c r="I7498" s="62"/>
      <c r="P7498" s="62"/>
      <c r="V7498" s="62"/>
      <c r="AC7498" s="62"/>
      <c r="AJ7498" s="62"/>
      <c r="AQ7498" s="62"/>
      <c r="AX7498" s="62"/>
      <c r="BD7498" s="62"/>
    </row>
    <row r="7499" spans="9:56">
      <c r="I7499" s="62"/>
      <c r="P7499" s="62"/>
      <c r="V7499" s="62"/>
      <c r="AC7499" s="62"/>
      <c r="AJ7499" s="62"/>
      <c r="AQ7499" s="62"/>
      <c r="AX7499" s="62"/>
      <c r="BD7499" s="62"/>
    </row>
    <row r="7500" spans="9:56">
      <c r="I7500" s="62"/>
      <c r="P7500" s="62"/>
      <c r="V7500" s="62"/>
      <c r="AC7500" s="62"/>
      <c r="AJ7500" s="62"/>
      <c r="AQ7500" s="62"/>
      <c r="AX7500" s="62"/>
      <c r="BD7500" s="62"/>
    </row>
    <row r="7501" spans="9:56">
      <c r="I7501" s="62"/>
      <c r="P7501" s="62"/>
      <c r="V7501" s="62"/>
      <c r="AC7501" s="62"/>
      <c r="AJ7501" s="62"/>
      <c r="AQ7501" s="62"/>
      <c r="AX7501" s="62"/>
      <c r="BD7501" s="62"/>
    </row>
    <row r="7502" spans="9:56">
      <c r="I7502" s="62"/>
      <c r="P7502" s="62"/>
      <c r="V7502" s="62"/>
      <c r="AC7502" s="62"/>
      <c r="AJ7502" s="62"/>
      <c r="AQ7502" s="62"/>
      <c r="AX7502" s="62"/>
      <c r="BD7502" s="62"/>
    </row>
    <row r="7503" spans="9:56">
      <c r="I7503" s="62"/>
      <c r="P7503" s="62"/>
      <c r="V7503" s="62"/>
      <c r="AC7503" s="62"/>
      <c r="AJ7503" s="62"/>
      <c r="AQ7503" s="62"/>
      <c r="AX7503" s="62"/>
      <c r="BD7503" s="62"/>
    </row>
    <row r="7504" spans="9:56">
      <c r="I7504" s="62"/>
      <c r="P7504" s="62"/>
      <c r="V7504" s="62"/>
      <c r="AC7504" s="62"/>
      <c r="AJ7504" s="62"/>
      <c r="AQ7504" s="62"/>
      <c r="AX7504" s="62"/>
      <c r="BD7504" s="62"/>
    </row>
    <row r="7505" spans="9:56">
      <c r="I7505" s="62"/>
      <c r="P7505" s="62"/>
      <c r="V7505" s="62"/>
      <c r="AC7505" s="62"/>
      <c r="AJ7505" s="62"/>
      <c r="AQ7505" s="62"/>
      <c r="AX7505" s="62"/>
      <c r="BD7505" s="62"/>
    </row>
    <row r="7506" spans="9:56">
      <c r="I7506" s="62"/>
      <c r="P7506" s="62"/>
      <c r="V7506" s="62"/>
      <c r="AC7506" s="62"/>
      <c r="AJ7506" s="62"/>
      <c r="AQ7506" s="62"/>
      <c r="AX7506" s="62"/>
      <c r="BD7506" s="62"/>
    </row>
    <row r="7507" spans="9:56">
      <c r="I7507" s="62"/>
      <c r="P7507" s="62"/>
      <c r="V7507" s="62"/>
      <c r="AC7507" s="62"/>
      <c r="AJ7507" s="62"/>
      <c r="AQ7507" s="62"/>
      <c r="AX7507" s="62"/>
      <c r="BD7507" s="62"/>
    </row>
    <row r="7508" spans="9:56">
      <c r="I7508" s="62"/>
      <c r="P7508" s="62"/>
      <c r="V7508" s="62"/>
      <c r="AC7508" s="62"/>
      <c r="AJ7508" s="62"/>
      <c r="AQ7508" s="62"/>
      <c r="AX7508" s="62"/>
      <c r="BD7508" s="62"/>
    </row>
    <row r="7509" spans="9:56">
      <c r="I7509" s="62"/>
      <c r="P7509" s="62"/>
      <c r="V7509" s="62"/>
      <c r="AC7509" s="62"/>
      <c r="AJ7509" s="62"/>
      <c r="AQ7509" s="62"/>
      <c r="AX7509" s="62"/>
      <c r="BD7509" s="62"/>
    </row>
    <row r="7510" spans="9:56">
      <c r="I7510" s="62"/>
      <c r="P7510" s="62"/>
      <c r="V7510" s="62"/>
      <c r="AC7510" s="62"/>
      <c r="AJ7510" s="62"/>
      <c r="AQ7510" s="62"/>
      <c r="AX7510" s="62"/>
      <c r="BD7510" s="62"/>
    </row>
    <row r="7511" spans="9:56">
      <c r="I7511" s="62"/>
      <c r="P7511" s="62"/>
      <c r="V7511" s="62"/>
      <c r="AC7511" s="62"/>
      <c r="AJ7511" s="62"/>
      <c r="AQ7511" s="62"/>
      <c r="AX7511" s="62"/>
      <c r="BD7511" s="62"/>
    </row>
    <row r="7512" spans="9:56">
      <c r="I7512" s="62"/>
      <c r="P7512" s="62"/>
      <c r="V7512" s="62"/>
      <c r="AC7512" s="62"/>
      <c r="AJ7512" s="62"/>
      <c r="AQ7512" s="62"/>
      <c r="AX7512" s="62"/>
      <c r="BD7512" s="62"/>
    </row>
    <row r="7513" spans="9:56">
      <c r="I7513" s="62"/>
      <c r="P7513" s="62"/>
      <c r="V7513" s="62"/>
      <c r="AC7513" s="62"/>
      <c r="AJ7513" s="62"/>
      <c r="AQ7513" s="62"/>
      <c r="AX7513" s="62"/>
      <c r="BD7513" s="62"/>
    </row>
    <row r="7514" spans="9:56">
      <c r="I7514" s="62"/>
      <c r="P7514" s="62"/>
      <c r="V7514" s="62"/>
      <c r="AC7514" s="62"/>
      <c r="AJ7514" s="62"/>
      <c r="AQ7514" s="62"/>
      <c r="AX7514" s="62"/>
      <c r="BD7514" s="62"/>
    </row>
    <row r="7515" spans="9:56">
      <c r="I7515" s="62"/>
      <c r="P7515" s="62"/>
      <c r="V7515" s="62"/>
      <c r="AC7515" s="62"/>
      <c r="AJ7515" s="62"/>
      <c r="AQ7515" s="62"/>
      <c r="AX7515" s="62"/>
      <c r="BD7515" s="62"/>
    </row>
    <row r="7516" spans="9:56">
      <c r="I7516" s="62"/>
      <c r="P7516" s="62"/>
      <c r="V7516" s="62"/>
      <c r="AC7516" s="62"/>
      <c r="AJ7516" s="62"/>
      <c r="AQ7516" s="62"/>
      <c r="AX7516" s="62"/>
      <c r="BD7516" s="62"/>
    </row>
    <row r="7517" spans="9:56">
      <c r="I7517" s="62"/>
      <c r="P7517" s="62"/>
      <c r="V7517" s="62"/>
      <c r="AC7517" s="62"/>
      <c r="AJ7517" s="62"/>
      <c r="AQ7517" s="62"/>
      <c r="AX7517" s="62"/>
      <c r="BD7517" s="62"/>
    </row>
    <row r="7518" spans="9:56">
      <c r="I7518" s="62"/>
      <c r="P7518" s="62"/>
      <c r="V7518" s="62"/>
      <c r="AC7518" s="62"/>
      <c r="AJ7518" s="62"/>
      <c r="AQ7518" s="62"/>
      <c r="AX7518" s="62"/>
      <c r="BD7518" s="62"/>
    </row>
    <row r="7519" spans="9:56">
      <c r="I7519" s="62"/>
      <c r="P7519" s="62"/>
      <c r="V7519" s="62"/>
      <c r="AC7519" s="62"/>
      <c r="AJ7519" s="62"/>
      <c r="AQ7519" s="62"/>
      <c r="AX7519" s="62"/>
      <c r="BD7519" s="62"/>
    </row>
    <row r="7520" spans="9:56">
      <c r="I7520" s="62"/>
      <c r="P7520" s="62"/>
      <c r="V7520" s="62"/>
      <c r="AC7520" s="62"/>
      <c r="AJ7520" s="62"/>
      <c r="AQ7520" s="62"/>
      <c r="AX7520" s="62"/>
      <c r="BD7520" s="62"/>
    </row>
    <row r="7521" spans="9:56">
      <c r="I7521" s="62"/>
      <c r="P7521" s="62"/>
      <c r="V7521" s="62"/>
      <c r="AC7521" s="62"/>
      <c r="AJ7521" s="62"/>
      <c r="AQ7521" s="62"/>
      <c r="AX7521" s="62"/>
      <c r="BD7521" s="62"/>
    </row>
    <row r="7522" spans="9:56">
      <c r="I7522" s="62"/>
      <c r="P7522" s="62"/>
      <c r="V7522" s="62"/>
      <c r="AC7522" s="62"/>
      <c r="AJ7522" s="62"/>
      <c r="AQ7522" s="62"/>
      <c r="AX7522" s="62"/>
      <c r="BD7522" s="62"/>
    </row>
    <row r="7523" spans="9:56">
      <c r="I7523" s="62"/>
      <c r="P7523" s="62"/>
      <c r="V7523" s="62"/>
      <c r="AC7523" s="62"/>
      <c r="AJ7523" s="62"/>
      <c r="AQ7523" s="62"/>
      <c r="AX7523" s="62"/>
      <c r="BD7523" s="62"/>
    </row>
    <row r="7524" spans="9:56">
      <c r="I7524" s="62"/>
      <c r="P7524" s="62"/>
      <c r="V7524" s="62"/>
      <c r="AC7524" s="62"/>
      <c r="AJ7524" s="62"/>
      <c r="AQ7524" s="62"/>
      <c r="AX7524" s="62"/>
      <c r="BD7524" s="62"/>
    </row>
    <row r="7525" spans="9:56">
      <c r="I7525" s="62"/>
      <c r="P7525" s="62"/>
      <c r="V7525" s="62"/>
      <c r="AC7525" s="62"/>
      <c r="AJ7525" s="62"/>
      <c r="AQ7525" s="62"/>
      <c r="AX7525" s="62"/>
      <c r="BD7525" s="62"/>
    </row>
    <row r="7526" spans="9:56">
      <c r="I7526" s="62"/>
      <c r="P7526" s="62"/>
      <c r="V7526" s="62"/>
      <c r="AC7526" s="62"/>
      <c r="AJ7526" s="62"/>
      <c r="AQ7526" s="62"/>
      <c r="AX7526" s="62"/>
      <c r="BD7526" s="62"/>
    </row>
    <row r="7527" spans="9:56">
      <c r="I7527" s="62"/>
      <c r="P7527" s="62"/>
      <c r="V7527" s="62"/>
      <c r="AC7527" s="62"/>
      <c r="AJ7527" s="62"/>
      <c r="AQ7527" s="62"/>
      <c r="AX7527" s="62"/>
      <c r="BD7527" s="62"/>
    </row>
    <row r="7528" spans="9:56">
      <c r="I7528" s="62"/>
      <c r="P7528" s="62"/>
      <c r="V7528" s="62"/>
      <c r="AC7528" s="62"/>
      <c r="AJ7528" s="62"/>
      <c r="AQ7528" s="62"/>
      <c r="AX7528" s="62"/>
      <c r="BD7528" s="62"/>
    </row>
    <row r="7529" spans="9:56">
      <c r="I7529" s="62"/>
      <c r="P7529" s="62"/>
      <c r="V7529" s="62"/>
      <c r="AC7529" s="62"/>
      <c r="AJ7529" s="62"/>
      <c r="AQ7529" s="62"/>
      <c r="AX7529" s="62"/>
      <c r="BD7529" s="62"/>
    </row>
    <row r="7530" spans="9:56">
      <c r="I7530" s="62"/>
      <c r="P7530" s="62"/>
      <c r="V7530" s="62"/>
      <c r="AC7530" s="62"/>
      <c r="AJ7530" s="62"/>
      <c r="AQ7530" s="62"/>
      <c r="AX7530" s="62"/>
      <c r="BD7530" s="62"/>
    </row>
    <row r="7531" spans="9:56">
      <c r="I7531" s="62"/>
      <c r="P7531" s="62"/>
      <c r="V7531" s="62"/>
      <c r="AC7531" s="62"/>
      <c r="AJ7531" s="62"/>
      <c r="AQ7531" s="62"/>
      <c r="AX7531" s="62"/>
      <c r="BD7531" s="62"/>
    </row>
    <row r="7532" spans="9:56">
      <c r="I7532" s="62"/>
      <c r="P7532" s="62"/>
      <c r="V7532" s="62"/>
      <c r="AC7532" s="62"/>
      <c r="AJ7532" s="62"/>
      <c r="AQ7532" s="62"/>
      <c r="AX7532" s="62"/>
      <c r="BD7532" s="62"/>
    </row>
    <row r="7533" spans="9:56">
      <c r="I7533" s="62"/>
      <c r="P7533" s="62"/>
      <c r="V7533" s="62"/>
      <c r="AC7533" s="62"/>
      <c r="AJ7533" s="62"/>
      <c r="AQ7533" s="62"/>
      <c r="AX7533" s="62"/>
      <c r="BD7533" s="62"/>
    </row>
    <row r="7534" spans="9:56">
      <c r="I7534" s="62"/>
      <c r="P7534" s="62"/>
      <c r="V7534" s="62"/>
      <c r="AC7534" s="62"/>
      <c r="AJ7534" s="62"/>
      <c r="AQ7534" s="62"/>
      <c r="AX7534" s="62"/>
      <c r="BD7534" s="62"/>
    </row>
    <row r="7535" spans="9:56">
      <c r="I7535" s="62"/>
      <c r="P7535" s="62"/>
      <c r="V7535" s="62"/>
      <c r="AC7535" s="62"/>
      <c r="AJ7535" s="62"/>
      <c r="AQ7535" s="62"/>
      <c r="AX7535" s="62"/>
      <c r="BD7535" s="62"/>
    </row>
    <row r="7536" spans="9:56">
      <c r="I7536" s="62"/>
      <c r="P7536" s="62"/>
      <c r="V7536" s="62"/>
      <c r="AC7536" s="62"/>
      <c r="AJ7536" s="62"/>
      <c r="AQ7536" s="62"/>
      <c r="AX7536" s="62"/>
      <c r="BD7536" s="62"/>
    </row>
    <row r="7537" spans="9:56">
      <c r="I7537" s="62"/>
      <c r="P7537" s="62"/>
      <c r="V7537" s="62"/>
      <c r="AC7537" s="62"/>
      <c r="AJ7537" s="62"/>
      <c r="AQ7537" s="62"/>
      <c r="AX7537" s="62"/>
      <c r="BD7537" s="62"/>
    </row>
    <row r="7538" spans="9:56">
      <c r="I7538" s="62"/>
      <c r="P7538" s="62"/>
      <c r="V7538" s="62"/>
      <c r="AC7538" s="62"/>
      <c r="AJ7538" s="62"/>
      <c r="AQ7538" s="62"/>
      <c r="AX7538" s="62"/>
      <c r="BD7538" s="62"/>
    </row>
    <row r="7539" spans="9:56">
      <c r="I7539" s="62"/>
      <c r="P7539" s="62"/>
      <c r="V7539" s="62"/>
      <c r="AC7539" s="62"/>
      <c r="AJ7539" s="62"/>
      <c r="AQ7539" s="62"/>
      <c r="AX7539" s="62"/>
      <c r="BD7539" s="62"/>
    </row>
    <row r="7540" spans="9:56">
      <c r="I7540" s="62"/>
      <c r="P7540" s="62"/>
      <c r="V7540" s="62"/>
      <c r="AC7540" s="62"/>
      <c r="AJ7540" s="62"/>
      <c r="AQ7540" s="62"/>
      <c r="AX7540" s="62"/>
      <c r="BD7540" s="62"/>
    </row>
    <row r="7541" spans="9:56">
      <c r="I7541" s="62"/>
      <c r="P7541" s="62"/>
      <c r="V7541" s="62"/>
      <c r="AC7541" s="62"/>
      <c r="AJ7541" s="62"/>
      <c r="AQ7541" s="62"/>
      <c r="AX7541" s="62"/>
      <c r="BD7541" s="62"/>
    </row>
    <row r="7542" spans="9:56">
      <c r="I7542" s="62"/>
      <c r="P7542" s="62"/>
      <c r="V7542" s="62"/>
      <c r="AC7542" s="62"/>
      <c r="AJ7542" s="62"/>
      <c r="AQ7542" s="62"/>
      <c r="AX7542" s="62"/>
      <c r="BD7542" s="62"/>
    </row>
    <row r="7543" spans="9:56">
      <c r="I7543" s="62"/>
      <c r="P7543" s="62"/>
      <c r="V7543" s="62"/>
      <c r="AC7543" s="62"/>
      <c r="AJ7543" s="62"/>
      <c r="AQ7543" s="62"/>
      <c r="AX7543" s="62"/>
      <c r="BD7543" s="62"/>
    </row>
    <row r="7544" spans="9:56">
      <c r="I7544" s="62"/>
      <c r="P7544" s="62"/>
      <c r="V7544" s="62"/>
      <c r="AC7544" s="62"/>
      <c r="AJ7544" s="62"/>
      <c r="AQ7544" s="62"/>
      <c r="AX7544" s="62"/>
      <c r="BD7544" s="62"/>
    </row>
    <row r="7545" spans="9:56">
      <c r="I7545" s="62"/>
      <c r="P7545" s="62"/>
      <c r="V7545" s="62"/>
      <c r="AC7545" s="62"/>
      <c r="AJ7545" s="62"/>
      <c r="AQ7545" s="62"/>
      <c r="AX7545" s="62"/>
      <c r="BD7545" s="62"/>
    </row>
    <row r="7546" spans="9:56">
      <c r="I7546" s="62"/>
      <c r="P7546" s="62"/>
      <c r="V7546" s="62"/>
      <c r="AC7546" s="62"/>
      <c r="AJ7546" s="62"/>
      <c r="AQ7546" s="62"/>
      <c r="AX7546" s="62"/>
      <c r="BD7546" s="62"/>
    </row>
    <row r="7547" spans="9:56">
      <c r="I7547" s="62"/>
      <c r="P7547" s="62"/>
      <c r="V7547" s="62"/>
      <c r="AC7547" s="62"/>
      <c r="AJ7547" s="62"/>
      <c r="AQ7547" s="62"/>
      <c r="AX7547" s="62"/>
      <c r="BD7547" s="62"/>
    </row>
    <row r="7548" spans="9:56">
      <c r="I7548" s="62"/>
      <c r="P7548" s="62"/>
      <c r="V7548" s="62"/>
      <c r="AC7548" s="62"/>
      <c r="AJ7548" s="62"/>
      <c r="AQ7548" s="62"/>
      <c r="AX7548" s="62"/>
      <c r="BD7548" s="62"/>
    </row>
    <row r="7549" spans="9:56">
      <c r="I7549" s="62"/>
      <c r="P7549" s="62"/>
      <c r="V7549" s="62"/>
      <c r="AC7549" s="62"/>
      <c r="AJ7549" s="62"/>
      <c r="AQ7549" s="62"/>
      <c r="AX7549" s="62"/>
      <c r="BD7549" s="62"/>
    </row>
    <row r="7550" spans="9:56">
      <c r="I7550" s="62"/>
      <c r="P7550" s="62"/>
      <c r="V7550" s="62"/>
      <c r="AC7550" s="62"/>
      <c r="AJ7550" s="62"/>
      <c r="AQ7550" s="62"/>
      <c r="AX7550" s="62"/>
      <c r="BD7550" s="62"/>
    </row>
    <row r="7551" spans="9:56">
      <c r="I7551" s="62"/>
      <c r="P7551" s="62"/>
      <c r="V7551" s="62"/>
      <c r="AC7551" s="62"/>
      <c r="AJ7551" s="62"/>
      <c r="AQ7551" s="62"/>
      <c r="AX7551" s="62"/>
      <c r="BD7551" s="62"/>
    </row>
    <row r="7552" spans="9:56">
      <c r="I7552" s="62"/>
      <c r="P7552" s="62"/>
      <c r="V7552" s="62"/>
      <c r="AC7552" s="62"/>
      <c r="AJ7552" s="62"/>
      <c r="AQ7552" s="62"/>
      <c r="AX7552" s="62"/>
      <c r="BD7552" s="62"/>
    </row>
    <row r="7553" spans="9:56">
      <c r="I7553" s="62"/>
      <c r="P7553" s="62"/>
      <c r="V7553" s="62"/>
      <c r="AC7553" s="62"/>
      <c r="AJ7553" s="62"/>
      <c r="AQ7553" s="62"/>
      <c r="AX7553" s="62"/>
      <c r="BD7553" s="62"/>
    </row>
    <row r="7554" spans="9:56">
      <c r="I7554" s="62"/>
      <c r="P7554" s="62"/>
      <c r="V7554" s="62"/>
      <c r="AC7554" s="62"/>
      <c r="AJ7554" s="62"/>
      <c r="AQ7554" s="62"/>
      <c r="AX7554" s="62"/>
      <c r="BD7554" s="62"/>
    </row>
    <row r="7555" spans="9:56">
      <c r="I7555" s="62"/>
      <c r="P7555" s="62"/>
      <c r="V7555" s="62"/>
      <c r="AC7555" s="62"/>
      <c r="AJ7555" s="62"/>
      <c r="AQ7555" s="62"/>
      <c r="AX7555" s="62"/>
      <c r="BD7555" s="62"/>
    </row>
    <row r="7556" spans="9:56">
      <c r="I7556" s="62"/>
      <c r="P7556" s="62"/>
      <c r="V7556" s="62"/>
      <c r="AC7556" s="62"/>
      <c r="AJ7556" s="62"/>
      <c r="AQ7556" s="62"/>
      <c r="AX7556" s="62"/>
      <c r="BD7556" s="62"/>
    </row>
    <row r="7557" spans="9:56">
      <c r="I7557" s="62"/>
      <c r="P7557" s="62"/>
      <c r="V7557" s="62"/>
      <c r="AC7557" s="62"/>
      <c r="AJ7557" s="62"/>
      <c r="AQ7557" s="62"/>
      <c r="AX7557" s="62"/>
      <c r="BD7557" s="62"/>
    </row>
    <row r="7558" spans="9:56">
      <c r="I7558" s="62"/>
      <c r="P7558" s="62"/>
      <c r="V7558" s="62"/>
      <c r="AC7558" s="62"/>
      <c r="AJ7558" s="62"/>
      <c r="AQ7558" s="62"/>
      <c r="AX7558" s="62"/>
      <c r="BD7558" s="62"/>
    </row>
    <row r="7559" spans="9:56">
      <c r="I7559" s="62"/>
      <c r="P7559" s="62"/>
      <c r="V7559" s="62"/>
      <c r="AC7559" s="62"/>
      <c r="AJ7559" s="62"/>
      <c r="AQ7559" s="62"/>
      <c r="AX7559" s="62"/>
      <c r="BD7559" s="62"/>
    </row>
    <row r="7560" spans="9:56">
      <c r="I7560" s="62"/>
      <c r="P7560" s="62"/>
      <c r="V7560" s="62"/>
      <c r="AC7560" s="62"/>
      <c r="AJ7560" s="62"/>
      <c r="AQ7560" s="62"/>
      <c r="AX7560" s="62"/>
      <c r="BD7560" s="62"/>
    </row>
    <row r="7561" spans="9:56">
      <c r="I7561" s="62"/>
      <c r="P7561" s="62"/>
      <c r="V7561" s="62"/>
      <c r="AC7561" s="62"/>
      <c r="AJ7561" s="62"/>
      <c r="AQ7561" s="62"/>
      <c r="AX7561" s="62"/>
      <c r="BD7561" s="62"/>
    </row>
    <row r="7562" spans="9:56">
      <c r="I7562" s="62"/>
      <c r="P7562" s="62"/>
      <c r="V7562" s="62"/>
      <c r="AC7562" s="62"/>
      <c r="AJ7562" s="62"/>
      <c r="AQ7562" s="62"/>
      <c r="AX7562" s="62"/>
      <c r="BD7562" s="62"/>
    </row>
    <row r="7563" spans="9:56">
      <c r="I7563" s="62"/>
      <c r="P7563" s="62"/>
      <c r="V7563" s="62"/>
      <c r="AC7563" s="62"/>
      <c r="AJ7563" s="62"/>
      <c r="AQ7563" s="62"/>
      <c r="AX7563" s="62"/>
      <c r="BD7563" s="62"/>
    </row>
    <row r="7564" spans="9:56">
      <c r="I7564" s="62"/>
      <c r="P7564" s="62"/>
      <c r="V7564" s="62"/>
      <c r="AC7564" s="62"/>
      <c r="AJ7564" s="62"/>
      <c r="AQ7564" s="62"/>
      <c r="AX7564" s="62"/>
      <c r="BD7564" s="62"/>
    </row>
    <row r="7565" spans="9:56">
      <c r="I7565" s="62"/>
      <c r="P7565" s="62"/>
      <c r="V7565" s="62"/>
      <c r="AC7565" s="62"/>
      <c r="AJ7565" s="62"/>
      <c r="AQ7565" s="62"/>
      <c r="AX7565" s="62"/>
      <c r="BD7565" s="62"/>
    </row>
    <row r="7566" spans="9:56">
      <c r="I7566" s="62"/>
      <c r="P7566" s="62"/>
      <c r="V7566" s="62"/>
      <c r="AC7566" s="62"/>
      <c r="AJ7566" s="62"/>
      <c r="AQ7566" s="62"/>
      <c r="AX7566" s="62"/>
      <c r="BD7566" s="62"/>
    </row>
    <row r="7567" spans="9:56">
      <c r="I7567" s="62"/>
      <c r="P7567" s="62"/>
      <c r="V7567" s="62"/>
      <c r="AC7567" s="62"/>
      <c r="AJ7567" s="62"/>
      <c r="AQ7567" s="62"/>
      <c r="AX7567" s="62"/>
      <c r="BD7567" s="62"/>
    </row>
    <row r="7568" spans="9:56">
      <c r="I7568" s="62"/>
      <c r="P7568" s="62"/>
      <c r="V7568" s="62"/>
      <c r="AC7568" s="62"/>
      <c r="AJ7568" s="62"/>
      <c r="AQ7568" s="62"/>
      <c r="AX7568" s="62"/>
      <c r="BD7568" s="62"/>
    </row>
    <row r="7569" spans="9:56">
      <c r="I7569" s="62"/>
      <c r="P7569" s="62"/>
      <c r="V7569" s="62"/>
      <c r="AC7569" s="62"/>
      <c r="AJ7569" s="62"/>
      <c r="AQ7569" s="62"/>
      <c r="AX7569" s="62"/>
      <c r="BD7569" s="62"/>
    </row>
    <row r="7570" spans="9:56">
      <c r="I7570" s="62"/>
      <c r="P7570" s="62"/>
      <c r="V7570" s="62"/>
      <c r="AC7570" s="62"/>
      <c r="AJ7570" s="62"/>
      <c r="AQ7570" s="62"/>
      <c r="AX7570" s="62"/>
      <c r="BD7570" s="62"/>
    </row>
    <row r="7571" spans="9:56">
      <c r="I7571" s="62"/>
      <c r="P7571" s="62"/>
      <c r="V7571" s="62"/>
      <c r="AC7571" s="62"/>
      <c r="AJ7571" s="62"/>
      <c r="AQ7571" s="62"/>
      <c r="AX7571" s="62"/>
      <c r="BD7571" s="62"/>
    </row>
    <row r="7572" spans="9:56">
      <c r="I7572" s="62"/>
      <c r="P7572" s="62"/>
      <c r="V7572" s="62"/>
      <c r="AC7572" s="62"/>
      <c r="AJ7572" s="62"/>
      <c r="AQ7572" s="62"/>
      <c r="AX7572" s="62"/>
      <c r="BD7572" s="62"/>
    </row>
    <row r="7573" spans="9:56">
      <c r="I7573" s="62"/>
      <c r="P7573" s="62"/>
      <c r="V7573" s="62"/>
      <c r="AC7573" s="62"/>
      <c r="AJ7573" s="62"/>
      <c r="AQ7573" s="62"/>
      <c r="AX7573" s="62"/>
      <c r="BD7573" s="62"/>
    </row>
    <row r="7574" spans="9:56">
      <c r="I7574" s="62"/>
      <c r="P7574" s="62"/>
      <c r="V7574" s="62"/>
      <c r="AC7574" s="62"/>
      <c r="AJ7574" s="62"/>
      <c r="AQ7574" s="62"/>
      <c r="AX7574" s="62"/>
      <c r="BD7574" s="62"/>
    </row>
    <row r="7575" spans="9:56">
      <c r="I7575" s="62"/>
      <c r="P7575" s="62"/>
      <c r="V7575" s="62"/>
      <c r="AC7575" s="62"/>
      <c r="AJ7575" s="62"/>
      <c r="AQ7575" s="62"/>
      <c r="AX7575" s="62"/>
      <c r="BD7575" s="62"/>
    </row>
    <row r="7576" spans="9:56">
      <c r="I7576" s="62"/>
      <c r="P7576" s="62"/>
      <c r="V7576" s="62"/>
      <c r="AC7576" s="62"/>
      <c r="AJ7576" s="62"/>
      <c r="AQ7576" s="62"/>
      <c r="AX7576" s="62"/>
      <c r="BD7576" s="62"/>
    </row>
    <row r="7577" spans="9:56">
      <c r="I7577" s="62"/>
      <c r="P7577" s="62"/>
      <c r="V7577" s="62"/>
      <c r="AC7577" s="62"/>
      <c r="AJ7577" s="62"/>
      <c r="AQ7577" s="62"/>
      <c r="AX7577" s="62"/>
      <c r="BD7577" s="62"/>
    </row>
    <row r="7578" spans="9:56">
      <c r="I7578" s="62"/>
      <c r="P7578" s="62"/>
      <c r="V7578" s="62"/>
      <c r="AC7578" s="62"/>
      <c r="AJ7578" s="62"/>
      <c r="AQ7578" s="62"/>
      <c r="AX7578" s="62"/>
      <c r="BD7578" s="62"/>
    </row>
    <row r="7579" spans="9:56">
      <c r="I7579" s="62"/>
      <c r="P7579" s="62"/>
      <c r="V7579" s="62"/>
      <c r="AC7579" s="62"/>
      <c r="AJ7579" s="62"/>
      <c r="AQ7579" s="62"/>
      <c r="AX7579" s="62"/>
      <c r="BD7579" s="62"/>
    </row>
    <row r="7580" spans="9:56">
      <c r="I7580" s="62"/>
      <c r="P7580" s="62"/>
      <c r="V7580" s="62"/>
      <c r="AC7580" s="62"/>
      <c r="AJ7580" s="62"/>
      <c r="AQ7580" s="62"/>
      <c r="AX7580" s="62"/>
      <c r="BD7580" s="62"/>
    </row>
    <row r="7581" spans="9:56">
      <c r="I7581" s="62"/>
      <c r="P7581" s="62"/>
      <c r="V7581" s="62"/>
      <c r="AC7581" s="62"/>
      <c r="AJ7581" s="62"/>
      <c r="AQ7581" s="62"/>
      <c r="AX7581" s="62"/>
      <c r="BD7581" s="62"/>
    </row>
    <row r="7582" spans="9:56">
      <c r="I7582" s="62"/>
      <c r="P7582" s="62"/>
      <c r="V7582" s="62"/>
      <c r="AC7582" s="62"/>
      <c r="AJ7582" s="62"/>
      <c r="AQ7582" s="62"/>
      <c r="AX7582" s="62"/>
      <c r="BD7582" s="62"/>
    </row>
    <row r="7583" spans="9:56">
      <c r="I7583" s="62"/>
      <c r="P7583" s="62"/>
      <c r="V7583" s="62"/>
      <c r="AC7583" s="62"/>
      <c r="AJ7583" s="62"/>
      <c r="AQ7583" s="62"/>
      <c r="AX7583" s="62"/>
      <c r="BD7583" s="62"/>
    </row>
    <row r="7584" spans="9:56">
      <c r="I7584" s="62"/>
      <c r="P7584" s="62"/>
      <c r="V7584" s="62"/>
      <c r="AC7584" s="62"/>
      <c r="AJ7584" s="62"/>
      <c r="AQ7584" s="62"/>
      <c r="AX7584" s="62"/>
      <c r="BD7584" s="62"/>
    </row>
    <row r="7585" spans="9:56">
      <c r="I7585" s="62"/>
      <c r="P7585" s="62"/>
      <c r="V7585" s="62"/>
      <c r="AC7585" s="62"/>
      <c r="AJ7585" s="62"/>
      <c r="AQ7585" s="62"/>
      <c r="AX7585" s="62"/>
      <c r="BD7585" s="62"/>
    </row>
    <row r="7586" spans="9:56">
      <c r="I7586" s="62"/>
      <c r="P7586" s="62"/>
      <c r="V7586" s="62"/>
      <c r="AC7586" s="62"/>
      <c r="AJ7586" s="62"/>
      <c r="AQ7586" s="62"/>
      <c r="AX7586" s="62"/>
      <c r="BD7586" s="62"/>
    </row>
    <row r="7587" spans="9:56">
      <c r="I7587" s="62"/>
      <c r="P7587" s="62"/>
      <c r="V7587" s="62"/>
      <c r="AC7587" s="62"/>
      <c r="AJ7587" s="62"/>
      <c r="AQ7587" s="62"/>
      <c r="AX7587" s="62"/>
      <c r="BD7587" s="62"/>
    </row>
    <row r="7588" spans="9:56">
      <c r="I7588" s="62"/>
      <c r="P7588" s="62"/>
      <c r="V7588" s="62"/>
      <c r="AC7588" s="62"/>
      <c r="AJ7588" s="62"/>
      <c r="AQ7588" s="62"/>
      <c r="AX7588" s="62"/>
      <c r="BD7588" s="62"/>
    </row>
    <row r="7589" spans="9:56">
      <c r="I7589" s="62"/>
      <c r="P7589" s="62"/>
      <c r="V7589" s="62"/>
      <c r="AC7589" s="62"/>
      <c r="AJ7589" s="62"/>
      <c r="AQ7589" s="62"/>
      <c r="AX7589" s="62"/>
      <c r="BD7589" s="62"/>
    </row>
    <row r="7590" spans="9:56">
      <c r="I7590" s="62"/>
      <c r="P7590" s="62"/>
      <c r="V7590" s="62"/>
      <c r="AC7590" s="62"/>
      <c r="AJ7590" s="62"/>
      <c r="AQ7590" s="62"/>
      <c r="AX7590" s="62"/>
      <c r="BD7590" s="62"/>
    </row>
    <row r="7591" spans="9:56">
      <c r="I7591" s="62"/>
      <c r="P7591" s="62"/>
      <c r="V7591" s="62"/>
      <c r="AC7591" s="62"/>
      <c r="AJ7591" s="62"/>
      <c r="AQ7591" s="62"/>
      <c r="AX7591" s="62"/>
      <c r="BD7591" s="62"/>
    </row>
    <row r="7592" spans="9:56">
      <c r="I7592" s="62"/>
      <c r="P7592" s="62"/>
      <c r="V7592" s="62"/>
      <c r="AC7592" s="62"/>
      <c r="AJ7592" s="62"/>
      <c r="AQ7592" s="62"/>
      <c r="AX7592" s="62"/>
      <c r="BD7592" s="62"/>
    </row>
    <row r="7593" spans="9:56">
      <c r="I7593" s="62"/>
      <c r="P7593" s="62"/>
      <c r="V7593" s="62"/>
      <c r="AC7593" s="62"/>
      <c r="AJ7593" s="62"/>
      <c r="AQ7593" s="62"/>
      <c r="AX7593" s="62"/>
      <c r="BD7593" s="62"/>
    </row>
    <row r="7594" spans="9:56">
      <c r="I7594" s="62"/>
      <c r="P7594" s="62"/>
      <c r="V7594" s="62"/>
      <c r="AC7594" s="62"/>
      <c r="AJ7594" s="62"/>
      <c r="AQ7594" s="62"/>
      <c r="AX7594" s="62"/>
      <c r="BD7594" s="62"/>
    </row>
    <row r="7595" spans="9:56">
      <c r="I7595" s="62"/>
      <c r="P7595" s="62"/>
      <c r="V7595" s="62"/>
      <c r="AC7595" s="62"/>
      <c r="AJ7595" s="62"/>
      <c r="AQ7595" s="62"/>
      <c r="AX7595" s="62"/>
      <c r="BD7595" s="62"/>
    </row>
    <row r="7596" spans="9:56">
      <c r="I7596" s="62"/>
      <c r="P7596" s="62"/>
      <c r="V7596" s="62"/>
      <c r="AC7596" s="62"/>
      <c r="AJ7596" s="62"/>
      <c r="AQ7596" s="62"/>
      <c r="AX7596" s="62"/>
      <c r="BD7596" s="62"/>
    </row>
    <row r="7597" spans="9:56">
      <c r="I7597" s="62"/>
      <c r="P7597" s="62"/>
      <c r="V7597" s="62"/>
      <c r="AC7597" s="62"/>
      <c r="AJ7597" s="62"/>
      <c r="AQ7597" s="62"/>
      <c r="AX7597" s="62"/>
      <c r="BD7597" s="62"/>
    </row>
    <row r="7598" spans="9:56">
      <c r="I7598" s="62"/>
      <c r="P7598" s="62"/>
      <c r="V7598" s="62"/>
      <c r="AC7598" s="62"/>
      <c r="AJ7598" s="62"/>
      <c r="AQ7598" s="62"/>
      <c r="AX7598" s="62"/>
      <c r="BD7598" s="62"/>
    </row>
    <row r="7599" spans="9:56">
      <c r="I7599" s="62"/>
      <c r="P7599" s="62"/>
      <c r="V7599" s="62"/>
      <c r="AC7599" s="62"/>
      <c r="AJ7599" s="62"/>
      <c r="AQ7599" s="62"/>
      <c r="AX7599" s="62"/>
      <c r="BD7599" s="62"/>
    </row>
    <row r="7600" spans="9:56">
      <c r="I7600" s="62"/>
      <c r="P7600" s="62"/>
      <c r="V7600" s="62"/>
      <c r="AC7600" s="62"/>
      <c r="AJ7600" s="62"/>
      <c r="AQ7600" s="62"/>
      <c r="AX7600" s="62"/>
      <c r="BD7600" s="62"/>
    </row>
    <row r="7601" spans="9:56">
      <c r="I7601" s="62"/>
      <c r="P7601" s="62"/>
      <c r="V7601" s="62"/>
      <c r="AC7601" s="62"/>
      <c r="AJ7601" s="62"/>
      <c r="AQ7601" s="62"/>
      <c r="AX7601" s="62"/>
      <c r="BD7601" s="62"/>
    </row>
    <row r="7602" spans="9:56">
      <c r="I7602" s="62"/>
      <c r="P7602" s="62"/>
      <c r="V7602" s="62"/>
      <c r="AC7602" s="62"/>
      <c r="AJ7602" s="62"/>
      <c r="AQ7602" s="62"/>
      <c r="AX7602" s="62"/>
      <c r="BD7602" s="62"/>
    </row>
    <row r="7603" spans="9:56">
      <c r="I7603" s="62"/>
      <c r="P7603" s="62"/>
      <c r="V7603" s="62"/>
      <c r="AC7603" s="62"/>
      <c r="AJ7603" s="62"/>
      <c r="AQ7603" s="62"/>
      <c r="AX7603" s="62"/>
      <c r="BD7603" s="62"/>
    </row>
    <row r="7604" spans="9:56">
      <c r="I7604" s="62"/>
      <c r="P7604" s="62"/>
      <c r="V7604" s="62"/>
      <c r="AC7604" s="62"/>
      <c r="AJ7604" s="62"/>
      <c r="AQ7604" s="62"/>
      <c r="AX7604" s="62"/>
      <c r="BD7604" s="62"/>
    </row>
    <row r="7605" spans="9:56">
      <c r="I7605" s="62"/>
      <c r="P7605" s="62"/>
      <c r="V7605" s="62"/>
      <c r="AC7605" s="62"/>
      <c r="AJ7605" s="62"/>
      <c r="AQ7605" s="62"/>
      <c r="AX7605" s="62"/>
      <c r="BD7605" s="62"/>
    </row>
    <row r="7606" spans="9:56">
      <c r="I7606" s="62"/>
      <c r="P7606" s="62"/>
      <c r="V7606" s="62"/>
      <c r="AC7606" s="62"/>
      <c r="AJ7606" s="62"/>
      <c r="AQ7606" s="62"/>
      <c r="AX7606" s="62"/>
      <c r="BD7606" s="62"/>
    </row>
    <row r="7607" spans="9:56">
      <c r="I7607" s="62"/>
      <c r="P7607" s="62"/>
      <c r="V7607" s="62"/>
      <c r="AC7607" s="62"/>
      <c r="AJ7607" s="62"/>
      <c r="AQ7607" s="62"/>
      <c r="AX7607" s="62"/>
      <c r="BD7607" s="62"/>
    </row>
    <row r="7608" spans="9:56">
      <c r="I7608" s="62"/>
      <c r="P7608" s="62"/>
      <c r="V7608" s="62"/>
      <c r="AC7608" s="62"/>
      <c r="AJ7608" s="62"/>
      <c r="AQ7608" s="62"/>
      <c r="AX7608" s="62"/>
      <c r="BD7608" s="62"/>
    </row>
    <row r="7609" spans="9:56">
      <c r="I7609" s="62"/>
      <c r="P7609" s="62"/>
      <c r="V7609" s="62"/>
      <c r="AC7609" s="62"/>
      <c r="AJ7609" s="62"/>
      <c r="AQ7609" s="62"/>
      <c r="AX7609" s="62"/>
      <c r="BD7609" s="62"/>
    </row>
    <row r="7610" spans="9:56">
      <c r="I7610" s="62"/>
      <c r="P7610" s="62"/>
      <c r="V7610" s="62"/>
      <c r="AC7610" s="62"/>
      <c r="AJ7610" s="62"/>
      <c r="AQ7610" s="62"/>
      <c r="AX7610" s="62"/>
      <c r="BD7610" s="62"/>
    </row>
    <row r="7611" spans="9:56">
      <c r="I7611" s="62"/>
      <c r="P7611" s="62"/>
      <c r="V7611" s="62"/>
      <c r="AC7611" s="62"/>
      <c r="AJ7611" s="62"/>
      <c r="AQ7611" s="62"/>
      <c r="AX7611" s="62"/>
      <c r="BD7611" s="62"/>
    </row>
    <row r="7612" spans="9:56">
      <c r="I7612" s="62"/>
      <c r="P7612" s="62"/>
      <c r="V7612" s="62"/>
      <c r="AC7612" s="62"/>
      <c r="AJ7612" s="62"/>
      <c r="AQ7612" s="62"/>
      <c r="AX7612" s="62"/>
      <c r="BD7612" s="62"/>
    </row>
    <row r="7613" spans="9:56">
      <c r="I7613" s="62"/>
      <c r="P7613" s="62"/>
      <c r="V7613" s="62"/>
      <c r="AC7613" s="62"/>
      <c r="AJ7613" s="62"/>
      <c r="AQ7613" s="62"/>
      <c r="AX7613" s="62"/>
      <c r="BD7613" s="62"/>
    </row>
    <row r="7614" spans="9:56">
      <c r="I7614" s="62"/>
      <c r="P7614" s="62"/>
      <c r="V7614" s="62"/>
      <c r="AC7614" s="62"/>
      <c r="AJ7614" s="62"/>
      <c r="AQ7614" s="62"/>
      <c r="AX7614" s="62"/>
      <c r="BD7614" s="62"/>
    </row>
    <row r="7615" spans="9:56">
      <c r="I7615" s="62"/>
      <c r="P7615" s="62"/>
      <c r="V7615" s="62"/>
      <c r="AC7615" s="62"/>
      <c r="AJ7615" s="62"/>
      <c r="AQ7615" s="62"/>
      <c r="AX7615" s="62"/>
      <c r="BD7615" s="62"/>
    </row>
    <row r="7616" spans="9:56">
      <c r="I7616" s="62"/>
      <c r="P7616" s="62"/>
      <c r="V7616" s="62"/>
      <c r="AC7616" s="62"/>
      <c r="AJ7616" s="62"/>
      <c r="AQ7616" s="62"/>
      <c r="AX7616" s="62"/>
      <c r="BD7616" s="62"/>
    </row>
    <row r="7617" spans="9:56">
      <c r="I7617" s="62"/>
      <c r="P7617" s="62"/>
      <c r="V7617" s="62"/>
      <c r="AC7617" s="62"/>
      <c r="AJ7617" s="62"/>
      <c r="AQ7617" s="62"/>
      <c r="AX7617" s="62"/>
      <c r="BD7617" s="62"/>
    </row>
    <row r="7618" spans="9:56">
      <c r="I7618" s="62"/>
      <c r="P7618" s="62"/>
      <c r="V7618" s="62"/>
      <c r="AC7618" s="62"/>
      <c r="AJ7618" s="62"/>
      <c r="AQ7618" s="62"/>
      <c r="AX7618" s="62"/>
      <c r="BD7618" s="62"/>
    </row>
    <row r="7619" spans="9:56">
      <c r="I7619" s="62"/>
      <c r="P7619" s="62"/>
      <c r="V7619" s="62"/>
      <c r="AC7619" s="62"/>
      <c r="AJ7619" s="62"/>
      <c r="AQ7619" s="62"/>
      <c r="AX7619" s="62"/>
      <c r="BD7619" s="62"/>
    </row>
    <row r="7620" spans="9:56">
      <c r="I7620" s="62"/>
      <c r="P7620" s="62"/>
      <c r="V7620" s="62"/>
      <c r="AC7620" s="62"/>
      <c r="AJ7620" s="62"/>
      <c r="AQ7620" s="62"/>
      <c r="AX7620" s="62"/>
      <c r="BD7620" s="62"/>
    </row>
    <row r="7621" spans="9:56">
      <c r="I7621" s="62"/>
      <c r="P7621" s="62"/>
      <c r="V7621" s="62"/>
      <c r="AC7621" s="62"/>
      <c r="AJ7621" s="62"/>
      <c r="AQ7621" s="62"/>
      <c r="AX7621" s="62"/>
      <c r="BD7621" s="62"/>
    </row>
    <row r="7622" spans="9:56">
      <c r="I7622" s="62"/>
      <c r="P7622" s="62"/>
      <c r="V7622" s="62"/>
      <c r="AC7622" s="62"/>
      <c r="AJ7622" s="62"/>
      <c r="AQ7622" s="62"/>
      <c r="AX7622" s="62"/>
      <c r="BD7622" s="62"/>
    </row>
    <row r="7623" spans="9:56">
      <c r="I7623" s="62"/>
      <c r="P7623" s="62"/>
      <c r="V7623" s="62"/>
      <c r="AC7623" s="62"/>
      <c r="AJ7623" s="62"/>
      <c r="AQ7623" s="62"/>
      <c r="AX7623" s="62"/>
      <c r="BD7623" s="62"/>
    </row>
    <row r="7624" spans="9:56">
      <c r="I7624" s="62"/>
      <c r="P7624" s="62"/>
      <c r="V7624" s="62"/>
      <c r="AC7624" s="62"/>
      <c r="AJ7624" s="62"/>
      <c r="AQ7624" s="62"/>
      <c r="AX7624" s="62"/>
      <c r="BD7624" s="62"/>
    </row>
    <row r="7625" spans="9:56">
      <c r="I7625" s="62"/>
      <c r="P7625" s="62"/>
      <c r="V7625" s="62"/>
      <c r="AC7625" s="62"/>
      <c r="AJ7625" s="62"/>
      <c r="AQ7625" s="62"/>
      <c r="AX7625" s="62"/>
      <c r="BD7625" s="62"/>
    </row>
    <row r="7626" spans="9:56">
      <c r="I7626" s="62"/>
      <c r="P7626" s="62"/>
      <c r="V7626" s="62"/>
      <c r="AC7626" s="62"/>
      <c r="AJ7626" s="62"/>
      <c r="AQ7626" s="62"/>
      <c r="AX7626" s="62"/>
      <c r="BD7626" s="62"/>
    </row>
    <row r="7627" spans="9:56">
      <c r="I7627" s="62"/>
      <c r="P7627" s="62"/>
      <c r="V7627" s="62"/>
      <c r="AC7627" s="62"/>
      <c r="AJ7627" s="62"/>
      <c r="AQ7627" s="62"/>
      <c r="AX7627" s="62"/>
      <c r="BD7627" s="62"/>
    </row>
    <row r="7628" spans="9:56">
      <c r="I7628" s="62"/>
      <c r="P7628" s="62"/>
      <c r="V7628" s="62"/>
      <c r="AC7628" s="62"/>
      <c r="AJ7628" s="62"/>
      <c r="AQ7628" s="62"/>
      <c r="AX7628" s="62"/>
      <c r="BD7628" s="62"/>
    </row>
    <row r="7629" spans="9:56">
      <c r="I7629" s="62"/>
      <c r="P7629" s="62"/>
      <c r="V7629" s="62"/>
      <c r="AC7629" s="62"/>
      <c r="AJ7629" s="62"/>
      <c r="AQ7629" s="62"/>
      <c r="AX7629" s="62"/>
      <c r="BD7629" s="62"/>
    </row>
    <row r="7630" spans="9:56">
      <c r="I7630" s="62"/>
      <c r="P7630" s="62"/>
      <c r="V7630" s="62"/>
      <c r="AC7630" s="62"/>
      <c r="AJ7630" s="62"/>
      <c r="AQ7630" s="62"/>
      <c r="AX7630" s="62"/>
      <c r="BD7630" s="62"/>
    </row>
    <row r="7631" spans="9:56">
      <c r="I7631" s="62"/>
      <c r="P7631" s="62"/>
      <c r="V7631" s="62"/>
      <c r="AC7631" s="62"/>
      <c r="AJ7631" s="62"/>
      <c r="AQ7631" s="62"/>
      <c r="AX7631" s="62"/>
      <c r="BD7631" s="62"/>
    </row>
    <row r="7632" spans="9:56">
      <c r="I7632" s="62"/>
      <c r="P7632" s="62"/>
      <c r="V7632" s="62"/>
      <c r="AC7632" s="62"/>
      <c r="AJ7632" s="62"/>
      <c r="AQ7632" s="62"/>
      <c r="AX7632" s="62"/>
      <c r="BD7632" s="62"/>
    </row>
    <row r="7633" spans="9:56">
      <c r="I7633" s="62"/>
      <c r="P7633" s="62"/>
      <c r="V7633" s="62"/>
      <c r="AC7633" s="62"/>
      <c r="AJ7633" s="62"/>
      <c r="AQ7633" s="62"/>
      <c r="AX7633" s="62"/>
      <c r="BD7633" s="62"/>
    </row>
    <row r="7634" spans="9:56">
      <c r="I7634" s="62"/>
      <c r="P7634" s="62"/>
      <c r="V7634" s="62"/>
      <c r="AC7634" s="62"/>
      <c r="AJ7634" s="62"/>
      <c r="AQ7634" s="62"/>
      <c r="AX7634" s="62"/>
      <c r="BD7634" s="62"/>
    </row>
    <row r="7635" spans="9:56">
      <c r="I7635" s="62"/>
      <c r="P7635" s="62"/>
      <c r="V7635" s="62"/>
      <c r="AC7635" s="62"/>
      <c r="AJ7635" s="62"/>
      <c r="AQ7635" s="62"/>
      <c r="AX7635" s="62"/>
      <c r="BD7635" s="62"/>
    </row>
    <row r="7636" spans="9:56">
      <c r="I7636" s="62"/>
      <c r="P7636" s="62"/>
      <c r="V7636" s="62"/>
      <c r="AC7636" s="62"/>
      <c r="AJ7636" s="62"/>
      <c r="AQ7636" s="62"/>
      <c r="AX7636" s="62"/>
      <c r="BD7636" s="62"/>
    </row>
    <row r="7637" spans="9:56">
      <c r="I7637" s="62"/>
      <c r="P7637" s="62"/>
      <c r="V7637" s="62"/>
      <c r="AC7637" s="62"/>
      <c r="AJ7637" s="62"/>
      <c r="AQ7637" s="62"/>
      <c r="AX7637" s="62"/>
      <c r="BD7637" s="62"/>
    </row>
    <row r="7638" spans="9:56">
      <c r="I7638" s="62"/>
      <c r="P7638" s="62"/>
      <c r="V7638" s="62"/>
      <c r="AC7638" s="62"/>
      <c r="AJ7638" s="62"/>
      <c r="AQ7638" s="62"/>
      <c r="AX7638" s="62"/>
      <c r="BD7638" s="62"/>
    </row>
    <row r="7639" spans="9:56">
      <c r="I7639" s="62"/>
      <c r="P7639" s="62"/>
      <c r="V7639" s="62"/>
      <c r="AC7639" s="62"/>
      <c r="AJ7639" s="62"/>
      <c r="AQ7639" s="62"/>
      <c r="AX7639" s="62"/>
      <c r="BD7639" s="62"/>
    </row>
    <row r="7640" spans="9:56">
      <c r="I7640" s="62"/>
      <c r="P7640" s="62"/>
      <c r="V7640" s="62"/>
      <c r="AC7640" s="62"/>
      <c r="AJ7640" s="62"/>
      <c r="AQ7640" s="62"/>
      <c r="AX7640" s="62"/>
      <c r="BD7640" s="62"/>
    </row>
    <row r="7641" spans="9:56">
      <c r="I7641" s="62"/>
      <c r="P7641" s="62"/>
      <c r="V7641" s="62"/>
      <c r="AC7641" s="62"/>
      <c r="AJ7641" s="62"/>
      <c r="AQ7641" s="62"/>
      <c r="AX7641" s="62"/>
      <c r="BD7641" s="62"/>
    </row>
    <row r="7642" spans="9:56">
      <c r="I7642" s="62"/>
      <c r="P7642" s="62"/>
      <c r="V7642" s="62"/>
      <c r="AC7642" s="62"/>
      <c r="AJ7642" s="62"/>
      <c r="AQ7642" s="62"/>
      <c r="AX7642" s="62"/>
      <c r="BD7642" s="62"/>
    </row>
    <row r="7643" spans="9:56">
      <c r="I7643" s="62"/>
      <c r="P7643" s="62"/>
      <c r="V7643" s="62"/>
      <c r="AC7643" s="62"/>
      <c r="AJ7643" s="62"/>
      <c r="AQ7643" s="62"/>
      <c r="AX7643" s="62"/>
      <c r="BD7643" s="62"/>
    </row>
    <row r="7644" spans="9:56">
      <c r="I7644" s="62"/>
      <c r="P7644" s="62"/>
      <c r="V7644" s="62"/>
      <c r="AC7644" s="62"/>
      <c r="AJ7644" s="62"/>
      <c r="AQ7644" s="62"/>
      <c r="AX7644" s="62"/>
      <c r="BD7644" s="62"/>
    </row>
    <row r="7645" spans="9:56">
      <c r="I7645" s="62"/>
      <c r="P7645" s="62"/>
      <c r="V7645" s="62"/>
      <c r="AC7645" s="62"/>
      <c r="AJ7645" s="62"/>
      <c r="AQ7645" s="62"/>
      <c r="AX7645" s="62"/>
      <c r="BD7645" s="62"/>
    </row>
    <row r="7646" spans="9:56">
      <c r="I7646" s="62"/>
      <c r="P7646" s="62"/>
      <c r="V7646" s="62"/>
      <c r="AC7646" s="62"/>
      <c r="AJ7646" s="62"/>
      <c r="AQ7646" s="62"/>
      <c r="AX7646" s="62"/>
      <c r="BD7646" s="62"/>
    </row>
    <row r="7647" spans="9:56">
      <c r="I7647" s="62"/>
      <c r="P7647" s="62"/>
      <c r="V7647" s="62"/>
      <c r="AC7647" s="62"/>
      <c r="AJ7647" s="62"/>
      <c r="AQ7647" s="62"/>
      <c r="AX7647" s="62"/>
      <c r="BD7647" s="62"/>
    </row>
    <row r="7648" spans="9:56">
      <c r="I7648" s="62"/>
      <c r="P7648" s="62"/>
      <c r="V7648" s="62"/>
      <c r="AC7648" s="62"/>
      <c r="AJ7648" s="62"/>
      <c r="AQ7648" s="62"/>
      <c r="AX7648" s="62"/>
      <c r="BD7648" s="62"/>
    </row>
    <row r="7649" spans="9:56">
      <c r="I7649" s="62"/>
      <c r="P7649" s="62"/>
      <c r="V7649" s="62"/>
      <c r="AC7649" s="62"/>
      <c r="AJ7649" s="62"/>
      <c r="AQ7649" s="62"/>
      <c r="AX7649" s="62"/>
      <c r="BD7649" s="62"/>
    </row>
    <row r="7650" spans="9:56">
      <c r="I7650" s="62"/>
      <c r="P7650" s="62"/>
      <c r="V7650" s="62"/>
      <c r="AC7650" s="62"/>
      <c r="AJ7650" s="62"/>
      <c r="AQ7650" s="62"/>
      <c r="AX7650" s="62"/>
      <c r="BD7650" s="62"/>
    </row>
    <row r="7651" spans="9:56">
      <c r="I7651" s="62"/>
      <c r="P7651" s="62"/>
      <c r="V7651" s="62"/>
      <c r="AC7651" s="62"/>
      <c r="AJ7651" s="62"/>
      <c r="AQ7651" s="62"/>
      <c r="AX7651" s="62"/>
      <c r="BD7651" s="62"/>
    </row>
    <row r="7652" spans="9:56">
      <c r="I7652" s="62"/>
      <c r="P7652" s="62"/>
      <c r="V7652" s="62"/>
      <c r="AC7652" s="62"/>
      <c r="AJ7652" s="62"/>
      <c r="AQ7652" s="62"/>
      <c r="AX7652" s="62"/>
      <c r="BD7652" s="62"/>
    </row>
    <row r="7653" spans="9:56">
      <c r="I7653" s="62"/>
      <c r="P7653" s="62"/>
      <c r="V7653" s="62"/>
      <c r="AC7653" s="62"/>
      <c r="AJ7653" s="62"/>
      <c r="AQ7653" s="62"/>
      <c r="AX7653" s="62"/>
      <c r="BD7653" s="62"/>
    </row>
    <row r="7654" spans="9:56">
      <c r="I7654" s="62"/>
      <c r="P7654" s="62"/>
      <c r="V7654" s="62"/>
      <c r="AC7654" s="62"/>
      <c r="AJ7654" s="62"/>
      <c r="AQ7654" s="62"/>
      <c r="AX7654" s="62"/>
      <c r="BD7654" s="62"/>
    </row>
    <row r="7655" spans="9:56">
      <c r="I7655" s="62"/>
      <c r="P7655" s="62"/>
      <c r="V7655" s="62"/>
      <c r="AC7655" s="62"/>
      <c r="AJ7655" s="62"/>
      <c r="AQ7655" s="62"/>
      <c r="AX7655" s="62"/>
      <c r="BD7655" s="62"/>
    </row>
    <row r="7656" spans="9:56">
      <c r="I7656" s="62"/>
      <c r="P7656" s="62"/>
      <c r="V7656" s="62"/>
      <c r="AC7656" s="62"/>
      <c r="AJ7656" s="62"/>
      <c r="AQ7656" s="62"/>
      <c r="AX7656" s="62"/>
      <c r="BD7656" s="62"/>
    </row>
    <row r="7657" spans="9:56">
      <c r="I7657" s="62"/>
      <c r="P7657" s="62"/>
      <c r="V7657" s="62"/>
      <c r="AC7657" s="62"/>
      <c r="AJ7657" s="62"/>
      <c r="AQ7657" s="62"/>
      <c r="AX7657" s="62"/>
      <c r="BD7657" s="62"/>
    </row>
    <row r="7658" spans="9:56">
      <c r="I7658" s="62"/>
      <c r="P7658" s="62"/>
      <c r="V7658" s="62"/>
      <c r="AC7658" s="62"/>
      <c r="AJ7658" s="62"/>
      <c r="AQ7658" s="62"/>
      <c r="AX7658" s="62"/>
      <c r="BD7658" s="62"/>
    </row>
    <row r="7659" spans="9:56">
      <c r="I7659" s="62"/>
      <c r="P7659" s="62"/>
      <c r="V7659" s="62"/>
      <c r="AC7659" s="62"/>
      <c r="AJ7659" s="62"/>
      <c r="AQ7659" s="62"/>
      <c r="AX7659" s="62"/>
      <c r="BD7659" s="62"/>
    </row>
    <row r="7660" spans="9:56">
      <c r="I7660" s="62"/>
      <c r="P7660" s="62"/>
      <c r="V7660" s="62"/>
      <c r="AC7660" s="62"/>
      <c r="AJ7660" s="62"/>
      <c r="AQ7660" s="62"/>
      <c r="AX7660" s="62"/>
      <c r="BD7660" s="62"/>
    </row>
    <row r="7661" spans="9:56">
      <c r="I7661" s="62"/>
      <c r="P7661" s="62"/>
      <c r="V7661" s="62"/>
      <c r="AC7661" s="62"/>
      <c r="AJ7661" s="62"/>
      <c r="AQ7661" s="62"/>
      <c r="AX7661" s="62"/>
      <c r="BD7661" s="62"/>
    </row>
    <row r="7662" spans="9:56">
      <c r="I7662" s="62"/>
      <c r="P7662" s="62"/>
      <c r="V7662" s="62"/>
      <c r="AC7662" s="62"/>
      <c r="AJ7662" s="62"/>
      <c r="AQ7662" s="62"/>
      <c r="AX7662" s="62"/>
      <c r="BD7662" s="62"/>
    </row>
    <row r="7663" spans="9:56">
      <c r="I7663" s="62"/>
      <c r="P7663" s="62"/>
      <c r="V7663" s="62"/>
      <c r="AC7663" s="62"/>
      <c r="AJ7663" s="62"/>
      <c r="AQ7663" s="62"/>
      <c r="AX7663" s="62"/>
      <c r="BD7663" s="62"/>
    </row>
    <row r="7664" spans="9:56">
      <c r="I7664" s="62"/>
      <c r="P7664" s="62"/>
      <c r="V7664" s="62"/>
      <c r="AC7664" s="62"/>
      <c r="AJ7664" s="62"/>
      <c r="AQ7664" s="62"/>
      <c r="AX7664" s="62"/>
      <c r="BD7664" s="62"/>
    </row>
    <row r="7665" spans="9:56">
      <c r="I7665" s="62"/>
      <c r="P7665" s="62"/>
      <c r="V7665" s="62"/>
      <c r="AC7665" s="62"/>
      <c r="AJ7665" s="62"/>
      <c r="AQ7665" s="62"/>
      <c r="AX7665" s="62"/>
      <c r="BD7665" s="62"/>
    </row>
    <row r="7666" spans="9:56">
      <c r="I7666" s="62"/>
      <c r="P7666" s="62"/>
      <c r="V7666" s="62"/>
      <c r="AC7666" s="62"/>
      <c r="AJ7666" s="62"/>
      <c r="AQ7666" s="62"/>
      <c r="AX7666" s="62"/>
      <c r="BD7666" s="62"/>
    </row>
    <row r="7667" spans="9:56">
      <c r="I7667" s="62"/>
      <c r="P7667" s="62"/>
      <c r="V7667" s="62"/>
      <c r="AC7667" s="62"/>
      <c r="AJ7667" s="62"/>
      <c r="AQ7667" s="62"/>
      <c r="AX7667" s="62"/>
      <c r="BD7667" s="62"/>
    </row>
    <row r="7668" spans="9:56">
      <c r="I7668" s="62"/>
      <c r="P7668" s="62"/>
      <c r="V7668" s="62"/>
      <c r="AC7668" s="62"/>
      <c r="AJ7668" s="62"/>
      <c r="AQ7668" s="62"/>
      <c r="AX7668" s="62"/>
      <c r="BD7668" s="62"/>
    </row>
    <row r="7669" spans="9:56">
      <c r="I7669" s="62"/>
      <c r="P7669" s="62"/>
      <c r="V7669" s="62"/>
      <c r="AC7669" s="62"/>
      <c r="AJ7669" s="62"/>
      <c r="AQ7669" s="62"/>
      <c r="AX7669" s="62"/>
      <c r="BD7669" s="62"/>
    </row>
    <row r="7670" spans="9:56">
      <c r="I7670" s="62"/>
      <c r="P7670" s="62"/>
      <c r="V7670" s="62"/>
      <c r="AC7670" s="62"/>
      <c r="AJ7670" s="62"/>
      <c r="AQ7670" s="62"/>
      <c r="AX7670" s="62"/>
      <c r="BD7670" s="62"/>
    </row>
    <row r="7671" spans="9:56">
      <c r="I7671" s="62"/>
      <c r="P7671" s="62"/>
      <c r="V7671" s="62"/>
      <c r="AC7671" s="62"/>
      <c r="AJ7671" s="62"/>
      <c r="AQ7671" s="62"/>
      <c r="AX7671" s="62"/>
      <c r="BD7671" s="62"/>
    </row>
    <row r="7672" spans="9:56">
      <c r="I7672" s="62"/>
      <c r="P7672" s="62"/>
      <c r="V7672" s="62"/>
      <c r="AC7672" s="62"/>
      <c r="AJ7672" s="62"/>
      <c r="AQ7672" s="62"/>
      <c r="AX7672" s="62"/>
      <c r="BD7672" s="62"/>
    </row>
    <row r="7673" spans="9:56">
      <c r="I7673" s="62"/>
      <c r="P7673" s="62"/>
      <c r="V7673" s="62"/>
      <c r="AC7673" s="62"/>
      <c r="AJ7673" s="62"/>
      <c r="AQ7673" s="62"/>
      <c r="AX7673" s="62"/>
      <c r="BD7673" s="62"/>
    </row>
    <row r="7674" spans="9:56">
      <c r="I7674" s="62"/>
      <c r="P7674" s="62"/>
      <c r="V7674" s="62"/>
      <c r="AC7674" s="62"/>
      <c r="AJ7674" s="62"/>
      <c r="AQ7674" s="62"/>
      <c r="AX7674" s="62"/>
      <c r="BD7674" s="62"/>
    </row>
    <row r="7675" spans="9:56">
      <c r="I7675" s="62"/>
      <c r="P7675" s="62"/>
      <c r="V7675" s="62"/>
      <c r="AC7675" s="62"/>
      <c r="AJ7675" s="62"/>
      <c r="AQ7675" s="62"/>
      <c r="AX7675" s="62"/>
      <c r="BD7675" s="62"/>
    </row>
    <row r="7676" spans="9:56">
      <c r="I7676" s="62"/>
      <c r="P7676" s="62"/>
      <c r="V7676" s="62"/>
      <c r="AC7676" s="62"/>
      <c r="AJ7676" s="62"/>
      <c r="AQ7676" s="62"/>
      <c r="AX7676" s="62"/>
      <c r="BD7676" s="62"/>
    </row>
    <row r="7677" spans="9:56">
      <c r="I7677" s="62"/>
      <c r="P7677" s="62"/>
      <c r="V7677" s="62"/>
      <c r="AC7677" s="62"/>
      <c r="AJ7677" s="62"/>
      <c r="AQ7677" s="62"/>
      <c r="AX7677" s="62"/>
      <c r="BD7677" s="62"/>
    </row>
    <row r="7678" spans="9:56">
      <c r="I7678" s="62"/>
      <c r="P7678" s="62"/>
      <c r="V7678" s="62"/>
      <c r="AC7678" s="62"/>
      <c r="AJ7678" s="62"/>
      <c r="AQ7678" s="62"/>
      <c r="AX7678" s="62"/>
      <c r="BD7678" s="62"/>
    </row>
    <row r="7679" spans="9:56">
      <c r="I7679" s="62"/>
      <c r="P7679" s="62"/>
      <c r="V7679" s="62"/>
      <c r="AC7679" s="62"/>
      <c r="AJ7679" s="62"/>
      <c r="AQ7679" s="62"/>
      <c r="AX7679" s="62"/>
      <c r="BD7679" s="62"/>
    </row>
    <row r="7680" spans="9:56">
      <c r="I7680" s="62"/>
      <c r="P7680" s="62"/>
      <c r="V7680" s="62"/>
      <c r="AC7680" s="62"/>
      <c r="AJ7680" s="62"/>
      <c r="AQ7680" s="62"/>
      <c r="AX7680" s="62"/>
      <c r="BD7680" s="62"/>
    </row>
    <row r="7681" spans="9:56">
      <c r="I7681" s="62"/>
      <c r="P7681" s="62"/>
      <c r="V7681" s="62"/>
      <c r="AC7681" s="62"/>
      <c r="AJ7681" s="62"/>
      <c r="AQ7681" s="62"/>
      <c r="AX7681" s="62"/>
      <c r="BD7681" s="62"/>
    </row>
    <row r="7682" spans="9:56">
      <c r="I7682" s="62"/>
      <c r="P7682" s="62"/>
      <c r="V7682" s="62"/>
      <c r="AC7682" s="62"/>
      <c r="AJ7682" s="62"/>
      <c r="AQ7682" s="62"/>
      <c r="AX7682" s="62"/>
      <c r="BD7682" s="62"/>
    </row>
    <row r="7683" spans="9:56">
      <c r="I7683" s="62"/>
      <c r="P7683" s="62"/>
      <c r="V7683" s="62"/>
      <c r="AC7683" s="62"/>
      <c r="AJ7683" s="62"/>
      <c r="AQ7683" s="62"/>
      <c r="AX7683" s="62"/>
      <c r="BD7683" s="62"/>
    </row>
    <row r="7684" spans="9:56">
      <c r="I7684" s="62"/>
      <c r="P7684" s="62"/>
      <c r="V7684" s="62"/>
      <c r="AC7684" s="62"/>
      <c r="AJ7684" s="62"/>
      <c r="AQ7684" s="62"/>
      <c r="AX7684" s="62"/>
      <c r="BD7684" s="62"/>
    </row>
    <row r="7685" spans="9:56">
      <c r="I7685" s="62"/>
      <c r="P7685" s="62"/>
      <c r="V7685" s="62"/>
      <c r="AC7685" s="62"/>
      <c r="AJ7685" s="62"/>
      <c r="AQ7685" s="62"/>
      <c r="AX7685" s="62"/>
      <c r="BD7685" s="62"/>
    </row>
    <row r="7686" spans="9:56">
      <c r="I7686" s="62"/>
      <c r="P7686" s="62"/>
      <c r="V7686" s="62"/>
      <c r="AC7686" s="62"/>
      <c r="AJ7686" s="62"/>
      <c r="AQ7686" s="62"/>
      <c r="AX7686" s="62"/>
      <c r="BD7686" s="62"/>
    </row>
    <row r="7687" spans="9:56">
      <c r="I7687" s="62"/>
      <c r="P7687" s="62"/>
      <c r="V7687" s="62"/>
      <c r="AC7687" s="62"/>
      <c r="AJ7687" s="62"/>
      <c r="AQ7687" s="62"/>
      <c r="AX7687" s="62"/>
      <c r="BD7687" s="62"/>
    </row>
    <row r="7688" spans="9:56">
      <c r="I7688" s="62"/>
      <c r="P7688" s="62"/>
      <c r="V7688" s="62"/>
      <c r="AC7688" s="62"/>
      <c r="AJ7688" s="62"/>
      <c r="AQ7688" s="62"/>
      <c r="AX7688" s="62"/>
      <c r="BD7688" s="62"/>
    </row>
    <row r="7689" spans="9:56">
      <c r="I7689" s="62"/>
      <c r="P7689" s="62"/>
      <c r="V7689" s="62"/>
      <c r="AC7689" s="62"/>
      <c r="AJ7689" s="62"/>
      <c r="AQ7689" s="62"/>
      <c r="AX7689" s="62"/>
      <c r="BD7689" s="62"/>
    </row>
    <row r="7690" spans="9:56">
      <c r="I7690" s="62"/>
      <c r="P7690" s="62"/>
      <c r="V7690" s="62"/>
      <c r="AC7690" s="62"/>
      <c r="AJ7690" s="62"/>
      <c r="AQ7690" s="62"/>
      <c r="AX7690" s="62"/>
      <c r="BD7690" s="62"/>
    </row>
    <row r="7691" spans="9:56">
      <c r="I7691" s="62"/>
      <c r="P7691" s="62"/>
      <c r="V7691" s="62"/>
      <c r="AC7691" s="62"/>
      <c r="AJ7691" s="62"/>
      <c r="AQ7691" s="62"/>
      <c r="AX7691" s="62"/>
      <c r="BD7691" s="62"/>
    </row>
    <row r="7692" spans="9:56">
      <c r="I7692" s="62"/>
      <c r="P7692" s="62"/>
      <c r="V7692" s="62"/>
      <c r="AC7692" s="62"/>
      <c r="AJ7692" s="62"/>
      <c r="AQ7692" s="62"/>
      <c r="AX7692" s="62"/>
      <c r="BD7692" s="62"/>
    </row>
    <row r="7693" spans="9:56">
      <c r="I7693" s="62"/>
      <c r="P7693" s="62"/>
      <c r="V7693" s="62"/>
      <c r="AC7693" s="62"/>
      <c r="AJ7693" s="62"/>
      <c r="AQ7693" s="62"/>
      <c r="AX7693" s="62"/>
      <c r="BD7693" s="62"/>
    </row>
    <row r="7694" spans="9:56">
      <c r="I7694" s="62"/>
      <c r="P7694" s="62"/>
      <c r="V7694" s="62"/>
      <c r="AC7694" s="62"/>
      <c r="AJ7694" s="62"/>
      <c r="AQ7694" s="62"/>
      <c r="AX7694" s="62"/>
      <c r="BD7694" s="62"/>
    </row>
    <row r="7695" spans="9:56">
      <c r="I7695" s="62"/>
      <c r="P7695" s="62"/>
      <c r="V7695" s="62"/>
      <c r="AC7695" s="62"/>
      <c r="AJ7695" s="62"/>
      <c r="AQ7695" s="62"/>
      <c r="AX7695" s="62"/>
      <c r="BD7695" s="62"/>
    </row>
    <row r="7696" spans="9:56">
      <c r="I7696" s="62"/>
      <c r="P7696" s="62"/>
      <c r="V7696" s="62"/>
      <c r="AC7696" s="62"/>
      <c r="AJ7696" s="62"/>
      <c r="AQ7696" s="62"/>
      <c r="AX7696" s="62"/>
      <c r="BD7696" s="62"/>
    </row>
    <row r="7697" spans="9:56">
      <c r="I7697" s="62"/>
      <c r="P7697" s="62"/>
      <c r="V7697" s="62"/>
      <c r="AC7697" s="62"/>
      <c r="AJ7697" s="62"/>
      <c r="AQ7697" s="62"/>
      <c r="AX7697" s="62"/>
      <c r="BD7697" s="62"/>
    </row>
    <row r="7698" spans="9:56">
      <c r="I7698" s="62"/>
      <c r="P7698" s="62"/>
      <c r="V7698" s="62"/>
      <c r="AC7698" s="62"/>
      <c r="AJ7698" s="62"/>
      <c r="AQ7698" s="62"/>
      <c r="AX7698" s="62"/>
      <c r="BD7698" s="62"/>
    </row>
    <row r="7699" spans="9:56">
      <c r="I7699" s="62"/>
      <c r="P7699" s="62"/>
      <c r="V7699" s="62"/>
      <c r="AC7699" s="62"/>
      <c r="AJ7699" s="62"/>
      <c r="AQ7699" s="62"/>
      <c r="AX7699" s="62"/>
      <c r="BD7699" s="62"/>
    </row>
    <row r="7700" spans="9:56">
      <c r="I7700" s="62"/>
      <c r="P7700" s="62"/>
      <c r="V7700" s="62"/>
      <c r="AC7700" s="62"/>
      <c r="AJ7700" s="62"/>
      <c r="AQ7700" s="62"/>
      <c r="AX7700" s="62"/>
      <c r="BD7700" s="62"/>
    </row>
    <row r="7701" spans="9:56">
      <c r="I7701" s="62"/>
      <c r="P7701" s="62"/>
      <c r="V7701" s="62"/>
      <c r="AC7701" s="62"/>
      <c r="AJ7701" s="62"/>
      <c r="AQ7701" s="62"/>
      <c r="AX7701" s="62"/>
      <c r="BD7701" s="62"/>
    </row>
    <row r="7702" spans="9:56">
      <c r="I7702" s="62"/>
      <c r="P7702" s="62"/>
      <c r="V7702" s="62"/>
      <c r="AC7702" s="62"/>
      <c r="AJ7702" s="62"/>
      <c r="AQ7702" s="62"/>
      <c r="AX7702" s="62"/>
      <c r="BD7702" s="62"/>
    </row>
    <row r="7703" spans="9:56">
      <c r="I7703" s="62"/>
      <c r="P7703" s="62"/>
      <c r="V7703" s="62"/>
      <c r="AC7703" s="62"/>
      <c r="AJ7703" s="62"/>
      <c r="AQ7703" s="62"/>
      <c r="AX7703" s="62"/>
      <c r="BD7703" s="62"/>
    </row>
    <row r="7704" spans="9:56">
      <c r="I7704" s="62"/>
      <c r="P7704" s="62"/>
      <c r="V7704" s="62"/>
      <c r="AC7704" s="62"/>
      <c r="AJ7704" s="62"/>
      <c r="AQ7704" s="62"/>
      <c r="AX7704" s="62"/>
      <c r="BD7704" s="62"/>
    </row>
    <row r="7705" spans="9:56">
      <c r="I7705" s="62"/>
      <c r="P7705" s="62"/>
      <c r="V7705" s="62"/>
      <c r="AC7705" s="62"/>
      <c r="AJ7705" s="62"/>
      <c r="AQ7705" s="62"/>
      <c r="AX7705" s="62"/>
      <c r="BD7705" s="62"/>
    </row>
    <row r="7706" spans="9:56">
      <c r="I7706" s="62"/>
      <c r="P7706" s="62"/>
      <c r="V7706" s="62"/>
      <c r="AC7706" s="62"/>
      <c r="AJ7706" s="62"/>
      <c r="AQ7706" s="62"/>
      <c r="AX7706" s="62"/>
      <c r="BD7706" s="62"/>
    </row>
    <row r="7707" spans="9:56">
      <c r="I7707" s="62"/>
      <c r="P7707" s="62"/>
      <c r="V7707" s="62"/>
      <c r="AC7707" s="62"/>
      <c r="AJ7707" s="62"/>
      <c r="AQ7707" s="62"/>
      <c r="AX7707" s="62"/>
      <c r="BD7707" s="62"/>
    </row>
    <row r="7708" spans="9:56">
      <c r="I7708" s="62"/>
      <c r="P7708" s="62"/>
      <c r="V7708" s="62"/>
      <c r="AC7708" s="62"/>
      <c r="AJ7708" s="62"/>
      <c r="AQ7708" s="62"/>
      <c r="AX7708" s="62"/>
      <c r="BD7708" s="62"/>
    </row>
    <row r="7709" spans="9:56">
      <c r="I7709" s="62"/>
      <c r="P7709" s="62"/>
      <c r="V7709" s="62"/>
      <c r="AC7709" s="62"/>
      <c r="AJ7709" s="62"/>
      <c r="AQ7709" s="62"/>
      <c r="AX7709" s="62"/>
      <c r="BD7709" s="62"/>
    </row>
    <row r="7710" spans="9:56">
      <c r="I7710" s="62"/>
      <c r="P7710" s="62"/>
      <c r="V7710" s="62"/>
      <c r="AC7710" s="62"/>
      <c r="AJ7710" s="62"/>
      <c r="AQ7710" s="62"/>
      <c r="AX7710" s="62"/>
      <c r="BD7710" s="62"/>
    </row>
    <row r="7711" spans="9:56">
      <c r="I7711" s="62"/>
      <c r="P7711" s="62"/>
      <c r="V7711" s="62"/>
      <c r="AC7711" s="62"/>
      <c r="AJ7711" s="62"/>
      <c r="AQ7711" s="62"/>
      <c r="AX7711" s="62"/>
      <c r="BD7711" s="62"/>
    </row>
    <row r="7712" spans="9:56">
      <c r="I7712" s="62"/>
      <c r="P7712" s="62"/>
      <c r="V7712" s="62"/>
      <c r="AC7712" s="62"/>
      <c r="AJ7712" s="62"/>
      <c r="AQ7712" s="62"/>
      <c r="AX7712" s="62"/>
      <c r="BD7712" s="62"/>
    </row>
    <row r="7713" spans="9:56">
      <c r="I7713" s="62"/>
      <c r="P7713" s="62"/>
      <c r="V7713" s="62"/>
      <c r="AC7713" s="62"/>
      <c r="AJ7713" s="62"/>
      <c r="AQ7713" s="62"/>
      <c r="AX7713" s="62"/>
      <c r="BD7713" s="62"/>
    </row>
    <row r="7714" spans="9:56">
      <c r="I7714" s="62"/>
      <c r="P7714" s="62"/>
      <c r="V7714" s="62"/>
      <c r="AC7714" s="62"/>
      <c r="AJ7714" s="62"/>
      <c r="AQ7714" s="62"/>
      <c r="AX7714" s="62"/>
      <c r="BD7714" s="62"/>
    </row>
    <row r="7715" spans="9:56">
      <c r="I7715" s="62"/>
      <c r="P7715" s="62"/>
      <c r="V7715" s="62"/>
      <c r="AC7715" s="62"/>
      <c r="AJ7715" s="62"/>
      <c r="AQ7715" s="62"/>
      <c r="AX7715" s="62"/>
      <c r="BD7715" s="62"/>
    </row>
    <row r="7716" spans="9:56">
      <c r="I7716" s="62"/>
      <c r="P7716" s="62"/>
      <c r="V7716" s="62"/>
      <c r="AC7716" s="62"/>
      <c r="AJ7716" s="62"/>
      <c r="AQ7716" s="62"/>
      <c r="AX7716" s="62"/>
      <c r="BD7716" s="62"/>
    </row>
    <row r="7717" spans="9:56">
      <c r="I7717" s="62"/>
      <c r="P7717" s="62"/>
      <c r="V7717" s="62"/>
      <c r="AC7717" s="62"/>
      <c r="AJ7717" s="62"/>
      <c r="AQ7717" s="62"/>
      <c r="AX7717" s="62"/>
      <c r="BD7717" s="62"/>
    </row>
    <row r="7718" spans="9:56">
      <c r="I7718" s="62"/>
      <c r="P7718" s="62"/>
      <c r="V7718" s="62"/>
      <c r="AC7718" s="62"/>
      <c r="AJ7718" s="62"/>
      <c r="AQ7718" s="62"/>
      <c r="AX7718" s="62"/>
      <c r="BD7718" s="62"/>
    </row>
    <row r="7719" spans="9:56">
      <c r="I7719" s="62"/>
      <c r="P7719" s="62"/>
      <c r="V7719" s="62"/>
      <c r="AC7719" s="62"/>
      <c r="AJ7719" s="62"/>
      <c r="AQ7719" s="62"/>
      <c r="AX7719" s="62"/>
      <c r="BD7719" s="62"/>
    </row>
    <row r="7720" spans="9:56">
      <c r="I7720" s="62"/>
      <c r="P7720" s="62"/>
      <c r="V7720" s="62"/>
      <c r="AC7720" s="62"/>
      <c r="AJ7720" s="62"/>
      <c r="AQ7720" s="62"/>
      <c r="AX7720" s="62"/>
      <c r="BD7720" s="62"/>
    </row>
    <row r="7721" spans="9:56">
      <c r="I7721" s="62"/>
      <c r="P7721" s="62"/>
      <c r="V7721" s="62"/>
      <c r="AC7721" s="62"/>
      <c r="AJ7721" s="62"/>
      <c r="AQ7721" s="62"/>
      <c r="AX7721" s="62"/>
      <c r="BD7721" s="62"/>
    </row>
    <row r="7722" spans="9:56">
      <c r="I7722" s="62"/>
      <c r="P7722" s="62"/>
      <c r="V7722" s="62"/>
      <c r="AC7722" s="62"/>
      <c r="AJ7722" s="62"/>
      <c r="AQ7722" s="62"/>
      <c r="AX7722" s="62"/>
      <c r="BD7722" s="62"/>
    </row>
    <row r="7723" spans="9:56">
      <c r="I7723" s="62"/>
      <c r="P7723" s="62"/>
      <c r="V7723" s="62"/>
      <c r="AC7723" s="62"/>
      <c r="AJ7723" s="62"/>
      <c r="AQ7723" s="62"/>
      <c r="AX7723" s="62"/>
      <c r="BD7723" s="62"/>
    </row>
    <row r="7724" spans="9:56">
      <c r="I7724" s="62"/>
      <c r="P7724" s="62"/>
      <c r="V7724" s="62"/>
      <c r="AC7724" s="62"/>
      <c r="AJ7724" s="62"/>
      <c r="AQ7724" s="62"/>
      <c r="AX7724" s="62"/>
      <c r="BD7724" s="62"/>
    </row>
    <row r="7725" spans="9:56">
      <c r="I7725" s="62"/>
      <c r="P7725" s="62"/>
      <c r="V7725" s="62"/>
      <c r="AC7725" s="62"/>
      <c r="AJ7725" s="62"/>
      <c r="AQ7725" s="62"/>
      <c r="AX7725" s="62"/>
      <c r="BD7725" s="62"/>
    </row>
    <row r="7726" spans="9:56">
      <c r="I7726" s="62"/>
      <c r="P7726" s="62"/>
      <c r="V7726" s="62"/>
      <c r="AC7726" s="62"/>
      <c r="AJ7726" s="62"/>
      <c r="AQ7726" s="62"/>
      <c r="AX7726" s="62"/>
      <c r="BD7726" s="62"/>
    </row>
    <row r="7727" spans="9:56">
      <c r="I7727" s="62"/>
      <c r="P7727" s="62"/>
      <c r="V7727" s="62"/>
      <c r="AC7727" s="62"/>
      <c r="AJ7727" s="62"/>
      <c r="AQ7727" s="62"/>
      <c r="AX7727" s="62"/>
      <c r="BD7727" s="62"/>
    </row>
    <row r="7728" spans="9:56">
      <c r="I7728" s="62"/>
      <c r="P7728" s="62"/>
      <c r="V7728" s="62"/>
      <c r="AC7728" s="62"/>
      <c r="AJ7728" s="62"/>
      <c r="AQ7728" s="62"/>
      <c r="AX7728" s="62"/>
      <c r="BD7728" s="62"/>
    </row>
    <row r="7729" spans="9:56">
      <c r="I7729" s="62"/>
      <c r="P7729" s="62"/>
      <c r="V7729" s="62"/>
      <c r="AC7729" s="62"/>
      <c r="AJ7729" s="62"/>
      <c r="AQ7729" s="62"/>
      <c r="AX7729" s="62"/>
      <c r="BD7729" s="62"/>
    </row>
    <row r="7730" spans="9:56">
      <c r="I7730" s="62"/>
      <c r="P7730" s="62"/>
      <c r="V7730" s="62"/>
      <c r="AC7730" s="62"/>
      <c r="AJ7730" s="62"/>
      <c r="AQ7730" s="62"/>
      <c r="AX7730" s="62"/>
      <c r="BD7730" s="62"/>
    </row>
    <row r="7731" spans="9:56">
      <c r="I7731" s="62"/>
      <c r="P7731" s="62"/>
      <c r="V7731" s="62"/>
      <c r="AC7731" s="62"/>
      <c r="AJ7731" s="62"/>
      <c r="AQ7731" s="62"/>
      <c r="AX7731" s="62"/>
      <c r="BD7731" s="62"/>
    </row>
    <row r="7732" spans="9:56">
      <c r="I7732" s="62"/>
      <c r="P7732" s="62"/>
      <c r="V7732" s="62"/>
      <c r="AC7732" s="62"/>
      <c r="AJ7732" s="62"/>
      <c r="AQ7732" s="62"/>
      <c r="AX7732" s="62"/>
      <c r="BD7732" s="62"/>
    </row>
    <row r="7733" spans="9:56">
      <c r="I7733" s="62"/>
      <c r="P7733" s="62"/>
      <c r="V7733" s="62"/>
      <c r="AC7733" s="62"/>
      <c r="AJ7733" s="62"/>
      <c r="AQ7733" s="62"/>
      <c r="AX7733" s="62"/>
      <c r="BD7733" s="62"/>
    </row>
    <row r="7734" spans="9:56">
      <c r="I7734" s="62"/>
      <c r="P7734" s="62"/>
      <c r="V7734" s="62"/>
      <c r="AC7734" s="62"/>
      <c r="AJ7734" s="62"/>
      <c r="AQ7734" s="62"/>
      <c r="AX7734" s="62"/>
      <c r="BD7734" s="62"/>
    </row>
    <row r="7735" spans="9:56">
      <c r="I7735" s="62"/>
      <c r="P7735" s="62"/>
      <c r="V7735" s="62"/>
      <c r="AC7735" s="62"/>
      <c r="AJ7735" s="62"/>
      <c r="AQ7735" s="62"/>
      <c r="AX7735" s="62"/>
      <c r="BD7735" s="62"/>
    </row>
    <row r="7736" spans="9:56">
      <c r="I7736" s="62"/>
      <c r="P7736" s="62"/>
      <c r="V7736" s="62"/>
      <c r="AC7736" s="62"/>
      <c r="AJ7736" s="62"/>
      <c r="AQ7736" s="62"/>
      <c r="AX7736" s="62"/>
      <c r="BD7736" s="62"/>
    </row>
    <row r="7737" spans="9:56">
      <c r="I7737" s="62"/>
      <c r="P7737" s="62"/>
      <c r="V7737" s="62"/>
      <c r="AC7737" s="62"/>
      <c r="AJ7737" s="62"/>
      <c r="AQ7737" s="62"/>
      <c r="AX7737" s="62"/>
      <c r="BD7737" s="62"/>
    </row>
    <row r="7738" spans="9:56">
      <c r="I7738" s="62"/>
      <c r="P7738" s="62"/>
      <c r="V7738" s="62"/>
      <c r="AC7738" s="62"/>
      <c r="AJ7738" s="62"/>
      <c r="AQ7738" s="62"/>
      <c r="AX7738" s="62"/>
      <c r="BD7738" s="62"/>
    </row>
    <row r="7739" spans="9:56">
      <c r="I7739" s="62"/>
      <c r="P7739" s="62"/>
      <c r="V7739" s="62"/>
      <c r="AC7739" s="62"/>
      <c r="AJ7739" s="62"/>
      <c r="AQ7739" s="62"/>
      <c r="AX7739" s="62"/>
      <c r="BD7739" s="62"/>
    </row>
    <row r="7740" spans="9:56">
      <c r="I7740" s="62"/>
      <c r="P7740" s="62"/>
      <c r="V7740" s="62"/>
      <c r="AC7740" s="62"/>
      <c r="AJ7740" s="62"/>
      <c r="AQ7740" s="62"/>
      <c r="AX7740" s="62"/>
      <c r="BD7740" s="62"/>
    </row>
    <row r="7741" spans="9:56">
      <c r="I7741" s="62"/>
      <c r="P7741" s="62"/>
      <c r="V7741" s="62"/>
      <c r="AC7741" s="62"/>
      <c r="AJ7741" s="62"/>
      <c r="AQ7741" s="62"/>
      <c r="AX7741" s="62"/>
      <c r="BD7741" s="62"/>
    </row>
    <row r="7742" spans="9:56">
      <c r="I7742" s="62"/>
      <c r="P7742" s="62"/>
      <c r="V7742" s="62"/>
      <c r="AC7742" s="62"/>
      <c r="AJ7742" s="62"/>
      <c r="AQ7742" s="62"/>
      <c r="AX7742" s="62"/>
      <c r="BD7742" s="62"/>
    </row>
    <row r="7743" spans="9:56">
      <c r="I7743" s="62"/>
      <c r="P7743" s="62"/>
      <c r="V7743" s="62"/>
      <c r="AC7743" s="62"/>
      <c r="AJ7743" s="62"/>
      <c r="AQ7743" s="62"/>
      <c r="AX7743" s="62"/>
      <c r="BD7743" s="62"/>
    </row>
    <row r="7744" spans="9:56">
      <c r="I7744" s="62"/>
      <c r="P7744" s="62"/>
      <c r="V7744" s="62"/>
      <c r="AC7744" s="62"/>
      <c r="AJ7744" s="62"/>
      <c r="AQ7744" s="62"/>
      <c r="AX7744" s="62"/>
      <c r="BD7744" s="62"/>
    </row>
    <row r="7745" spans="9:56">
      <c r="I7745" s="62"/>
      <c r="P7745" s="62"/>
      <c r="V7745" s="62"/>
      <c r="AC7745" s="62"/>
      <c r="AJ7745" s="62"/>
      <c r="AQ7745" s="62"/>
      <c r="AX7745" s="62"/>
      <c r="BD7745" s="62"/>
    </row>
    <row r="7746" spans="9:56">
      <c r="I7746" s="62"/>
      <c r="P7746" s="62"/>
      <c r="V7746" s="62"/>
      <c r="AC7746" s="62"/>
      <c r="AJ7746" s="62"/>
      <c r="AQ7746" s="62"/>
      <c r="AX7746" s="62"/>
      <c r="BD7746" s="62"/>
    </row>
    <row r="7747" spans="9:56">
      <c r="I7747" s="62"/>
      <c r="P7747" s="62"/>
      <c r="V7747" s="62"/>
      <c r="AC7747" s="62"/>
      <c r="AJ7747" s="62"/>
      <c r="AQ7747" s="62"/>
      <c r="AX7747" s="62"/>
      <c r="BD7747" s="62"/>
    </row>
    <row r="7748" spans="9:56">
      <c r="I7748" s="62"/>
      <c r="P7748" s="62"/>
      <c r="V7748" s="62"/>
      <c r="AC7748" s="62"/>
      <c r="AJ7748" s="62"/>
      <c r="AQ7748" s="62"/>
      <c r="AX7748" s="62"/>
      <c r="BD7748" s="62"/>
    </row>
    <row r="7749" spans="9:56">
      <c r="I7749" s="62"/>
      <c r="P7749" s="62"/>
      <c r="V7749" s="62"/>
      <c r="AC7749" s="62"/>
      <c r="AJ7749" s="62"/>
      <c r="AQ7749" s="62"/>
      <c r="AX7749" s="62"/>
      <c r="BD7749" s="62"/>
    </row>
    <row r="7750" spans="9:56">
      <c r="I7750" s="62"/>
      <c r="P7750" s="62"/>
      <c r="V7750" s="62"/>
      <c r="AC7750" s="62"/>
      <c r="AJ7750" s="62"/>
      <c r="AQ7750" s="62"/>
      <c r="AX7750" s="62"/>
      <c r="BD7750" s="62"/>
    </row>
    <row r="7751" spans="9:56">
      <c r="I7751" s="62"/>
      <c r="P7751" s="62"/>
      <c r="V7751" s="62"/>
      <c r="AC7751" s="62"/>
      <c r="AJ7751" s="62"/>
      <c r="AQ7751" s="62"/>
      <c r="AX7751" s="62"/>
      <c r="BD7751" s="62"/>
    </row>
    <row r="7752" spans="9:56">
      <c r="I7752" s="62"/>
      <c r="P7752" s="62"/>
      <c r="V7752" s="62"/>
      <c r="AC7752" s="62"/>
      <c r="AJ7752" s="62"/>
      <c r="AQ7752" s="62"/>
      <c r="AX7752" s="62"/>
      <c r="BD7752" s="62"/>
    </row>
    <row r="7753" spans="9:56">
      <c r="I7753" s="62"/>
      <c r="P7753" s="62"/>
      <c r="V7753" s="62"/>
      <c r="AC7753" s="62"/>
      <c r="AJ7753" s="62"/>
      <c r="AQ7753" s="62"/>
      <c r="AX7753" s="62"/>
      <c r="BD7753" s="62"/>
    </row>
    <row r="7754" spans="9:56">
      <c r="I7754" s="62"/>
      <c r="P7754" s="62"/>
      <c r="V7754" s="62"/>
      <c r="AC7754" s="62"/>
      <c r="AJ7754" s="62"/>
      <c r="AQ7754" s="62"/>
      <c r="AX7754" s="62"/>
      <c r="BD7754" s="62"/>
    </row>
    <row r="7755" spans="9:56">
      <c r="I7755" s="62"/>
      <c r="P7755" s="62"/>
      <c r="V7755" s="62"/>
      <c r="AC7755" s="62"/>
      <c r="AJ7755" s="62"/>
      <c r="AQ7755" s="62"/>
      <c r="AX7755" s="62"/>
      <c r="BD7755" s="62"/>
    </row>
    <row r="7756" spans="9:56">
      <c r="I7756" s="62"/>
      <c r="P7756" s="62"/>
      <c r="V7756" s="62"/>
      <c r="AC7756" s="62"/>
      <c r="AJ7756" s="62"/>
      <c r="AQ7756" s="62"/>
      <c r="AX7756" s="62"/>
      <c r="BD7756" s="62"/>
    </row>
    <row r="7757" spans="9:56">
      <c r="I7757" s="62"/>
      <c r="P7757" s="62"/>
      <c r="V7757" s="62"/>
      <c r="AC7757" s="62"/>
      <c r="AJ7757" s="62"/>
      <c r="AQ7757" s="62"/>
      <c r="AX7757" s="62"/>
      <c r="BD7757" s="62"/>
    </row>
    <row r="7758" spans="9:56">
      <c r="I7758" s="62"/>
      <c r="P7758" s="62"/>
      <c r="V7758" s="62"/>
      <c r="AC7758" s="62"/>
      <c r="AJ7758" s="62"/>
      <c r="AQ7758" s="62"/>
      <c r="AX7758" s="62"/>
      <c r="BD7758" s="62"/>
    </row>
    <row r="7759" spans="9:56">
      <c r="I7759" s="62"/>
      <c r="P7759" s="62"/>
      <c r="V7759" s="62"/>
      <c r="AC7759" s="62"/>
      <c r="AJ7759" s="62"/>
      <c r="AQ7759" s="62"/>
      <c r="AX7759" s="62"/>
      <c r="BD7759" s="62"/>
    </row>
    <row r="7760" spans="9:56">
      <c r="I7760" s="62"/>
      <c r="P7760" s="62"/>
      <c r="V7760" s="62"/>
      <c r="AC7760" s="62"/>
      <c r="AJ7760" s="62"/>
      <c r="AQ7760" s="62"/>
      <c r="AX7760" s="62"/>
      <c r="BD7760" s="62"/>
    </row>
    <row r="7761" spans="9:56">
      <c r="I7761" s="62"/>
      <c r="P7761" s="62"/>
      <c r="V7761" s="62"/>
      <c r="AC7761" s="62"/>
      <c r="AJ7761" s="62"/>
      <c r="AQ7761" s="62"/>
      <c r="AX7761" s="62"/>
      <c r="BD7761" s="62"/>
    </row>
    <row r="7762" spans="9:56">
      <c r="I7762" s="62"/>
      <c r="P7762" s="62"/>
      <c r="V7762" s="62"/>
      <c r="AC7762" s="62"/>
      <c r="AJ7762" s="62"/>
      <c r="AQ7762" s="62"/>
      <c r="AX7762" s="62"/>
      <c r="BD7762" s="62"/>
    </row>
    <row r="7763" spans="9:56">
      <c r="I7763" s="62"/>
      <c r="P7763" s="62"/>
      <c r="V7763" s="62"/>
      <c r="AC7763" s="62"/>
      <c r="AJ7763" s="62"/>
      <c r="AQ7763" s="62"/>
      <c r="AX7763" s="62"/>
      <c r="BD7763" s="62"/>
    </row>
    <row r="7764" spans="9:56">
      <c r="I7764" s="62"/>
      <c r="P7764" s="62"/>
      <c r="V7764" s="62"/>
      <c r="AC7764" s="62"/>
      <c r="AJ7764" s="62"/>
      <c r="AQ7764" s="62"/>
      <c r="AX7764" s="62"/>
      <c r="BD7764" s="62"/>
    </row>
    <row r="7765" spans="9:56">
      <c r="I7765" s="62"/>
      <c r="P7765" s="62"/>
      <c r="V7765" s="62"/>
      <c r="AC7765" s="62"/>
      <c r="AJ7765" s="62"/>
      <c r="AQ7765" s="62"/>
      <c r="AX7765" s="62"/>
      <c r="BD7765" s="62"/>
    </row>
    <row r="7766" spans="9:56">
      <c r="I7766" s="62"/>
      <c r="P7766" s="62"/>
      <c r="V7766" s="62"/>
      <c r="AC7766" s="62"/>
      <c r="AJ7766" s="62"/>
      <c r="AQ7766" s="62"/>
      <c r="AX7766" s="62"/>
      <c r="BD7766" s="62"/>
    </row>
    <row r="7767" spans="9:56">
      <c r="I7767" s="62"/>
      <c r="P7767" s="62"/>
      <c r="V7767" s="62"/>
      <c r="AC7767" s="62"/>
      <c r="AJ7767" s="62"/>
      <c r="AQ7767" s="62"/>
      <c r="AX7767" s="62"/>
      <c r="BD7767" s="62"/>
    </row>
    <row r="7768" spans="9:56">
      <c r="I7768" s="62"/>
      <c r="P7768" s="62"/>
      <c r="V7768" s="62"/>
      <c r="AC7768" s="62"/>
      <c r="AJ7768" s="62"/>
      <c r="AQ7768" s="62"/>
      <c r="AX7768" s="62"/>
      <c r="BD7768" s="62"/>
    </row>
    <row r="7769" spans="9:56">
      <c r="I7769" s="62"/>
      <c r="P7769" s="62"/>
      <c r="V7769" s="62"/>
      <c r="AC7769" s="62"/>
      <c r="AJ7769" s="62"/>
      <c r="AQ7769" s="62"/>
      <c r="AX7769" s="62"/>
      <c r="BD7769" s="62"/>
    </row>
    <row r="7770" spans="9:56">
      <c r="I7770" s="62"/>
      <c r="P7770" s="62"/>
      <c r="V7770" s="62"/>
      <c r="AC7770" s="62"/>
      <c r="AJ7770" s="62"/>
      <c r="AQ7770" s="62"/>
      <c r="AX7770" s="62"/>
      <c r="BD7770" s="62"/>
    </row>
    <row r="7771" spans="9:56">
      <c r="I7771" s="62"/>
      <c r="P7771" s="62"/>
      <c r="V7771" s="62"/>
      <c r="AC7771" s="62"/>
      <c r="AJ7771" s="62"/>
      <c r="AQ7771" s="62"/>
      <c r="AX7771" s="62"/>
      <c r="BD7771" s="62"/>
    </row>
    <row r="7772" spans="9:56">
      <c r="I7772" s="62"/>
      <c r="P7772" s="62"/>
      <c r="V7772" s="62"/>
      <c r="AC7772" s="62"/>
      <c r="AJ7772" s="62"/>
      <c r="AQ7772" s="62"/>
      <c r="AX7772" s="62"/>
      <c r="BD7772" s="62"/>
    </row>
    <row r="7773" spans="9:56">
      <c r="I7773" s="62"/>
      <c r="P7773" s="62"/>
      <c r="V7773" s="62"/>
      <c r="AC7773" s="62"/>
      <c r="AJ7773" s="62"/>
      <c r="AQ7773" s="62"/>
      <c r="AX7773" s="62"/>
      <c r="BD7773" s="62"/>
    </row>
    <row r="7774" spans="9:56">
      <c r="I7774" s="62"/>
      <c r="P7774" s="62"/>
      <c r="V7774" s="62"/>
      <c r="AC7774" s="62"/>
      <c r="AJ7774" s="62"/>
      <c r="AQ7774" s="62"/>
      <c r="AX7774" s="62"/>
      <c r="BD7774" s="62"/>
    </row>
    <row r="7775" spans="9:56">
      <c r="I7775" s="62"/>
      <c r="P7775" s="62"/>
      <c r="V7775" s="62"/>
      <c r="AC7775" s="62"/>
      <c r="AJ7775" s="62"/>
      <c r="AQ7775" s="62"/>
      <c r="AX7775" s="62"/>
      <c r="BD7775" s="62"/>
    </row>
    <row r="7776" spans="9:56">
      <c r="I7776" s="62"/>
      <c r="P7776" s="62"/>
      <c r="V7776" s="62"/>
      <c r="AC7776" s="62"/>
      <c r="AJ7776" s="62"/>
      <c r="AQ7776" s="62"/>
      <c r="AX7776" s="62"/>
      <c r="BD7776" s="62"/>
    </row>
    <row r="7777" spans="9:56">
      <c r="I7777" s="62"/>
      <c r="P7777" s="62"/>
      <c r="V7777" s="62"/>
      <c r="AC7777" s="62"/>
      <c r="AJ7777" s="62"/>
      <c r="AQ7777" s="62"/>
      <c r="AX7777" s="62"/>
      <c r="BD7777" s="62"/>
    </row>
    <row r="7778" spans="9:56">
      <c r="I7778" s="62"/>
      <c r="P7778" s="62"/>
      <c r="V7778" s="62"/>
      <c r="AC7778" s="62"/>
      <c r="AJ7778" s="62"/>
      <c r="AQ7778" s="62"/>
      <c r="AX7778" s="62"/>
      <c r="BD7778" s="62"/>
    </row>
    <row r="7779" spans="9:56">
      <c r="I7779" s="62"/>
      <c r="P7779" s="62"/>
      <c r="V7779" s="62"/>
      <c r="AC7779" s="62"/>
      <c r="AJ7779" s="62"/>
      <c r="AQ7779" s="62"/>
      <c r="AX7779" s="62"/>
      <c r="BD7779" s="62"/>
    </row>
    <row r="7780" spans="9:56">
      <c r="I7780" s="62"/>
      <c r="P7780" s="62"/>
      <c r="V7780" s="62"/>
      <c r="AC7780" s="62"/>
      <c r="AJ7780" s="62"/>
      <c r="AQ7780" s="62"/>
      <c r="AX7780" s="62"/>
      <c r="BD7780" s="62"/>
    </row>
    <row r="7781" spans="9:56">
      <c r="I7781" s="62"/>
      <c r="P7781" s="62"/>
      <c r="V7781" s="62"/>
      <c r="AC7781" s="62"/>
      <c r="AJ7781" s="62"/>
      <c r="AQ7781" s="62"/>
      <c r="AX7781" s="62"/>
      <c r="BD7781" s="62"/>
    </row>
    <row r="7782" spans="9:56">
      <c r="I7782" s="62"/>
      <c r="P7782" s="62"/>
      <c r="V7782" s="62"/>
      <c r="AC7782" s="62"/>
      <c r="AJ7782" s="62"/>
      <c r="AQ7782" s="62"/>
      <c r="AX7782" s="62"/>
      <c r="BD7782" s="62"/>
    </row>
    <row r="7783" spans="9:56">
      <c r="I7783" s="62"/>
      <c r="P7783" s="62"/>
      <c r="V7783" s="62"/>
      <c r="AC7783" s="62"/>
      <c r="AJ7783" s="62"/>
      <c r="AQ7783" s="62"/>
      <c r="AX7783" s="62"/>
      <c r="BD7783" s="62"/>
    </row>
    <row r="7784" spans="9:56">
      <c r="I7784" s="62"/>
      <c r="P7784" s="62"/>
      <c r="V7784" s="62"/>
      <c r="AC7784" s="62"/>
      <c r="AJ7784" s="62"/>
      <c r="AQ7784" s="62"/>
      <c r="AX7784" s="62"/>
      <c r="BD7784" s="62"/>
    </row>
    <row r="7785" spans="9:56">
      <c r="I7785" s="62"/>
      <c r="P7785" s="62"/>
      <c r="V7785" s="62"/>
      <c r="AC7785" s="62"/>
      <c r="AJ7785" s="62"/>
      <c r="AQ7785" s="62"/>
      <c r="AX7785" s="62"/>
      <c r="BD7785" s="62"/>
    </row>
    <row r="7786" spans="9:56">
      <c r="I7786" s="62"/>
      <c r="P7786" s="62"/>
      <c r="V7786" s="62"/>
      <c r="AC7786" s="62"/>
      <c r="AJ7786" s="62"/>
      <c r="AQ7786" s="62"/>
      <c r="AX7786" s="62"/>
      <c r="BD7786" s="62"/>
    </row>
    <row r="7787" spans="9:56">
      <c r="I7787" s="62"/>
      <c r="P7787" s="62"/>
      <c r="V7787" s="62"/>
      <c r="AC7787" s="62"/>
      <c r="AJ7787" s="62"/>
      <c r="AQ7787" s="62"/>
      <c r="AX7787" s="62"/>
      <c r="BD7787" s="62"/>
    </row>
    <row r="7788" spans="9:56">
      <c r="I7788" s="62"/>
      <c r="P7788" s="62"/>
      <c r="V7788" s="62"/>
      <c r="AC7788" s="62"/>
      <c r="AJ7788" s="62"/>
      <c r="AQ7788" s="62"/>
      <c r="AX7788" s="62"/>
      <c r="BD7788" s="62"/>
    </row>
    <row r="7789" spans="9:56">
      <c r="I7789" s="62"/>
      <c r="P7789" s="62"/>
      <c r="V7789" s="62"/>
      <c r="AC7789" s="62"/>
      <c r="AJ7789" s="62"/>
      <c r="AQ7789" s="62"/>
      <c r="AX7789" s="62"/>
      <c r="BD7789" s="62"/>
    </row>
    <row r="7790" spans="9:56">
      <c r="I7790" s="62"/>
      <c r="P7790" s="62"/>
      <c r="V7790" s="62"/>
      <c r="AC7790" s="62"/>
      <c r="AJ7790" s="62"/>
      <c r="AQ7790" s="62"/>
      <c r="AX7790" s="62"/>
      <c r="BD7790" s="62"/>
    </row>
    <row r="7791" spans="9:56">
      <c r="I7791" s="62"/>
      <c r="P7791" s="62"/>
      <c r="V7791" s="62"/>
      <c r="AC7791" s="62"/>
      <c r="AJ7791" s="62"/>
      <c r="AQ7791" s="62"/>
      <c r="AX7791" s="62"/>
      <c r="BD7791" s="62"/>
    </row>
    <row r="7792" spans="9:56">
      <c r="I7792" s="62"/>
      <c r="P7792" s="62"/>
      <c r="V7792" s="62"/>
      <c r="AC7792" s="62"/>
      <c r="AJ7792" s="62"/>
      <c r="AQ7792" s="62"/>
      <c r="AX7792" s="62"/>
      <c r="BD7792" s="62"/>
    </row>
    <row r="7793" spans="9:56">
      <c r="I7793" s="62"/>
      <c r="P7793" s="62"/>
      <c r="V7793" s="62"/>
      <c r="AC7793" s="62"/>
      <c r="AJ7793" s="62"/>
      <c r="AQ7793" s="62"/>
      <c r="AX7793" s="62"/>
      <c r="BD7793" s="62"/>
    </row>
    <row r="7794" spans="9:56">
      <c r="I7794" s="62"/>
      <c r="P7794" s="62"/>
      <c r="V7794" s="62"/>
      <c r="AC7794" s="62"/>
      <c r="AJ7794" s="62"/>
      <c r="AQ7794" s="62"/>
      <c r="AX7794" s="62"/>
      <c r="BD7794" s="62"/>
    </row>
    <row r="7795" spans="9:56">
      <c r="I7795" s="62"/>
      <c r="P7795" s="62"/>
      <c r="V7795" s="62"/>
      <c r="AC7795" s="62"/>
      <c r="AJ7795" s="62"/>
      <c r="AQ7795" s="62"/>
      <c r="AX7795" s="62"/>
      <c r="BD7795" s="62"/>
    </row>
    <row r="7796" spans="9:56">
      <c r="I7796" s="62"/>
      <c r="P7796" s="62"/>
      <c r="V7796" s="62"/>
      <c r="AC7796" s="62"/>
      <c r="AJ7796" s="62"/>
      <c r="AQ7796" s="62"/>
      <c r="AX7796" s="62"/>
      <c r="BD7796" s="62"/>
    </row>
    <row r="7797" spans="9:56">
      <c r="I7797" s="62"/>
      <c r="P7797" s="62"/>
      <c r="V7797" s="62"/>
      <c r="AC7797" s="62"/>
      <c r="AJ7797" s="62"/>
      <c r="AQ7797" s="62"/>
      <c r="AX7797" s="62"/>
      <c r="BD7797" s="62"/>
    </row>
    <row r="7798" spans="9:56">
      <c r="I7798" s="62"/>
      <c r="P7798" s="62"/>
      <c r="V7798" s="62"/>
      <c r="AC7798" s="62"/>
      <c r="AJ7798" s="62"/>
      <c r="AQ7798" s="62"/>
      <c r="AX7798" s="62"/>
      <c r="BD7798" s="62"/>
    </row>
    <row r="7799" spans="9:56">
      <c r="I7799" s="62"/>
      <c r="P7799" s="62"/>
      <c r="V7799" s="62"/>
      <c r="AC7799" s="62"/>
      <c r="AJ7799" s="62"/>
      <c r="AQ7799" s="62"/>
      <c r="AX7799" s="62"/>
      <c r="BD7799" s="62"/>
    </row>
    <row r="7800" spans="9:56">
      <c r="I7800" s="62"/>
      <c r="P7800" s="62"/>
      <c r="V7800" s="62"/>
      <c r="AC7800" s="62"/>
      <c r="AJ7800" s="62"/>
      <c r="AQ7800" s="62"/>
      <c r="AX7800" s="62"/>
      <c r="BD7800" s="62"/>
    </row>
    <row r="7801" spans="9:56">
      <c r="I7801" s="62"/>
      <c r="P7801" s="62"/>
      <c r="V7801" s="62"/>
      <c r="AC7801" s="62"/>
      <c r="AJ7801" s="62"/>
      <c r="AQ7801" s="62"/>
      <c r="AX7801" s="62"/>
      <c r="BD7801" s="62"/>
    </row>
    <row r="7802" spans="9:56">
      <c r="I7802" s="62"/>
      <c r="P7802" s="62"/>
      <c r="V7802" s="62"/>
      <c r="AC7802" s="62"/>
      <c r="AJ7802" s="62"/>
      <c r="AQ7802" s="62"/>
      <c r="AX7802" s="62"/>
      <c r="BD7802" s="62"/>
    </row>
    <row r="7803" spans="9:56">
      <c r="I7803" s="62"/>
      <c r="P7803" s="62"/>
      <c r="V7803" s="62"/>
      <c r="AC7803" s="62"/>
      <c r="AJ7803" s="62"/>
      <c r="AQ7803" s="62"/>
      <c r="AX7803" s="62"/>
      <c r="BD7803" s="62"/>
    </row>
    <row r="7804" spans="9:56">
      <c r="I7804" s="62"/>
      <c r="P7804" s="62"/>
      <c r="V7804" s="62"/>
      <c r="AC7804" s="62"/>
      <c r="AJ7804" s="62"/>
      <c r="AQ7804" s="62"/>
      <c r="AX7804" s="62"/>
      <c r="BD7804" s="62"/>
    </row>
    <row r="7805" spans="9:56">
      <c r="I7805" s="62"/>
      <c r="P7805" s="62"/>
      <c r="V7805" s="62"/>
      <c r="AC7805" s="62"/>
      <c r="AJ7805" s="62"/>
      <c r="AQ7805" s="62"/>
      <c r="AX7805" s="62"/>
      <c r="BD7805" s="62"/>
    </row>
    <row r="7806" spans="9:56">
      <c r="I7806" s="62"/>
      <c r="P7806" s="62"/>
      <c r="V7806" s="62"/>
      <c r="AC7806" s="62"/>
      <c r="AJ7806" s="62"/>
      <c r="AQ7806" s="62"/>
      <c r="AX7806" s="62"/>
      <c r="BD7806" s="62"/>
    </row>
    <row r="7807" spans="9:56">
      <c r="I7807" s="62"/>
      <c r="P7807" s="62"/>
      <c r="V7807" s="62"/>
      <c r="AC7807" s="62"/>
      <c r="AJ7807" s="62"/>
      <c r="AQ7807" s="62"/>
      <c r="AX7807" s="62"/>
      <c r="BD7807" s="62"/>
    </row>
    <row r="7808" spans="9:56">
      <c r="I7808" s="62"/>
      <c r="P7808" s="62"/>
      <c r="V7808" s="62"/>
      <c r="AC7808" s="62"/>
      <c r="AJ7808" s="62"/>
      <c r="AQ7808" s="62"/>
      <c r="AX7808" s="62"/>
      <c r="BD7808" s="62"/>
    </row>
    <row r="7809" spans="9:56">
      <c r="I7809" s="62"/>
      <c r="P7809" s="62"/>
      <c r="V7809" s="62"/>
      <c r="AC7809" s="62"/>
      <c r="AJ7809" s="62"/>
      <c r="AQ7809" s="62"/>
      <c r="AX7809" s="62"/>
      <c r="BD7809" s="62"/>
    </row>
    <row r="7810" spans="9:56">
      <c r="I7810" s="62"/>
      <c r="P7810" s="62"/>
      <c r="V7810" s="62"/>
      <c r="AC7810" s="62"/>
      <c r="AJ7810" s="62"/>
      <c r="AQ7810" s="62"/>
      <c r="AX7810" s="62"/>
      <c r="BD7810" s="62"/>
    </row>
    <row r="7811" spans="9:56">
      <c r="I7811" s="62"/>
      <c r="P7811" s="62"/>
      <c r="V7811" s="62"/>
      <c r="AC7811" s="62"/>
      <c r="AJ7811" s="62"/>
      <c r="AQ7811" s="62"/>
      <c r="AX7811" s="62"/>
      <c r="BD7811" s="62"/>
    </row>
    <row r="7812" spans="9:56">
      <c r="I7812" s="62"/>
      <c r="P7812" s="62"/>
      <c r="V7812" s="62"/>
      <c r="AC7812" s="62"/>
      <c r="AJ7812" s="62"/>
      <c r="AQ7812" s="62"/>
      <c r="AX7812" s="62"/>
      <c r="BD7812" s="62"/>
    </row>
    <row r="7813" spans="9:56">
      <c r="I7813" s="62"/>
      <c r="P7813" s="62"/>
      <c r="V7813" s="62"/>
      <c r="AC7813" s="62"/>
      <c r="AJ7813" s="62"/>
      <c r="AQ7813" s="62"/>
      <c r="AX7813" s="62"/>
      <c r="BD7813" s="62"/>
    </row>
    <row r="7814" spans="9:56">
      <c r="I7814" s="62"/>
      <c r="P7814" s="62"/>
      <c r="V7814" s="62"/>
      <c r="AC7814" s="62"/>
      <c r="AJ7814" s="62"/>
      <c r="AQ7814" s="62"/>
      <c r="AX7814" s="62"/>
      <c r="BD7814" s="62"/>
    </row>
    <row r="7815" spans="9:56">
      <c r="I7815" s="62"/>
      <c r="P7815" s="62"/>
      <c r="V7815" s="62"/>
      <c r="AC7815" s="62"/>
      <c r="AJ7815" s="62"/>
      <c r="AQ7815" s="62"/>
      <c r="AX7815" s="62"/>
      <c r="BD7815" s="62"/>
    </row>
    <row r="7816" spans="9:56">
      <c r="I7816" s="62"/>
      <c r="P7816" s="62"/>
      <c r="V7816" s="62"/>
      <c r="AC7816" s="62"/>
      <c r="AJ7816" s="62"/>
      <c r="AQ7816" s="62"/>
      <c r="AX7816" s="62"/>
      <c r="BD7816" s="62"/>
    </row>
    <row r="7817" spans="9:56">
      <c r="I7817" s="62"/>
      <c r="P7817" s="62"/>
      <c r="V7817" s="62"/>
      <c r="AC7817" s="62"/>
      <c r="AJ7817" s="62"/>
      <c r="AQ7817" s="62"/>
      <c r="AX7817" s="62"/>
      <c r="BD7817" s="62"/>
    </row>
    <row r="7818" spans="9:56">
      <c r="I7818" s="62"/>
      <c r="P7818" s="62"/>
      <c r="V7818" s="62"/>
      <c r="AC7818" s="62"/>
      <c r="AJ7818" s="62"/>
      <c r="AQ7818" s="62"/>
      <c r="AX7818" s="62"/>
      <c r="BD7818" s="62"/>
    </row>
    <row r="7819" spans="9:56">
      <c r="I7819" s="62"/>
      <c r="P7819" s="62"/>
      <c r="V7819" s="62"/>
      <c r="AC7819" s="62"/>
      <c r="AJ7819" s="62"/>
      <c r="AQ7819" s="62"/>
      <c r="AX7819" s="62"/>
      <c r="BD7819" s="62"/>
    </row>
    <row r="7820" spans="9:56">
      <c r="I7820" s="62"/>
      <c r="P7820" s="62"/>
      <c r="V7820" s="62"/>
      <c r="AC7820" s="62"/>
      <c r="AJ7820" s="62"/>
      <c r="AQ7820" s="62"/>
      <c r="AX7820" s="62"/>
      <c r="BD7820" s="62"/>
    </row>
    <row r="7821" spans="9:56">
      <c r="I7821" s="62"/>
      <c r="P7821" s="62"/>
      <c r="V7821" s="62"/>
      <c r="AC7821" s="62"/>
      <c r="AJ7821" s="62"/>
      <c r="AQ7821" s="62"/>
      <c r="AX7821" s="62"/>
      <c r="BD7821" s="62"/>
    </row>
    <row r="7822" spans="9:56">
      <c r="I7822" s="62"/>
      <c r="P7822" s="62"/>
      <c r="V7822" s="62"/>
      <c r="AC7822" s="62"/>
      <c r="AJ7822" s="62"/>
      <c r="AQ7822" s="62"/>
      <c r="AX7822" s="62"/>
      <c r="BD7822" s="62"/>
    </row>
    <row r="7823" spans="9:56">
      <c r="I7823" s="62"/>
      <c r="P7823" s="62"/>
      <c r="V7823" s="62"/>
      <c r="AC7823" s="62"/>
      <c r="AJ7823" s="62"/>
      <c r="AQ7823" s="62"/>
      <c r="AX7823" s="62"/>
      <c r="BD7823" s="62"/>
    </row>
    <row r="7824" spans="9:56">
      <c r="I7824" s="62"/>
      <c r="P7824" s="62"/>
      <c r="V7824" s="62"/>
      <c r="AC7824" s="62"/>
      <c r="AJ7824" s="62"/>
      <c r="AQ7824" s="62"/>
      <c r="AX7824" s="62"/>
      <c r="BD7824" s="62"/>
    </row>
    <row r="7825" spans="9:56">
      <c r="I7825" s="62"/>
      <c r="P7825" s="62"/>
      <c r="V7825" s="62"/>
      <c r="AC7825" s="62"/>
      <c r="AJ7825" s="62"/>
      <c r="AQ7825" s="62"/>
      <c r="AX7825" s="62"/>
      <c r="BD7825" s="62"/>
    </row>
    <row r="7826" spans="9:56">
      <c r="I7826" s="62"/>
      <c r="P7826" s="62"/>
      <c r="V7826" s="62"/>
      <c r="AC7826" s="62"/>
      <c r="AJ7826" s="62"/>
      <c r="AQ7826" s="62"/>
      <c r="AX7826" s="62"/>
      <c r="BD7826" s="62"/>
    </row>
    <row r="7827" spans="9:56">
      <c r="I7827" s="62"/>
      <c r="P7827" s="62"/>
      <c r="V7827" s="62"/>
      <c r="AC7827" s="62"/>
      <c r="AJ7827" s="62"/>
      <c r="AQ7827" s="62"/>
      <c r="AX7827" s="62"/>
      <c r="BD7827" s="62"/>
    </row>
    <row r="7828" spans="9:56">
      <c r="I7828" s="62"/>
      <c r="P7828" s="62"/>
      <c r="V7828" s="62"/>
      <c r="AC7828" s="62"/>
      <c r="AJ7828" s="62"/>
      <c r="AQ7828" s="62"/>
      <c r="AX7828" s="62"/>
      <c r="BD7828" s="62"/>
    </row>
    <row r="7829" spans="9:56">
      <c r="I7829" s="62"/>
      <c r="P7829" s="62"/>
      <c r="V7829" s="62"/>
      <c r="AC7829" s="62"/>
      <c r="AJ7829" s="62"/>
      <c r="AQ7829" s="62"/>
      <c r="AX7829" s="62"/>
      <c r="BD7829" s="62"/>
    </row>
    <row r="7830" spans="9:56">
      <c r="I7830" s="62"/>
      <c r="P7830" s="62"/>
      <c r="V7830" s="62"/>
      <c r="AC7830" s="62"/>
      <c r="AJ7830" s="62"/>
      <c r="AQ7830" s="62"/>
      <c r="AX7830" s="62"/>
      <c r="BD7830" s="62"/>
    </row>
    <row r="7831" spans="9:56">
      <c r="I7831" s="62"/>
      <c r="P7831" s="62"/>
      <c r="V7831" s="62"/>
      <c r="AC7831" s="62"/>
      <c r="AJ7831" s="62"/>
      <c r="AQ7831" s="62"/>
      <c r="AX7831" s="62"/>
      <c r="BD7831" s="62"/>
    </row>
    <row r="7832" spans="9:56">
      <c r="I7832" s="62"/>
      <c r="P7832" s="62"/>
      <c r="V7832" s="62"/>
      <c r="AC7832" s="62"/>
      <c r="AJ7832" s="62"/>
      <c r="AQ7832" s="62"/>
      <c r="AX7832" s="62"/>
      <c r="BD7832" s="62"/>
    </row>
    <row r="7833" spans="9:56">
      <c r="I7833" s="62"/>
      <c r="P7833" s="62"/>
      <c r="V7833" s="62"/>
      <c r="AC7833" s="62"/>
      <c r="AJ7833" s="62"/>
      <c r="AQ7833" s="62"/>
      <c r="AX7833" s="62"/>
      <c r="BD7833" s="62"/>
    </row>
    <row r="7834" spans="9:56">
      <c r="I7834" s="62"/>
      <c r="P7834" s="62"/>
      <c r="V7834" s="62"/>
      <c r="AC7834" s="62"/>
      <c r="AJ7834" s="62"/>
      <c r="AQ7834" s="62"/>
      <c r="AX7834" s="62"/>
      <c r="BD7834" s="62"/>
    </row>
    <row r="7835" spans="9:56">
      <c r="I7835" s="62"/>
      <c r="P7835" s="62"/>
      <c r="V7835" s="62"/>
      <c r="AC7835" s="62"/>
      <c r="AJ7835" s="62"/>
      <c r="AQ7835" s="62"/>
      <c r="AX7835" s="62"/>
      <c r="BD7835" s="62"/>
    </row>
    <row r="7836" spans="9:56">
      <c r="I7836" s="62"/>
      <c r="P7836" s="62"/>
      <c r="V7836" s="62"/>
      <c r="AC7836" s="62"/>
      <c r="AJ7836" s="62"/>
      <c r="AQ7836" s="62"/>
      <c r="AX7836" s="62"/>
      <c r="BD7836" s="62"/>
    </row>
    <row r="7837" spans="9:56">
      <c r="I7837" s="62"/>
      <c r="P7837" s="62"/>
      <c r="V7837" s="62"/>
      <c r="AC7837" s="62"/>
      <c r="AJ7837" s="62"/>
      <c r="AQ7837" s="62"/>
      <c r="AX7837" s="62"/>
      <c r="BD7837" s="62"/>
    </row>
    <row r="7838" spans="9:56">
      <c r="I7838" s="62"/>
      <c r="P7838" s="62"/>
      <c r="V7838" s="62"/>
      <c r="AC7838" s="62"/>
      <c r="AJ7838" s="62"/>
      <c r="AQ7838" s="62"/>
      <c r="AX7838" s="62"/>
      <c r="BD7838" s="62"/>
    </row>
    <row r="7839" spans="9:56">
      <c r="I7839" s="62"/>
      <c r="P7839" s="62"/>
      <c r="V7839" s="62"/>
      <c r="AC7839" s="62"/>
      <c r="AJ7839" s="62"/>
      <c r="AQ7839" s="62"/>
      <c r="AX7839" s="62"/>
      <c r="BD7839" s="62"/>
    </row>
    <row r="7840" spans="9:56">
      <c r="I7840" s="62"/>
      <c r="P7840" s="62"/>
      <c r="V7840" s="62"/>
      <c r="AC7840" s="62"/>
      <c r="AJ7840" s="62"/>
      <c r="AQ7840" s="62"/>
      <c r="AX7840" s="62"/>
      <c r="BD7840" s="62"/>
    </row>
    <row r="7841" spans="9:56">
      <c r="I7841" s="62"/>
      <c r="P7841" s="62"/>
      <c r="V7841" s="62"/>
      <c r="AC7841" s="62"/>
      <c r="AJ7841" s="62"/>
      <c r="AQ7841" s="62"/>
      <c r="AX7841" s="62"/>
      <c r="BD7841" s="62"/>
    </row>
    <row r="7842" spans="9:56">
      <c r="I7842" s="62"/>
      <c r="P7842" s="62"/>
      <c r="V7842" s="62"/>
      <c r="AC7842" s="62"/>
      <c r="AJ7842" s="62"/>
      <c r="AQ7842" s="62"/>
      <c r="AX7842" s="62"/>
      <c r="BD7842" s="62"/>
    </row>
    <row r="7843" spans="9:56">
      <c r="I7843" s="62"/>
      <c r="P7843" s="62"/>
      <c r="V7843" s="62"/>
      <c r="AC7843" s="62"/>
      <c r="AJ7843" s="62"/>
      <c r="AQ7843" s="62"/>
      <c r="AX7843" s="62"/>
      <c r="BD7843" s="62"/>
    </row>
    <row r="7844" spans="9:56">
      <c r="I7844" s="62"/>
      <c r="P7844" s="62"/>
      <c r="V7844" s="62"/>
      <c r="AC7844" s="62"/>
      <c r="AJ7844" s="62"/>
      <c r="AQ7844" s="62"/>
      <c r="AX7844" s="62"/>
      <c r="BD7844" s="62"/>
    </row>
    <row r="7845" spans="9:56">
      <c r="I7845" s="62"/>
      <c r="P7845" s="62"/>
      <c r="V7845" s="62"/>
      <c r="AC7845" s="62"/>
      <c r="AJ7845" s="62"/>
      <c r="AQ7845" s="62"/>
      <c r="AX7845" s="62"/>
      <c r="BD7845" s="62"/>
    </row>
    <row r="7846" spans="9:56">
      <c r="I7846" s="62"/>
      <c r="P7846" s="62"/>
      <c r="V7846" s="62"/>
      <c r="AC7846" s="62"/>
      <c r="AJ7846" s="62"/>
      <c r="AQ7846" s="62"/>
      <c r="AX7846" s="62"/>
      <c r="BD7846" s="62"/>
    </row>
    <row r="7847" spans="9:56">
      <c r="I7847" s="62"/>
      <c r="P7847" s="62"/>
      <c r="V7847" s="62"/>
      <c r="AC7847" s="62"/>
      <c r="AJ7847" s="62"/>
      <c r="AQ7847" s="62"/>
      <c r="AX7847" s="62"/>
      <c r="BD7847" s="62"/>
    </row>
    <row r="7848" spans="9:56">
      <c r="I7848" s="62"/>
      <c r="P7848" s="62"/>
      <c r="V7848" s="62"/>
      <c r="AC7848" s="62"/>
      <c r="AJ7848" s="62"/>
      <c r="AQ7848" s="62"/>
      <c r="AX7848" s="62"/>
      <c r="BD7848" s="62"/>
    </row>
    <row r="7849" spans="9:56">
      <c r="I7849" s="62"/>
      <c r="P7849" s="62"/>
      <c r="V7849" s="62"/>
      <c r="AC7849" s="62"/>
      <c r="AJ7849" s="62"/>
      <c r="AQ7849" s="62"/>
      <c r="AX7849" s="62"/>
      <c r="BD7849" s="62"/>
    </row>
    <row r="7850" spans="9:56">
      <c r="I7850" s="62"/>
      <c r="P7850" s="62"/>
      <c r="V7850" s="62"/>
      <c r="AC7850" s="62"/>
      <c r="AJ7850" s="62"/>
      <c r="AQ7850" s="62"/>
      <c r="AX7850" s="62"/>
      <c r="BD7850" s="62"/>
    </row>
    <row r="7851" spans="9:56">
      <c r="I7851" s="62"/>
      <c r="P7851" s="62"/>
      <c r="V7851" s="62"/>
      <c r="AC7851" s="62"/>
      <c r="AJ7851" s="62"/>
      <c r="AQ7851" s="62"/>
      <c r="AX7851" s="62"/>
      <c r="BD7851" s="62"/>
    </row>
    <row r="7852" spans="9:56">
      <c r="I7852" s="62"/>
      <c r="P7852" s="62"/>
      <c r="V7852" s="62"/>
      <c r="AC7852" s="62"/>
      <c r="AJ7852" s="62"/>
      <c r="AQ7852" s="62"/>
      <c r="AX7852" s="62"/>
      <c r="BD7852" s="62"/>
    </row>
    <row r="7853" spans="9:56">
      <c r="I7853" s="62"/>
      <c r="P7853" s="62"/>
      <c r="V7853" s="62"/>
      <c r="AC7853" s="62"/>
      <c r="AJ7853" s="62"/>
      <c r="AQ7853" s="62"/>
      <c r="AX7853" s="62"/>
      <c r="BD7853" s="62"/>
    </row>
    <row r="7854" spans="9:56">
      <c r="I7854" s="62"/>
      <c r="P7854" s="62"/>
      <c r="V7854" s="62"/>
      <c r="AC7854" s="62"/>
      <c r="AJ7854" s="62"/>
      <c r="AQ7854" s="62"/>
      <c r="AX7854" s="62"/>
      <c r="BD7854" s="62"/>
    </row>
    <row r="7855" spans="9:56">
      <c r="I7855" s="62"/>
      <c r="P7855" s="62"/>
      <c r="V7855" s="62"/>
      <c r="AC7855" s="62"/>
      <c r="AJ7855" s="62"/>
      <c r="AQ7855" s="62"/>
      <c r="AX7855" s="62"/>
      <c r="BD7855" s="62"/>
    </row>
    <row r="7856" spans="9:56">
      <c r="I7856" s="62"/>
      <c r="P7856" s="62"/>
      <c r="V7856" s="62"/>
      <c r="AC7856" s="62"/>
      <c r="AJ7856" s="62"/>
      <c r="AQ7856" s="62"/>
      <c r="AX7856" s="62"/>
      <c r="BD7856" s="62"/>
    </row>
    <row r="7857" spans="9:56">
      <c r="I7857" s="62"/>
      <c r="P7857" s="62"/>
      <c r="V7857" s="62"/>
      <c r="AC7857" s="62"/>
      <c r="AJ7857" s="62"/>
      <c r="AQ7857" s="62"/>
      <c r="AX7857" s="62"/>
      <c r="BD7857" s="62"/>
    </row>
    <row r="7858" spans="9:56">
      <c r="I7858" s="62"/>
      <c r="P7858" s="62"/>
      <c r="V7858" s="62"/>
      <c r="AC7858" s="62"/>
      <c r="AJ7858" s="62"/>
      <c r="AQ7858" s="62"/>
      <c r="AX7858" s="62"/>
      <c r="BD7858" s="62"/>
    </row>
    <row r="7859" spans="9:56">
      <c r="I7859" s="62"/>
      <c r="P7859" s="62"/>
      <c r="V7859" s="62"/>
      <c r="AC7859" s="62"/>
      <c r="AJ7859" s="62"/>
      <c r="AQ7859" s="62"/>
      <c r="AX7859" s="62"/>
      <c r="BD7859" s="62"/>
    </row>
    <row r="7860" spans="9:56">
      <c r="I7860" s="62"/>
      <c r="P7860" s="62"/>
      <c r="V7860" s="62"/>
      <c r="AC7860" s="62"/>
      <c r="AJ7860" s="62"/>
      <c r="AQ7860" s="62"/>
      <c r="AX7860" s="62"/>
      <c r="BD7860" s="62"/>
    </row>
    <row r="7861" spans="9:56">
      <c r="I7861" s="62"/>
      <c r="P7861" s="62"/>
      <c r="V7861" s="62"/>
      <c r="AC7861" s="62"/>
      <c r="AJ7861" s="62"/>
      <c r="AQ7861" s="62"/>
      <c r="AX7861" s="62"/>
      <c r="BD7861" s="62"/>
    </row>
    <row r="7862" spans="9:56">
      <c r="I7862" s="62"/>
      <c r="P7862" s="62"/>
      <c r="V7862" s="62"/>
      <c r="AC7862" s="62"/>
      <c r="AJ7862" s="62"/>
      <c r="AQ7862" s="62"/>
      <c r="AX7862" s="62"/>
      <c r="BD7862" s="62"/>
    </row>
    <row r="7863" spans="9:56">
      <c r="I7863" s="62"/>
      <c r="P7863" s="62"/>
      <c r="V7863" s="62"/>
      <c r="AC7863" s="62"/>
      <c r="AJ7863" s="62"/>
      <c r="AQ7863" s="62"/>
      <c r="AX7863" s="62"/>
      <c r="BD7863" s="62"/>
    </row>
    <row r="7864" spans="9:56">
      <c r="I7864" s="62"/>
      <c r="P7864" s="62"/>
      <c r="V7864" s="62"/>
      <c r="AC7864" s="62"/>
      <c r="AJ7864" s="62"/>
      <c r="AQ7864" s="62"/>
      <c r="AX7864" s="62"/>
      <c r="BD7864" s="62"/>
    </row>
    <row r="7865" spans="9:56">
      <c r="I7865" s="62"/>
      <c r="P7865" s="62"/>
      <c r="V7865" s="62"/>
      <c r="AC7865" s="62"/>
      <c r="AJ7865" s="62"/>
      <c r="AQ7865" s="62"/>
      <c r="AX7865" s="62"/>
      <c r="BD7865" s="62"/>
    </row>
    <row r="7866" spans="9:56">
      <c r="I7866" s="62"/>
      <c r="P7866" s="62"/>
      <c r="V7866" s="62"/>
      <c r="AC7866" s="62"/>
      <c r="AJ7866" s="62"/>
      <c r="AQ7866" s="62"/>
      <c r="AX7866" s="62"/>
      <c r="BD7866" s="62"/>
    </row>
    <row r="7867" spans="9:56">
      <c r="I7867" s="62"/>
      <c r="P7867" s="62"/>
      <c r="V7867" s="62"/>
      <c r="AC7867" s="62"/>
      <c r="AJ7867" s="62"/>
      <c r="AQ7867" s="62"/>
      <c r="AX7867" s="62"/>
      <c r="BD7867" s="62"/>
    </row>
    <row r="7868" spans="9:56">
      <c r="I7868" s="62"/>
      <c r="P7868" s="62"/>
      <c r="V7868" s="62"/>
      <c r="AC7868" s="62"/>
      <c r="AJ7868" s="62"/>
      <c r="AQ7868" s="62"/>
      <c r="AX7868" s="62"/>
      <c r="BD7868" s="62"/>
    </row>
    <row r="7869" spans="9:56">
      <c r="I7869" s="62"/>
      <c r="P7869" s="62"/>
      <c r="V7869" s="62"/>
      <c r="AC7869" s="62"/>
      <c r="AJ7869" s="62"/>
      <c r="AQ7869" s="62"/>
      <c r="AX7869" s="62"/>
      <c r="BD7869" s="62"/>
    </row>
    <row r="7870" spans="9:56">
      <c r="I7870" s="62"/>
      <c r="P7870" s="62"/>
      <c r="V7870" s="62"/>
      <c r="AC7870" s="62"/>
      <c r="AJ7870" s="62"/>
      <c r="AQ7870" s="62"/>
      <c r="AX7870" s="62"/>
      <c r="BD7870" s="62"/>
    </row>
    <row r="7871" spans="9:56">
      <c r="I7871" s="62"/>
      <c r="P7871" s="62"/>
      <c r="V7871" s="62"/>
      <c r="AC7871" s="62"/>
      <c r="AJ7871" s="62"/>
      <c r="AQ7871" s="62"/>
      <c r="AX7871" s="62"/>
      <c r="BD7871" s="62"/>
    </row>
    <row r="7872" spans="9:56">
      <c r="I7872" s="62"/>
      <c r="P7872" s="62"/>
      <c r="V7872" s="62"/>
      <c r="AC7872" s="62"/>
      <c r="AJ7872" s="62"/>
      <c r="AQ7872" s="62"/>
      <c r="AX7872" s="62"/>
      <c r="BD7872" s="62"/>
    </row>
    <row r="7873" spans="9:56">
      <c r="I7873" s="62"/>
      <c r="P7873" s="62"/>
      <c r="V7873" s="62"/>
      <c r="AC7873" s="62"/>
      <c r="AJ7873" s="62"/>
      <c r="AQ7873" s="62"/>
      <c r="AX7873" s="62"/>
      <c r="BD7873" s="62"/>
    </row>
    <row r="7874" spans="9:56">
      <c r="I7874" s="62"/>
      <c r="P7874" s="62"/>
      <c r="V7874" s="62"/>
      <c r="AC7874" s="62"/>
      <c r="AJ7874" s="62"/>
      <c r="AQ7874" s="62"/>
      <c r="AX7874" s="62"/>
      <c r="BD7874" s="62"/>
    </row>
    <row r="7875" spans="9:56">
      <c r="I7875" s="62"/>
      <c r="P7875" s="62"/>
      <c r="V7875" s="62"/>
      <c r="AC7875" s="62"/>
      <c r="AJ7875" s="62"/>
      <c r="AQ7875" s="62"/>
      <c r="AX7875" s="62"/>
      <c r="BD7875" s="62"/>
    </row>
    <row r="7876" spans="9:56">
      <c r="I7876" s="62"/>
      <c r="P7876" s="62"/>
      <c r="V7876" s="62"/>
      <c r="AC7876" s="62"/>
      <c r="AJ7876" s="62"/>
      <c r="AQ7876" s="62"/>
      <c r="AX7876" s="62"/>
      <c r="BD7876" s="62"/>
    </row>
    <row r="7877" spans="9:56">
      <c r="I7877" s="62"/>
      <c r="P7877" s="62"/>
      <c r="V7877" s="62"/>
      <c r="AC7877" s="62"/>
      <c r="AJ7877" s="62"/>
      <c r="AQ7877" s="62"/>
      <c r="AX7877" s="62"/>
      <c r="BD7877" s="62"/>
    </row>
    <row r="7878" spans="9:56">
      <c r="I7878" s="62"/>
      <c r="P7878" s="62"/>
      <c r="V7878" s="62"/>
      <c r="AC7878" s="62"/>
      <c r="AJ7878" s="62"/>
      <c r="AQ7878" s="62"/>
      <c r="AX7878" s="62"/>
      <c r="BD7878" s="62"/>
    </row>
    <row r="7879" spans="9:56">
      <c r="I7879" s="62"/>
      <c r="P7879" s="62"/>
      <c r="V7879" s="62"/>
      <c r="AC7879" s="62"/>
      <c r="AJ7879" s="62"/>
      <c r="AQ7879" s="62"/>
      <c r="AX7879" s="62"/>
      <c r="BD7879" s="62"/>
    </row>
    <row r="7880" spans="9:56">
      <c r="I7880" s="62"/>
      <c r="P7880" s="62"/>
      <c r="V7880" s="62"/>
      <c r="AC7880" s="62"/>
      <c r="AJ7880" s="62"/>
      <c r="AQ7880" s="62"/>
      <c r="AX7880" s="62"/>
      <c r="BD7880" s="62"/>
    </row>
    <row r="7881" spans="9:56">
      <c r="I7881" s="62"/>
      <c r="P7881" s="62"/>
      <c r="V7881" s="62"/>
      <c r="AC7881" s="62"/>
      <c r="AJ7881" s="62"/>
      <c r="AQ7881" s="62"/>
      <c r="AX7881" s="62"/>
      <c r="BD7881" s="62"/>
    </row>
    <row r="7882" spans="9:56">
      <c r="I7882" s="62"/>
      <c r="P7882" s="62"/>
      <c r="V7882" s="62"/>
      <c r="AC7882" s="62"/>
      <c r="AJ7882" s="62"/>
      <c r="AQ7882" s="62"/>
      <c r="AX7882" s="62"/>
      <c r="BD7882" s="62"/>
    </row>
    <row r="7883" spans="9:56">
      <c r="I7883" s="62"/>
      <c r="P7883" s="62"/>
      <c r="V7883" s="62"/>
      <c r="AC7883" s="62"/>
      <c r="AJ7883" s="62"/>
      <c r="AQ7883" s="62"/>
      <c r="AX7883" s="62"/>
      <c r="BD7883" s="62"/>
    </row>
    <row r="7884" spans="9:56">
      <c r="I7884" s="62"/>
      <c r="P7884" s="62"/>
      <c r="V7884" s="62"/>
      <c r="AC7884" s="62"/>
      <c r="AJ7884" s="62"/>
      <c r="AQ7884" s="62"/>
      <c r="AX7884" s="62"/>
      <c r="BD7884" s="62"/>
    </row>
    <row r="7885" spans="9:56">
      <c r="I7885" s="62"/>
      <c r="P7885" s="62"/>
      <c r="V7885" s="62"/>
      <c r="AC7885" s="62"/>
      <c r="AJ7885" s="62"/>
      <c r="AQ7885" s="62"/>
      <c r="AX7885" s="62"/>
      <c r="BD7885" s="62"/>
    </row>
    <row r="7886" spans="9:56">
      <c r="I7886" s="62"/>
      <c r="P7886" s="62"/>
      <c r="V7886" s="62"/>
      <c r="AC7886" s="62"/>
      <c r="AJ7886" s="62"/>
      <c r="AQ7886" s="62"/>
      <c r="AX7886" s="62"/>
      <c r="BD7886" s="62"/>
    </row>
    <row r="7887" spans="9:56">
      <c r="I7887" s="62"/>
      <c r="P7887" s="62"/>
      <c r="V7887" s="62"/>
      <c r="AC7887" s="62"/>
      <c r="AJ7887" s="62"/>
      <c r="AQ7887" s="62"/>
      <c r="AX7887" s="62"/>
      <c r="BD7887" s="62"/>
    </row>
    <row r="7888" spans="9:56">
      <c r="I7888" s="62"/>
      <c r="P7888" s="62"/>
      <c r="V7888" s="62"/>
      <c r="AC7888" s="62"/>
      <c r="AJ7888" s="62"/>
      <c r="AQ7888" s="62"/>
      <c r="AX7888" s="62"/>
      <c r="BD7888" s="62"/>
    </row>
    <row r="7889" spans="9:56">
      <c r="I7889" s="62"/>
      <c r="P7889" s="62"/>
      <c r="V7889" s="62"/>
      <c r="AC7889" s="62"/>
      <c r="AJ7889" s="62"/>
      <c r="AQ7889" s="62"/>
      <c r="AX7889" s="62"/>
      <c r="BD7889" s="62"/>
    </row>
    <row r="7890" spans="9:56">
      <c r="I7890" s="62"/>
      <c r="P7890" s="62"/>
      <c r="V7890" s="62"/>
      <c r="AC7890" s="62"/>
      <c r="AJ7890" s="62"/>
      <c r="AQ7890" s="62"/>
      <c r="AX7890" s="62"/>
      <c r="BD7890" s="62"/>
    </row>
    <row r="7891" spans="9:56">
      <c r="I7891" s="62"/>
      <c r="P7891" s="62"/>
      <c r="V7891" s="62"/>
      <c r="AC7891" s="62"/>
      <c r="AJ7891" s="62"/>
      <c r="AQ7891" s="62"/>
      <c r="AX7891" s="62"/>
      <c r="BD7891" s="62"/>
    </row>
    <row r="7892" spans="9:56">
      <c r="I7892" s="62"/>
      <c r="P7892" s="62"/>
      <c r="V7892" s="62"/>
      <c r="AC7892" s="62"/>
      <c r="AJ7892" s="62"/>
      <c r="AQ7892" s="62"/>
      <c r="AX7892" s="62"/>
      <c r="BD7892" s="62"/>
    </row>
    <row r="7893" spans="9:56">
      <c r="I7893" s="62"/>
      <c r="P7893" s="62"/>
      <c r="V7893" s="62"/>
      <c r="AC7893" s="62"/>
      <c r="AJ7893" s="62"/>
      <c r="AQ7893" s="62"/>
      <c r="AX7893" s="62"/>
      <c r="BD7893" s="62"/>
    </row>
    <row r="7894" spans="9:56">
      <c r="I7894" s="62"/>
      <c r="P7894" s="62"/>
      <c r="V7894" s="62"/>
      <c r="AC7894" s="62"/>
      <c r="AJ7894" s="62"/>
      <c r="AQ7894" s="62"/>
      <c r="AX7894" s="62"/>
      <c r="BD7894" s="62"/>
    </row>
    <row r="7895" spans="9:56">
      <c r="I7895" s="62"/>
      <c r="P7895" s="62"/>
      <c r="V7895" s="62"/>
      <c r="AC7895" s="62"/>
      <c r="AJ7895" s="62"/>
      <c r="AQ7895" s="62"/>
      <c r="AX7895" s="62"/>
      <c r="BD7895" s="62"/>
    </row>
    <row r="7896" spans="9:56">
      <c r="I7896" s="62"/>
      <c r="P7896" s="62"/>
      <c r="V7896" s="62"/>
      <c r="AC7896" s="62"/>
      <c r="AJ7896" s="62"/>
      <c r="AQ7896" s="62"/>
      <c r="AX7896" s="62"/>
      <c r="BD7896" s="62"/>
    </row>
    <row r="7897" spans="9:56">
      <c r="I7897" s="62"/>
      <c r="P7897" s="62"/>
      <c r="V7897" s="62"/>
      <c r="AC7897" s="62"/>
      <c r="AJ7897" s="62"/>
      <c r="AQ7897" s="62"/>
      <c r="AX7897" s="62"/>
      <c r="BD7897" s="62"/>
    </row>
    <row r="7898" spans="9:56">
      <c r="I7898" s="62"/>
      <c r="P7898" s="62"/>
      <c r="V7898" s="62"/>
      <c r="AC7898" s="62"/>
      <c r="AJ7898" s="62"/>
      <c r="AQ7898" s="62"/>
      <c r="AX7898" s="62"/>
      <c r="BD7898" s="62"/>
    </row>
    <row r="7899" spans="9:56">
      <c r="I7899" s="62"/>
      <c r="P7899" s="62"/>
      <c r="V7899" s="62"/>
      <c r="AC7899" s="62"/>
      <c r="AJ7899" s="62"/>
      <c r="AQ7899" s="62"/>
      <c r="AX7899" s="62"/>
      <c r="BD7899" s="62"/>
    </row>
    <row r="7900" spans="9:56">
      <c r="I7900" s="62"/>
      <c r="P7900" s="62"/>
      <c r="V7900" s="62"/>
      <c r="AC7900" s="62"/>
      <c r="AJ7900" s="62"/>
      <c r="AQ7900" s="62"/>
      <c r="AX7900" s="62"/>
      <c r="BD7900" s="62"/>
    </row>
    <row r="7901" spans="9:56">
      <c r="I7901" s="62"/>
      <c r="P7901" s="62"/>
      <c r="V7901" s="62"/>
      <c r="AC7901" s="62"/>
      <c r="AJ7901" s="62"/>
      <c r="AQ7901" s="62"/>
      <c r="AX7901" s="62"/>
      <c r="BD7901" s="62"/>
    </row>
    <row r="7902" spans="9:56">
      <c r="I7902" s="62"/>
      <c r="P7902" s="62"/>
      <c r="V7902" s="62"/>
      <c r="AC7902" s="62"/>
      <c r="AJ7902" s="62"/>
      <c r="AQ7902" s="62"/>
      <c r="AX7902" s="62"/>
      <c r="BD7902" s="62"/>
    </row>
    <row r="7903" spans="9:56">
      <c r="I7903" s="62"/>
      <c r="P7903" s="62"/>
      <c r="V7903" s="62"/>
      <c r="AC7903" s="62"/>
      <c r="AJ7903" s="62"/>
      <c r="AQ7903" s="62"/>
      <c r="AX7903" s="62"/>
      <c r="BD7903" s="62"/>
    </row>
    <row r="7904" spans="9:56">
      <c r="I7904" s="62"/>
      <c r="P7904" s="62"/>
      <c r="V7904" s="62"/>
      <c r="AC7904" s="62"/>
      <c r="AJ7904" s="62"/>
      <c r="AQ7904" s="62"/>
      <c r="AX7904" s="62"/>
      <c r="BD7904" s="62"/>
    </row>
    <row r="7905" spans="9:56">
      <c r="I7905" s="62"/>
      <c r="P7905" s="62"/>
      <c r="V7905" s="62"/>
      <c r="AC7905" s="62"/>
      <c r="AJ7905" s="62"/>
      <c r="AQ7905" s="62"/>
      <c r="AX7905" s="62"/>
      <c r="BD7905" s="62"/>
    </row>
    <row r="7906" spans="9:56">
      <c r="I7906" s="62"/>
      <c r="P7906" s="62"/>
      <c r="V7906" s="62"/>
      <c r="AC7906" s="62"/>
      <c r="AJ7906" s="62"/>
      <c r="AQ7906" s="62"/>
      <c r="AX7906" s="62"/>
      <c r="BD7906" s="62"/>
    </row>
    <row r="7907" spans="9:56">
      <c r="I7907" s="62"/>
      <c r="P7907" s="62"/>
      <c r="V7907" s="62"/>
      <c r="AC7907" s="62"/>
      <c r="AJ7907" s="62"/>
      <c r="AQ7907" s="62"/>
      <c r="AX7907" s="62"/>
      <c r="BD7907" s="62"/>
    </row>
    <row r="7908" spans="9:56">
      <c r="I7908" s="62"/>
      <c r="P7908" s="62"/>
      <c r="V7908" s="62"/>
      <c r="AC7908" s="62"/>
      <c r="AJ7908" s="62"/>
      <c r="AQ7908" s="62"/>
      <c r="AX7908" s="62"/>
      <c r="BD7908" s="62"/>
    </row>
    <row r="7909" spans="9:56">
      <c r="I7909" s="62"/>
      <c r="P7909" s="62"/>
      <c r="V7909" s="62"/>
      <c r="AC7909" s="62"/>
      <c r="AJ7909" s="62"/>
      <c r="AQ7909" s="62"/>
      <c r="AX7909" s="62"/>
      <c r="BD7909" s="62"/>
    </row>
    <row r="7910" spans="9:56">
      <c r="I7910" s="62"/>
      <c r="P7910" s="62"/>
      <c r="V7910" s="62"/>
      <c r="AC7910" s="62"/>
      <c r="AJ7910" s="62"/>
      <c r="AQ7910" s="62"/>
      <c r="AX7910" s="62"/>
      <c r="BD7910" s="62"/>
    </row>
    <row r="7911" spans="9:56">
      <c r="I7911" s="62"/>
      <c r="P7911" s="62"/>
      <c r="V7911" s="62"/>
      <c r="AC7911" s="62"/>
      <c r="AJ7911" s="62"/>
      <c r="AQ7911" s="62"/>
      <c r="AX7911" s="62"/>
      <c r="BD7911" s="62"/>
    </row>
    <row r="7912" spans="9:56">
      <c r="I7912" s="62"/>
      <c r="P7912" s="62"/>
      <c r="V7912" s="62"/>
      <c r="AC7912" s="62"/>
      <c r="AJ7912" s="62"/>
      <c r="AQ7912" s="62"/>
      <c r="AX7912" s="62"/>
      <c r="BD7912" s="62"/>
    </row>
    <row r="7913" spans="9:56">
      <c r="I7913" s="62"/>
      <c r="P7913" s="62"/>
      <c r="V7913" s="62"/>
      <c r="AC7913" s="62"/>
      <c r="AJ7913" s="62"/>
      <c r="AQ7913" s="62"/>
      <c r="AX7913" s="62"/>
      <c r="BD7913" s="62"/>
    </row>
    <row r="7914" spans="9:56">
      <c r="I7914" s="62"/>
      <c r="P7914" s="62"/>
      <c r="V7914" s="62"/>
      <c r="AC7914" s="62"/>
      <c r="AJ7914" s="62"/>
      <c r="AQ7914" s="62"/>
      <c r="AX7914" s="62"/>
      <c r="BD7914" s="62"/>
    </row>
    <row r="7915" spans="9:56">
      <c r="I7915" s="62"/>
      <c r="P7915" s="62"/>
      <c r="V7915" s="62"/>
      <c r="AC7915" s="62"/>
      <c r="AJ7915" s="62"/>
      <c r="AQ7915" s="62"/>
      <c r="AX7915" s="62"/>
      <c r="BD7915" s="62"/>
    </row>
    <row r="7916" spans="9:56">
      <c r="I7916" s="62"/>
      <c r="P7916" s="62"/>
      <c r="V7916" s="62"/>
      <c r="AC7916" s="62"/>
      <c r="AJ7916" s="62"/>
      <c r="AQ7916" s="62"/>
      <c r="AX7916" s="62"/>
      <c r="BD7916" s="62"/>
    </row>
    <row r="7917" spans="9:56">
      <c r="I7917" s="62"/>
      <c r="P7917" s="62"/>
      <c r="V7917" s="62"/>
      <c r="AC7917" s="62"/>
      <c r="AJ7917" s="62"/>
      <c r="AQ7917" s="62"/>
      <c r="AX7917" s="62"/>
      <c r="BD7917" s="62"/>
    </row>
    <row r="7918" spans="9:56">
      <c r="I7918" s="62"/>
      <c r="P7918" s="62"/>
      <c r="V7918" s="62"/>
      <c r="AC7918" s="62"/>
      <c r="AJ7918" s="62"/>
      <c r="AQ7918" s="62"/>
      <c r="AX7918" s="62"/>
      <c r="BD7918" s="62"/>
    </row>
    <row r="7919" spans="9:56">
      <c r="I7919" s="62"/>
      <c r="P7919" s="62"/>
      <c r="V7919" s="62"/>
      <c r="AC7919" s="62"/>
      <c r="AJ7919" s="62"/>
      <c r="AQ7919" s="62"/>
      <c r="AX7919" s="62"/>
      <c r="BD7919" s="62"/>
    </row>
    <row r="7920" spans="9:56">
      <c r="I7920" s="62"/>
      <c r="P7920" s="62"/>
      <c r="V7920" s="62"/>
      <c r="AC7920" s="62"/>
      <c r="AJ7920" s="62"/>
      <c r="AQ7920" s="62"/>
      <c r="AX7920" s="62"/>
      <c r="BD7920" s="62"/>
    </row>
    <row r="7921" spans="9:56">
      <c r="I7921" s="62"/>
      <c r="P7921" s="62"/>
      <c r="V7921" s="62"/>
      <c r="AC7921" s="62"/>
      <c r="AJ7921" s="62"/>
      <c r="AQ7921" s="62"/>
      <c r="AX7921" s="62"/>
      <c r="BD7921" s="62"/>
    </row>
    <row r="7922" spans="9:56">
      <c r="I7922" s="62"/>
      <c r="P7922" s="62"/>
      <c r="V7922" s="62"/>
      <c r="AC7922" s="62"/>
      <c r="AJ7922" s="62"/>
      <c r="AQ7922" s="62"/>
      <c r="AX7922" s="62"/>
      <c r="BD7922" s="62"/>
    </row>
    <row r="7923" spans="9:56">
      <c r="I7923" s="62"/>
      <c r="P7923" s="62"/>
      <c r="V7923" s="62"/>
      <c r="AC7923" s="62"/>
      <c r="AJ7923" s="62"/>
      <c r="AQ7923" s="62"/>
      <c r="AX7923" s="62"/>
      <c r="BD7923" s="62"/>
    </row>
    <row r="7924" spans="9:56">
      <c r="I7924" s="62"/>
      <c r="P7924" s="62"/>
      <c r="V7924" s="62"/>
      <c r="AC7924" s="62"/>
      <c r="AJ7924" s="62"/>
      <c r="AQ7924" s="62"/>
      <c r="AX7924" s="62"/>
      <c r="BD7924" s="62"/>
    </row>
    <row r="7925" spans="9:56">
      <c r="I7925" s="62"/>
      <c r="P7925" s="62"/>
      <c r="V7925" s="62"/>
      <c r="AC7925" s="62"/>
      <c r="AJ7925" s="62"/>
      <c r="AQ7925" s="62"/>
      <c r="AX7925" s="62"/>
      <c r="BD7925" s="62"/>
    </row>
    <row r="7926" spans="9:56">
      <c r="I7926" s="62"/>
      <c r="P7926" s="62"/>
      <c r="V7926" s="62"/>
      <c r="AC7926" s="62"/>
      <c r="AJ7926" s="62"/>
      <c r="AQ7926" s="62"/>
      <c r="AX7926" s="62"/>
      <c r="BD7926" s="62"/>
    </row>
    <row r="7927" spans="9:56">
      <c r="I7927" s="62"/>
      <c r="P7927" s="62"/>
      <c r="V7927" s="62"/>
      <c r="AC7927" s="62"/>
      <c r="AJ7927" s="62"/>
      <c r="AQ7927" s="62"/>
      <c r="AX7927" s="62"/>
      <c r="BD7927" s="62"/>
    </row>
    <row r="7928" spans="9:56">
      <c r="I7928" s="62"/>
      <c r="P7928" s="62"/>
      <c r="V7928" s="62"/>
      <c r="AC7928" s="62"/>
      <c r="AJ7928" s="62"/>
      <c r="AQ7928" s="62"/>
      <c r="AX7928" s="62"/>
      <c r="BD7928" s="62"/>
    </row>
    <row r="7929" spans="9:56">
      <c r="I7929" s="62"/>
      <c r="P7929" s="62"/>
      <c r="V7929" s="62"/>
      <c r="AC7929" s="62"/>
      <c r="AJ7929" s="62"/>
      <c r="AQ7929" s="62"/>
      <c r="AX7929" s="62"/>
      <c r="BD7929" s="62"/>
    </row>
    <row r="7930" spans="9:56">
      <c r="I7930" s="62"/>
      <c r="P7930" s="62"/>
      <c r="V7930" s="62"/>
      <c r="AC7930" s="62"/>
      <c r="AJ7930" s="62"/>
      <c r="AQ7930" s="62"/>
      <c r="AX7930" s="62"/>
      <c r="BD7930" s="62"/>
    </row>
    <row r="7931" spans="9:56">
      <c r="I7931" s="62"/>
      <c r="P7931" s="62"/>
      <c r="V7931" s="62"/>
      <c r="AC7931" s="62"/>
      <c r="AJ7931" s="62"/>
      <c r="AQ7931" s="62"/>
      <c r="AX7931" s="62"/>
      <c r="BD7931" s="62"/>
    </row>
    <row r="7932" spans="9:56">
      <c r="I7932" s="62"/>
      <c r="P7932" s="62"/>
      <c r="V7932" s="62"/>
      <c r="AC7932" s="62"/>
      <c r="AJ7932" s="62"/>
      <c r="AQ7932" s="62"/>
      <c r="AX7932" s="62"/>
      <c r="BD7932" s="62"/>
    </row>
    <row r="7933" spans="9:56">
      <c r="I7933" s="62"/>
      <c r="P7933" s="62"/>
      <c r="V7933" s="62"/>
      <c r="AC7933" s="62"/>
      <c r="AJ7933" s="62"/>
      <c r="AQ7933" s="62"/>
      <c r="AX7933" s="62"/>
      <c r="BD7933" s="62"/>
    </row>
    <row r="7934" spans="9:56">
      <c r="I7934" s="62"/>
      <c r="P7934" s="62"/>
      <c r="V7934" s="62"/>
      <c r="AC7934" s="62"/>
      <c r="AJ7934" s="62"/>
      <c r="AQ7934" s="62"/>
      <c r="AX7934" s="62"/>
      <c r="BD7934" s="62"/>
    </row>
    <row r="7935" spans="9:56">
      <c r="I7935" s="62"/>
      <c r="P7935" s="62"/>
      <c r="V7935" s="62"/>
      <c r="AC7935" s="62"/>
      <c r="AJ7935" s="62"/>
      <c r="AQ7935" s="62"/>
      <c r="AX7935" s="62"/>
      <c r="BD7935" s="62"/>
    </row>
    <row r="7936" spans="9:56">
      <c r="I7936" s="62"/>
      <c r="P7936" s="62"/>
      <c r="V7936" s="62"/>
      <c r="AC7936" s="62"/>
      <c r="AJ7936" s="62"/>
      <c r="AQ7936" s="62"/>
      <c r="AX7936" s="62"/>
      <c r="BD7936" s="62"/>
    </row>
    <row r="7937" spans="9:56">
      <c r="I7937" s="62"/>
      <c r="P7937" s="62"/>
      <c r="V7937" s="62"/>
      <c r="AC7937" s="62"/>
      <c r="AJ7937" s="62"/>
      <c r="AQ7937" s="62"/>
      <c r="AX7937" s="62"/>
      <c r="BD7937" s="62"/>
    </row>
    <row r="7938" spans="9:56">
      <c r="I7938" s="62"/>
      <c r="P7938" s="62"/>
      <c r="V7938" s="62"/>
      <c r="AC7938" s="62"/>
      <c r="AJ7938" s="62"/>
      <c r="AQ7938" s="62"/>
      <c r="AX7938" s="62"/>
      <c r="BD7938" s="62"/>
    </row>
    <row r="7939" spans="9:56">
      <c r="I7939" s="62"/>
      <c r="P7939" s="62"/>
      <c r="V7939" s="62"/>
      <c r="AC7939" s="62"/>
      <c r="AJ7939" s="62"/>
      <c r="AQ7939" s="62"/>
      <c r="AX7939" s="62"/>
      <c r="BD7939" s="62"/>
    </row>
    <row r="7940" spans="9:56">
      <c r="I7940" s="62"/>
      <c r="P7940" s="62"/>
      <c r="V7940" s="62"/>
      <c r="AC7940" s="62"/>
      <c r="AJ7940" s="62"/>
      <c r="AQ7940" s="62"/>
      <c r="AX7940" s="62"/>
      <c r="BD7940" s="62"/>
    </row>
    <row r="7941" spans="9:56">
      <c r="I7941" s="62"/>
      <c r="P7941" s="62"/>
      <c r="V7941" s="62"/>
      <c r="AC7941" s="62"/>
      <c r="AJ7941" s="62"/>
      <c r="AQ7941" s="62"/>
      <c r="AX7941" s="62"/>
      <c r="BD7941" s="62"/>
    </row>
    <row r="7942" spans="9:56">
      <c r="I7942" s="62"/>
      <c r="P7942" s="62"/>
      <c r="V7942" s="62"/>
      <c r="AC7942" s="62"/>
      <c r="AJ7942" s="62"/>
      <c r="AQ7942" s="62"/>
      <c r="AX7942" s="62"/>
      <c r="BD7942" s="62"/>
    </row>
    <row r="7943" spans="9:56">
      <c r="I7943" s="62"/>
      <c r="P7943" s="62"/>
      <c r="V7943" s="62"/>
      <c r="AC7943" s="62"/>
      <c r="AJ7943" s="62"/>
      <c r="AQ7943" s="62"/>
      <c r="AX7943" s="62"/>
      <c r="BD7943" s="62"/>
    </row>
    <row r="7944" spans="9:56">
      <c r="I7944" s="62"/>
      <c r="P7944" s="62"/>
      <c r="V7944" s="62"/>
      <c r="AC7944" s="62"/>
      <c r="AJ7944" s="62"/>
      <c r="AQ7944" s="62"/>
      <c r="AX7944" s="62"/>
      <c r="BD7944" s="62"/>
    </row>
    <row r="7945" spans="9:56">
      <c r="I7945" s="62"/>
      <c r="P7945" s="62"/>
      <c r="V7945" s="62"/>
      <c r="AC7945" s="62"/>
      <c r="AJ7945" s="62"/>
      <c r="AQ7945" s="62"/>
      <c r="AX7945" s="62"/>
      <c r="BD7945" s="62"/>
    </row>
    <row r="7946" spans="9:56">
      <c r="I7946" s="62"/>
      <c r="P7946" s="62"/>
      <c r="V7946" s="62"/>
      <c r="AC7946" s="62"/>
      <c r="AJ7946" s="62"/>
      <c r="AQ7946" s="62"/>
      <c r="AX7946" s="62"/>
      <c r="BD7946" s="62"/>
    </row>
    <row r="7947" spans="9:56">
      <c r="I7947" s="62"/>
      <c r="P7947" s="62"/>
      <c r="V7947" s="62"/>
      <c r="AC7947" s="62"/>
      <c r="AJ7947" s="62"/>
      <c r="AQ7947" s="62"/>
      <c r="AX7947" s="62"/>
      <c r="BD7947" s="62"/>
    </row>
    <row r="7948" spans="9:56">
      <c r="I7948" s="62"/>
      <c r="P7948" s="62"/>
      <c r="V7948" s="62"/>
      <c r="AC7948" s="62"/>
      <c r="AJ7948" s="62"/>
      <c r="AQ7948" s="62"/>
      <c r="AX7948" s="62"/>
      <c r="BD7948" s="62"/>
    </row>
    <row r="7949" spans="9:56">
      <c r="I7949" s="62"/>
      <c r="P7949" s="62"/>
      <c r="V7949" s="62"/>
      <c r="AC7949" s="62"/>
      <c r="AJ7949" s="62"/>
      <c r="AQ7949" s="62"/>
      <c r="AX7949" s="62"/>
      <c r="BD7949" s="62"/>
    </row>
    <row r="7950" spans="9:56">
      <c r="I7950" s="62"/>
      <c r="P7950" s="62"/>
      <c r="V7950" s="62"/>
      <c r="AC7950" s="62"/>
      <c r="AJ7950" s="62"/>
      <c r="AQ7950" s="62"/>
      <c r="AX7950" s="62"/>
      <c r="BD7950" s="62"/>
    </row>
    <row r="7951" spans="9:56">
      <c r="I7951" s="62"/>
      <c r="P7951" s="62"/>
      <c r="V7951" s="62"/>
      <c r="AC7951" s="62"/>
      <c r="AJ7951" s="62"/>
      <c r="AQ7951" s="62"/>
      <c r="AX7951" s="62"/>
      <c r="BD7951" s="62"/>
    </row>
    <row r="7952" spans="9:56">
      <c r="I7952" s="62"/>
      <c r="P7952" s="62"/>
      <c r="V7952" s="62"/>
      <c r="AC7952" s="62"/>
      <c r="AJ7952" s="62"/>
      <c r="AQ7952" s="62"/>
      <c r="AX7952" s="62"/>
      <c r="BD7952" s="62"/>
    </row>
    <row r="7953" spans="9:56">
      <c r="I7953" s="62"/>
      <c r="P7953" s="62"/>
      <c r="V7953" s="62"/>
      <c r="AC7953" s="62"/>
      <c r="AJ7953" s="62"/>
      <c r="AQ7953" s="62"/>
      <c r="AX7953" s="62"/>
      <c r="BD7953" s="62"/>
    </row>
    <row r="7954" spans="9:56">
      <c r="I7954" s="62"/>
      <c r="P7954" s="62"/>
      <c r="V7954" s="62"/>
      <c r="AC7954" s="62"/>
      <c r="AJ7954" s="62"/>
      <c r="AQ7954" s="62"/>
      <c r="AX7954" s="62"/>
      <c r="BD7954" s="62"/>
    </row>
    <row r="7955" spans="9:56">
      <c r="I7955" s="62"/>
      <c r="P7955" s="62"/>
      <c r="V7955" s="62"/>
      <c r="AC7955" s="62"/>
      <c r="AJ7955" s="62"/>
      <c r="AQ7955" s="62"/>
      <c r="AX7955" s="62"/>
      <c r="BD7955" s="62"/>
    </row>
    <row r="7956" spans="9:56">
      <c r="I7956" s="62"/>
      <c r="P7956" s="62"/>
      <c r="V7956" s="62"/>
      <c r="AC7956" s="62"/>
      <c r="AJ7956" s="62"/>
      <c r="AQ7956" s="62"/>
      <c r="AX7956" s="62"/>
      <c r="BD7956" s="62"/>
    </row>
    <row r="7957" spans="9:56">
      <c r="I7957" s="62"/>
      <c r="P7957" s="62"/>
      <c r="V7957" s="62"/>
      <c r="AC7957" s="62"/>
      <c r="AJ7957" s="62"/>
      <c r="AQ7957" s="62"/>
      <c r="AX7957" s="62"/>
      <c r="BD7957" s="62"/>
    </row>
    <row r="7958" spans="9:56">
      <c r="I7958" s="62"/>
      <c r="P7958" s="62"/>
      <c r="V7958" s="62"/>
      <c r="AC7958" s="62"/>
      <c r="AJ7958" s="62"/>
      <c r="AQ7958" s="62"/>
      <c r="AX7958" s="62"/>
      <c r="BD7958" s="62"/>
    </row>
    <row r="7959" spans="9:56">
      <c r="I7959" s="62"/>
      <c r="P7959" s="62"/>
      <c r="V7959" s="62"/>
      <c r="AC7959" s="62"/>
      <c r="AJ7959" s="62"/>
      <c r="AQ7959" s="62"/>
      <c r="AX7959" s="62"/>
      <c r="BD7959" s="62"/>
    </row>
    <row r="7960" spans="9:56">
      <c r="I7960" s="62"/>
      <c r="P7960" s="62"/>
      <c r="V7960" s="62"/>
      <c r="AC7960" s="62"/>
      <c r="AJ7960" s="62"/>
      <c r="AQ7960" s="62"/>
      <c r="AX7960" s="62"/>
      <c r="BD7960" s="62"/>
    </row>
    <row r="7961" spans="9:56">
      <c r="I7961" s="62"/>
      <c r="P7961" s="62"/>
      <c r="V7961" s="62"/>
      <c r="AC7961" s="62"/>
      <c r="AJ7961" s="62"/>
      <c r="AQ7961" s="62"/>
      <c r="AX7961" s="62"/>
      <c r="BD7961" s="62"/>
    </row>
    <row r="7962" spans="9:56">
      <c r="I7962" s="62"/>
      <c r="P7962" s="62"/>
      <c r="V7962" s="62"/>
      <c r="AC7962" s="62"/>
      <c r="AJ7962" s="62"/>
      <c r="AQ7962" s="62"/>
      <c r="AX7962" s="62"/>
      <c r="BD7962" s="62"/>
    </row>
    <row r="7963" spans="9:56">
      <c r="I7963" s="62"/>
      <c r="P7963" s="62"/>
      <c r="V7963" s="62"/>
      <c r="AC7963" s="62"/>
      <c r="AJ7963" s="62"/>
      <c r="AQ7963" s="62"/>
      <c r="AX7963" s="62"/>
      <c r="BD7963" s="62"/>
    </row>
    <row r="7964" spans="9:56">
      <c r="I7964" s="62"/>
      <c r="P7964" s="62"/>
      <c r="V7964" s="62"/>
      <c r="AC7964" s="62"/>
      <c r="AJ7964" s="62"/>
      <c r="AQ7964" s="62"/>
      <c r="AX7964" s="62"/>
      <c r="BD7964" s="62"/>
    </row>
    <row r="7965" spans="9:56">
      <c r="I7965" s="62"/>
      <c r="P7965" s="62"/>
      <c r="V7965" s="62"/>
      <c r="AC7965" s="62"/>
      <c r="AJ7965" s="62"/>
      <c r="AQ7965" s="62"/>
      <c r="AX7965" s="62"/>
      <c r="BD7965" s="62"/>
    </row>
    <row r="7966" spans="9:56">
      <c r="I7966" s="62"/>
      <c r="P7966" s="62"/>
      <c r="V7966" s="62"/>
      <c r="AC7966" s="62"/>
      <c r="AJ7966" s="62"/>
      <c r="AQ7966" s="62"/>
      <c r="AX7966" s="62"/>
      <c r="BD7966" s="62"/>
    </row>
    <row r="7967" spans="9:56">
      <c r="I7967" s="62"/>
      <c r="P7967" s="62"/>
      <c r="V7967" s="62"/>
      <c r="AC7967" s="62"/>
      <c r="AJ7967" s="62"/>
      <c r="AQ7967" s="62"/>
      <c r="AX7967" s="62"/>
      <c r="BD7967" s="62"/>
    </row>
    <row r="7968" spans="9:56">
      <c r="I7968" s="62"/>
      <c r="P7968" s="62"/>
      <c r="V7968" s="62"/>
      <c r="AC7968" s="62"/>
      <c r="AJ7968" s="62"/>
      <c r="AQ7968" s="62"/>
      <c r="AX7968" s="62"/>
      <c r="BD7968" s="62"/>
    </row>
    <row r="7969" spans="9:56">
      <c r="I7969" s="62"/>
      <c r="P7969" s="62"/>
      <c r="V7969" s="62"/>
      <c r="AC7969" s="62"/>
      <c r="AJ7969" s="62"/>
      <c r="AQ7969" s="62"/>
      <c r="AX7969" s="62"/>
      <c r="BD7969" s="62"/>
    </row>
    <row r="7970" spans="9:56">
      <c r="I7970" s="62"/>
      <c r="P7970" s="62"/>
      <c r="V7970" s="62"/>
      <c r="AC7970" s="62"/>
      <c r="AJ7970" s="62"/>
      <c r="AQ7970" s="62"/>
      <c r="AX7970" s="62"/>
      <c r="BD7970" s="62"/>
    </row>
    <row r="7971" spans="9:56">
      <c r="I7971" s="62"/>
      <c r="P7971" s="62"/>
      <c r="V7971" s="62"/>
      <c r="AC7971" s="62"/>
      <c r="AJ7971" s="62"/>
      <c r="AQ7971" s="62"/>
      <c r="AX7971" s="62"/>
      <c r="BD7971" s="62"/>
    </row>
    <row r="7972" spans="9:56">
      <c r="I7972" s="62"/>
      <c r="P7972" s="62"/>
      <c r="V7972" s="62"/>
      <c r="AC7972" s="62"/>
      <c r="AJ7972" s="62"/>
      <c r="AQ7972" s="62"/>
      <c r="AX7972" s="62"/>
      <c r="BD7972" s="62"/>
    </row>
    <row r="7973" spans="9:56">
      <c r="I7973" s="62"/>
      <c r="P7973" s="62"/>
      <c r="V7973" s="62"/>
      <c r="AC7973" s="62"/>
      <c r="AJ7973" s="62"/>
      <c r="AQ7973" s="62"/>
      <c r="AX7973" s="62"/>
      <c r="BD7973" s="62"/>
    </row>
    <row r="7974" spans="9:56">
      <c r="I7974" s="62"/>
      <c r="P7974" s="62"/>
      <c r="V7974" s="62"/>
      <c r="AC7974" s="62"/>
      <c r="AJ7974" s="62"/>
      <c r="AQ7974" s="62"/>
      <c r="AX7974" s="62"/>
      <c r="BD7974" s="62"/>
    </row>
    <row r="7975" spans="9:56">
      <c r="I7975" s="62"/>
      <c r="P7975" s="62"/>
      <c r="V7975" s="62"/>
      <c r="AC7975" s="62"/>
      <c r="AJ7975" s="62"/>
      <c r="AQ7975" s="62"/>
      <c r="AX7975" s="62"/>
      <c r="BD7975" s="62"/>
    </row>
    <row r="7976" spans="9:56">
      <c r="I7976" s="62"/>
      <c r="P7976" s="62"/>
      <c r="V7976" s="62"/>
      <c r="AC7976" s="62"/>
      <c r="AJ7976" s="62"/>
      <c r="AQ7976" s="62"/>
      <c r="AX7976" s="62"/>
      <c r="BD7976" s="62"/>
    </row>
    <row r="7977" spans="9:56">
      <c r="I7977" s="62"/>
      <c r="P7977" s="62"/>
      <c r="V7977" s="62"/>
      <c r="AC7977" s="62"/>
      <c r="AJ7977" s="62"/>
      <c r="AQ7977" s="62"/>
      <c r="AX7977" s="62"/>
      <c r="BD7977" s="62"/>
    </row>
    <row r="7978" spans="9:56">
      <c r="I7978" s="62"/>
      <c r="P7978" s="62"/>
      <c r="V7978" s="62"/>
      <c r="AC7978" s="62"/>
      <c r="AJ7978" s="62"/>
      <c r="AQ7978" s="62"/>
      <c r="AX7978" s="62"/>
      <c r="BD7978" s="62"/>
    </row>
    <row r="7979" spans="9:56">
      <c r="I7979" s="62"/>
      <c r="P7979" s="62"/>
      <c r="V7979" s="62"/>
      <c r="AC7979" s="62"/>
      <c r="AJ7979" s="62"/>
      <c r="AQ7979" s="62"/>
      <c r="AX7979" s="62"/>
      <c r="BD7979" s="62"/>
    </row>
    <row r="7980" spans="9:56">
      <c r="I7980" s="62"/>
      <c r="P7980" s="62"/>
      <c r="V7980" s="62"/>
      <c r="AC7980" s="62"/>
      <c r="AJ7980" s="62"/>
      <c r="AQ7980" s="62"/>
      <c r="AX7980" s="62"/>
      <c r="BD7980" s="62"/>
    </row>
    <row r="7981" spans="9:56">
      <c r="I7981" s="62"/>
      <c r="P7981" s="62"/>
      <c r="V7981" s="62"/>
      <c r="AC7981" s="62"/>
      <c r="AJ7981" s="62"/>
      <c r="AQ7981" s="62"/>
      <c r="AX7981" s="62"/>
      <c r="BD7981" s="62"/>
    </row>
    <row r="7982" spans="9:56">
      <c r="I7982" s="62"/>
      <c r="P7982" s="62"/>
      <c r="V7982" s="62"/>
      <c r="AC7982" s="62"/>
      <c r="AJ7982" s="62"/>
      <c r="AQ7982" s="62"/>
      <c r="AX7982" s="62"/>
      <c r="BD7982" s="62"/>
    </row>
    <row r="7983" spans="9:56">
      <c r="I7983" s="62"/>
      <c r="P7983" s="62"/>
      <c r="V7983" s="62"/>
      <c r="AC7983" s="62"/>
      <c r="AJ7983" s="62"/>
      <c r="AQ7983" s="62"/>
      <c r="AX7983" s="62"/>
      <c r="BD7983" s="62"/>
    </row>
    <row r="7984" spans="9:56">
      <c r="I7984" s="62"/>
      <c r="P7984" s="62"/>
      <c r="V7984" s="62"/>
      <c r="AC7984" s="62"/>
      <c r="AJ7984" s="62"/>
      <c r="AQ7984" s="62"/>
      <c r="AX7984" s="62"/>
      <c r="BD7984" s="62"/>
    </row>
    <row r="7985" spans="9:56">
      <c r="I7985" s="62"/>
      <c r="P7985" s="62"/>
      <c r="V7985" s="62"/>
      <c r="AC7985" s="62"/>
      <c r="AJ7985" s="62"/>
      <c r="AQ7985" s="62"/>
      <c r="AX7985" s="62"/>
      <c r="BD7985" s="62"/>
    </row>
    <row r="7986" spans="9:56">
      <c r="I7986" s="62"/>
      <c r="P7986" s="62"/>
      <c r="V7986" s="62"/>
      <c r="AC7986" s="62"/>
      <c r="AJ7986" s="62"/>
      <c r="AQ7986" s="62"/>
      <c r="AX7986" s="62"/>
      <c r="BD7986" s="62"/>
    </row>
    <row r="7987" spans="9:56">
      <c r="I7987" s="62"/>
      <c r="P7987" s="62"/>
      <c r="V7987" s="62"/>
      <c r="AC7987" s="62"/>
      <c r="AJ7987" s="62"/>
      <c r="AQ7987" s="62"/>
      <c r="AX7987" s="62"/>
      <c r="BD7987" s="62"/>
    </row>
    <row r="7988" spans="9:56">
      <c r="I7988" s="62"/>
      <c r="P7988" s="62"/>
      <c r="V7988" s="62"/>
      <c r="AC7988" s="62"/>
      <c r="AJ7988" s="62"/>
      <c r="AQ7988" s="62"/>
      <c r="AX7988" s="62"/>
      <c r="BD7988" s="62"/>
    </row>
    <row r="7989" spans="9:56">
      <c r="I7989" s="62"/>
      <c r="P7989" s="62"/>
      <c r="V7989" s="62"/>
      <c r="AC7989" s="62"/>
      <c r="AJ7989" s="62"/>
      <c r="AQ7989" s="62"/>
      <c r="AX7989" s="62"/>
      <c r="BD7989" s="62"/>
    </row>
    <row r="7990" spans="9:56">
      <c r="I7990" s="62"/>
      <c r="P7990" s="62"/>
      <c r="V7990" s="62"/>
      <c r="AC7990" s="62"/>
      <c r="AJ7990" s="62"/>
      <c r="AQ7990" s="62"/>
      <c r="AX7990" s="62"/>
      <c r="BD7990" s="62"/>
    </row>
    <row r="7991" spans="9:56">
      <c r="I7991" s="62"/>
      <c r="P7991" s="62"/>
      <c r="V7991" s="62"/>
      <c r="AC7991" s="62"/>
      <c r="AJ7991" s="62"/>
      <c r="AQ7991" s="62"/>
      <c r="AX7991" s="62"/>
      <c r="BD7991" s="62"/>
    </row>
    <row r="7992" spans="9:56">
      <c r="I7992" s="62"/>
      <c r="P7992" s="62"/>
      <c r="V7992" s="62"/>
      <c r="AC7992" s="62"/>
      <c r="AJ7992" s="62"/>
      <c r="AQ7992" s="62"/>
      <c r="AX7992" s="62"/>
      <c r="BD7992" s="62"/>
    </row>
    <row r="7993" spans="9:56">
      <c r="I7993" s="62"/>
      <c r="P7993" s="62"/>
      <c r="V7993" s="62"/>
      <c r="AC7993" s="62"/>
      <c r="AJ7993" s="62"/>
      <c r="AQ7993" s="62"/>
      <c r="AX7993" s="62"/>
      <c r="BD7993" s="62"/>
    </row>
    <row r="7994" spans="9:56">
      <c r="I7994" s="62"/>
      <c r="P7994" s="62"/>
      <c r="V7994" s="62"/>
      <c r="AC7994" s="62"/>
      <c r="AJ7994" s="62"/>
      <c r="AQ7994" s="62"/>
      <c r="AX7994" s="62"/>
      <c r="BD7994" s="62"/>
    </row>
    <row r="7995" spans="9:56">
      <c r="I7995" s="62"/>
      <c r="P7995" s="62"/>
      <c r="V7995" s="62"/>
      <c r="AC7995" s="62"/>
      <c r="AJ7995" s="62"/>
      <c r="AQ7995" s="62"/>
      <c r="AX7995" s="62"/>
      <c r="BD7995" s="62"/>
    </row>
    <row r="7996" spans="9:56">
      <c r="I7996" s="62"/>
      <c r="P7996" s="62"/>
      <c r="V7996" s="62"/>
      <c r="AC7996" s="62"/>
      <c r="AJ7996" s="62"/>
      <c r="AQ7996" s="62"/>
      <c r="AX7996" s="62"/>
      <c r="BD7996" s="62"/>
    </row>
    <row r="7997" spans="9:56">
      <c r="I7997" s="62"/>
      <c r="P7997" s="62"/>
      <c r="V7997" s="62"/>
      <c r="AC7997" s="62"/>
      <c r="AJ7997" s="62"/>
      <c r="AQ7997" s="62"/>
      <c r="AX7997" s="62"/>
      <c r="BD7997" s="62"/>
    </row>
    <row r="7998" spans="9:56">
      <c r="I7998" s="62"/>
      <c r="P7998" s="62"/>
      <c r="V7998" s="62"/>
      <c r="AC7998" s="62"/>
      <c r="AJ7998" s="62"/>
      <c r="AQ7998" s="62"/>
      <c r="AX7998" s="62"/>
      <c r="BD7998" s="62"/>
    </row>
    <row r="7999" spans="9:56">
      <c r="I7999" s="62"/>
      <c r="P7999" s="62"/>
      <c r="V7999" s="62"/>
      <c r="AC7999" s="62"/>
      <c r="AJ7999" s="62"/>
      <c r="AQ7999" s="62"/>
      <c r="AX7999" s="62"/>
      <c r="BD7999" s="62"/>
    </row>
    <row r="8000" spans="9:56">
      <c r="I8000" s="62"/>
      <c r="P8000" s="62"/>
      <c r="V8000" s="62"/>
      <c r="AC8000" s="62"/>
      <c r="AJ8000" s="62"/>
      <c r="AQ8000" s="62"/>
      <c r="AX8000" s="62"/>
      <c r="BD8000" s="62"/>
    </row>
    <row r="8001" spans="9:56">
      <c r="I8001" s="62"/>
      <c r="P8001" s="62"/>
      <c r="V8001" s="62"/>
      <c r="AC8001" s="62"/>
      <c r="AJ8001" s="62"/>
      <c r="AQ8001" s="62"/>
      <c r="AX8001" s="62"/>
      <c r="BD8001" s="62"/>
    </row>
    <row r="8002" spans="9:56">
      <c r="I8002" s="62"/>
      <c r="P8002" s="62"/>
      <c r="V8002" s="62"/>
      <c r="AC8002" s="62"/>
      <c r="AJ8002" s="62"/>
      <c r="AQ8002" s="62"/>
      <c r="AX8002" s="62"/>
      <c r="BD8002" s="62"/>
    </row>
    <row r="8003" spans="9:56">
      <c r="I8003" s="62"/>
      <c r="P8003" s="62"/>
      <c r="V8003" s="62"/>
      <c r="AC8003" s="62"/>
      <c r="AJ8003" s="62"/>
      <c r="AQ8003" s="62"/>
      <c r="AX8003" s="62"/>
      <c r="BD8003" s="62"/>
    </row>
    <row r="8004" spans="9:56">
      <c r="I8004" s="62"/>
      <c r="P8004" s="62"/>
      <c r="V8004" s="62"/>
      <c r="AC8004" s="62"/>
      <c r="AJ8004" s="62"/>
      <c r="AQ8004" s="62"/>
      <c r="AX8004" s="62"/>
      <c r="BD8004" s="62"/>
    </row>
    <row r="8005" spans="9:56">
      <c r="I8005" s="62"/>
      <c r="P8005" s="62"/>
      <c r="V8005" s="62"/>
      <c r="AC8005" s="62"/>
      <c r="AJ8005" s="62"/>
      <c r="AQ8005" s="62"/>
      <c r="AX8005" s="62"/>
      <c r="BD8005" s="62"/>
    </row>
    <row r="8006" spans="9:56">
      <c r="I8006" s="62"/>
      <c r="P8006" s="62"/>
      <c r="V8006" s="62"/>
      <c r="AC8006" s="62"/>
      <c r="AJ8006" s="62"/>
      <c r="AQ8006" s="62"/>
      <c r="AX8006" s="62"/>
      <c r="BD8006" s="62"/>
    </row>
    <row r="8007" spans="9:56">
      <c r="I8007" s="62"/>
      <c r="P8007" s="62"/>
      <c r="V8007" s="62"/>
      <c r="AC8007" s="62"/>
      <c r="AJ8007" s="62"/>
      <c r="AQ8007" s="62"/>
      <c r="AX8007" s="62"/>
      <c r="BD8007" s="62"/>
    </row>
    <row r="8008" spans="9:56">
      <c r="I8008" s="62"/>
      <c r="P8008" s="62"/>
      <c r="V8008" s="62"/>
      <c r="AC8008" s="62"/>
      <c r="AJ8008" s="62"/>
      <c r="AQ8008" s="62"/>
      <c r="AX8008" s="62"/>
      <c r="BD8008" s="62"/>
    </row>
    <row r="8009" spans="9:56">
      <c r="I8009" s="62"/>
      <c r="P8009" s="62"/>
      <c r="V8009" s="62"/>
      <c r="AC8009" s="62"/>
      <c r="AJ8009" s="62"/>
      <c r="AQ8009" s="62"/>
      <c r="AX8009" s="62"/>
      <c r="BD8009" s="62"/>
    </row>
    <row r="8010" spans="9:56">
      <c r="I8010" s="62"/>
      <c r="P8010" s="62"/>
      <c r="V8010" s="62"/>
      <c r="AC8010" s="62"/>
      <c r="AJ8010" s="62"/>
      <c r="AQ8010" s="62"/>
      <c r="AX8010" s="62"/>
      <c r="BD8010" s="62"/>
    </row>
    <row r="8011" spans="9:56">
      <c r="I8011" s="62"/>
      <c r="P8011" s="62"/>
      <c r="V8011" s="62"/>
      <c r="AC8011" s="62"/>
      <c r="AJ8011" s="62"/>
      <c r="AQ8011" s="62"/>
      <c r="AX8011" s="62"/>
      <c r="BD8011" s="62"/>
    </row>
    <row r="8012" spans="9:56">
      <c r="I8012" s="62"/>
      <c r="P8012" s="62"/>
      <c r="V8012" s="62"/>
      <c r="AC8012" s="62"/>
      <c r="AJ8012" s="62"/>
      <c r="AQ8012" s="62"/>
      <c r="AX8012" s="62"/>
      <c r="BD8012" s="62"/>
    </row>
    <row r="8013" spans="9:56">
      <c r="I8013" s="62"/>
      <c r="P8013" s="62"/>
      <c r="V8013" s="62"/>
      <c r="AC8013" s="62"/>
      <c r="AJ8013" s="62"/>
      <c r="AQ8013" s="62"/>
      <c r="AX8013" s="62"/>
      <c r="BD8013" s="62"/>
    </row>
    <row r="8014" spans="9:56">
      <c r="I8014" s="62"/>
      <c r="P8014" s="62"/>
      <c r="V8014" s="62"/>
      <c r="AC8014" s="62"/>
      <c r="AJ8014" s="62"/>
      <c r="AQ8014" s="62"/>
      <c r="AX8014" s="62"/>
      <c r="BD8014" s="62"/>
    </row>
    <row r="8015" spans="9:56">
      <c r="I8015" s="62"/>
      <c r="P8015" s="62"/>
      <c r="V8015" s="62"/>
      <c r="AC8015" s="62"/>
      <c r="AJ8015" s="62"/>
      <c r="AQ8015" s="62"/>
      <c r="AX8015" s="62"/>
      <c r="BD8015" s="62"/>
    </row>
    <row r="8016" spans="9:56">
      <c r="I8016" s="62"/>
      <c r="P8016" s="62"/>
      <c r="V8016" s="62"/>
      <c r="AC8016" s="62"/>
      <c r="AJ8016" s="62"/>
      <c r="AQ8016" s="62"/>
      <c r="AX8016" s="62"/>
      <c r="BD8016" s="62"/>
    </row>
    <row r="8017" spans="9:56">
      <c r="I8017" s="62"/>
      <c r="P8017" s="62"/>
      <c r="V8017" s="62"/>
      <c r="AC8017" s="62"/>
      <c r="AJ8017" s="62"/>
      <c r="AQ8017" s="62"/>
      <c r="AX8017" s="62"/>
      <c r="BD8017" s="62"/>
    </row>
    <row r="8018" spans="9:56">
      <c r="I8018" s="62"/>
      <c r="P8018" s="62"/>
      <c r="V8018" s="62"/>
      <c r="AC8018" s="62"/>
      <c r="AJ8018" s="62"/>
      <c r="AQ8018" s="62"/>
      <c r="AX8018" s="62"/>
      <c r="BD8018" s="62"/>
    </row>
    <row r="8019" spans="9:56">
      <c r="I8019" s="62"/>
      <c r="P8019" s="62"/>
      <c r="V8019" s="62"/>
      <c r="AC8019" s="62"/>
      <c r="AJ8019" s="62"/>
      <c r="AQ8019" s="62"/>
      <c r="AX8019" s="62"/>
      <c r="BD8019" s="62"/>
    </row>
    <row r="8020" spans="9:56">
      <c r="I8020" s="62"/>
      <c r="P8020" s="62"/>
      <c r="V8020" s="62"/>
      <c r="AC8020" s="62"/>
      <c r="AJ8020" s="62"/>
      <c r="AQ8020" s="62"/>
      <c r="AX8020" s="62"/>
      <c r="BD8020" s="62"/>
    </row>
    <row r="8021" spans="9:56">
      <c r="I8021" s="62"/>
      <c r="P8021" s="62"/>
      <c r="V8021" s="62"/>
      <c r="AC8021" s="62"/>
      <c r="AJ8021" s="62"/>
      <c r="AQ8021" s="62"/>
      <c r="AX8021" s="62"/>
      <c r="BD8021" s="62"/>
    </row>
    <row r="8022" spans="9:56">
      <c r="I8022" s="62"/>
      <c r="P8022" s="62"/>
      <c r="V8022" s="62"/>
      <c r="AC8022" s="62"/>
      <c r="AJ8022" s="62"/>
      <c r="AQ8022" s="62"/>
      <c r="AX8022" s="62"/>
      <c r="BD8022" s="62"/>
    </row>
    <row r="8023" spans="9:56">
      <c r="I8023" s="62"/>
      <c r="P8023" s="62"/>
      <c r="V8023" s="62"/>
      <c r="AC8023" s="62"/>
      <c r="AJ8023" s="62"/>
      <c r="AQ8023" s="62"/>
      <c r="AX8023" s="62"/>
      <c r="BD8023" s="62"/>
    </row>
    <row r="8024" spans="9:56">
      <c r="I8024" s="62"/>
      <c r="P8024" s="62"/>
      <c r="V8024" s="62"/>
      <c r="AC8024" s="62"/>
      <c r="AJ8024" s="62"/>
      <c r="AQ8024" s="62"/>
      <c r="AX8024" s="62"/>
      <c r="BD8024" s="62"/>
    </row>
    <row r="8025" spans="9:56">
      <c r="I8025" s="62"/>
      <c r="P8025" s="62"/>
      <c r="V8025" s="62"/>
      <c r="AC8025" s="62"/>
      <c r="AJ8025" s="62"/>
      <c r="AQ8025" s="62"/>
      <c r="AX8025" s="62"/>
      <c r="BD8025" s="62"/>
    </row>
    <row r="8026" spans="9:56">
      <c r="I8026" s="62"/>
      <c r="P8026" s="62"/>
      <c r="V8026" s="62"/>
      <c r="AC8026" s="62"/>
      <c r="AJ8026" s="62"/>
      <c r="AQ8026" s="62"/>
      <c r="AX8026" s="62"/>
      <c r="BD8026" s="62"/>
    </row>
    <row r="8027" spans="9:56">
      <c r="I8027" s="62"/>
      <c r="P8027" s="62"/>
      <c r="V8027" s="62"/>
      <c r="AC8027" s="62"/>
      <c r="AJ8027" s="62"/>
      <c r="AQ8027" s="62"/>
      <c r="AX8027" s="62"/>
      <c r="BD8027" s="62"/>
    </row>
    <row r="8028" spans="9:56">
      <c r="I8028" s="62"/>
      <c r="P8028" s="62"/>
      <c r="V8028" s="62"/>
      <c r="AC8028" s="62"/>
      <c r="AJ8028" s="62"/>
      <c r="AQ8028" s="62"/>
      <c r="AX8028" s="62"/>
      <c r="BD8028" s="62"/>
    </row>
    <row r="8029" spans="9:56">
      <c r="I8029" s="62"/>
      <c r="P8029" s="62"/>
      <c r="V8029" s="62"/>
      <c r="AC8029" s="62"/>
      <c r="AJ8029" s="62"/>
      <c r="AQ8029" s="62"/>
      <c r="AX8029" s="62"/>
      <c r="BD8029" s="62"/>
    </row>
    <row r="8030" spans="9:56">
      <c r="I8030" s="62"/>
      <c r="P8030" s="62"/>
      <c r="V8030" s="62"/>
      <c r="AC8030" s="62"/>
      <c r="AJ8030" s="62"/>
      <c r="AQ8030" s="62"/>
      <c r="AX8030" s="62"/>
      <c r="BD8030" s="62"/>
    </row>
    <row r="8031" spans="9:56">
      <c r="I8031" s="62"/>
      <c r="P8031" s="62"/>
      <c r="V8031" s="62"/>
      <c r="AC8031" s="62"/>
      <c r="AJ8031" s="62"/>
      <c r="AQ8031" s="62"/>
      <c r="AX8031" s="62"/>
      <c r="BD8031" s="62"/>
    </row>
    <row r="8032" spans="9:56">
      <c r="I8032" s="62"/>
      <c r="P8032" s="62"/>
      <c r="V8032" s="62"/>
      <c r="AC8032" s="62"/>
      <c r="AJ8032" s="62"/>
      <c r="AQ8032" s="62"/>
      <c r="AX8032" s="62"/>
      <c r="BD8032" s="62"/>
    </row>
    <row r="8033" spans="9:56">
      <c r="I8033" s="62"/>
      <c r="P8033" s="62"/>
      <c r="V8033" s="62"/>
      <c r="AC8033" s="62"/>
      <c r="AJ8033" s="62"/>
      <c r="AQ8033" s="62"/>
      <c r="AX8033" s="62"/>
      <c r="BD8033" s="62"/>
    </row>
    <row r="8034" spans="9:56">
      <c r="I8034" s="62"/>
      <c r="P8034" s="62"/>
      <c r="V8034" s="62"/>
      <c r="AC8034" s="62"/>
      <c r="AJ8034" s="62"/>
      <c r="AQ8034" s="62"/>
      <c r="AX8034" s="62"/>
      <c r="BD8034" s="62"/>
    </row>
    <row r="8035" spans="9:56">
      <c r="I8035" s="62"/>
      <c r="P8035" s="62"/>
      <c r="V8035" s="62"/>
      <c r="AC8035" s="62"/>
      <c r="AJ8035" s="62"/>
      <c r="AQ8035" s="62"/>
      <c r="AX8035" s="62"/>
      <c r="BD8035" s="62"/>
    </row>
    <row r="8036" spans="9:56">
      <c r="I8036" s="62"/>
      <c r="P8036" s="62"/>
      <c r="V8036" s="62"/>
      <c r="AC8036" s="62"/>
      <c r="AJ8036" s="62"/>
      <c r="AQ8036" s="62"/>
      <c r="AX8036" s="62"/>
      <c r="BD8036" s="62"/>
    </row>
    <row r="8037" spans="9:56">
      <c r="I8037" s="62"/>
      <c r="P8037" s="62"/>
      <c r="V8037" s="62"/>
      <c r="AC8037" s="62"/>
      <c r="AJ8037" s="62"/>
      <c r="AQ8037" s="62"/>
      <c r="AX8037" s="62"/>
      <c r="BD8037" s="62"/>
    </row>
    <row r="8038" spans="9:56">
      <c r="I8038" s="62"/>
      <c r="P8038" s="62"/>
      <c r="V8038" s="62"/>
      <c r="AC8038" s="62"/>
      <c r="AJ8038" s="62"/>
      <c r="AQ8038" s="62"/>
      <c r="AX8038" s="62"/>
      <c r="BD8038" s="62"/>
    </row>
    <row r="8039" spans="9:56">
      <c r="I8039" s="62"/>
      <c r="P8039" s="62"/>
      <c r="V8039" s="62"/>
      <c r="AC8039" s="62"/>
      <c r="AJ8039" s="62"/>
      <c r="AQ8039" s="62"/>
      <c r="AX8039" s="62"/>
      <c r="BD8039" s="62"/>
    </row>
    <row r="8040" spans="9:56">
      <c r="I8040" s="62"/>
      <c r="P8040" s="62"/>
      <c r="V8040" s="62"/>
      <c r="AC8040" s="62"/>
      <c r="AJ8040" s="62"/>
      <c r="AQ8040" s="62"/>
      <c r="AX8040" s="62"/>
      <c r="BD8040" s="62"/>
    </row>
    <row r="8041" spans="9:56">
      <c r="I8041" s="62"/>
      <c r="P8041" s="62"/>
      <c r="V8041" s="62"/>
      <c r="AC8041" s="62"/>
      <c r="AJ8041" s="62"/>
      <c r="AQ8041" s="62"/>
      <c r="AX8041" s="62"/>
      <c r="BD8041" s="62"/>
    </row>
    <row r="8042" spans="9:56">
      <c r="I8042" s="62"/>
      <c r="P8042" s="62"/>
      <c r="V8042" s="62"/>
      <c r="AC8042" s="62"/>
      <c r="AJ8042" s="62"/>
      <c r="AQ8042" s="62"/>
      <c r="AX8042" s="62"/>
      <c r="BD8042" s="62"/>
    </row>
    <row r="8043" spans="9:56">
      <c r="I8043" s="62"/>
      <c r="P8043" s="62"/>
      <c r="V8043" s="62"/>
      <c r="AC8043" s="62"/>
      <c r="AJ8043" s="62"/>
      <c r="AQ8043" s="62"/>
      <c r="AX8043" s="62"/>
      <c r="BD8043" s="62"/>
    </row>
    <row r="8044" spans="9:56">
      <c r="I8044" s="62"/>
      <c r="P8044" s="62"/>
      <c r="V8044" s="62"/>
      <c r="AC8044" s="62"/>
      <c r="AJ8044" s="62"/>
      <c r="AQ8044" s="62"/>
      <c r="AX8044" s="62"/>
      <c r="BD8044" s="62"/>
    </row>
    <row r="8045" spans="9:56">
      <c r="I8045" s="62"/>
      <c r="P8045" s="62"/>
      <c r="V8045" s="62"/>
      <c r="AC8045" s="62"/>
      <c r="AJ8045" s="62"/>
      <c r="AQ8045" s="62"/>
      <c r="AX8045" s="62"/>
      <c r="BD8045" s="62"/>
    </row>
    <row r="8046" spans="9:56">
      <c r="I8046" s="62"/>
      <c r="P8046" s="62"/>
      <c r="V8046" s="62"/>
      <c r="AC8046" s="62"/>
      <c r="AJ8046" s="62"/>
      <c r="AQ8046" s="62"/>
      <c r="AX8046" s="62"/>
      <c r="BD8046" s="62"/>
    </row>
    <row r="8047" spans="9:56">
      <c r="I8047" s="62"/>
      <c r="P8047" s="62"/>
      <c r="V8047" s="62"/>
      <c r="AC8047" s="62"/>
      <c r="AJ8047" s="62"/>
      <c r="AQ8047" s="62"/>
      <c r="AX8047" s="62"/>
      <c r="BD8047" s="62"/>
    </row>
    <row r="8048" spans="9:56">
      <c r="I8048" s="62"/>
      <c r="P8048" s="62"/>
      <c r="V8048" s="62"/>
      <c r="AC8048" s="62"/>
      <c r="AJ8048" s="62"/>
      <c r="AQ8048" s="62"/>
      <c r="AX8048" s="62"/>
      <c r="BD8048" s="62"/>
    </row>
    <row r="8049" spans="9:56">
      <c r="I8049" s="62"/>
      <c r="P8049" s="62"/>
      <c r="V8049" s="62"/>
      <c r="AC8049" s="62"/>
      <c r="AJ8049" s="62"/>
      <c r="AQ8049" s="62"/>
      <c r="AX8049" s="62"/>
      <c r="BD8049" s="62"/>
    </row>
    <row r="8050" spans="9:56">
      <c r="I8050" s="62"/>
      <c r="P8050" s="62"/>
      <c r="V8050" s="62"/>
      <c r="AC8050" s="62"/>
      <c r="AJ8050" s="62"/>
      <c r="AQ8050" s="62"/>
      <c r="AX8050" s="62"/>
      <c r="BD8050" s="62"/>
    </row>
    <row r="8051" spans="9:56">
      <c r="I8051" s="62"/>
      <c r="P8051" s="62"/>
      <c r="V8051" s="62"/>
      <c r="AC8051" s="62"/>
      <c r="AJ8051" s="62"/>
      <c r="AQ8051" s="62"/>
      <c r="AX8051" s="62"/>
      <c r="BD8051" s="62"/>
    </row>
    <row r="8052" spans="9:56">
      <c r="I8052" s="62"/>
      <c r="P8052" s="62"/>
      <c r="V8052" s="62"/>
      <c r="AC8052" s="62"/>
      <c r="AJ8052" s="62"/>
      <c r="AQ8052" s="62"/>
      <c r="AX8052" s="62"/>
      <c r="BD8052" s="62"/>
    </row>
    <row r="8053" spans="9:56">
      <c r="I8053" s="62"/>
      <c r="P8053" s="62"/>
      <c r="V8053" s="62"/>
      <c r="AC8053" s="62"/>
      <c r="AJ8053" s="62"/>
      <c r="AQ8053" s="62"/>
      <c r="AX8053" s="62"/>
      <c r="BD8053" s="62"/>
    </row>
    <row r="8054" spans="9:56">
      <c r="I8054" s="62"/>
      <c r="P8054" s="62"/>
      <c r="V8054" s="62"/>
      <c r="AC8054" s="62"/>
      <c r="AJ8054" s="62"/>
      <c r="AQ8054" s="62"/>
      <c r="AX8054" s="62"/>
      <c r="BD8054" s="62"/>
    </row>
    <row r="8055" spans="9:56">
      <c r="I8055" s="62"/>
      <c r="P8055" s="62"/>
      <c r="V8055" s="62"/>
      <c r="AC8055" s="62"/>
      <c r="AJ8055" s="62"/>
      <c r="AQ8055" s="62"/>
      <c r="AX8055" s="62"/>
      <c r="BD8055" s="62"/>
    </row>
    <row r="8056" spans="9:56">
      <c r="I8056" s="62"/>
      <c r="P8056" s="62"/>
      <c r="V8056" s="62"/>
      <c r="AC8056" s="62"/>
      <c r="AJ8056" s="62"/>
      <c r="AQ8056" s="62"/>
      <c r="AX8056" s="62"/>
      <c r="BD8056" s="62"/>
    </row>
    <row r="8057" spans="9:56">
      <c r="I8057" s="62"/>
      <c r="P8057" s="62"/>
      <c r="V8057" s="62"/>
      <c r="AC8057" s="62"/>
      <c r="AJ8057" s="62"/>
      <c r="AQ8057" s="62"/>
      <c r="AX8057" s="62"/>
      <c r="BD8057" s="62"/>
    </row>
    <row r="8058" spans="9:56">
      <c r="I8058" s="62"/>
      <c r="P8058" s="62"/>
      <c r="V8058" s="62"/>
      <c r="AC8058" s="62"/>
      <c r="AJ8058" s="62"/>
      <c r="AQ8058" s="62"/>
      <c r="AX8058" s="62"/>
      <c r="BD8058" s="62"/>
    </row>
    <row r="8059" spans="9:56">
      <c r="I8059" s="62"/>
      <c r="P8059" s="62"/>
      <c r="V8059" s="62"/>
      <c r="AC8059" s="62"/>
      <c r="AJ8059" s="62"/>
      <c r="AQ8059" s="62"/>
      <c r="AX8059" s="62"/>
      <c r="BD8059" s="62"/>
    </row>
    <row r="8060" spans="9:56">
      <c r="I8060" s="62"/>
      <c r="P8060" s="62"/>
      <c r="V8060" s="62"/>
      <c r="AC8060" s="62"/>
      <c r="AJ8060" s="62"/>
      <c r="AQ8060" s="62"/>
      <c r="AX8060" s="62"/>
      <c r="BD8060" s="62"/>
    </row>
    <row r="8061" spans="9:56">
      <c r="I8061" s="62"/>
      <c r="P8061" s="62"/>
      <c r="V8061" s="62"/>
      <c r="AC8061" s="62"/>
      <c r="AJ8061" s="62"/>
      <c r="AQ8061" s="62"/>
      <c r="AX8061" s="62"/>
      <c r="BD8061" s="62"/>
    </row>
    <row r="8062" spans="9:56">
      <c r="I8062" s="62"/>
      <c r="P8062" s="62"/>
      <c r="V8062" s="62"/>
      <c r="AC8062" s="62"/>
      <c r="AJ8062" s="62"/>
      <c r="AQ8062" s="62"/>
      <c r="AX8062" s="62"/>
      <c r="BD8062" s="62"/>
    </row>
    <row r="8063" spans="9:56">
      <c r="I8063" s="62"/>
      <c r="P8063" s="62"/>
      <c r="V8063" s="62"/>
      <c r="AC8063" s="62"/>
      <c r="AJ8063" s="62"/>
      <c r="AQ8063" s="62"/>
      <c r="AX8063" s="62"/>
      <c r="BD8063" s="62"/>
    </row>
    <row r="8064" spans="9:56">
      <c r="I8064" s="62"/>
      <c r="P8064" s="62"/>
      <c r="V8064" s="62"/>
      <c r="AC8064" s="62"/>
      <c r="AJ8064" s="62"/>
      <c r="AQ8064" s="62"/>
      <c r="AX8064" s="62"/>
      <c r="BD8064" s="62"/>
    </row>
    <row r="8065" spans="9:56">
      <c r="I8065" s="62"/>
      <c r="P8065" s="62"/>
      <c r="V8065" s="62"/>
      <c r="AC8065" s="62"/>
      <c r="AJ8065" s="62"/>
      <c r="AQ8065" s="62"/>
      <c r="AX8065" s="62"/>
      <c r="BD8065" s="62"/>
    </row>
    <row r="8066" spans="9:56">
      <c r="I8066" s="62"/>
      <c r="P8066" s="62"/>
      <c r="V8066" s="62"/>
      <c r="AC8066" s="62"/>
      <c r="AJ8066" s="62"/>
      <c r="AQ8066" s="62"/>
      <c r="AX8066" s="62"/>
      <c r="BD8066" s="62"/>
    </row>
    <row r="8067" spans="9:56">
      <c r="I8067" s="62"/>
      <c r="P8067" s="62"/>
      <c r="V8067" s="62"/>
      <c r="AC8067" s="62"/>
      <c r="AJ8067" s="62"/>
      <c r="AQ8067" s="62"/>
      <c r="AX8067" s="62"/>
      <c r="BD8067" s="62"/>
    </row>
    <row r="8068" spans="9:56">
      <c r="I8068" s="62"/>
      <c r="P8068" s="62"/>
      <c r="V8068" s="62"/>
      <c r="AC8068" s="62"/>
      <c r="AJ8068" s="62"/>
      <c r="AQ8068" s="62"/>
      <c r="AX8068" s="62"/>
      <c r="BD8068" s="62"/>
    </row>
    <row r="8069" spans="9:56">
      <c r="I8069" s="62"/>
      <c r="P8069" s="62"/>
      <c r="V8069" s="62"/>
      <c r="AC8069" s="62"/>
      <c r="AJ8069" s="62"/>
      <c r="AQ8069" s="62"/>
      <c r="AX8069" s="62"/>
      <c r="BD8069" s="62"/>
    </row>
    <row r="8070" spans="9:56">
      <c r="I8070" s="62"/>
      <c r="P8070" s="62"/>
      <c r="V8070" s="62"/>
      <c r="AC8070" s="62"/>
      <c r="AJ8070" s="62"/>
      <c r="AQ8070" s="62"/>
      <c r="AX8070" s="62"/>
      <c r="BD8070" s="62"/>
    </row>
    <row r="8071" spans="9:56">
      <c r="I8071" s="62"/>
      <c r="P8071" s="62"/>
      <c r="V8071" s="62"/>
      <c r="AC8071" s="62"/>
      <c r="AJ8071" s="62"/>
      <c r="AQ8071" s="62"/>
      <c r="AX8071" s="62"/>
      <c r="BD8071" s="62"/>
    </row>
    <row r="8072" spans="9:56">
      <c r="I8072" s="62"/>
      <c r="P8072" s="62"/>
      <c r="V8072" s="62"/>
      <c r="AC8072" s="62"/>
      <c r="AJ8072" s="62"/>
      <c r="AQ8072" s="62"/>
      <c r="AX8072" s="62"/>
      <c r="BD8072" s="62"/>
    </row>
    <row r="8073" spans="9:56">
      <c r="I8073" s="62"/>
      <c r="P8073" s="62"/>
      <c r="V8073" s="62"/>
      <c r="AC8073" s="62"/>
      <c r="AJ8073" s="62"/>
      <c r="AQ8073" s="62"/>
      <c r="AX8073" s="62"/>
      <c r="BD8073" s="62"/>
    </row>
    <row r="8074" spans="9:56">
      <c r="I8074" s="62"/>
      <c r="P8074" s="62"/>
      <c r="V8074" s="62"/>
      <c r="AC8074" s="62"/>
      <c r="AJ8074" s="62"/>
      <c r="AQ8074" s="62"/>
      <c r="AX8074" s="62"/>
      <c r="BD8074" s="62"/>
    </row>
    <row r="8075" spans="9:56">
      <c r="I8075" s="62"/>
      <c r="P8075" s="62"/>
      <c r="V8075" s="62"/>
      <c r="AC8075" s="62"/>
      <c r="AJ8075" s="62"/>
      <c r="AQ8075" s="62"/>
      <c r="AX8075" s="62"/>
      <c r="BD8075" s="62"/>
    </row>
    <row r="8076" spans="9:56">
      <c r="I8076" s="62"/>
      <c r="P8076" s="62"/>
      <c r="V8076" s="62"/>
      <c r="AC8076" s="62"/>
      <c r="AJ8076" s="62"/>
      <c r="AQ8076" s="62"/>
      <c r="AX8076" s="62"/>
      <c r="BD8076" s="62"/>
    </row>
    <row r="8077" spans="9:56">
      <c r="I8077" s="62"/>
      <c r="P8077" s="62"/>
      <c r="V8077" s="62"/>
      <c r="AC8077" s="62"/>
      <c r="AJ8077" s="62"/>
      <c r="AQ8077" s="62"/>
      <c r="AX8077" s="62"/>
      <c r="BD8077" s="62"/>
    </row>
    <row r="8078" spans="9:56">
      <c r="I8078" s="62"/>
      <c r="P8078" s="62"/>
      <c r="V8078" s="62"/>
      <c r="AC8078" s="62"/>
      <c r="AJ8078" s="62"/>
      <c r="AQ8078" s="62"/>
      <c r="AX8078" s="62"/>
      <c r="BD8078" s="62"/>
    </row>
    <row r="8079" spans="9:56">
      <c r="I8079" s="62"/>
      <c r="P8079" s="62"/>
      <c r="V8079" s="62"/>
      <c r="AC8079" s="62"/>
      <c r="AJ8079" s="62"/>
      <c r="AQ8079" s="62"/>
      <c r="AX8079" s="62"/>
      <c r="BD8079" s="62"/>
    </row>
    <row r="8080" spans="9:56">
      <c r="I8080" s="62"/>
      <c r="P8080" s="62"/>
      <c r="V8080" s="62"/>
      <c r="AC8080" s="62"/>
      <c r="AJ8080" s="62"/>
      <c r="AQ8080" s="62"/>
      <c r="AX8080" s="62"/>
      <c r="BD8080" s="62"/>
    </row>
    <row r="8081" spans="9:56">
      <c r="I8081" s="62"/>
      <c r="P8081" s="62"/>
      <c r="V8081" s="62"/>
      <c r="AC8081" s="62"/>
      <c r="AJ8081" s="62"/>
      <c r="AQ8081" s="62"/>
      <c r="AX8081" s="62"/>
      <c r="BD8081" s="62"/>
    </row>
    <row r="8082" spans="9:56">
      <c r="I8082" s="62"/>
      <c r="P8082" s="62"/>
      <c r="V8082" s="62"/>
      <c r="AC8082" s="62"/>
      <c r="AJ8082" s="62"/>
      <c r="AQ8082" s="62"/>
      <c r="AX8082" s="62"/>
      <c r="BD8082" s="62"/>
    </row>
    <row r="8083" spans="9:56">
      <c r="I8083" s="62"/>
      <c r="P8083" s="62"/>
      <c r="V8083" s="62"/>
      <c r="AC8083" s="62"/>
      <c r="AJ8083" s="62"/>
      <c r="AQ8083" s="62"/>
      <c r="AX8083" s="62"/>
      <c r="BD8083" s="62"/>
    </row>
    <row r="8084" spans="9:56">
      <c r="I8084" s="62"/>
      <c r="P8084" s="62"/>
      <c r="V8084" s="62"/>
      <c r="AC8084" s="62"/>
      <c r="AJ8084" s="62"/>
      <c r="AQ8084" s="62"/>
      <c r="AX8084" s="62"/>
      <c r="BD8084" s="62"/>
    </row>
    <row r="8085" spans="9:56">
      <c r="I8085" s="62"/>
      <c r="P8085" s="62"/>
      <c r="V8085" s="62"/>
      <c r="AC8085" s="62"/>
      <c r="AJ8085" s="62"/>
      <c r="AQ8085" s="62"/>
      <c r="AX8085" s="62"/>
      <c r="BD8085" s="62"/>
    </row>
    <row r="8086" spans="9:56">
      <c r="I8086" s="62"/>
      <c r="P8086" s="62"/>
      <c r="V8086" s="62"/>
      <c r="AC8086" s="62"/>
      <c r="AJ8086" s="62"/>
      <c r="AQ8086" s="62"/>
      <c r="AX8086" s="62"/>
      <c r="BD8086" s="62"/>
    </row>
    <row r="8087" spans="9:56">
      <c r="I8087" s="62"/>
      <c r="P8087" s="62"/>
      <c r="V8087" s="62"/>
      <c r="AC8087" s="62"/>
      <c r="AJ8087" s="62"/>
      <c r="AQ8087" s="62"/>
      <c r="AX8087" s="62"/>
      <c r="BD8087" s="62"/>
    </row>
    <row r="8088" spans="9:56">
      <c r="I8088" s="62"/>
      <c r="P8088" s="62"/>
      <c r="V8088" s="62"/>
      <c r="AC8088" s="62"/>
      <c r="AJ8088" s="62"/>
      <c r="AQ8088" s="62"/>
      <c r="AX8088" s="62"/>
      <c r="BD8088" s="62"/>
    </row>
    <row r="8089" spans="9:56">
      <c r="I8089" s="62"/>
      <c r="P8089" s="62"/>
      <c r="V8089" s="62"/>
      <c r="AC8089" s="62"/>
      <c r="AJ8089" s="62"/>
      <c r="AQ8089" s="62"/>
      <c r="AX8089" s="62"/>
      <c r="BD8089" s="62"/>
    </row>
    <row r="8090" spans="9:56">
      <c r="I8090" s="62"/>
      <c r="P8090" s="62"/>
      <c r="V8090" s="62"/>
      <c r="AC8090" s="62"/>
      <c r="AJ8090" s="62"/>
      <c r="AQ8090" s="62"/>
      <c r="AX8090" s="62"/>
      <c r="BD8090" s="62"/>
    </row>
    <row r="8091" spans="9:56">
      <c r="I8091" s="62"/>
      <c r="P8091" s="62"/>
      <c r="V8091" s="62"/>
      <c r="AC8091" s="62"/>
      <c r="AJ8091" s="62"/>
      <c r="AQ8091" s="62"/>
      <c r="AX8091" s="62"/>
      <c r="BD8091" s="62"/>
    </row>
    <row r="8092" spans="9:56">
      <c r="I8092" s="62"/>
      <c r="P8092" s="62"/>
      <c r="V8092" s="62"/>
      <c r="AC8092" s="62"/>
      <c r="AJ8092" s="62"/>
      <c r="AQ8092" s="62"/>
      <c r="AX8092" s="62"/>
      <c r="BD8092" s="62"/>
    </row>
    <row r="8093" spans="9:56">
      <c r="I8093" s="62"/>
      <c r="P8093" s="62"/>
      <c r="V8093" s="62"/>
      <c r="AC8093" s="62"/>
      <c r="AJ8093" s="62"/>
      <c r="AQ8093" s="62"/>
      <c r="AX8093" s="62"/>
      <c r="BD8093" s="62"/>
    </row>
    <row r="8094" spans="9:56">
      <c r="I8094" s="62"/>
      <c r="P8094" s="62"/>
      <c r="V8094" s="62"/>
      <c r="AC8094" s="62"/>
      <c r="AJ8094" s="62"/>
      <c r="AQ8094" s="62"/>
      <c r="AX8094" s="62"/>
      <c r="BD8094" s="62"/>
    </row>
    <row r="8095" spans="9:56">
      <c r="I8095" s="62"/>
      <c r="P8095" s="62"/>
      <c r="V8095" s="62"/>
      <c r="AC8095" s="62"/>
      <c r="AJ8095" s="62"/>
      <c r="AQ8095" s="62"/>
      <c r="AX8095" s="62"/>
      <c r="BD8095" s="62"/>
    </row>
    <row r="8096" spans="9:56">
      <c r="I8096" s="62"/>
      <c r="P8096" s="62"/>
      <c r="V8096" s="62"/>
      <c r="AC8096" s="62"/>
      <c r="AJ8096" s="62"/>
      <c r="AQ8096" s="62"/>
      <c r="AX8096" s="62"/>
      <c r="BD8096" s="62"/>
    </row>
    <row r="8097" spans="9:56">
      <c r="I8097" s="62"/>
      <c r="P8097" s="62"/>
      <c r="V8097" s="62"/>
      <c r="AC8097" s="62"/>
      <c r="AJ8097" s="62"/>
      <c r="AQ8097" s="62"/>
      <c r="AX8097" s="62"/>
      <c r="BD8097" s="62"/>
    </row>
    <row r="8098" spans="9:56">
      <c r="I8098" s="62"/>
      <c r="P8098" s="62"/>
      <c r="V8098" s="62"/>
      <c r="AC8098" s="62"/>
      <c r="AJ8098" s="62"/>
      <c r="AQ8098" s="62"/>
      <c r="AX8098" s="62"/>
      <c r="BD8098" s="62"/>
    </row>
    <row r="8099" spans="9:56">
      <c r="I8099" s="62"/>
      <c r="P8099" s="62"/>
      <c r="V8099" s="62"/>
      <c r="AC8099" s="62"/>
      <c r="AJ8099" s="62"/>
      <c r="AQ8099" s="62"/>
      <c r="AX8099" s="62"/>
      <c r="BD8099" s="62"/>
    </row>
    <row r="8100" spans="9:56">
      <c r="I8100" s="62"/>
      <c r="P8100" s="62"/>
      <c r="V8100" s="62"/>
      <c r="AC8100" s="62"/>
      <c r="AJ8100" s="62"/>
      <c r="AQ8100" s="62"/>
      <c r="AX8100" s="62"/>
      <c r="BD8100" s="62"/>
    </row>
    <row r="8101" spans="9:56">
      <c r="I8101" s="62"/>
      <c r="P8101" s="62"/>
      <c r="V8101" s="62"/>
      <c r="AC8101" s="62"/>
      <c r="AJ8101" s="62"/>
      <c r="AQ8101" s="62"/>
      <c r="AX8101" s="62"/>
      <c r="BD8101" s="62"/>
    </row>
    <row r="8102" spans="9:56">
      <c r="I8102" s="62"/>
      <c r="P8102" s="62"/>
      <c r="V8102" s="62"/>
      <c r="AC8102" s="62"/>
      <c r="AJ8102" s="62"/>
      <c r="AQ8102" s="62"/>
      <c r="AX8102" s="62"/>
      <c r="BD8102" s="62"/>
    </row>
    <row r="8103" spans="9:56">
      <c r="I8103" s="62"/>
      <c r="P8103" s="62"/>
      <c r="V8103" s="62"/>
      <c r="AC8103" s="62"/>
      <c r="AJ8103" s="62"/>
      <c r="AQ8103" s="62"/>
      <c r="AX8103" s="62"/>
      <c r="BD8103" s="62"/>
    </row>
    <row r="8104" spans="9:56">
      <c r="I8104" s="62"/>
      <c r="P8104" s="62"/>
      <c r="V8104" s="62"/>
      <c r="AC8104" s="62"/>
      <c r="AJ8104" s="62"/>
      <c r="AQ8104" s="62"/>
      <c r="AX8104" s="62"/>
      <c r="BD8104" s="62"/>
    </row>
    <row r="8105" spans="9:56">
      <c r="I8105" s="62"/>
      <c r="P8105" s="62"/>
      <c r="V8105" s="62"/>
      <c r="AC8105" s="62"/>
      <c r="AJ8105" s="62"/>
      <c r="AQ8105" s="62"/>
      <c r="AX8105" s="62"/>
      <c r="BD8105" s="62"/>
    </row>
    <row r="8106" spans="9:56">
      <c r="I8106" s="62"/>
      <c r="P8106" s="62"/>
      <c r="V8106" s="62"/>
      <c r="AC8106" s="62"/>
      <c r="AJ8106" s="62"/>
      <c r="AQ8106" s="62"/>
      <c r="AX8106" s="62"/>
      <c r="BD8106" s="62"/>
    </row>
    <row r="8107" spans="9:56">
      <c r="I8107" s="62"/>
      <c r="P8107" s="62"/>
      <c r="V8107" s="62"/>
      <c r="AC8107" s="62"/>
      <c r="AJ8107" s="62"/>
      <c r="AQ8107" s="62"/>
      <c r="AX8107" s="62"/>
      <c r="BD8107" s="62"/>
    </row>
    <row r="8108" spans="9:56">
      <c r="I8108" s="62"/>
      <c r="P8108" s="62"/>
      <c r="V8108" s="62"/>
      <c r="AC8108" s="62"/>
      <c r="AJ8108" s="62"/>
      <c r="AQ8108" s="62"/>
      <c r="AX8108" s="62"/>
      <c r="BD8108" s="62"/>
    </row>
    <row r="8109" spans="9:56">
      <c r="I8109" s="62"/>
      <c r="P8109" s="62"/>
      <c r="V8109" s="62"/>
      <c r="AC8109" s="62"/>
      <c r="AJ8109" s="62"/>
      <c r="AQ8109" s="62"/>
      <c r="AX8109" s="62"/>
      <c r="BD8109" s="62"/>
    </row>
    <row r="8110" spans="9:56">
      <c r="I8110" s="62"/>
      <c r="P8110" s="62"/>
      <c r="V8110" s="62"/>
      <c r="AC8110" s="62"/>
      <c r="AJ8110" s="62"/>
      <c r="AQ8110" s="62"/>
      <c r="AX8110" s="62"/>
      <c r="BD8110" s="62"/>
    </row>
    <row r="8111" spans="9:56">
      <c r="I8111" s="62"/>
      <c r="P8111" s="62"/>
      <c r="V8111" s="62"/>
      <c r="AC8111" s="62"/>
      <c r="AJ8111" s="62"/>
      <c r="AQ8111" s="62"/>
      <c r="AX8111" s="62"/>
      <c r="BD8111" s="62"/>
    </row>
    <row r="8112" spans="9:56">
      <c r="I8112" s="62"/>
      <c r="P8112" s="62"/>
      <c r="V8112" s="62"/>
      <c r="AC8112" s="62"/>
      <c r="AJ8112" s="62"/>
      <c r="AQ8112" s="62"/>
      <c r="AX8112" s="62"/>
      <c r="BD8112" s="62"/>
    </row>
    <row r="8113" spans="9:56">
      <c r="I8113" s="62"/>
      <c r="P8113" s="62"/>
      <c r="V8113" s="62"/>
      <c r="AC8113" s="62"/>
      <c r="AJ8113" s="62"/>
      <c r="AQ8113" s="62"/>
      <c r="AX8113" s="62"/>
      <c r="BD8113" s="62"/>
    </row>
    <row r="8114" spans="9:56">
      <c r="I8114" s="62"/>
      <c r="P8114" s="62"/>
      <c r="V8114" s="62"/>
      <c r="AC8114" s="62"/>
      <c r="AJ8114" s="62"/>
      <c r="AQ8114" s="62"/>
      <c r="AX8114" s="62"/>
      <c r="BD8114" s="62"/>
    </row>
    <row r="8115" spans="9:56">
      <c r="I8115" s="62"/>
      <c r="P8115" s="62"/>
      <c r="V8115" s="62"/>
      <c r="AC8115" s="62"/>
      <c r="AJ8115" s="62"/>
      <c r="AQ8115" s="62"/>
      <c r="AX8115" s="62"/>
      <c r="BD8115" s="62"/>
    </row>
    <row r="8116" spans="9:56">
      <c r="I8116" s="62"/>
      <c r="P8116" s="62"/>
      <c r="V8116" s="62"/>
      <c r="AC8116" s="62"/>
      <c r="AJ8116" s="62"/>
      <c r="AQ8116" s="62"/>
      <c r="AX8116" s="62"/>
      <c r="BD8116" s="62"/>
    </row>
    <row r="8117" spans="9:56">
      <c r="I8117" s="62"/>
      <c r="P8117" s="62"/>
      <c r="V8117" s="62"/>
      <c r="AC8117" s="62"/>
      <c r="AJ8117" s="62"/>
      <c r="AQ8117" s="62"/>
      <c r="AX8117" s="62"/>
      <c r="BD8117" s="62"/>
    </row>
    <row r="8118" spans="9:56">
      <c r="I8118" s="62"/>
      <c r="P8118" s="62"/>
      <c r="V8118" s="62"/>
      <c r="AC8118" s="62"/>
      <c r="AJ8118" s="62"/>
      <c r="AQ8118" s="62"/>
      <c r="AX8118" s="62"/>
      <c r="BD8118" s="62"/>
    </row>
    <row r="8119" spans="9:56">
      <c r="I8119" s="62"/>
      <c r="P8119" s="62"/>
      <c r="V8119" s="62"/>
      <c r="AC8119" s="62"/>
      <c r="AJ8119" s="62"/>
      <c r="AQ8119" s="62"/>
      <c r="AX8119" s="62"/>
      <c r="BD8119" s="62"/>
    </row>
    <row r="8120" spans="9:56">
      <c r="I8120" s="62"/>
      <c r="P8120" s="62"/>
      <c r="V8120" s="62"/>
      <c r="AC8120" s="62"/>
      <c r="AJ8120" s="62"/>
      <c r="AQ8120" s="62"/>
      <c r="AX8120" s="62"/>
      <c r="BD8120" s="62"/>
    </row>
    <row r="8121" spans="9:56">
      <c r="I8121" s="62"/>
      <c r="P8121" s="62"/>
      <c r="V8121" s="62"/>
      <c r="AC8121" s="62"/>
      <c r="AJ8121" s="62"/>
      <c r="AQ8121" s="62"/>
      <c r="AX8121" s="62"/>
      <c r="BD8121" s="62"/>
    </row>
    <row r="8122" spans="9:56">
      <c r="I8122" s="62"/>
      <c r="P8122" s="62"/>
      <c r="V8122" s="62"/>
      <c r="AC8122" s="62"/>
      <c r="AJ8122" s="62"/>
      <c r="AQ8122" s="62"/>
      <c r="AX8122" s="62"/>
      <c r="BD8122" s="62"/>
    </row>
    <row r="8123" spans="9:56">
      <c r="I8123" s="62"/>
      <c r="P8123" s="62"/>
      <c r="V8123" s="62"/>
      <c r="AC8123" s="62"/>
      <c r="AJ8123" s="62"/>
      <c r="AQ8123" s="62"/>
      <c r="AX8123" s="62"/>
      <c r="BD8123" s="62"/>
    </row>
    <row r="8124" spans="9:56">
      <c r="I8124" s="62"/>
      <c r="P8124" s="62"/>
      <c r="V8124" s="62"/>
      <c r="AC8124" s="62"/>
      <c r="AJ8124" s="62"/>
      <c r="AQ8124" s="62"/>
      <c r="AX8124" s="62"/>
      <c r="BD8124" s="62"/>
    </row>
    <row r="8125" spans="9:56">
      <c r="I8125" s="62"/>
      <c r="P8125" s="62"/>
      <c r="V8125" s="62"/>
      <c r="AC8125" s="62"/>
      <c r="AJ8125" s="62"/>
      <c r="AQ8125" s="62"/>
      <c r="AX8125" s="62"/>
      <c r="BD8125" s="62"/>
    </row>
    <row r="8126" spans="9:56">
      <c r="I8126" s="62"/>
      <c r="P8126" s="62"/>
      <c r="V8126" s="62"/>
      <c r="AC8126" s="62"/>
      <c r="AJ8126" s="62"/>
      <c r="AQ8126" s="62"/>
      <c r="AX8126" s="62"/>
      <c r="BD8126" s="62"/>
    </row>
    <row r="8127" spans="9:56">
      <c r="I8127" s="62"/>
      <c r="P8127" s="62"/>
      <c r="V8127" s="62"/>
      <c r="AC8127" s="62"/>
      <c r="AJ8127" s="62"/>
      <c r="AQ8127" s="62"/>
      <c r="AX8127" s="62"/>
      <c r="BD8127" s="62"/>
    </row>
    <row r="8128" spans="9:56">
      <c r="I8128" s="62"/>
      <c r="P8128" s="62"/>
      <c r="V8128" s="62"/>
      <c r="AC8128" s="62"/>
      <c r="AJ8128" s="62"/>
      <c r="AQ8128" s="62"/>
      <c r="AX8128" s="62"/>
      <c r="BD8128" s="62"/>
    </row>
    <row r="8129" spans="9:56">
      <c r="I8129" s="62"/>
      <c r="P8129" s="62"/>
      <c r="V8129" s="62"/>
      <c r="AC8129" s="62"/>
      <c r="AJ8129" s="62"/>
      <c r="AQ8129" s="62"/>
      <c r="AX8129" s="62"/>
      <c r="BD8129" s="62"/>
    </row>
    <row r="8130" spans="9:56">
      <c r="I8130" s="62"/>
      <c r="P8130" s="62"/>
      <c r="V8130" s="62"/>
      <c r="AC8130" s="62"/>
      <c r="AJ8130" s="62"/>
      <c r="AQ8130" s="62"/>
      <c r="AX8130" s="62"/>
      <c r="BD8130" s="62"/>
    </row>
    <row r="8131" spans="9:56">
      <c r="I8131" s="62"/>
      <c r="P8131" s="62"/>
      <c r="V8131" s="62"/>
      <c r="AC8131" s="62"/>
      <c r="AJ8131" s="62"/>
      <c r="AQ8131" s="62"/>
      <c r="AX8131" s="62"/>
      <c r="BD8131" s="62"/>
    </row>
    <row r="8132" spans="9:56">
      <c r="I8132" s="62"/>
      <c r="P8132" s="62"/>
      <c r="V8132" s="62"/>
      <c r="AC8132" s="62"/>
      <c r="AJ8132" s="62"/>
      <c r="AQ8132" s="62"/>
      <c r="AX8132" s="62"/>
      <c r="BD8132" s="62"/>
    </row>
    <row r="8133" spans="9:56">
      <c r="I8133" s="62"/>
      <c r="P8133" s="62"/>
      <c r="V8133" s="62"/>
      <c r="AC8133" s="62"/>
      <c r="AJ8133" s="62"/>
      <c r="AQ8133" s="62"/>
      <c r="AX8133" s="62"/>
      <c r="BD8133" s="62"/>
    </row>
    <row r="8134" spans="9:56">
      <c r="I8134" s="62"/>
      <c r="P8134" s="62"/>
      <c r="V8134" s="62"/>
      <c r="AC8134" s="62"/>
      <c r="AJ8134" s="62"/>
      <c r="AQ8134" s="62"/>
      <c r="AX8134" s="62"/>
      <c r="BD8134" s="62"/>
    </row>
    <row r="8135" spans="9:56">
      <c r="I8135" s="62"/>
      <c r="P8135" s="62"/>
      <c r="V8135" s="62"/>
      <c r="AC8135" s="62"/>
      <c r="AJ8135" s="62"/>
      <c r="AQ8135" s="62"/>
      <c r="AX8135" s="62"/>
      <c r="BD8135" s="62"/>
    </row>
    <row r="8136" spans="9:56">
      <c r="I8136" s="62"/>
      <c r="P8136" s="62"/>
      <c r="V8136" s="62"/>
      <c r="AC8136" s="62"/>
      <c r="AJ8136" s="62"/>
      <c r="AQ8136" s="62"/>
      <c r="AX8136" s="62"/>
      <c r="BD8136" s="62"/>
    </row>
    <row r="8137" spans="9:56">
      <c r="I8137" s="62"/>
      <c r="P8137" s="62"/>
      <c r="V8137" s="62"/>
      <c r="AC8137" s="62"/>
      <c r="AJ8137" s="62"/>
      <c r="AQ8137" s="62"/>
      <c r="AX8137" s="62"/>
      <c r="BD8137" s="62"/>
    </row>
    <row r="8138" spans="9:56">
      <c r="I8138" s="62"/>
      <c r="P8138" s="62"/>
      <c r="V8138" s="62"/>
      <c r="AC8138" s="62"/>
      <c r="AJ8138" s="62"/>
      <c r="AQ8138" s="62"/>
      <c r="AX8138" s="62"/>
      <c r="BD8138" s="62"/>
    </row>
    <row r="8139" spans="9:56">
      <c r="I8139" s="62"/>
      <c r="P8139" s="62"/>
      <c r="V8139" s="62"/>
      <c r="AC8139" s="62"/>
      <c r="AJ8139" s="62"/>
      <c r="AQ8139" s="62"/>
      <c r="AX8139" s="62"/>
      <c r="BD8139" s="62"/>
    </row>
    <row r="8140" spans="9:56">
      <c r="I8140" s="62"/>
      <c r="P8140" s="62"/>
      <c r="V8140" s="62"/>
      <c r="AC8140" s="62"/>
      <c r="AJ8140" s="62"/>
      <c r="AQ8140" s="62"/>
      <c r="AX8140" s="62"/>
      <c r="BD8140" s="62"/>
    </row>
    <row r="8141" spans="9:56">
      <c r="I8141" s="62"/>
      <c r="P8141" s="62"/>
      <c r="V8141" s="62"/>
      <c r="AC8141" s="62"/>
      <c r="AJ8141" s="62"/>
      <c r="AQ8141" s="62"/>
      <c r="AX8141" s="62"/>
      <c r="BD8141" s="62"/>
    </row>
    <row r="8142" spans="9:56">
      <c r="I8142" s="62"/>
      <c r="P8142" s="62"/>
      <c r="V8142" s="62"/>
      <c r="AC8142" s="62"/>
      <c r="AJ8142" s="62"/>
      <c r="AQ8142" s="62"/>
      <c r="AX8142" s="62"/>
      <c r="BD8142" s="62"/>
    </row>
    <row r="8143" spans="9:56">
      <c r="I8143" s="62"/>
      <c r="P8143" s="62"/>
      <c r="V8143" s="62"/>
      <c r="AC8143" s="62"/>
      <c r="AJ8143" s="62"/>
      <c r="AQ8143" s="62"/>
      <c r="AX8143" s="62"/>
      <c r="BD8143" s="62"/>
    </row>
    <row r="8144" spans="9:56">
      <c r="I8144" s="62"/>
      <c r="P8144" s="62"/>
      <c r="V8144" s="62"/>
      <c r="AC8144" s="62"/>
      <c r="AJ8144" s="62"/>
      <c r="AQ8144" s="62"/>
      <c r="AX8144" s="62"/>
      <c r="BD8144" s="62"/>
    </row>
    <row r="8145" spans="9:56">
      <c r="I8145" s="62"/>
      <c r="P8145" s="62"/>
      <c r="V8145" s="62"/>
      <c r="AC8145" s="62"/>
      <c r="AJ8145" s="62"/>
      <c r="AQ8145" s="62"/>
      <c r="AX8145" s="62"/>
      <c r="BD8145" s="62"/>
    </row>
    <row r="8146" spans="9:56">
      <c r="I8146" s="62"/>
      <c r="P8146" s="62"/>
      <c r="V8146" s="62"/>
      <c r="AC8146" s="62"/>
      <c r="AJ8146" s="62"/>
      <c r="AQ8146" s="62"/>
      <c r="AX8146" s="62"/>
      <c r="BD8146" s="62"/>
    </row>
    <row r="8147" spans="9:56">
      <c r="I8147" s="62"/>
      <c r="P8147" s="62"/>
      <c r="V8147" s="62"/>
      <c r="AC8147" s="62"/>
      <c r="AJ8147" s="62"/>
      <c r="AQ8147" s="62"/>
      <c r="AX8147" s="62"/>
      <c r="BD8147" s="62"/>
    </row>
    <row r="8148" spans="9:56">
      <c r="I8148" s="62"/>
      <c r="P8148" s="62"/>
      <c r="V8148" s="62"/>
      <c r="AC8148" s="62"/>
      <c r="AJ8148" s="62"/>
      <c r="AQ8148" s="62"/>
      <c r="AX8148" s="62"/>
      <c r="BD8148" s="62"/>
    </row>
    <row r="8149" spans="9:56">
      <c r="I8149" s="62"/>
      <c r="P8149" s="62"/>
      <c r="V8149" s="62"/>
      <c r="AC8149" s="62"/>
      <c r="AJ8149" s="62"/>
      <c r="AQ8149" s="62"/>
      <c r="AX8149" s="62"/>
      <c r="BD8149" s="62"/>
    </row>
    <row r="8150" spans="9:56">
      <c r="I8150" s="62"/>
      <c r="P8150" s="62"/>
      <c r="V8150" s="62"/>
      <c r="AC8150" s="62"/>
      <c r="AJ8150" s="62"/>
      <c r="AQ8150" s="62"/>
      <c r="AX8150" s="62"/>
      <c r="BD8150" s="62"/>
    </row>
    <row r="8151" spans="9:56">
      <c r="I8151" s="62"/>
      <c r="P8151" s="62"/>
      <c r="V8151" s="62"/>
      <c r="AC8151" s="62"/>
      <c r="AJ8151" s="62"/>
      <c r="AQ8151" s="62"/>
      <c r="AX8151" s="62"/>
      <c r="BD8151" s="62"/>
    </row>
    <row r="8152" spans="9:56">
      <c r="I8152" s="62"/>
      <c r="P8152" s="62"/>
      <c r="V8152" s="62"/>
      <c r="AC8152" s="62"/>
      <c r="AJ8152" s="62"/>
      <c r="AQ8152" s="62"/>
      <c r="AX8152" s="62"/>
      <c r="BD8152" s="62"/>
    </row>
    <row r="8153" spans="9:56">
      <c r="I8153" s="62"/>
      <c r="P8153" s="62"/>
      <c r="V8153" s="62"/>
      <c r="AC8153" s="62"/>
      <c r="AJ8153" s="62"/>
      <c r="AQ8153" s="62"/>
      <c r="AX8153" s="62"/>
      <c r="BD8153" s="62"/>
    </row>
    <row r="8154" spans="9:56">
      <c r="I8154" s="62"/>
      <c r="P8154" s="62"/>
      <c r="V8154" s="62"/>
      <c r="AC8154" s="62"/>
      <c r="AJ8154" s="62"/>
      <c r="AQ8154" s="62"/>
      <c r="AX8154" s="62"/>
      <c r="BD8154" s="62"/>
    </row>
    <row r="8155" spans="9:56">
      <c r="I8155" s="62"/>
      <c r="P8155" s="62"/>
      <c r="V8155" s="62"/>
      <c r="AC8155" s="62"/>
      <c r="AJ8155" s="62"/>
      <c r="AQ8155" s="62"/>
      <c r="AX8155" s="62"/>
      <c r="BD8155" s="62"/>
    </row>
    <row r="8156" spans="9:56">
      <c r="I8156" s="62"/>
      <c r="P8156" s="62"/>
      <c r="V8156" s="62"/>
      <c r="AC8156" s="62"/>
      <c r="AJ8156" s="62"/>
      <c r="AQ8156" s="62"/>
      <c r="AX8156" s="62"/>
      <c r="BD8156" s="62"/>
    </row>
    <row r="8157" spans="9:56">
      <c r="I8157" s="62"/>
      <c r="P8157" s="62"/>
      <c r="V8157" s="62"/>
      <c r="AC8157" s="62"/>
      <c r="AJ8157" s="62"/>
      <c r="AQ8157" s="62"/>
      <c r="AX8157" s="62"/>
      <c r="BD8157" s="62"/>
    </row>
    <row r="8158" spans="9:56">
      <c r="I8158" s="62"/>
      <c r="P8158" s="62"/>
      <c r="V8158" s="62"/>
      <c r="AC8158" s="62"/>
      <c r="AJ8158" s="62"/>
      <c r="AQ8158" s="62"/>
      <c r="AX8158" s="62"/>
      <c r="BD8158" s="62"/>
    </row>
    <row r="8159" spans="9:56">
      <c r="I8159" s="62"/>
      <c r="P8159" s="62"/>
      <c r="V8159" s="62"/>
      <c r="AC8159" s="62"/>
      <c r="AJ8159" s="62"/>
      <c r="AQ8159" s="62"/>
      <c r="AX8159" s="62"/>
      <c r="BD8159" s="62"/>
    </row>
    <row r="8160" spans="9:56">
      <c r="I8160" s="62"/>
      <c r="P8160" s="62"/>
      <c r="V8160" s="62"/>
      <c r="AC8160" s="62"/>
      <c r="AJ8160" s="62"/>
      <c r="AQ8160" s="62"/>
      <c r="AX8160" s="62"/>
      <c r="BD8160" s="62"/>
    </row>
    <row r="8161" spans="9:56">
      <c r="I8161" s="62"/>
      <c r="P8161" s="62"/>
      <c r="V8161" s="62"/>
      <c r="AC8161" s="62"/>
      <c r="AJ8161" s="62"/>
      <c r="AQ8161" s="62"/>
      <c r="AX8161" s="62"/>
      <c r="BD8161" s="62"/>
    </row>
    <row r="8162" spans="9:56">
      <c r="I8162" s="62"/>
      <c r="P8162" s="62"/>
      <c r="V8162" s="62"/>
      <c r="AC8162" s="62"/>
      <c r="AJ8162" s="62"/>
      <c r="AQ8162" s="62"/>
      <c r="AX8162" s="62"/>
      <c r="BD8162" s="62"/>
    </row>
    <row r="8163" spans="9:56">
      <c r="I8163" s="62"/>
      <c r="P8163" s="62"/>
      <c r="V8163" s="62"/>
      <c r="AC8163" s="62"/>
      <c r="AJ8163" s="62"/>
      <c r="AQ8163" s="62"/>
      <c r="AX8163" s="62"/>
      <c r="BD8163" s="62"/>
    </row>
    <row r="8164" spans="9:56">
      <c r="I8164" s="62"/>
      <c r="P8164" s="62"/>
      <c r="V8164" s="62"/>
      <c r="AC8164" s="62"/>
      <c r="AJ8164" s="62"/>
      <c r="AQ8164" s="62"/>
      <c r="AX8164" s="62"/>
      <c r="BD8164" s="62"/>
    </row>
    <row r="8165" spans="9:56">
      <c r="I8165" s="62"/>
      <c r="P8165" s="62"/>
      <c r="V8165" s="62"/>
      <c r="AC8165" s="62"/>
      <c r="AJ8165" s="62"/>
      <c r="AQ8165" s="62"/>
      <c r="AX8165" s="62"/>
      <c r="BD8165" s="62"/>
    </row>
    <row r="8166" spans="9:56">
      <c r="I8166" s="62"/>
      <c r="P8166" s="62"/>
      <c r="V8166" s="62"/>
      <c r="AC8166" s="62"/>
      <c r="AJ8166" s="62"/>
      <c r="AQ8166" s="62"/>
      <c r="AX8166" s="62"/>
      <c r="BD8166" s="62"/>
    </row>
    <row r="8167" spans="9:56">
      <c r="I8167" s="62"/>
      <c r="P8167" s="62"/>
      <c r="V8167" s="62"/>
      <c r="AC8167" s="62"/>
      <c r="AJ8167" s="62"/>
      <c r="AQ8167" s="62"/>
      <c r="AX8167" s="62"/>
      <c r="BD8167" s="62"/>
    </row>
    <row r="8168" spans="9:56">
      <c r="I8168" s="62"/>
      <c r="P8168" s="62"/>
      <c r="V8168" s="62"/>
      <c r="AC8168" s="62"/>
      <c r="AJ8168" s="62"/>
      <c r="AQ8168" s="62"/>
      <c r="AX8168" s="62"/>
      <c r="BD8168" s="62"/>
    </row>
    <row r="8169" spans="9:56">
      <c r="I8169" s="62"/>
      <c r="P8169" s="62"/>
      <c r="V8169" s="62"/>
      <c r="AC8169" s="62"/>
      <c r="AJ8169" s="62"/>
      <c r="AQ8169" s="62"/>
      <c r="AX8169" s="62"/>
      <c r="BD8169" s="62"/>
    </row>
    <row r="8170" spans="9:56">
      <c r="I8170" s="62"/>
      <c r="P8170" s="62"/>
      <c r="V8170" s="62"/>
      <c r="AC8170" s="62"/>
      <c r="AJ8170" s="62"/>
      <c r="AQ8170" s="62"/>
      <c r="AX8170" s="62"/>
      <c r="BD8170" s="62"/>
    </row>
    <row r="8171" spans="9:56">
      <c r="I8171" s="62"/>
      <c r="P8171" s="62"/>
      <c r="V8171" s="62"/>
      <c r="AC8171" s="62"/>
      <c r="AJ8171" s="62"/>
      <c r="AQ8171" s="62"/>
      <c r="AX8171" s="62"/>
      <c r="BD8171" s="62"/>
    </row>
    <row r="8172" spans="9:56">
      <c r="I8172" s="62"/>
      <c r="P8172" s="62"/>
      <c r="V8172" s="62"/>
      <c r="AC8172" s="62"/>
      <c r="AJ8172" s="62"/>
      <c r="AQ8172" s="62"/>
      <c r="AX8172" s="62"/>
      <c r="BD8172" s="62"/>
    </row>
    <row r="8173" spans="9:56">
      <c r="I8173" s="62"/>
      <c r="P8173" s="62"/>
      <c r="V8173" s="62"/>
      <c r="AC8173" s="62"/>
      <c r="AJ8173" s="62"/>
      <c r="AQ8173" s="62"/>
      <c r="AX8173" s="62"/>
      <c r="BD8173" s="62"/>
    </row>
    <row r="8174" spans="9:56">
      <c r="I8174" s="62"/>
      <c r="P8174" s="62"/>
      <c r="V8174" s="62"/>
      <c r="AC8174" s="62"/>
      <c r="AJ8174" s="62"/>
      <c r="AQ8174" s="62"/>
      <c r="AX8174" s="62"/>
      <c r="BD8174" s="62"/>
    </row>
    <row r="8175" spans="9:56">
      <c r="I8175" s="62"/>
      <c r="P8175" s="62"/>
      <c r="V8175" s="62"/>
      <c r="AC8175" s="62"/>
      <c r="AJ8175" s="62"/>
      <c r="AQ8175" s="62"/>
      <c r="AX8175" s="62"/>
      <c r="BD8175" s="62"/>
    </row>
    <row r="8176" spans="9:56">
      <c r="I8176" s="62"/>
      <c r="P8176" s="62"/>
      <c r="V8176" s="62"/>
      <c r="AC8176" s="62"/>
      <c r="AJ8176" s="62"/>
      <c r="AQ8176" s="62"/>
      <c r="AX8176" s="62"/>
      <c r="BD8176" s="62"/>
    </row>
    <row r="8177" spans="9:56">
      <c r="I8177" s="62"/>
      <c r="P8177" s="62"/>
      <c r="V8177" s="62"/>
      <c r="AC8177" s="62"/>
      <c r="AJ8177" s="62"/>
      <c r="AQ8177" s="62"/>
      <c r="AX8177" s="62"/>
      <c r="BD8177" s="62"/>
    </row>
    <row r="8178" spans="9:56">
      <c r="I8178" s="62"/>
      <c r="P8178" s="62"/>
      <c r="V8178" s="62"/>
      <c r="AC8178" s="62"/>
      <c r="AJ8178" s="62"/>
      <c r="AQ8178" s="62"/>
      <c r="AX8178" s="62"/>
      <c r="BD8178" s="62"/>
    </row>
    <row r="8179" spans="9:56">
      <c r="I8179" s="62"/>
      <c r="P8179" s="62"/>
      <c r="V8179" s="62"/>
      <c r="AC8179" s="62"/>
      <c r="AJ8179" s="62"/>
      <c r="AQ8179" s="62"/>
      <c r="AX8179" s="62"/>
      <c r="BD8179" s="62"/>
    </row>
    <row r="8180" spans="9:56">
      <c r="I8180" s="62"/>
      <c r="P8180" s="62"/>
      <c r="V8180" s="62"/>
      <c r="AC8180" s="62"/>
      <c r="AJ8180" s="62"/>
      <c r="AQ8180" s="62"/>
      <c r="AX8180" s="62"/>
      <c r="BD8180" s="62"/>
    </row>
    <row r="8181" spans="9:56">
      <c r="I8181" s="62"/>
      <c r="P8181" s="62"/>
      <c r="V8181" s="62"/>
      <c r="AC8181" s="62"/>
      <c r="AJ8181" s="62"/>
      <c r="AQ8181" s="62"/>
      <c r="AX8181" s="62"/>
      <c r="BD8181" s="62"/>
    </row>
    <row r="8182" spans="9:56">
      <c r="I8182" s="62"/>
      <c r="P8182" s="62"/>
      <c r="V8182" s="62"/>
      <c r="AC8182" s="62"/>
      <c r="AJ8182" s="62"/>
      <c r="AQ8182" s="62"/>
      <c r="AX8182" s="62"/>
      <c r="BD8182" s="62"/>
    </row>
    <row r="8183" spans="9:56">
      <c r="I8183" s="62"/>
      <c r="P8183" s="62"/>
      <c r="V8183" s="62"/>
      <c r="AC8183" s="62"/>
      <c r="AJ8183" s="62"/>
      <c r="AQ8183" s="62"/>
      <c r="AX8183" s="62"/>
      <c r="BD8183" s="62"/>
    </row>
    <row r="8184" spans="9:56">
      <c r="I8184" s="62"/>
      <c r="P8184" s="62"/>
      <c r="V8184" s="62"/>
      <c r="AC8184" s="62"/>
      <c r="AJ8184" s="62"/>
      <c r="AQ8184" s="62"/>
      <c r="AX8184" s="62"/>
      <c r="BD8184" s="62"/>
    </row>
    <row r="8185" spans="9:56">
      <c r="I8185" s="62"/>
      <c r="P8185" s="62"/>
      <c r="V8185" s="62"/>
      <c r="AC8185" s="62"/>
      <c r="AJ8185" s="62"/>
      <c r="AQ8185" s="62"/>
      <c r="AX8185" s="62"/>
      <c r="BD8185" s="62"/>
    </row>
    <row r="8186" spans="9:56">
      <c r="I8186" s="62"/>
      <c r="P8186" s="62"/>
      <c r="V8186" s="62"/>
      <c r="AC8186" s="62"/>
      <c r="AJ8186" s="62"/>
      <c r="AQ8186" s="62"/>
      <c r="AX8186" s="62"/>
      <c r="BD8186" s="62"/>
    </row>
    <row r="8187" spans="9:56">
      <c r="I8187" s="62"/>
      <c r="P8187" s="62"/>
      <c r="V8187" s="62"/>
      <c r="AC8187" s="62"/>
      <c r="AJ8187" s="62"/>
      <c r="AQ8187" s="62"/>
      <c r="AX8187" s="62"/>
      <c r="BD8187" s="62"/>
    </row>
    <row r="8188" spans="9:56">
      <c r="I8188" s="62"/>
      <c r="P8188" s="62"/>
      <c r="V8188" s="62"/>
      <c r="AC8188" s="62"/>
      <c r="AJ8188" s="62"/>
      <c r="AQ8188" s="62"/>
      <c r="AX8188" s="62"/>
      <c r="BD8188" s="62"/>
    </row>
    <row r="8189" spans="9:56">
      <c r="I8189" s="62"/>
      <c r="P8189" s="62"/>
      <c r="V8189" s="62"/>
      <c r="AC8189" s="62"/>
      <c r="AJ8189" s="62"/>
      <c r="AQ8189" s="62"/>
      <c r="AX8189" s="62"/>
      <c r="BD8189" s="62"/>
    </row>
    <row r="8190" spans="9:56">
      <c r="I8190" s="62"/>
      <c r="P8190" s="62"/>
      <c r="V8190" s="62"/>
      <c r="AC8190" s="62"/>
      <c r="AJ8190" s="62"/>
      <c r="AQ8190" s="62"/>
      <c r="AX8190" s="62"/>
      <c r="BD8190" s="62"/>
    </row>
    <row r="8191" spans="9:56">
      <c r="I8191" s="62"/>
      <c r="P8191" s="62"/>
      <c r="V8191" s="62"/>
      <c r="AC8191" s="62"/>
      <c r="AJ8191" s="62"/>
      <c r="AQ8191" s="62"/>
      <c r="AX8191" s="62"/>
      <c r="BD8191" s="62"/>
    </row>
    <row r="8192" spans="9:56">
      <c r="I8192" s="62"/>
      <c r="P8192" s="62"/>
      <c r="V8192" s="62"/>
      <c r="AC8192" s="62"/>
      <c r="AJ8192" s="62"/>
      <c r="AQ8192" s="62"/>
      <c r="AX8192" s="62"/>
      <c r="BD8192" s="62"/>
    </row>
    <row r="8193" spans="9:56">
      <c r="I8193" s="62"/>
      <c r="P8193" s="62"/>
      <c r="V8193" s="62"/>
      <c r="AC8193" s="62"/>
      <c r="AJ8193" s="62"/>
      <c r="AQ8193" s="62"/>
      <c r="AX8193" s="62"/>
      <c r="BD8193" s="62"/>
    </row>
    <row r="8194" spans="9:56">
      <c r="I8194" s="62"/>
      <c r="P8194" s="62"/>
      <c r="V8194" s="62"/>
      <c r="AC8194" s="62"/>
      <c r="AJ8194" s="62"/>
      <c r="AQ8194" s="62"/>
      <c r="AX8194" s="62"/>
      <c r="BD8194" s="62"/>
    </row>
    <row r="8195" spans="9:56">
      <c r="I8195" s="62"/>
      <c r="P8195" s="62"/>
      <c r="V8195" s="62"/>
      <c r="AC8195" s="62"/>
      <c r="AJ8195" s="62"/>
      <c r="AQ8195" s="62"/>
      <c r="AX8195" s="62"/>
      <c r="BD8195" s="62"/>
    </row>
    <row r="8196" spans="9:56">
      <c r="I8196" s="62"/>
      <c r="P8196" s="62"/>
      <c r="V8196" s="62"/>
      <c r="AC8196" s="62"/>
      <c r="AJ8196" s="62"/>
      <c r="AQ8196" s="62"/>
      <c r="AX8196" s="62"/>
      <c r="BD8196" s="62"/>
    </row>
    <row r="8197" spans="9:56">
      <c r="I8197" s="62"/>
      <c r="P8197" s="62"/>
      <c r="V8197" s="62"/>
      <c r="AC8197" s="62"/>
      <c r="AJ8197" s="62"/>
      <c r="AQ8197" s="62"/>
      <c r="AX8197" s="62"/>
      <c r="BD8197" s="62"/>
    </row>
    <row r="8198" spans="9:56">
      <c r="I8198" s="62"/>
      <c r="P8198" s="62"/>
      <c r="V8198" s="62"/>
      <c r="AC8198" s="62"/>
      <c r="AJ8198" s="62"/>
      <c r="AQ8198" s="62"/>
      <c r="AX8198" s="62"/>
      <c r="BD8198" s="62"/>
    </row>
    <row r="8199" spans="9:56">
      <c r="I8199" s="62"/>
      <c r="P8199" s="62"/>
      <c r="V8199" s="62"/>
      <c r="AC8199" s="62"/>
      <c r="AJ8199" s="62"/>
      <c r="AQ8199" s="62"/>
      <c r="AX8199" s="62"/>
      <c r="BD8199" s="62"/>
    </row>
    <row r="8200" spans="9:56">
      <c r="I8200" s="62"/>
      <c r="P8200" s="62"/>
      <c r="V8200" s="62"/>
      <c r="AC8200" s="62"/>
      <c r="AJ8200" s="62"/>
      <c r="AQ8200" s="62"/>
      <c r="AX8200" s="62"/>
      <c r="BD8200" s="62"/>
    </row>
    <row r="8201" spans="9:56">
      <c r="I8201" s="62"/>
      <c r="P8201" s="62"/>
      <c r="V8201" s="62"/>
      <c r="AC8201" s="62"/>
      <c r="AJ8201" s="62"/>
      <c r="AQ8201" s="62"/>
      <c r="AX8201" s="62"/>
      <c r="BD8201" s="62"/>
    </row>
    <row r="8202" spans="9:56">
      <c r="I8202" s="62"/>
      <c r="P8202" s="62"/>
      <c r="V8202" s="62"/>
      <c r="AC8202" s="62"/>
      <c r="AJ8202" s="62"/>
      <c r="AQ8202" s="62"/>
      <c r="AX8202" s="62"/>
      <c r="BD8202" s="62"/>
    </row>
    <row r="8203" spans="9:56">
      <c r="I8203" s="62"/>
      <c r="P8203" s="62"/>
      <c r="V8203" s="62"/>
      <c r="AC8203" s="62"/>
      <c r="AJ8203" s="62"/>
      <c r="AQ8203" s="62"/>
      <c r="AX8203" s="62"/>
      <c r="BD8203" s="62"/>
    </row>
    <row r="8204" spans="9:56">
      <c r="I8204" s="62"/>
      <c r="P8204" s="62"/>
      <c r="V8204" s="62"/>
      <c r="AC8204" s="62"/>
      <c r="AJ8204" s="62"/>
      <c r="AQ8204" s="62"/>
      <c r="AX8204" s="62"/>
      <c r="BD8204" s="62"/>
    </row>
    <row r="8205" spans="9:56">
      <c r="I8205" s="62"/>
      <c r="P8205" s="62"/>
      <c r="V8205" s="62"/>
      <c r="AC8205" s="62"/>
      <c r="AJ8205" s="62"/>
      <c r="AQ8205" s="62"/>
      <c r="AX8205" s="62"/>
      <c r="BD8205" s="62"/>
    </row>
    <row r="8206" spans="9:56">
      <c r="I8206" s="62"/>
      <c r="P8206" s="62"/>
      <c r="V8206" s="62"/>
      <c r="AC8206" s="62"/>
      <c r="AJ8206" s="62"/>
      <c r="AQ8206" s="62"/>
      <c r="AX8206" s="62"/>
      <c r="BD8206" s="62"/>
    </row>
    <row r="8207" spans="9:56">
      <c r="I8207" s="62"/>
      <c r="P8207" s="62"/>
      <c r="V8207" s="62"/>
      <c r="AC8207" s="62"/>
      <c r="AJ8207" s="62"/>
      <c r="AQ8207" s="62"/>
      <c r="AX8207" s="62"/>
      <c r="BD8207" s="62"/>
    </row>
    <row r="8208" spans="9:56">
      <c r="I8208" s="62"/>
      <c r="P8208" s="62"/>
      <c r="V8208" s="62"/>
      <c r="AC8208" s="62"/>
      <c r="AJ8208" s="62"/>
      <c r="AQ8208" s="62"/>
      <c r="AX8208" s="62"/>
      <c r="BD8208" s="62"/>
    </row>
    <row r="8209" spans="9:56">
      <c r="I8209" s="62"/>
      <c r="P8209" s="62"/>
      <c r="V8209" s="62"/>
      <c r="AC8209" s="62"/>
      <c r="AJ8209" s="62"/>
      <c r="AQ8209" s="62"/>
      <c r="AX8209" s="62"/>
      <c r="BD8209" s="62"/>
    </row>
    <row r="8210" spans="9:56">
      <c r="I8210" s="62"/>
      <c r="P8210" s="62"/>
      <c r="V8210" s="62"/>
      <c r="AC8210" s="62"/>
      <c r="AJ8210" s="62"/>
      <c r="AQ8210" s="62"/>
      <c r="AX8210" s="62"/>
      <c r="BD8210" s="62"/>
    </row>
    <row r="8211" spans="9:56">
      <c r="I8211" s="62"/>
      <c r="P8211" s="62"/>
      <c r="V8211" s="62"/>
      <c r="AC8211" s="62"/>
      <c r="AJ8211" s="62"/>
      <c r="AQ8211" s="62"/>
      <c r="AX8211" s="62"/>
      <c r="BD8211" s="62"/>
    </row>
    <row r="8212" spans="9:56">
      <c r="I8212" s="62"/>
      <c r="P8212" s="62"/>
      <c r="V8212" s="62"/>
      <c r="AC8212" s="62"/>
      <c r="AJ8212" s="62"/>
      <c r="AQ8212" s="62"/>
      <c r="AX8212" s="62"/>
      <c r="BD8212" s="62"/>
    </row>
    <row r="8213" spans="9:56">
      <c r="I8213" s="62"/>
      <c r="P8213" s="62"/>
      <c r="V8213" s="62"/>
      <c r="AC8213" s="62"/>
      <c r="AJ8213" s="62"/>
      <c r="AQ8213" s="62"/>
      <c r="AX8213" s="62"/>
      <c r="BD8213" s="62"/>
    </row>
    <row r="8214" spans="9:56">
      <c r="I8214" s="62"/>
      <c r="P8214" s="62"/>
      <c r="V8214" s="62"/>
      <c r="AC8214" s="62"/>
      <c r="AJ8214" s="62"/>
      <c r="AQ8214" s="62"/>
      <c r="AX8214" s="62"/>
      <c r="BD8214" s="62"/>
    </row>
    <row r="8215" spans="9:56">
      <c r="I8215" s="62"/>
      <c r="P8215" s="62"/>
      <c r="V8215" s="62"/>
      <c r="AC8215" s="62"/>
      <c r="AJ8215" s="62"/>
      <c r="AQ8215" s="62"/>
      <c r="AX8215" s="62"/>
      <c r="BD8215" s="62"/>
    </row>
    <row r="8216" spans="9:56">
      <c r="I8216" s="62"/>
      <c r="P8216" s="62"/>
      <c r="V8216" s="62"/>
      <c r="AC8216" s="62"/>
      <c r="AJ8216" s="62"/>
      <c r="AQ8216" s="62"/>
      <c r="AX8216" s="62"/>
      <c r="BD8216" s="62"/>
    </row>
    <row r="8217" spans="9:56">
      <c r="I8217" s="62"/>
      <c r="P8217" s="62"/>
      <c r="V8217" s="62"/>
      <c r="AC8217" s="62"/>
      <c r="AJ8217" s="62"/>
      <c r="AQ8217" s="62"/>
      <c r="AX8217" s="62"/>
      <c r="BD8217" s="62"/>
    </row>
    <row r="8218" spans="9:56">
      <c r="I8218" s="62"/>
      <c r="P8218" s="62"/>
      <c r="V8218" s="62"/>
      <c r="AC8218" s="62"/>
      <c r="AJ8218" s="62"/>
      <c r="AQ8218" s="62"/>
      <c r="AX8218" s="62"/>
      <c r="BD8218" s="62"/>
    </row>
    <row r="8219" spans="9:56">
      <c r="I8219" s="62"/>
      <c r="P8219" s="62"/>
      <c r="V8219" s="62"/>
      <c r="AC8219" s="62"/>
      <c r="AJ8219" s="62"/>
      <c r="AQ8219" s="62"/>
      <c r="AX8219" s="62"/>
      <c r="BD8219" s="62"/>
    </row>
    <row r="8220" spans="9:56">
      <c r="I8220" s="62"/>
      <c r="P8220" s="62"/>
      <c r="V8220" s="62"/>
      <c r="AC8220" s="62"/>
      <c r="AJ8220" s="62"/>
      <c r="AQ8220" s="62"/>
      <c r="AX8220" s="62"/>
      <c r="BD8220" s="62"/>
    </row>
    <row r="8221" spans="9:56">
      <c r="I8221" s="62"/>
      <c r="P8221" s="62"/>
      <c r="V8221" s="62"/>
      <c r="AC8221" s="62"/>
      <c r="AJ8221" s="62"/>
      <c r="AQ8221" s="62"/>
      <c r="AX8221" s="62"/>
      <c r="BD8221" s="62"/>
    </row>
    <row r="8222" spans="9:56">
      <c r="I8222" s="62"/>
      <c r="P8222" s="62"/>
      <c r="V8222" s="62"/>
      <c r="AC8222" s="62"/>
      <c r="AJ8222" s="62"/>
      <c r="AQ8222" s="62"/>
      <c r="AX8222" s="62"/>
      <c r="BD8222" s="62"/>
    </row>
    <row r="8223" spans="9:56">
      <c r="I8223" s="62"/>
      <c r="P8223" s="62"/>
      <c r="V8223" s="62"/>
      <c r="AC8223" s="62"/>
      <c r="AJ8223" s="62"/>
      <c r="AQ8223" s="62"/>
      <c r="AX8223" s="62"/>
      <c r="BD8223" s="62"/>
    </row>
    <row r="8224" spans="9:56">
      <c r="I8224" s="62"/>
      <c r="P8224" s="62"/>
      <c r="V8224" s="62"/>
      <c r="AC8224" s="62"/>
      <c r="AJ8224" s="62"/>
      <c r="AQ8224" s="62"/>
      <c r="AX8224" s="62"/>
      <c r="BD8224" s="62"/>
    </row>
    <row r="8225" spans="9:56">
      <c r="I8225" s="62"/>
      <c r="P8225" s="62"/>
      <c r="V8225" s="62"/>
      <c r="AC8225" s="62"/>
      <c r="AJ8225" s="62"/>
      <c r="AQ8225" s="62"/>
      <c r="AX8225" s="62"/>
      <c r="BD8225" s="62"/>
    </row>
    <row r="8226" spans="9:56">
      <c r="I8226" s="62"/>
      <c r="P8226" s="62"/>
      <c r="V8226" s="62"/>
      <c r="AC8226" s="62"/>
      <c r="AJ8226" s="62"/>
      <c r="AQ8226" s="62"/>
      <c r="AX8226" s="62"/>
      <c r="BD8226" s="62"/>
    </row>
    <row r="8227" spans="9:56">
      <c r="I8227" s="62"/>
      <c r="P8227" s="62"/>
      <c r="V8227" s="62"/>
      <c r="AC8227" s="62"/>
      <c r="AJ8227" s="62"/>
      <c r="AQ8227" s="62"/>
      <c r="AX8227" s="62"/>
      <c r="BD8227" s="62"/>
    </row>
    <row r="8228" spans="9:56">
      <c r="I8228" s="62"/>
      <c r="P8228" s="62"/>
      <c r="V8228" s="62"/>
      <c r="AC8228" s="62"/>
      <c r="AJ8228" s="62"/>
      <c r="AQ8228" s="62"/>
      <c r="AX8228" s="62"/>
      <c r="BD8228" s="62"/>
    </row>
    <row r="8229" spans="9:56">
      <c r="I8229" s="62"/>
      <c r="P8229" s="62"/>
      <c r="V8229" s="62"/>
      <c r="AC8229" s="62"/>
      <c r="AJ8229" s="62"/>
      <c r="AQ8229" s="62"/>
      <c r="AX8229" s="62"/>
      <c r="BD8229" s="62"/>
    </row>
    <row r="8230" spans="9:56">
      <c r="I8230" s="62"/>
      <c r="P8230" s="62"/>
      <c r="V8230" s="62"/>
      <c r="AC8230" s="62"/>
      <c r="AJ8230" s="62"/>
      <c r="AQ8230" s="62"/>
      <c r="AX8230" s="62"/>
      <c r="BD8230" s="62"/>
    </row>
    <row r="8231" spans="9:56">
      <c r="I8231" s="62"/>
      <c r="P8231" s="62"/>
      <c r="V8231" s="62"/>
      <c r="AC8231" s="62"/>
      <c r="AJ8231" s="62"/>
      <c r="AQ8231" s="62"/>
      <c r="AX8231" s="62"/>
      <c r="BD8231" s="62"/>
    </row>
    <row r="8232" spans="9:56">
      <c r="I8232" s="62"/>
      <c r="P8232" s="62"/>
      <c r="V8232" s="62"/>
      <c r="AC8232" s="62"/>
      <c r="AJ8232" s="62"/>
      <c r="AQ8232" s="62"/>
      <c r="AX8232" s="62"/>
      <c r="BD8232" s="62"/>
    </row>
    <row r="8233" spans="9:56">
      <c r="I8233" s="62"/>
      <c r="P8233" s="62"/>
      <c r="V8233" s="62"/>
      <c r="AC8233" s="62"/>
      <c r="AJ8233" s="62"/>
      <c r="AQ8233" s="62"/>
      <c r="AX8233" s="62"/>
      <c r="BD8233" s="62"/>
    </row>
    <row r="8234" spans="9:56">
      <c r="I8234" s="62"/>
      <c r="P8234" s="62"/>
      <c r="V8234" s="62"/>
      <c r="AC8234" s="62"/>
      <c r="AJ8234" s="62"/>
      <c r="AQ8234" s="62"/>
      <c r="AX8234" s="62"/>
      <c r="BD8234" s="62"/>
    </row>
    <row r="8235" spans="9:56">
      <c r="I8235" s="62"/>
      <c r="P8235" s="62"/>
      <c r="V8235" s="62"/>
      <c r="AC8235" s="62"/>
      <c r="AJ8235" s="62"/>
      <c r="AQ8235" s="62"/>
      <c r="AX8235" s="62"/>
      <c r="BD8235" s="62"/>
    </row>
    <row r="8236" spans="9:56">
      <c r="I8236" s="62"/>
      <c r="P8236" s="62"/>
      <c r="V8236" s="62"/>
      <c r="AC8236" s="62"/>
      <c r="AJ8236" s="62"/>
      <c r="AQ8236" s="62"/>
      <c r="AX8236" s="62"/>
      <c r="BD8236" s="62"/>
    </row>
    <row r="8237" spans="9:56">
      <c r="I8237" s="62"/>
      <c r="P8237" s="62"/>
      <c r="V8237" s="62"/>
      <c r="AC8237" s="62"/>
      <c r="AJ8237" s="62"/>
      <c r="AQ8237" s="62"/>
      <c r="AX8237" s="62"/>
      <c r="BD8237" s="62"/>
    </row>
    <row r="8238" spans="9:56">
      <c r="I8238" s="62"/>
      <c r="P8238" s="62"/>
      <c r="V8238" s="62"/>
      <c r="AC8238" s="62"/>
      <c r="AJ8238" s="62"/>
      <c r="AQ8238" s="62"/>
      <c r="AX8238" s="62"/>
      <c r="BD8238" s="62"/>
    </row>
    <row r="8239" spans="9:56">
      <c r="I8239" s="62"/>
      <c r="P8239" s="62"/>
      <c r="V8239" s="62"/>
      <c r="AC8239" s="62"/>
      <c r="AJ8239" s="62"/>
      <c r="AQ8239" s="62"/>
      <c r="AX8239" s="62"/>
      <c r="BD8239" s="62"/>
    </row>
    <row r="8240" spans="9:56">
      <c r="I8240" s="62"/>
      <c r="P8240" s="62"/>
      <c r="V8240" s="62"/>
      <c r="AC8240" s="62"/>
      <c r="AJ8240" s="62"/>
      <c r="AQ8240" s="62"/>
      <c r="AX8240" s="62"/>
      <c r="BD8240" s="62"/>
    </row>
    <row r="8241" spans="9:56">
      <c r="I8241" s="62"/>
      <c r="P8241" s="62"/>
      <c r="V8241" s="62"/>
      <c r="AC8241" s="62"/>
      <c r="AJ8241" s="62"/>
      <c r="AQ8241" s="62"/>
      <c r="AX8241" s="62"/>
      <c r="BD8241" s="62"/>
    </row>
    <row r="8242" spans="9:56">
      <c r="I8242" s="62"/>
      <c r="P8242" s="62"/>
      <c r="V8242" s="62"/>
      <c r="AC8242" s="62"/>
      <c r="AJ8242" s="62"/>
      <c r="AQ8242" s="62"/>
      <c r="AX8242" s="62"/>
      <c r="BD8242" s="62"/>
    </row>
    <row r="8243" spans="9:56">
      <c r="I8243" s="62"/>
      <c r="P8243" s="62"/>
      <c r="V8243" s="62"/>
      <c r="AC8243" s="62"/>
      <c r="AJ8243" s="62"/>
      <c r="AQ8243" s="62"/>
      <c r="AX8243" s="62"/>
      <c r="BD8243" s="62"/>
    </row>
    <row r="8244" spans="9:56">
      <c r="I8244" s="62"/>
      <c r="P8244" s="62"/>
      <c r="V8244" s="62"/>
      <c r="AC8244" s="62"/>
      <c r="AJ8244" s="62"/>
      <c r="AQ8244" s="62"/>
      <c r="AX8244" s="62"/>
      <c r="BD8244" s="62"/>
    </row>
    <row r="8245" spans="9:56">
      <c r="I8245" s="62"/>
      <c r="P8245" s="62"/>
      <c r="V8245" s="62"/>
      <c r="AC8245" s="62"/>
      <c r="AJ8245" s="62"/>
      <c r="AQ8245" s="62"/>
      <c r="AX8245" s="62"/>
      <c r="BD8245" s="62"/>
    </row>
    <row r="8246" spans="9:56">
      <c r="I8246" s="62"/>
      <c r="P8246" s="62"/>
      <c r="V8246" s="62"/>
      <c r="AC8246" s="62"/>
      <c r="AJ8246" s="62"/>
      <c r="AQ8246" s="62"/>
      <c r="AX8246" s="62"/>
      <c r="BD8246" s="62"/>
    </row>
    <row r="8247" spans="9:56">
      <c r="I8247" s="62"/>
      <c r="P8247" s="62"/>
      <c r="V8247" s="62"/>
      <c r="AC8247" s="62"/>
      <c r="AJ8247" s="62"/>
      <c r="AQ8247" s="62"/>
      <c r="AX8247" s="62"/>
      <c r="BD8247" s="62"/>
    </row>
    <row r="8248" spans="9:56">
      <c r="I8248" s="62"/>
      <c r="P8248" s="62"/>
      <c r="V8248" s="62"/>
      <c r="AC8248" s="62"/>
      <c r="AJ8248" s="62"/>
      <c r="AQ8248" s="62"/>
      <c r="AX8248" s="62"/>
      <c r="BD8248" s="62"/>
    </row>
    <row r="8249" spans="9:56">
      <c r="I8249" s="62"/>
      <c r="P8249" s="62"/>
      <c r="V8249" s="62"/>
      <c r="AC8249" s="62"/>
      <c r="AJ8249" s="62"/>
      <c r="AQ8249" s="62"/>
      <c r="AX8249" s="62"/>
      <c r="BD8249" s="62"/>
    </row>
    <row r="8250" spans="9:56">
      <c r="I8250" s="62"/>
      <c r="P8250" s="62"/>
      <c r="V8250" s="62"/>
      <c r="AC8250" s="62"/>
      <c r="AJ8250" s="62"/>
      <c r="AQ8250" s="62"/>
      <c r="AX8250" s="62"/>
      <c r="BD8250" s="62"/>
    </row>
    <row r="8251" spans="9:56">
      <c r="I8251" s="62"/>
      <c r="P8251" s="62"/>
      <c r="V8251" s="62"/>
      <c r="AC8251" s="62"/>
      <c r="AJ8251" s="62"/>
      <c r="AQ8251" s="62"/>
      <c r="AX8251" s="62"/>
      <c r="BD8251" s="62"/>
    </row>
    <row r="8252" spans="9:56">
      <c r="I8252" s="62"/>
      <c r="P8252" s="62"/>
      <c r="V8252" s="62"/>
      <c r="AC8252" s="62"/>
      <c r="AJ8252" s="62"/>
      <c r="AQ8252" s="62"/>
      <c r="AX8252" s="62"/>
      <c r="BD8252" s="62"/>
    </row>
    <row r="8253" spans="9:56">
      <c r="I8253" s="62"/>
      <c r="P8253" s="62"/>
      <c r="V8253" s="62"/>
      <c r="AC8253" s="62"/>
      <c r="AJ8253" s="62"/>
      <c r="AQ8253" s="62"/>
      <c r="AX8253" s="62"/>
      <c r="BD8253" s="62"/>
    </row>
    <row r="8254" spans="9:56">
      <c r="I8254" s="62"/>
      <c r="P8254" s="62"/>
      <c r="V8254" s="62"/>
      <c r="AC8254" s="62"/>
      <c r="AJ8254" s="62"/>
      <c r="AQ8254" s="62"/>
      <c r="AX8254" s="62"/>
      <c r="BD8254" s="62"/>
    </row>
    <row r="8255" spans="9:56">
      <c r="I8255" s="62"/>
      <c r="P8255" s="62"/>
      <c r="V8255" s="62"/>
      <c r="AC8255" s="62"/>
      <c r="AJ8255" s="62"/>
      <c r="AQ8255" s="62"/>
      <c r="AX8255" s="62"/>
      <c r="BD8255" s="62"/>
    </row>
    <row r="8256" spans="9:56">
      <c r="I8256" s="62"/>
      <c r="P8256" s="62"/>
      <c r="V8256" s="62"/>
      <c r="AC8256" s="62"/>
      <c r="AJ8256" s="62"/>
      <c r="AQ8256" s="62"/>
      <c r="AX8256" s="62"/>
      <c r="BD8256" s="62"/>
    </row>
    <row r="8257" spans="9:56">
      <c r="I8257" s="62"/>
      <c r="P8257" s="62"/>
      <c r="V8257" s="62"/>
      <c r="AC8257" s="62"/>
      <c r="AJ8257" s="62"/>
      <c r="AQ8257" s="62"/>
      <c r="AX8257" s="62"/>
      <c r="BD8257" s="62"/>
    </row>
    <row r="8258" spans="9:56">
      <c r="I8258" s="62"/>
      <c r="P8258" s="62"/>
      <c r="V8258" s="62"/>
      <c r="AC8258" s="62"/>
      <c r="AJ8258" s="62"/>
      <c r="AQ8258" s="62"/>
      <c r="AX8258" s="62"/>
      <c r="BD8258" s="62"/>
    </row>
    <row r="8259" spans="9:56">
      <c r="I8259" s="62"/>
      <c r="P8259" s="62"/>
      <c r="V8259" s="62"/>
      <c r="AC8259" s="62"/>
      <c r="AJ8259" s="62"/>
      <c r="AQ8259" s="62"/>
      <c r="AX8259" s="62"/>
      <c r="BD8259" s="62"/>
    </row>
    <row r="8260" spans="9:56">
      <c r="I8260" s="62"/>
      <c r="P8260" s="62"/>
      <c r="V8260" s="62"/>
      <c r="AC8260" s="62"/>
      <c r="AJ8260" s="62"/>
      <c r="AQ8260" s="62"/>
      <c r="AX8260" s="62"/>
      <c r="BD8260" s="62"/>
    </row>
    <row r="8261" spans="9:56">
      <c r="I8261" s="62"/>
      <c r="P8261" s="62"/>
      <c r="V8261" s="62"/>
      <c r="AC8261" s="62"/>
      <c r="AJ8261" s="62"/>
      <c r="AQ8261" s="62"/>
      <c r="AX8261" s="62"/>
      <c r="BD8261" s="62"/>
    </row>
    <row r="8262" spans="9:56">
      <c r="I8262" s="62"/>
      <c r="P8262" s="62"/>
      <c r="V8262" s="62"/>
      <c r="AC8262" s="62"/>
      <c r="AJ8262" s="62"/>
      <c r="AQ8262" s="62"/>
      <c r="AX8262" s="62"/>
      <c r="BD8262" s="62"/>
    </row>
    <row r="8263" spans="9:56">
      <c r="I8263" s="62"/>
      <c r="P8263" s="62"/>
      <c r="V8263" s="62"/>
      <c r="AC8263" s="62"/>
      <c r="AJ8263" s="62"/>
      <c r="AQ8263" s="62"/>
      <c r="AX8263" s="62"/>
      <c r="BD8263" s="62"/>
    </row>
    <row r="8264" spans="9:56">
      <c r="I8264" s="62"/>
      <c r="P8264" s="62"/>
      <c r="V8264" s="62"/>
      <c r="AC8264" s="62"/>
      <c r="AJ8264" s="62"/>
      <c r="AQ8264" s="62"/>
      <c r="AX8264" s="62"/>
      <c r="BD8264" s="62"/>
    </row>
    <row r="8265" spans="9:56">
      <c r="I8265" s="62"/>
      <c r="P8265" s="62"/>
      <c r="V8265" s="62"/>
      <c r="AC8265" s="62"/>
      <c r="AJ8265" s="62"/>
      <c r="AQ8265" s="62"/>
      <c r="AX8265" s="62"/>
      <c r="BD8265" s="62"/>
    </row>
    <row r="8266" spans="9:56">
      <c r="I8266" s="62"/>
      <c r="P8266" s="62"/>
      <c r="V8266" s="62"/>
      <c r="AC8266" s="62"/>
      <c r="AJ8266" s="62"/>
      <c r="AQ8266" s="62"/>
      <c r="AX8266" s="62"/>
      <c r="BD8266" s="62"/>
    </row>
    <row r="8267" spans="9:56">
      <c r="I8267" s="62"/>
      <c r="P8267" s="62"/>
      <c r="V8267" s="62"/>
      <c r="AC8267" s="62"/>
      <c r="AJ8267" s="62"/>
      <c r="AQ8267" s="62"/>
      <c r="AX8267" s="62"/>
      <c r="BD8267" s="62"/>
    </row>
    <row r="8268" spans="9:56">
      <c r="I8268" s="62"/>
      <c r="P8268" s="62"/>
      <c r="V8268" s="62"/>
      <c r="AC8268" s="62"/>
      <c r="AJ8268" s="62"/>
      <c r="AQ8268" s="62"/>
      <c r="AX8268" s="62"/>
      <c r="BD8268" s="62"/>
    </row>
    <row r="8269" spans="9:56">
      <c r="I8269" s="62"/>
      <c r="P8269" s="62"/>
      <c r="V8269" s="62"/>
      <c r="AC8269" s="62"/>
      <c r="AJ8269" s="62"/>
      <c r="AQ8269" s="62"/>
      <c r="AX8269" s="62"/>
      <c r="BD8269" s="62"/>
    </row>
    <row r="8270" spans="9:56">
      <c r="I8270" s="62"/>
      <c r="P8270" s="62"/>
      <c r="V8270" s="62"/>
      <c r="AC8270" s="62"/>
      <c r="AJ8270" s="62"/>
      <c r="AQ8270" s="62"/>
      <c r="AX8270" s="62"/>
      <c r="BD8270" s="62"/>
    </row>
    <row r="8271" spans="9:56">
      <c r="I8271" s="62"/>
      <c r="P8271" s="62"/>
      <c r="V8271" s="62"/>
      <c r="AC8271" s="62"/>
      <c r="AJ8271" s="62"/>
      <c r="AQ8271" s="62"/>
      <c r="AX8271" s="62"/>
      <c r="BD8271" s="62"/>
    </row>
    <row r="8272" spans="9:56">
      <c r="I8272" s="62"/>
      <c r="P8272" s="62"/>
      <c r="V8272" s="62"/>
      <c r="AC8272" s="62"/>
      <c r="AJ8272" s="62"/>
      <c r="AQ8272" s="62"/>
      <c r="AX8272" s="62"/>
      <c r="BD8272" s="62"/>
    </row>
    <row r="8273" spans="9:56">
      <c r="I8273" s="62"/>
      <c r="P8273" s="62"/>
      <c r="V8273" s="62"/>
      <c r="AC8273" s="62"/>
      <c r="AJ8273" s="62"/>
      <c r="AQ8273" s="62"/>
      <c r="AX8273" s="62"/>
      <c r="BD8273" s="62"/>
    </row>
    <row r="8274" spans="9:56">
      <c r="I8274" s="62"/>
      <c r="P8274" s="62"/>
      <c r="V8274" s="62"/>
      <c r="AC8274" s="62"/>
      <c r="AJ8274" s="62"/>
      <c r="AQ8274" s="62"/>
      <c r="AX8274" s="62"/>
      <c r="BD8274" s="62"/>
    </row>
    <row r="8275" spans="9:56">
      <c r="I8275" s="62"/>
      <c r="P8275" s="62"/>
      <c r="V8275" s="62"/>
      <c r="AC8275" s="62"/>
      <c r="AJ8275" s="62"/>
      <c r="AQ8275" s="62"/>
      <c r="AX8275" s="62"/>
      <c r="BD8275" s="62"/>
    </row>
    <row r="8276" spans="9:56">
      <c r="I8276" s="62"/>
      <c r="P8276" s="62"/>
      <c r="V8276" s="62"/>
      <c r="AC8276" s="62"/>
      <c r="AJ8276" s="62"/>
      <c r="AQ8276" s="62"/>
      <c r="AX8276" s="62"/>
      <c r="BD8276" s="62"/>
    </row>
    <row r="8277" spans="9:56">
      <c r="I8277" s="62"/>
      <c r="P8277" s="62"/>
      <c r="V8277" s="62"/>
      <c r="AC8277" s="62"/>
      <c r="AJ8277" s="62"/>
      <c r="AQ8277" s="62"/>
      <c r="AX8277" s="62"/>
      <c r="BD8277" s="62"/>
    </row>
    <row r="8278" spans="9:56">
      <c r="I8278" s="62"/>
      <c r="P8278" s="62"/>
      <c r="V8278" s="62"/>
      <c r="AC8278" s="62"/>
      <c r="AJ8278" s="62"/>
      <c r="AQ8278" s="62"/>
      <c r="AX8278" s="62"/>
      <c r="BD8278" s="62"/>
    </row>
    <row r="8279" spans="9:56">
      <c r="I8279" s="62"/>
      <c r="P8279" s="62"/>
      <c r="V8279" s="62"/>
      <c r="AC8279" s="62"/>
      <c r="AJ8279" s="62"/>
      <c r="AQ8279" s="62"/>
      <c r="AX8279" s="62"/>
      <c r="BD8279" s="62"/>
    </row>
    <row r="8280" spans="9:56">
      <c r="I8280" s="62"/>
      <c r="P8280" s="62"/>
      <c r="V8280" s="62"/>
      <c r="AC8280" s="62"/>
      <c r="AJ8280" s="62"/>
      <c r="AQ8280" s="62"/>
      <c r="AX8280" s="62"/>
      <c r="BD8280" s="62"/>
    </row>
    <row r="8281" spans="9:56">
      <c r="I8281" s="62"/>
      <c r="P8281" s="62"/>
      <c r="V8281" s="62"/>
      <c r="AC8281" s="62"/>
      <c r="AJ8281" s="62"/>
      <c r="AQ8281" s="62"/>
      <c r="AX8281" s="62"/>
      <c r="BD8281" s="62"/>
    </row>
    <row r="8282" spans="9:56">
      <c r="I8282" s="62"/>
      <c r="P8282" s="62"/>
      <c r="V8282" s="62"/>
      <c r="AC8282" s="62"/>
      <c r="AJ8282" s="62"/>
      <c r="AQ8282" s="62"/>
      <c r="AX8282" s="62"/>
      <c r="BD8282" s="62"/>
    </row>
    <row r="8283" spans="9:56">
      <c r="I8283" s="62"/>
      <c r="P8283" s="62"/>
      <c r="V8283" s="62"/>
      <c r="AC8283" s="62"/>
      <c r="AJ8283" s="62"/>
      <c r="AQ8283" s="62"/>
      <c r="AX8283" s="62"/>
      <c r="BD8283" s="62"/>
    </row>
    <row r="8284" spans="9:56">
      <c r="I8284" s="62"/>
      <c r="P8284" s="62"/>
      <c r="V8284" s="62"/>
      <c r="AC8284" s="62"/>
      <c r="AJ8284" s="62"/>
      <c r="AQ8284" s="62"/>
      <c r="AX8284" s="62"/>
      <c r="BD8284" s="62"/>
    </row>
    <row r="8285" spans="9:56">
      <c r="I8285" s="62"/>
      <c r="P8285" s="62"/>
      <c r="V8285" s="62"/>
      <c r="AC8285" s="62"/>
      <c r="AJ8285" s="62"/>
      <c r="AQ8285" s="62"/>
      <c r="AX8285" s="62"/>
      <c r="BD8285" s="62"/>
    </row>
    <row r="8286" spans="9:56">
      <c r="I8286" s="62"/>
      <c r="P8286" s="62"/>
      <c r="V8286" s="62"/>
      <c r="AC8286" s="62"/>
      <c r="AJ8286" s="62"/>
      <c r="AQ8286" s="62"/>
      <c r="AX8286" s="62"/>
      <c r="BD8286" s="62"/>
    </row>
    <row r="8287" spans="9:56">
      <c r="I8287" s="62"/>
      <c r="P8287" s="62"/>
      <c r="V8287" s="62"/>
      <c r="AC8287" s="62"/>
      <c r="AJ8287" s="62"/>
      <c r="AQ8287" s="62"/>
      <c r="AX8287" s="62"/>
      <c r="BD8287" s="62"/>
    </row>
    <row r="8288" spans="9:56">
      <c r="I8288" s="62"/>
      <c r="P8288" s="62"/>
      <c r="V8288" s="62"/>
      <c r="AC8288" s="62"/>
      <c r="AJ8288" s="62"/>
      <c r="AQ8288" s="62"/>
      <c r="AX8288" s="62"/>
      <c r="BD8288" s="62"/>
    </row>
    <row r="8289" spans="9:56">
      <c r="I8289" s="62"/>
      <c r="P8289" s="62"/>
      <c r="V8289" s="62"/>
      <c r="AC8289" s="62"/>
      <c r="AJ8289" s="62"/>
      <c r="AQ8289" s="62"/>
      <c r="AX8289" s="62"/>
      <c r="BD8289" s="62"/>
    </row>
    <row r="8290" spans="9:56">
      <c r="I8290" s="62"/>
      <c r="P8290" s="62"/>
      <c r="V8290" s="62"/>
      <c r="AC8290" s="62"/>
      <c r="AJ8290" s="62"/>
      <c r="AQ8290" s="62"/>
      <c r="AX8290" s="62"/>
      <c r="BD8290" s="62"/>
    </row>
    <row r="8291" spans="9:56">
      <c r="I8291" s="62"/>
      <c r="P8291" s="62"/>
      <c r="V8291" s="62"/>
      <c r="AC8291" s="62"/>
      <c r="AJ8291" s="62"/>
      <c r="AQ8291" s="62"/>
      <c r="AX8291" s="62"/>
      <c r="BD8291" s="62"/>
    </row>
    <row r="8292" spans="9:56">
      <c r="I8292" s="62"/>
      <c r="P8292" s="62"/>
      <c r="V8292" s="62"/>
      <c r="AC8292" s="62"/>
      <c r="AJ8292" s="62"/>
      <c r="AQ8292" s="62"/>
      <c r="AX8292" s="62"/>
      <c r="BD8292" s="62"/>
    </row>
    <row r="8293" spans="9:56">
      <c r="I8293" s="62"/>
      <c r="P8293" s="62"/>
      <c r="V8293" s="62"/>
      <c r="AC8293" s="62"/>
      <c r="AJ8293" s="62"/>
      <c r="AQ8293" s="62"/>
      <c r="AX8293" s="62"/>
      <c r="BD8293" s="62"/>
    </row>
    <row r="8294" spans="9:56">
      <c r="I8294" s="62"/>
      <c r="P8294" s="62"/>
      <c r="V8294" s="62"/>
      <c r="AC8294" s="62"/>
      <c r="AJ8294" s="62"/>
      <c r="AQ8294" s="62"/>
      <c r="AX8294" s="62"/>
      <c r="BD8294" s="62"/>
    </row>
    <row r="8295" spans="9:56">
      <c r="I8295" s="62"/>
      <c r="P8295" s="62"/>
      <c r="V8295" s="62"/>
      <c r="AC8295" s="62"/>
      <c r="AJ8295" s="62"/>
      <c r="AQ8295" s="62"/>
      <c r="AX8295" s="62"/>
      <c r="BD8295" s="62"/>
    </row>
    <row r="8296" spans="9:56">
      <c r="I8296" s="62"/>
      <c r="P8296" s="62"/>
      <c r="V8296" s="62"/>
      <c r="AC8296" s="62"/>
      <c r="AJ8296" s="62"/>
      <c r="AQ8296" s="62"/>
      <c r="AX8296" s="62"/>
      <c r="BD8296" s="62"/>
    </row>
    <row r="8297" spans="9:56">
      <c r="I8297" s="62"/>
      <c r="P8297" s="62"/>
      <c r="V8297" s="62"/>
      <c r="AC8297" s="62"/>
      <c r="AJ8297" s="62"/>
      <c r="AQ8297" s="62"/>
      <c r="AX8297" s="62"/>
      <c r="BD8297" s="62"/>
    </row>
    <row r="8298" spans="9:56">
      <c r="I8298" s="62"/>
      <c r="P8298" s="62"/>
      <c r="V8298" s="62"/>
      <c r="AC8298" s="62"/>
      <c r="AJ8298" s="62"/>
      <c r="AQ8298" s="62"/>
      <c r="AX8298" s="62"/>
      <c r="BD8298" s="62"/>
    </row>
    <row r="8299" spans="9:56">
      <c r="I8299" s="62"/>
      <c r="P8299" s="62"/>
      <c r="V8299" s="62"/>
      <c r="AC8299" s="62"/>
      <c r="AJ8299" s="62"/>
      <c r="AQ8299" s="62"/>
      <c r="AX8299" s="62"/>
      <c r="BD8299" s="62"/>
    </row>
    <row r="8300" spans="9:56">
      <c r="I8300" s="62"/>
      <c r="P8300" s="62"/>
      <c r="V8300" s="62"/>
      <c r="AC8300" s="62"/>
      <c r="AJ8300" s="62"/>
      <c r="AQ8300" s="62"/>
      <c r="AX8300" s="62"/>
      <c r="BD8300" s="62"/>
    </row>
    <row r="8301" spans="9:56">
      <c r="I8301" s="62"/>
      <c r="P8301" s="62"/>
      <c r="V8301" s="62"/>
      <c r="AC8301" s="62"/>
      <c r="AJ8301" s="62"/>
      <c r="AQ8301" s="62"/>
      <c r="AX8301" s="62"/>
      <c r="BD8301" s="62"/>
    </row>
    <row r="8302" spans="9:56">
      <c r="I8302" s="62"/>
      <c r="P8302" s="62"/>
      <c r="V8302" s="62"/>
      <c r="AC8302" s="62"/>
      <c r="AJ8302" s="62"/>
      <c r="AQ8302" s="62"/>
      <c r="AX8302" s="62"/>
      <c r="BD8302" s="62"/>
    </row>
    <row r="8303" spans="9:56">
      <c r="I8303" s="62"/>
      <c r="P8303" s="62"/>
      <c r="V8303" s="62"/>
      <c r="AC8303" s="62"/>
      <c r="AJ8303" s="62"/>
      <c r="AQ8303" s="62"/>
      <c r="AX8303" s="62"/>
      <c r="BD8303" s="62"/>
    </row>
    <row r="8304" spans="9:56">
      <c r="I8304" s="62"/>
      <c r="P8304" s="62"/>
      <c r="V8304" s="62"/>
      <c r="AC8304" s="62"/>
      <c r="AJ8304" s="62"/>
      <c r="AQ8304" s="62"/>
      <c r="AX8304" s="62"/>
      <c r="BD8304" s="62"/>
    </row>
    <row r="8305" spans="9:56">
      <c r="I8305" s="62"/>
      <c r="P8305" s="62"/>
      <c r="V8305" s="62"/>
      <c r="AC8305" s="62"/>
      <c r="AJ8305" s="62"/>
      <c r="AQ8305" s="62"/>
      <c r="AX8305" s="62"/>
      <c r="BD8305" s="62"/>
    </row>
    <row r="8306" spans="9:56">
      <c r="I8306" s="62"/>
      <c r="P8306" s="62"/>
      <c r="V8306" s="62"/>
      <c r="AC8306" s="62"/>
      <c r="AJ8306" s="62"/>
      <c r="AQ8306" s="62"/>
      <c r="AX8306" s="62"/>
      <c r="BD8306" s="62"/>
    </row>
    <row r="8307" spans="9:56">
      <c r="I8307" s="62"/>
      <c r="P8307" s="62"/>
      <c r="V8307" s="62"/>
      <c r="AC8307" s="62"/>
      <c r="AJ8307" s="62"/>
      <c r="AQ8307" s="62"/>
      <c r="AX8307" s="62"/>
      <c r="BD8307" s="62"/>
    </row>
    <row r="8308" spans="9:56">
      <c r="I8308" s="62"/>
      <c r="P8308" s="62"/>
      <c r="V8308" s="62"/>
      <c r="AC8308" s="62"/>
      <c r="AJ8308" s="62"/>
      <c r="AQ8308" s="62"/>
      <c r="AX8308" s="62"/>
      <c r="BD8308" s="62"/>
    </row>
    <row r="8309" spans="9:56">
      <c r="I8309" s="62"/>
      <c r="P8309" s="62"/>
      <c r="V8309" s="62"/>
      <c r="AC8309" s="62"/>
      <c r="AJ8309" s="62"/>
      <c r="AQ8309" s="62"/>
      <c r="AX8309" s="62"/>
      <c r="BD8309" s="62"/>
    </row>
    <row r="8310" spans="9:56">
      <c r="I8310" s="62"/>
      <c r="P8310" s="62"/>
      <c r="V8310" s="62"/>
      <c r="AC8310" s="62"/>
      <c r="AJ8310" s="62"/>
      <c r="AQ8310" s="62"/>
      <c r="AX8310" s="62"/>
      <c r="BD8310" s="62"/>
    </row>
    <row r="8311" spans="9:56">
      <c r="I8311" s="62"/>
      <c r="P8311" s="62"/>
      <c r="V8311" s="62"/>
      <c r="AC8311" s="62"/>
      <c r="AJ8311" s="62"/>
      <c r="AQ8311" s="62"/>
      <c r="AX8311" s="62"/>
      <c r="BD8311" s="62"/>
    </row>
    <row r="8312" spans="9:56">
      <c r="I8312" s="62"/>
      <c r="P8312" s="62"/>
      <c r="V8312" s="62"/>
      <c r="AC8312" s="62"/>
      <c r="AJ8312" s="62"/>
      <c r="AQ8312" s="62"/>
      <c r="AX8312" s="62"/>
      <c r="BD8312" s="62"/>
    </row>
    <row r="8313" spans="9:56">
      <c r="I8313" s="62"/>
      <c r="P8313" s="62"/>
      <c r="V8313" s="62"/>
      <c r="AC8313" s="62"/>
      <c r="AJ8313" s="62"/>
      <c r="AQ8313" s="62"/>
      <c r="AX8313" s="62"/>
      <c r="BD8313" s="62"/>
    </row>
    <row r="8314" spans="9:56">
      <c r="I8314" s="62"/>
      <c r="P8314" s="62"/>
      <c r="V8314" s="62"/>
      <c r="AC8314" s="62"/>
      <c r="AJ8314" s="62"/>
      <c r="AQ8314" s="62"/>
      <c r="AX8314" s="62"/>
      <c r="BD8314" s="62"/>
    </row>
    <row r="8315" spans="9:56">
      <c r="I8315" s="62"/>
      <c r="P8315" s="62"/>
      <c r="V8315" s="62"/>
      <c r="AC8315" s="62"/>
      <c r="AJ8315" s="62"/>
      <c r="AQ8315" s="62"/>
      <c r="AX8315" s="62"/>
      <c r="BD8315" s="62"/>
    </row>
    <row r="8316" spans="9:56">
      <c r="I8316" s="62"/>
      <c r="P8316" s="62"/>
      <c r="V8316" s="62"/>
      <c r="AC8316" s="62"/>
      <c r="AJ8316" s="62"/>
      <c r="AQ8316" s="62"/>
      <c r="AX8316" s="62"/>
      <c r="BD8316" s="62"/>
    </row>
    <row r="8317" spans="9:56">
      <c r="I8317" s="62"/>
      <c r="P8317" s="62"/>
      <c r="V8317" s="62"/>
      <c r="AC8317" s="62"/>
      <c r="AJ8317" s="62"/>
      <c r="AQ8317" s="62"/>
      <c r="AX8317" s="62"/>
      <c r="BD8317" s="62"/>
    </row>
    <row r="8318" spans="9:56">
      <c r="I8318" s="62"/>
      <c r="P8318" s="62"/>
      <c r="V8318" s="62"/>
      <c r="AC8318" s="62"/>
      <c r="AJ8318" s="62"/>
      <c r="AQ8318" s="62"/>
      <c r="AX8318" s="62"/>
      <c r="BD8318" s="62"/>
    </row>
    <row r="8319" spans="9:56">
      <c r="I8319" s="62"/>
      <c r="P8319" s="62"/>
      <c r="V8319" s="62"/>
      <c r="AC8319" s="62"/>
      <c r="AJ8319" s="62"/>
      <c r="AQ8319" s="62"/>
      <c r="AX8319" s="62"/>
      <c r="BD8319" s="62"/>
    </row>
    <row r="8320" spans="9:56">
      <c r="I8320" s="62"/>
      <c r="P8320" s="62"/>
      <c r="V8320" s="62"/>
      <c r="AC8320" s="62"/>
      <c r="AJ8320" s="62"/>
      <c r="AQ8320" s="62"/>
      <c r="AX8320" s="62"/>
      <c r="BD8320" s="62"/>
    </row>
    <row r="8321" spans="9:56">
      <c r="I8321" s="62"/>
      <c r="P8321" s="62"/>
      <c r="V8321" s="62"/>
      <c r="AC8321" s="62"/>
      <c r="AJ8321" s="62"/>
      <c r="AQ8321" s="62"/>
      <c r="AX8321" s="62"/>
      <c r="BD8321" s="62"/>
    </row>
    <row r="8322" spans="9:56">
      <c r="I8322" s="62"/>
      <c r="P8322" s="62"/>
      <c r="V8322" s="62"/>
      <c r="AC8322" s="62"/>
      <c r="AJ8322" s="62"/>
      <c r="AQ8322" s="62"/>
      <c r="AX8322" s="62"/>
      <c r="BD8322" s="62"/>
    </row>
    <row r="8323" spans="9:56">
      <c r="I8323" s="62"/>
      <c r="P8323" s="62"/>
      <c r="V8323" s="62"/>
      <c r="AC8323" s="62"/>
      <c r="AJ8323" s="62"/>
      <c r="AQ8323" s="62"/>
      <c r="AX8323" s="62"/>
      <c r="BD8323" s="62"/>
    </row>
    <row r="8324" spans="9:56">
      <c r="I8324" s="62"/>
      <c r="P8324" s="62"/>
      <c r="V8324" s="62"/>
      <c r="AC8324" s="62"/>
      <c r="AJ8324" s="62"/>
      <c r="AQ8324" s="62"/>
      <c r="AX8324" s="62"/>
      <c r="BD8324" s="62"/>
    </row>
    <row r="8325" spans="9:56">
      <c r="I8325" s="62"/>
      <c r="P8325" s="62"/>
      <c r="V8325" s="62"/>
      <c r="AC8325" s="62"/>
      <c r="AJ8325" s="62"/>
      <c r="AQ8325" s="62"/>
      <c r="AX8325" s="62"/>
      <c r="BD8325" s="62"/>
    </row>
    <row r="8326" spans="9:56">
      <c r="I8326" s="62"/>
      <c r="P8326" s="62"/>
      <c r="V8326" s="62"/>
      <c r="AC8326" s="62"/>
      <c r="AJ8326" s="62"/>
      <c r="AQ8326" s="62"/>
      <c r="AX8326" s="62"/>
      <c r="BD8326" s="62"/>
    </row>
    <row r="8327" spans="9:56">
      <c r="I8327" s="62"/>
      <c r="P8327" s="62"/>
      <c r="V8327" s="62"/>
      <c r="AC8327" s="62"/>
      <c r="AJ8327" s="62"/>
      <c r="AQ8327" s="62"/>
      <c r="AX8327" s="62"/>
      <c r="BD8327" s="62"/>
    </row>
    <row r="8328" spans="9:56">
      <c r="I8328" s="62"/>
      <c r="P8328" s="62"/>
      <c r="V8328" s="62"/>
      <c r="AC8328" s="62"/>
      <c r="AJ8328" s="62"/>
      <c r="AQ8328" s="62"/>
      <c r="AX8328" s="62"/>
      <c r="BD8328" s="62"/>
    </row>
    <row r="8329" spans="9:56">
      <c r="I8329" s="62"/>
      <c r="P8329" s="62"/>
      <c r="V8329" s="62"/>
      <c r="AC8329" s="62"/>
      <c r="AJ8329" s="62"/>
      <c r="AQ8329" s="62"/>
      <c r="AX8329" s="62"/>
      <c r="BD8329" s="62"/>
    </row>
    <row r="8330" spans="9:56">
      <c r="I8330" s="62"/>
      <c r="P8330" s="62"/>
      <c r="V8330" s="62"/>
      <c r="AC8330" s="62"/>
      <c r="AJ8330" s="62"/>
      <c r="AQ8330" s="62"/>
      <c r="AX8330" s="62"/>
      <c r="BD8330" s="62"/>
    </row>
    <row r="8331" spans="9:56">
      <c r="I8331" s="62"/>
      <c r="P8331" s="62"/>
      <c r="V8331" s="62"/>
      <c r="AC8331" s="62"/>
      <c r="AJ8331" s="62"/>
      <c r="AQ8331" s="62"/>
      <c r="AX8331" s="62"/>
      <c r="BD8331" s="62"/>
    </row>
    <row r="8332" spans="9:56">
      <c r="I8332" s="62"/>
      <c r="P8332" s="62"/>
      <c r="V8332" s="62"/>
      <c r="AC8332" s="62"/>
      <c r="AJ8332" s="62"/>
      <c r="AQ8332" s="62"/>
      <c r="AX8332" s="62"/>
      <c r="BD8332" s="62"/>
    </row>
    <row r="8333" spans="9:56">
      <c r="I8333" s="62"/>
      <c r="P8333" s="62"/>
      <c r="V8333" s="62"/>
      <c r="AC8333" s="62"/>
      <c r="AJ8333" s="62"/>
      <c r="AQ8333" s="62"/>
      <c r="AX8333" s="62"/>
      <c r="BD8333" s="62"/>
    </row>
    <row r="8334" spans="9:56">
      <c r="I8334" s="62"/>
      <c r="P8334" s="62"/>
      <c r="V8334" s="62"/>
      <c r="AC8334" s="62"/>
      <c r="AJ8334" s="62"/>
      <c r="AQ8334" s="62"/>
      <c r="AX8334" s="62"/>
      <c r="BD8334" s="62"/>
    </row>
    <row r="8335" spans="9:56">
      <c r="I8335" s="62"/>
      <c r="P8335" s="62"/>
      <c r="V8335" s="62"/>
      <c r="AC8335" s="62"/>
      <c r="AJ8335" s="62"/>
      <c r="AQ8335" s="62"/>
      <c r="AX8335" s="62"/>
      <c r="BD8335" s="62"/>
    </row>
    <row r="8336" spans="9:56">
      <c r="I8336" s="62"/>
      <c r="P8336" s="62"/>
      <c r="V8336" s="62"/>
      <c r="AC8336" s="62"/>
      <c r="AJ8336" s="62"/>
      <c r="AQ8336" s="62"/>
      <c r="AX8336" s="62"/>
      <c r="BD8336" s="62"/>
    </row>
    <row r="8337" spans="9:56">
      <c r="I8337" s="62"/>
      <c r="P8337" s="62"/>
      <c r="V8337" s="62"/>
      <c r="AC8337" s="62"/>
      <c r="AJ8337" s="62"/>
      <c r="AQ8337" s="62"/>
      <c r="AX8337" s="62"/>
      <c r="BD8337" s="62"/>
    </row>
    <row r="8338" spans="9:56">
      <c r="I8338" s="62"/>
      <c r="P8338" s="62"/>
      <c r="V8338" s="62"/>
      <c r="AC8338" s="62"/>
      <c r="AJ8338" s="62"/>
      <c r="AQ8338" s="62"/>
      <c r="AX8338" s="62"/>
      <c r="BD8338" s="62"/>
    </row>
    <row r="8339" spans="9:56">
      <c r="I8339" s="62"/>
      <c r="P8339" s="62"/>
      <c r="V8339" s="62"/>
      <c r="AC8339" s="62"/>
      <c r="AJ8339" s="62"/>
      <c r="AQ8339" s="62"/>
      <c r="AX8339" s="62"/>
      <c r="BD8339" s="62"/>
    </row>
    <row r="8340" spans="9:56">
      <c r="I8340" s="62"/>
      <c r="P8340" s="62"/>
      <c r="V8340" s="62"/>
      <c r="AC8340" s="62"/>
      <c r="AJ8340" s="62"/>
      <c r="AQ8340" s="62"/>
      <c r="AX8340" s="62"/>
      <c r="BD8340" s="62"/>
    </row>
    <row r="8341" spans="9:56">
      <c r="I8341" s="62"/>
      <c r="P8341" s="62"/>
      <c r="V8341" s="62"/>
      <c r="AC8341" s="62"/>
      <c r="AJ8341" s="62"/>
      <c r="AQ8341" s="62"/>
      <c r="AX8341" s="62"/>
      <c r="BD8341" s="62"/>
    </row>
    <row r="8342" spans="9:56">
      <c r="I8342" s="62"/>
      <c r="P8342" s="62"/>
      <c r="V8342" s="62"/>
      <c r="AC8342" s="62"/>
      <c r="AJ8342" s="62"/>
      <c r="AQ8342" s="62"/>
      <c r="AX8342" s="62"/>
      <c r="BD8342" s="62"/>
    </row>
    <row r="8343" spans="9:56">
      <c r="I8343" s="62"/>
      <c r="P8343" s="62"/>
      <c r="V8343" s="62"/>
      <c r="AC8343" s="62"/>
      <c r="AJ8343" s="62"/>
      <c r="AQ8343" s="62"/>
      <c r="AX8343" s="62"/>
      <c r="BD8343" s="62"/>
    </row>
    <row r="8344" spans="9:56">
      <c r="I8344" s="62"/>
      <c r="P8344" s="62"/>
      <c r="V8344" s="62"/>
      <c r="AC8344" s="62"/>
      <c r="AJ8344" s="62"/>
      <c r="AQ8344" s="62"/>
      <c r="AX8344" s="62"/>
      <c r="BD8344" s="62"/>
    </row>
    <row r="8345" spans="9:56">
      <c r="I8345" s="62"/>
      <c r="P8345" s="62"/>
      <c r="V8345" s="62"/>
      <c r="AC8345" s="62"/>
      <c r="AJ8345" s="62"/>
      <c r="AQ8345" s="62"/>
      <c r="AX8345" s="62"/>
      <c r="BD8345" s="62"/>
    </row>
    <row r="8346" spans="9:56">
      <c r="I8346" s="62"/>
      <c r="P8346" s="62"/>
      <c r="V8346" s="62"/>
      <c r="AC8346" s="62"/>
      <c r="AJ8346" s="62"/>
      <c r="AQ8346" s="62"/>
      <c r="AX8346" s="62"/>
      <c r="BD8346" s="62"/>
    </row>
    <row r="8347" spans="9:56">
      <c r="I8347" s="62"/>
      <c r="P8347" s="62"/>
      <c r="V8347" s="62"/>
      <c r="AC8347" s="62"/>
      <c r="AJ8347" s="62"/>
      <c r="AQ8347" s="62"/>
      <c r="AX8347" s="62"/>
      <c r="BD8347" s="62"/>
    </row>
    <row r="8348" spans="9:56">
      <c r="I8348" s="62"/>
      <c r="P8348" s="62"/>
      <c r="V8348" s="62"/>
      <c r="AC8348" s="62"/>
      <c r="AJ8348" s="62"/>
      <c r="AQ8348" s="62"/>
      <c r="AX8348" s="62"/>
      <c r="BD8348" s="62"/>
    </row>
    <row r="8349" spans="9:56">
      <c r="I8349" s="62"/>
      <c r="P8349" s="62"/>
      <c r="V8349" s="62"/>
      <c r="AC8349" s="62"/>
      <c r="AJ8349" s="62"/>
      <c r="AQ8349" s="62"/>
      <c r="AX8349" s="62"/>
      <c r="BD8349" s="62"/>
    </row>
    <row r="8350" spans="9:56">
      <c r="I8350" s="62"/>
      <c r="P8350" s="62"/>
      <c r="V8350" s="62"/>
      <c r="AC8350" s="62"/>
      <c r="AJ8350" s="62"/>
      <c r="AQ8350" s="62"/>
      <c r="AX8350" s="62"/>
      <c r="BD8350" s="62"/>
    </row>
    <row r="8351" spans="9:56">
      <c r="I8351" s="62"/>
      <c r="P8351" s="62"/>
      <c r="V8351" s="62"/>
      <c r="AC8351" s="62"/>
      <c r="AJ8351" s="62"/>
      <c r="AQ8351" s="62"/>
      <c r="AX8351" s="62"/>
      <c r="BD8351" s="62"/>
    </row>
    <row r="8352" spans="9:56">
      <c r="I8352" s="62"/>
      <c r="P8352" s="62"/>
      <c r="V8352" s="62"/>
      <c r="AC8352" s="62"/>
      <c r="AJ8352" s="62"/>
      <c r="AQ8352" s="62"/>
      <c r="AX8352" s="62"/>
      <c r="BD8352" s="62"/>
    </row>
    <row r="8353" spans="9:56">
      <c r="I8353" s="62"/>
      <c r="P8353" s="62"/>
      <c r="V8353" s="62"/>
      <c r="AC8353" s="62"/>
      <c r="AJ8353" s="62"/>
      <c r="AQ8353" s="62"/>
      <c r="AX8353" s="62"/>
      <c r="BD8353" s="62"/>
    </row>
    <row r="8354" spans="9:56">
      <c r="I8354" s="62"/>
      <c r="P8354" s="62"/>
      <c r="V8354" s="62"/>
      <c r="AC8354" s="62"/>
      <c r="AJ8354" s="62"/>
      <c r="AQ8354" s="62"/>
      <c r="AX8354" s="62"/>
      <c r="BD8354" s="62"/>
    </row>
    <row r="8355" spans="9:56">
      <c r="I8355" s="62"/>
      <c r="P8355" s="62"/>
      <c r="V8355" s="62"/>
      <c r="AC8355" s="62"/>
      <c r="AJ8355" s="62"/>
      <c r="AQ8355" s="62"/>
      <c r="AX8355" s="62"/>
      <c r="BD8355" s="62"/>
    </row>
    <row r="8356" spans="9:56">
      <c r="I8356" s="62"/>
      <c r="P8356" s="62"/>
      <c r="V8356" s="62"/>
      <c r="AC8356" s="62"/>
      <c r="AJ8356" s="62"/>
      <c r="AQ8356" s="62"/>
      <c r="AX8356" s="62"/>
      <c r="BD8356" s="62"/>
    </row>
    <row r="8357" spans="9:56">
      <c r="I8357" s="62"/>
      <c r="P8357" s="62"/>
      <c r="V8357" s="62"/>
      <c r="AC8357" s="62"/>
      <c r="AJ8357" s="62"/>
      <c r="AQ8357" s="62"/>
      <c r="AX8357" s="62"/>
      <c r="BD8357" s="62"/>
    </row>
    <row r="8358" spans="9:56">
      <c r="I8358" s="62"/>
      <c r="P8358" s="62"/>
      <c r="V8358" s="62"/>
      <c r="AC8358" s="62"/>
      <c r="AJ8358" s="62"/>
      <c r="AQ8358" s="62"/>
      <c r="AX8358" s="62"/>
      <c r="BD8358" s="62"/>
    </row>
    <row r="8359" spans="9:56">
      <c r="I8359" s="62"/>
      <c r="P8359" s="62"/>
      <c r="V8359" s="62"/>
      <c r="AC8359" s="62"/>
      <c r="AJ8359" s="62"/>
      <c r="AQ8359" s="62"/>
      <c r="AX8359" s="62"/>
      <c r="BD8359" s="62"/>
    </row>
    <row r="8360" spans="9:56">
      <c r="I8360" s="62"/>
      <c r="P8360" s="62"/>
      <c r="V8360" s="62"/>
      <c r="AC8360" s="62"/>
      <c r="AJ8360" s="62"/>
      <c r="AQ8360" s="62"/>
      <c r="AX8360" s="62"/>
      <c r="BD8360" s="62"/>
    </row>
    <row r="8361" spans="9:56">
      <c r="I8361" s="62"/>
      <c r="P8361" s="62"/>
      <c r="V8361" s="62"/>
      <c r="AC8361" s="62"/>
      <c r="AJ8361" s="62"/>
      <c r="AQ8361" s="62"/>
      <c r="AX8361" s="62"/>
      <c r="BD8361" s="62"/>
    </row>
    <row r="8362" spans="9:56">
      <c r="I8362" s="62"/>
      <c r="P8362" s="62"/>
      <c r="V8362" s="62"/>
      <c r="AC8362" s="62"/>
      <c r="AJ8362" s="62"/>
      <c r="AQ8362" s="62"/>
      <c r="AX8362" s="62"/>
      <c r="BD8362" s="62"/>
    </row>
    <row r="8363" spans="9:56">
      <c r="I8363" s="62"/>
      <c r="P8363" s="62"/>
      <c r="V8363" s="62"/>
      <c r="AC8363" s="62"/>
      <c r="AJ8363" s="62"/>
      <c r="AQ8363" s="62"/>
      <c r="AX8363" s="62"/>
      <c r="BD8363" s="62"/>
    </row>
    <row r="8364" spans="9:56">
      <c r="I8364" s="62"/>
      <c r="P8364" s="62"/>
      <c r="V8364" s="62"/>
      <c r="AC8364" s="62"/>
      <c r="AJ8364" s="62"/>
      <c r="AQ8364" s="62"/>
      <c r="AX8364" s="62"/>
      <c r="BD8364" s="62"/>
    </row>
    <row r="8365" spans="9:56">
      <c r="I8365" s="62"/>
      <c r="P8365" s="62"/>
      <c r="V8365" s="62"/>
      <c r="AC8365" s="62"/>
      <c r="AJ8365" s="62"/>
      <c r="AQ8365" s="62"/>
      <c r="AX8365" s="62"/>
      <c r="BD8365" s="62"/>
    </row>
    <row r="8366" spans="9:56">
      <c r="I8366" s="62"/>
      <c r="P8366" s="62"/>
      <c r="V8366" s="62"/>
      <c r="AC8366" s="62"/>
      <c r="AJ8366" s="62"/>
      <c r="AQ8366" s="62"/>
      <c r="AX8366" s="62"/>
      <c r="BD8366" s="62"/>
    </row>
    <row r="8367" spans="9:56">
      <c r="I8367" s="62"/>
      <c r="P8367" s="62"/>
      <c r="V8367" s="62"/>
      <c r="AC8367" s="62"/>
      <c r="AJ8367" s="62"/>
      <c r="AQ8367" s="62"/>
      <c r="AX8367" s="62"/>
      <c r="BD8367" s="62"/>
    </row>
    <row r="8368" spans="9:56">
      <c r="I8368" s="62"/>
      <c r="P8368" s="62"/>
      <c r="V8368" s="62"/>
      <c r="AC8368" s="62"/>
      <c r="AJ8368" s="62"/>
      <c r="AQ8368" s="62"/>
      <c r="AX8368" s="62"/>
      <c r="BD8368" s="62"/>
    </row>
    <row r="8369" spans="9:56">
      <c r="I8369" s="62"/>
      <c r="P8369" s="62"/>
      <c r="V8369" s="62"/>
      <c r="AC8369" s="62"/>
      <c r="AJ8369" s="62"/>
      <c r="AQ8369" s="62"/>
      <c r="AX8369" s="62"/>
      <c r="BD8369" s="62"/>
    </row>
    <row r="8370" spans="9:56">
      <c r="I8370" s="62"/>
      <c r="P8370" s="62"/>
      <c r="V8370" s="62"/>
      <c r="AC8370" s="62"/>
      <c r="AJ8370" s="62"/>
      <c r="AQ8370" s="62"/>
      <c r="AX8370" s="62"/>
      <c r="BD8370" s="62"/>
    </row>
    <row r="8371" spans="9:56">
      <c r="I8371" s="62"/>
      <c r="P8371" s="62"/>
      <c r="V8371" s="62"/>
      <c r="AC8371" s="62"/>
      <c r="AJ8371" s="62"/>
      <c r="AQ8371" s="62"/>
      <c r="AX8371" s="62"/>
      <c r="BD8371" s="62"/>
    </row>
    <row r="8372" spans="9:56">
      <c r="I8372" s="62"/>
      <c r="P8372" s="62"/>
      <c r="V8372" s="62"/>
      <c r="AC8372" s="62"/>
      <c r="AJ8372" s="62"/>
      <c r="AQ8372" s="62"/>
      <c r="AX8372" s="62"/>
      <c r="BD8372" s="62"/>
    </row>
    <row r="8373" spans="9:56">
      <c r="I8373" s="62"/>
      <c r="P8373" s="62"/>
      <c r="V8373" s="62"/>
      <c r="AC8373" s="62"/>
      <c r="AJ8373" s="62"/>
      <c r="AQ8373" s="62"/>
      <c r="AX8373" s="62"/>
      <c r="BD8373" s="62"/>
    </row>
    <row r="8374" spans="9:56">
      <c r="I8374" s="62"/>
      <c r="P8374" s="62"/>
      <c r="V8374" s="62"/>
      <c r="AC8374" s="62"/>
      <c r="AJ8374" s="62"/>
      <c r="AQ8374" s="62"/>
      <c r="AX8374" s="62"/>
      <c r="BD8374" s="62"/>
    </row>
    <row r="8375" spans="9:56">
      <c r="I8375" s="62"/>
      <c r="P8375" s="62"/>
      <c r="V8375" s="62"/>
      <c r="AC8375" s="62"/>
      <c r="AJ8375" s="62"/>
      <c r="AQ8375" s="62"/>
      <c r="AX8375" s="62"/>
      <c r="BD8375" s="62"/>
    </row>
    <row r="8376" spans="9:56">
      <c r="I8376" s="62"/>
      <c r="P8376" s="62"/>
      <c r="V8376" s="62"/>
      <c r="AC8376" s="62"/>
      <c r="AJ8376" s="62"/>
      <c r="AQ8376" s="62"/>
      <c r="AX8376" s="62"/>
      <c r="BD8376" s="62"/>
    </row>
    <row r="8377" spans="9:56">
      <c r="I8377" s="62"/>
      <c r="P8377" s="62"/>
      <c r="V8377" s="62"/>
      <c r="AC8377" s="62"/>
      <c r="AJ8377" s="62"/>
      <c r="AQ8377" s="62"/>
      <c r="AX8377" s="62"/>
      <c r="BD8377" s="62"/>
    </row>
    <row r="8378" spans="9:56">
      <c r="I8378" s="62"/>
      <c r="P8378" s="62"/>
      <c r="V8378" s="62"/>
      <c r="AC8378" s="62"/>
      <c r="AJ8378" s="62"/>
      <c r="AQ8378" s="62"/>
      <c r="AX8378" s="62"/>
      <c r="BD8378" s="62"/>
    </row>
    <row r="8379" spans="9:56">
      <c r="I8379" s="62"/>
      <c r="P8379" s="62"/>
      <c r="V8379" s="62"/>
      <c r="AC8379" s="62"/>
      <c r="AJ8379" s="62"/>
      <c r="AQ8379" s="62"/>
      <c r="AX8379" s="62"/>
      <c r="BD8379" s="62"/>
    </row>
    <row r="8380" spans="9:56">
      <c r="I8380" s="62"/>
      <c r="P8380" s="62"/>
      <c r="V8380" s="62"/>
      <c r="AC8380" s="62"/>
      <c r="AJ8380" s="62"/>
      <c r="AQ8380" s="62"/>
      <c r="AX8380" s="62"/>
      <c r="BD8380" s="62"/>
    </row>
    <row r="8381" spans="9:56">
      <c r="I8381" s="62"/>
      <c r="P8381" s="62"/>
      <c r="V8381" s="62"/>
      <c r="AC8381" s="62"/>
      <c r="AJ8381" s="62"/>
      <c r="AQ8381" s="62"/>
      <c r="AX8381" s="62"/>
      <c r="BD8381" s="62"/>
    </row>
    <row r="8382" spans="9:56">
      <c r="I8382" s="62"/>
      <c r="P8382" s="62"/>
      <c r="V8382" s="62"/>
      <c r="AC8382" s="62"/>
      <c r="AJ8382" s="62"/>
      <c r="AQ8382" s="62"/>
      <c r="AX8382" s="62"/>
      <c r="BD8382" s="62"/>
    </row>
    <row r="8383" spans="9:56">
      <c r="I8383" s="62"/>
      <c r="P8383" s="62"/>
      <c r="V8383" s="62"/>
      <c r="AC8383" s="62"/>
      <c r="AJ8383" s="62"/>
      <c r="AQ8383" s="62"/>
      <c r="AX8383" s="62"/>
      <c r="BD8383" s="62"/>
    </row>
    <row r="8384" spans="9:56">
      <c r="I8384" s="62"/>
      <c r="P8384" s="62"/>
      <c r="V8384" s="62"/>
      <c r="AC8384" s="62"/>
      <c r="AJ8384" s="62"/>
      <c r="AQ8384" s="62"/>
      <c r="AX8384" s="62"/>
      <c r="BD8384" s="62"/>
    </row>
    <row r="8385" spans="9:56">
      <c r="I8385" s="62"/>
      <c r="P8385" s="62"/>
      <c r="V8385" s="62"/>
      <c r="AC8385" s="62"/>
      <c r="AJ8385" s="62"/>
      <c r="AQ8385" s="62"/>
      <c r="AX8385" s="62"/>
      <c r="BD8385" s="62"/>
    </row>
    <row r="8386" spans="9:56">
      <c r="I8386" s="62"/>
      <c r="P8386" s="62"/>
      <c r="V8386" s="62"/>
      <c r="AC8386" s="62"/>
      <c r="AJ8386" s="62"/>
      <c r="AQ8386" s="62"/>
      <c r="AX8386" s="62"/>
      <c r="BD8386" s="62"/>
    </row>
    <row r="8387" spans="9:56">
      <c r="I8387" s="62"/>
      <c r="P8387" s="62"/>
      <c r="V8387" s="62"/>
      <c r="AC8387" s="62"/>
      <c r="AJ8387" s="62"/>
      <c r="AQ8387" s="62"/>
      <c r="AX8387" s="62"/>
      <c r="BD8387" s="62"/>
    </row>
    <row r="8388" spans="9:56">
      <c r="I8388" s="62"/>
      <c r="P8388" s="62"/>
      <c r="V8388" s="62"/>
      <c r="AC8388" s="62"/>
      <c r="AJ8388" s="62"/>
      <c r="AQ8388" s="62"/>
      <c r="AX8388" s="62"/>
      <c r="BD8388" s="62"/>
    </row>
    <row r="8389" spans="9:56">
      <c r="I8389" s="62"/>
      <c r="P8389" s="62"/>
      <c r="V8389" s="62"/>
      <c r="AC8389" s="62"/>
      <c r="AJ8389" s="62"/>
      <c r="AQ8389" s="62"/>
      <c r="AX8389" s="62"/>
      <c r="BD8389" s="62"/>
    </row>
    <row r="8390" spans="9:56">
      <c r="I8390" s="62"/>
      <c r="P8390" s="62"/>
      <c r="V8390" s="62"/>
      <c r="AC8390" s="62"/>
      <c r="AJ8390" s="62"/>
      <c r="AQ8390" s="62"/>
      <c r="AX8390" s="62"/>
      <c r="BD8390" s="62"/>
    </row>
    <row r="8391" spans="9:56">
      <c r="I8391" s="62"/>
      <c r="P8391" s="62"/>
      <c r="V8391" s="62"/>
      <c r="AC8391" s="62"/>
      <c r="AJ8391" s="62"/>
      <c r="AQ8391" s="62"/>
      <c r="AX8391" s="62"/>
      <c r="BD8391" s="62"/>
    </row>
    <row r="8392" spans="9:56">
      <c r="I8392" s="62"/>
      <c r="P8392" s="62"/>
      <c r="V8392" s="62"/>
      <c r="AC8392" s="62"/>
      <c r="AJ8392" s="62"/>
      <c r="AQ8392" s="62"/>
      <c r="AX8392" s="62"/>
      <c r="BD8392" s="62"/>
    </row>
    <row r="8393" spans="9:56">
      <c r="I8393" s="62"/>
      <c r="P8393" s="62"/>
      <c r="V8393" s="62"/>
      <c r="AC8393" s="62"/>
      <c r="AJ8393" s="62"/>
      <c r="AQ8393" s="62"/>
      <c r="AX8393" s="62"/>
      <c r="BD8393" s="62"/>
    </row>
    <row r="8394" spans="9:56">
      <c r="I8394" s="62"/>
      <c r="P8394" s="62"/>
      <c r="V8394" s="62"/>
      <c r="AC8394" s="62"/>
      <c r="AJ8394" s="62"/>
      <c r="AQ8394" s="62"/>
      <c r="AX8394" s="62"/>
      <c r="BD8394" s="62"/>
    </row>
    <row r="8395" spans="9:56">
      <c r="I8395" s="62"/>
      <c r="P8395" s="62"/>
      <c r="V8395" s="62"/>
      <c r="AC8395" s="62"/>
      <c r="AJ8395" s="62"/>
      <c r="AQ8395" s="62"/>
      <c r="AX8395" s="62"/>
      <c r="BD8395" s="62"/>
    </row>
    <row r="8396" spans="9:56">
      <c r="I8396" s="62"/>
      <c r="P8396" s="62"/>
      <c r="V8396" s="62"/>
      <c r="AC8396" s="62"/>
      <c r="AJ8396" s="62"/>
      <c r="AQ8396" s="62"/>
      <c r="AX8396" s="62"/>
      <c r="BD8396" s="62"/>
    </row>
    <row r="8397" spans="9:56">
      <c r="I8397" s="62"/>
      <c r="P8397" s="62"/>
      <c r="V8397" s="62"/>
      <c r="AC8397" s="62"/>
      <c r="AJ8397" s="62"/>
      <c r="AQ8397" s="62"/>
      <c r="AX8397" s="62"/>
      <c r="BD8397" s="62"/>
    </row>
    <row r="8398" spans="9:56">
      <c r="I8398" s="62"/>
      <c r="P8398" s="62"/>
      <c r="V8398" s="62"/>
      <c r="AC8398" s="62"/>
      <c r="AJ8398" s="62"/>
      <c r="AQ8398" s="62"/>
      <c r="AX8398" s="62"/>
      <c r="BD8398" s="62"/>
    </row>
    <row r="8399" spans="9:56">
      <c r="I8399" s="62"/>
      <c r="P8399" s="62"/>
      <c r="V8399" s="62"/>
      <c r="AC8399" s="62"/>
      <c r="AJ8399" s="62"/>
      <c r="AQ8399" s="62"/>
      <c r="AX8399" s="62"/>
      <c r="BD8399" s="62"/>
    </row>
    <row r="8400" spans="9:56">
      <c r="I8400" s="62"/>
      <c r="P8400" s="62"/>
      <c r="V8400" s="62"/>
      <c r="AC8400" s="62"/>
      <c r="AJ8400" s="62"/>
      <c r="AQ8400" s="62"/>
      <c r="AX8400" s="62"/>
      <c r="BD8400" s="62"/>
    </row>
    <row r="8401" spans="9:56">
      <c r="I8401" s="62"/>
      <c r="P8401" s="62"/>
      <c r="V8401" s="62"/>
      <c r="AC8401" s="62"/>
      <c r="AJ8401" s="62"/>
      <c r="AQ8401" s="62"/>
      <c r="AX8401" s="62"/>
      <c r="BD8401" s="62"/>
    </row>
    <row r="8402" spans="9:56">
      <c r="I8402" s="62"/>
      <c r="P8402" s="62"/>
      <c r="V8402" s="62"/>
      <c r="AC8402" s="62"/>
      <c r="AJ8402" s="62"/>
      <c r="AQ8402" s="62"/>
      <c r="AX8402" s="62"/>
      <c r="BD8402" s="62"/>
    </row>
    <row r="8403" spans="9:56">
      <c r="I8403" s="62"/>
      <c r="P8403" s="62"/>
      <c r="V8403" s="62"/>
      <c r="AC8403" s="62"/>
      <c r="AJ8403" s="62"/>
      <c r="AQ8403" s="62"/>
      <c r="AX8403" s="62"/>
      <c r="BD8403" s="62"/>
    </row>
    <row r="8404" spans="9:56">
      <c r="I8404" s="62"/>
      <c r="P8404" s="62"/>
      <c r="V8404" s="62"/>
      <c r="AC8404" s="62"/>
      <c r="AJ8404" s="62"/>
      <c r="AQ8404" s="62"/>
      <c r="AX8404" s="62"/>
      <c r="BD8404" s="62"/>
    </row>
    <row r="8405" spans="9:56">
      <c r="I8405" s="62"/>
      <c r="P8405" s="62"/>
      <c r="V8405" s="62"/>
      <c r="AC8405" s="62"/>
      <c r="AJ8405" s="62"/>
      <c r="AQ8405" s="62"/>
      <c r="AX8405" s="62"/>
      <c r="BD8405" s="62"/>
    </row>
    <row r="8406" spans="9:56">
      <c r="I8406" s="62"/>
      <c r="P8406" s="62"/>
      <c r="V8406" s="62"/>
      <c r="AC8406" s="62"/>
      <c r="AJ8406" s="62"/>
      <c r="AQ8406" s="62"/>
      <c r="AX8406" s="62"/>
      <c r="BD8406" s="62"/>
    </row>
    <row r="8407" spans="9:56">
      <c r="I8407" s="62"/>
      <c r="P8407" s="62"/>
      <c r="V8407" s="62"/>
      <c r="AC8407" s="62"/>
      <c r="AJ8407" s="62"/>
      <c r="AQ8407" s="62"/>
      <c r="AX8407" s="62"/>
      <c r="BD8407" s="62"/>
    </row>
    <row r="8408" spans="9:56">
      <c r="I8408" s="62"/>
      <c r="P8408" s="62"/>
      <c r="V8408" s="62"/>
      <c r="AC8408" s="62"/>
      <c r="AJ8408" s="62"/>
      <c r="AQ8408" s="62"/>
      <c r="AX8408" s="62"/>
      <c r="BD8408" s="62"/>
    </row>
    <row r="8409" spans="9:56">
      <c r="I8409" s="62"/>
      <c r="P8409" s="62"/>
      <c r="V8409" s="62"/>
      <c r="AC8409" s="62"/>
      <c r="AJ8409" s="62"/>
      <c r="AQ8409" s="62"/>
      <c r="AX8409" s="62"/>
      <c r="BD8409" s="62"/>
    </row>
    <row r="8410" spans="9:56">
      <c r="I8410" s="62"/>
      <c r="P8410" s="62"/>
      <c r="V8410" s="62"/>
      <c r="AC8410" s="62"/>
      <c r="AJ8410" s="62"/>
      <c r="AQ8410" s="62"/>
      <c r="AX8410" s="62"/>
      <c r="BD8410" s="62"/>
    </row>
    <row r="8411" spans="9:56">
      <c r="I8411" s="62"/>
      <c r="P8411" s="62"/>
      <c r="V8411" s="62"/>
      <c r="AC8411" s="62"/>
      <c r="AJ8411" s="62"/>
      <c r="AQ8411" s="62"/>
      <c r="AX8411" s="62"/>
      <c r="BD8411" s="62"/>
    </row>
    <row r="8412" spans="9:56">
      <c r="I8412" s="62"/>
      <c r="P8412" s="62"/>
      <c r="V8412" s="62"/>
      <c r="AC8412" s="62"/>
      <c r="AJ8412" s="62"/>
      <c r="AQ8412" s="62"/>
      <c r="AX8412" s="62"/>
      <c r="BD8412" s="62"/>
    </row>
    <row r="8413" spans="9:56">
      <c r="I8413" s="62"/>
      <c r="P8413" s="62"/>
      <c r="V8413" s="62"/>
      <c r="AC8413" s="62"/>
      <c r="AJ8413" s="62"/>
      <c r="AQ8413" s="62"/>
      <c r="AX8413" s="62"/>
      <c r="BD8413" s="62"/>
    </row>
    <row r="8414" spans="9:56">
      <c r="I8414" s="62"/>
      <c r="P8414" s="62"/>
      <c r="V8414" s="62"/>
      <c r="AC8414" s="62"/>
      <c r="AJ8414" s="62"/>
      <c r="AQ8414" s="62"/>
      <c r="AX8414" s="62"/>
      <c r="BD8414" s="62"/>
    </row>
    <row r="8415" spans="9:56">
      <c r="I8415" s="62"/>
      <c r="P8415" s="62"/>
      <c r="V8415" s="62"/>
      <c r="AC8415" s="62"/>
      <c r="AJ8415" s="62"/>
      <c r="AQ8415" s="62"/>
      <c r="AX8415" s="62"/>
      <c r="BD8415" s="62"/>
    </row>
    <row r="8416" spans="9:56">
      <c r="I8416" s="62"/>
      <c r="P8416" s="62"/>
      <c r="V8416" s="62"/>
      <c r="AC8416" s="62"/>
      <c r="AJ8416" s="62"/>
      <c r="AQ8416" s="62"/>
      <c r="AX8416" s="62"/>
      <c r="BD8416" s="62"/>
    </row>
    <row r="8417" spans="9:56">
      <c r="I8417" s="62"/>
      <c r="P8417" s="62"/>
      <c r="V8417" s="62"/>
      <c r="AC8417" s="62"/>
      <c r="AJ8417" s="62"/>
      <c r="AQ8417" s="62"/>
      <c r="AX8417" s="62"/>
      <c r="BD8417" s="62"/>
    </row>
    <row r="8418" spans="9:56">
      <c r="I8418" s="62"/>
      <c r="P8418" s="62"/>
      <c r="V8418" s="62"/>
      <c r="AC8418" s="62"/>
      <c r="AJ8418" s="62"/>
      <c r="AQ8418" s="62"/>
      <c r="AX8418" s="62"/>
      <c r="BD8418" s="62"/>
    </row>
    <row r="8419" spans="9:56">
      <c r="I8419" s="62"/>
      <c r="P8419" s="62"/>
      <c r="V8419" s="62"/>
      <c r="AC8419" s="62"/>
      <c r="AJ8419" s="62"/>
      <c r="AQ8419" s="62"/>
      <c r="AX8419" s="62"/>
      <c r="BD8419" s="62"/>
    </row>
    <row r="8420" spans="9:56">
      <c r="I8420" s="62"/>
      <c r="P8420" s="62"/>
      <c r="V8420" s="62"/>
      <c r="AC8420" s="62"/>
      <c r="AJ8420" s="62"/>
      <c r="AQ8420" s="62"/>
      <c r="AX8420" s="62"/>
      <c r="BD8420" s="62"/>
    </row>
    <row r="8421" spans="9:56">
      <c r="I8421" s="62"/>
      <c r="P8421" s="62"/>
      <c r="V8421" s="62"/>
      <c r="AC8421" s="62"/>
      <c r="AJ8421" s="62"/>
      <c r="AQ8421" s="62"/>
      <c r="AX8421" s="62"/>
      <c r="BD8421" s="62"/>
    </row>
    <row r="8422" spans="9:56">
      <c r="I8422" s="62"/>
      <c r="P8422" s="62"/>
      <c r="V8422" s="62"/>
      <c r="AC8422" s="62"/>
      <c r="AJ8422" s="62"/>
      <c r="AQ8422" s="62"/>
      <c r="AX8422" s="62"/>
      <c r="BD8422" s="62"/>
    </row>
    <row r="8423" spans="9:56">
      <c r="I8423" s="62"/>
      <c r="P8423" s="62"/>
      <c r="V8423" s="62"/>
      <c r="AC8423" s="62"/>
      <c r="AJ8423" s="62"/>
      <c r="AQ8423" s="62"/>
      <c r="AX8423" s="62"/>
      <c r="BD8423" s="62"/>
    </row>
    <row r="8424" spans="9:56">
      <c r="I8424" s="62"/>
      <c r="P8424" s="62"/>
      <c r="V8424" s="62"/>
      <c r="AC8424" s="62"/>
      <c r="AJ8424" s="62"/>
      <c r="AQ8424" s="62"/>
      <c r="AX8424" s="62"/>
      <c r="BD8424" s="62"/>
    </row>
    <row r="8425" spans="9:56">
      <c r="I8425" s="62"/>
      <c r="P8425" s="62"/>
      <c r="V8425" s="62"/>
      <c r="AC8425" s="62"/>
      <c r="AJ8425" s="62"/>
      <c r="AQ8425" s="62"/>
      <c r="AX8425" s="62"/>
      <c r="BD8425" s="62"/>
    </row>
    <row r="8426" spans="9:56">
      <c r="I8426" s="62"/>
      <c r="P8426" s="62"/>
      <c r="V8426" s="62"/>
      <c r="AC8426" s="62"/>
      <c r="AJ8426" s="62"/>
      <c r="AQ8426" s="62"/>
      <c r="AX8426" s="62"/>
      <c r="BD8426" s="62"/>
    </row>
    <row r="8427" spans="9:56">
      <c r="I8427" s="62"/>
      <c r="P8427" s="62"/>
      <c r="V8427" s="62"/>
      <c r="AC8427" s="62"/>
      <c r="AJ8427" s="62"/>
      <c r="AQ8427" s="62"/>
      <c r="AX8427" s="62"/>
      <c r="BD8427" s="62"/>
    </row>
    <row r="8428" spans="9:56">
      <c r="I8428" s="62"/>
      <c r="P8428" s="62"/>
      <c r="V8428" s="62"/>
      <c r="AC8428" s="62"/>
      <c r="AJ8428" s="62"/>
      <c r="AQ8428" s="62"/>
      <c r="AX8428" s="62"/>
      <c r="BD8428" s="62"/>
    </row>
    <row r="8429" spans="9:56">
      <c r="I8429" s="62"/>
      <c r="P8429" s="62"/>
      <c r="V8429" s="62"/>
      <c r="AC8429" s="62"/>
      <c r="AJ8429" s="62"/>
      <c r="AQ8429" s="62"/>
      <c r="AX8429" s="62"/>
      <c r="BD8429" s="62"/>
    </row>
    <row r="8430" spans="9:56">
      <c r="I8430" s="62"/>
      <c r="P8430" s="62"/>
      <c r="V8430" s="62"/>
      <c r="AC8430" s="62"/>
      <c r="AJ8430" s="62"/>
      <c r="AQ8430" s="62"/>
      <c r="AX8430" s="62"/>
      <c r="BD8430" s="62"/>
    </row>
    <row r="8431" spans="9:56">
      <c r="I8431" s="62"/>
      <c r="P8431" s="62"/>
      <c r="V8431" s="62"/>
      <c r="AC8431" s="62"/>
      <c r="AJ8431" s="62"/>
      <c r="AQ8431" s="62"/>
      <c r="AX8431" s="62"/>
      <c r="BD8431" s="62"/>
    </row>
    <row r="8432" spans="9:56">
      <c r="I8432" s="62"/>
      <c r="P8432" s="62"/>
      <c r="V8432" s="62"/>
      <c r="AC8432" s="62"/>
      <c r="AJ8432" s="62"/>
      <c r="AQ8432" s="62"/>
      <c r="AX8432" s="62"/>
      <c r="BD8432" s="62"/>
    </row>
    <row r="8433" spans="9:56">
      <c r="I8433" s="62"/>
      <c r="P8433" s="62"/>
      <c r="V8433" s="62"/>
      <c r="AC8433" s="62"/>
      <c r="AJ8433" s="62"/>
      <c r="AQ8433" s="62"/>
      <c r="AX8433" s="62"/>
      <c r="BD8433" s="62"/>
    </row>
    <row r="8434" spans="9:56">
      <c r="I8434" s="62"/>
      <c r="P8434" s="62"/>
      <c r="V8434" s="62"/>
      <c r="AC8434" s="62"/>
      <c r="AJ8434" s="62"/>
      <c r="AQ8434" s="62"/>
      <c r="AX8434" s="62"/>
      <c r="BD8434" s="62"/>
    </row>
    <row r="8435" spans="9:56">
      <c r="I8435" s="62"/>
      <c r="P8435" s="62"/>
      <c r="V8435" s="62"/>
      <c r="AC8435" s="62"/>
      <c r="AJ8435" s="62"/>
      <c r="AQ8435" s="62"/>
      <c r="AX8435" s="62"/>
      <c r="BD8435" s="62"/>
    </row>
    <row r="8436" spans="9:56">
      <c r="I8436" s="62"/>
      <c r="P8436" s="62"/>
      <c r="V8436" s="62"/>
      <c r="AC8436" s="62"/>
      <c r="AJ8436" s="62"/>
      <c r="AQ8436" s="62"/>
      <c r="AX8436" s="62"/>
      <c r="BD8436" s="62"/>
    </row>
    <row r="8437" spans="9:56">
      <c r="I8437" s="62"/>
      <c r="P8437" s="62"/>
      <c r="V8437" s="62"/>
      <c r="AC8437" s="62"/>
      <c r="AJ8437" s="62"/>
      <c r="AQ8437" s="62"/>
      <c r="AX8437" s="62"/>
      <c r="BD8437" s="62"/>
    </row>
    <row r="8438" spans="9:56">
      <c r="I8438" s="62"/>
      <c r="P8438" s="62"/>
      <c r="V8438" s="62"/>
      <c r="AC8438" s="62"/>
      <c r="AJ8438" s="62"/>
      <c r="AQ8438" s="62"/>
      <c r="AX8438" s="62"/>
      <c r="BD8438" s="62"/>
    </row>
    <row r="8439" spans="9:56">
      <c r="I8439" s="62"/>
      <c r="P8439" s="62"/>
      <c r="V8439" s="62"/>
      <c r="AC8439" s="62"/>
      <c r="AJ8439" s="62"/>
      <c r="AQ8439" s="62"/>
      <c r="AX8439" s="62"/>
      <c r="BD8439" s="62"/>
    </row>
    <row r="8440" spans="9:56">
      <c r="I8440" s="62"/>
      <c r="P8440" s="62"/>
      <c r="V8440" s="62"/>
      <c r="AC8440" s="62"/>
      <c r="AJ8440" s="62"/>
      <c r="AQ8440" s="62"/>
      <c r="AX8440" s="62"/>
      <c r="BD8440" s="62"/>
    </row>
    <row r="8441" spans="9:56">
      <c r="I8441" s="62"/>
      <c r="P8441" s="62"/>
      <c r="V8441" s="62"/>
      <c r="AC8441" s="62"/>
      <c r="AJ8441" s="62"/>
      <c r="AQ8441" s="62"/>
      <c r="AX8441" s="62"/>
      <c r="BD8441" s="62"/>
    </row>
    <row r="8442" spans="9:56">
      <c r="I8442" s="62"/>
      <c r="P8442" s="62"/>
      <c r="V8442" s="62"/>
      <c r="AC8442" s="62"/>
      <c r="AJ8442" s="62"/>
      <c r="AQ8442" s="62"/>
      <c r="AX8442" s="62"/>
      <c r="BD8442" s="62"/>
    </row>
    <row r="8443" spans="9:56">
      <c r="I8443" s="62"/>
      <c r="P8443" s="62"/>
      <c r="V8443" s="62"/>
      <c r="AC8443" s="62"/>
      <c r="AJ8443" s="62"/>
      <c r="AQ8443" s="62"/>
      <c r="AX8443" s="62"/>
      <c r="BD8443" s="62"/>
    </row>
    <row r="8444" spans="9:56">
      <c r="I8444" s="62"/>
      <c r="P8444" s="62"/>
      <c r="V8444" s="62"/>
      <c r="AC8444" s="62"/>
      <c r="AJ8444" s="62"/>
      <c r="AQ8444" s="62"/>
      <c r="AX8444" s="62"/>
      <c r="BD8444" s="62"/>
    </row>
    <row r="8445" spans="9:56">
      <c r="I8445" s="62"/>
      <c r="P8445" s="62"/>
      <c r="V8445" s="62"/>
      <c r="AC8445" s="62"/>
      <c r="AJ8445" s="62"/>
      <c r="AQ8445" s="62"/>
      <c r="AX8445" s="62"/>
      <c r="BD8445" s="62"/>
    </row>
    <row r="8446" spans="9:56">
      <c r="I8446" s="62"/>
      <c r="P8446" s="62"/>
      <c r="V8446" s="62"/>
      <c r="AC8446" s="62"/>
      <c r="AJ8446" s="62"/>
      <c r="AQ8446" s="62"/>
      <c r="AX8446" s="62"/>
      <c r="BD8446" s="62"/>
    </row>
    <row r="8447" spans="9:56">
      <c r="I8447" s="62"/>
      <c r="P8447" s="62"/>
      <c r="V8447" s="62"/>
      <c r="AC8447" s="62"/>
      <c r="AJ8447" s="62"/>
      <c r="AQ8447" s="62"/>
      <c r="AX8447" s="62"/>
      <c r="BD8447" s="62"/>
    </row>
    <row r="8448" spans="9:56">
      <c r="I8448" s="62"/>
      <c r="P8448" s="62"/>
      <c r="V8448" s="62"/>
      <c r="AC8448" s="62"/>
      <c r="AJ8448" s="62"/>
      <c r="AQ8448" s="62"/>
      <c r="AX8448" s="62"/>
      <c r="BD8448" s="62"/>
    </row>
    <row r="8449" spans="9:56">
      <c r="I8449" s="62"/>
      <c r="P8449" s="62"/>
      <c r="V8449" s="62"/>
      <c r="AC8449" s="62"/>
      <c r="AJ8449" s="62"/>
      <c r="AQ8449" s="62"/>
      <c r="AX8449" s="62"/>
      <c r="BD8449" s="62"/>
    </row>
    <row r="8450" spans="9:56">
      <c r="I8450" s="62"/>
      <c r="P8450" s="62"/>
      <c r="V8450" s="62"/>
      <c r="AC8450" s="62"/>
      <c r="AJ8450" s="62"/>
      <c r="AQ8450" s="62"/>
      <c r="AX8450" s="62"/>
      <c r="BD8450" s="62"/>
    </row>
    <row r="8451" spans="9:56">
      <c r="I8451" s="62"/>
      <c r="P8451" s="62"/>
      <c r="V8451" s="62"/>
      <c r="AC8451" s="62"/>
      <c r="AJ8451" s="62"/>
      <c r="AQ8451" s="62"/>
      <c r="AX8451" s="62"/>
      <c r="BD8451" s="62"/>
    </row>
    <row r="8452" spans="9:56">
      <c r="I8452" s="62"/>
      <c r="P8452" s="62"/>
      <c r="V8452" s="62"/>
      <c r="AC8452" s="62"/>
      <c r="AJ8452" s="62"/>
      <c r="AQ8452" s="62"/>
      <c r="AX8452" s="62"/>
      <c r="BD8452" s="62"/>
    </row>
    <row r="8453" spans="9:56">
      <c r="I8453" s="62"/>
      <c r="P8453" s="62"/>
      <c r="V8453" s="62"/>
      <c r="AC8453" s="62"/>
      <c r="AJ8453" s="62"/>
      <c r="AQ8453" s="62"/>
      <c r="AX8453" s="62"/>
      <c r="BD8453" s="62"/>
    </row>
    <row r="8454" spans="9:56">
      <c r="I8454" s="62"/>
      <c r="P8454" s="62"/>
      <c r="V8454" s="62"/>
      <c r="AC8454" s="62"/>
      <c r="AJ8454" s="62"/>
      <c r="AQ8454" s="62"/>
      <c r="AX8454" s="62"/>
      <c r="BD8454" s="62"/>
    </row>
    <row r="8455" spans="9:56">
      <c r="I8455" s="62"/>
      <c r="P8455" s="62"/>
      <c r="V8455" s="62"/>
      <c r="AC8455" s="62"/>
      <c r="AJ8455" s="62"/>
      <c r="AQ8455" s="62"/>
      <c r="AX8455" s="62"/>
      <c r="BD8455" s="62"/>
    </row>
    <row r="8456" spans="9:56">
      <c r="I8456" s="62"/>
      <c r="P8456" s="62"/>
      <c r="V8456" s="62"/>
      <c r="AC8456" s="62"/>
      <c r="AJ8456" s="62"/>
      <c r="AQ8456" s="62"/>
      <c r="AX8456" s="62"/>
      <c r="BD8456" s="62"/>
    </row>
    <row r="8457" spans="9:56">
      <c r="I8457" s="62"/>
      <c r="P8457" s="62"/>
      <c r="V8457" s="62"/>
      <c r="AC8457" s="62"/>
      <c r="AJ8457" s="62"/>
      <c r="AQ8457" s="62"/>
      <c r="AX8457" s="62"/>
      <c r="BD8457" s="62"/>
    </row>
    <row r="8458" spans="9:56">
      <c r="I8458" s="62"/>
      <c r="P8458" s="62"/>
      <c r="V8458" s="62"/>
      <c r="AC8458" s="62"/>
      <c r="AJ8458" s="62"/>
      <c r="AQ8458" s="62"/>
      <c r="AX8458" s="62"/>
      <c r="BD8458" s="62"/>
    </row>
    <row r="8459" spans="9:56">
      <c r="I8459" s="62"/>
      <c r="P8459" s="62"/>
      <c r="V8459" s="62"/>
      <c r="AC8459" s="62"/>
      <c r="AJ8459" s="62"/>
      <c r="AQ8459" s="62"/>
      <c r="AX8459" s="62"/>
      <c r="BD8459" s="62"/>
    </row>
    <row r="8460" spans="9:56">
      <c r="I8460" s="62"/>
      <c r="P8460" s="62"/>
      <c r="V8460" s="62"/>
      <c r="AC8460" s="62"/>
      <c r="AJ8460" s="62"/>
      <c r="AQ8460" s="62"/>
      <c r="AX8460" s="62"/>
      <c r="BD8460" s="62"/>
    </row>
    <row r="8461" spans="9:56">
      <c r="I8461" s="62"/>
      <c r="P8461" s="62"/>
      <c r="V8461" s="62"/>
      <c r="AC8461" s="62"/>
      <c r="AJ8461" s="62"/>
      <c r="AQ8461" s="62"/>
      <c r="AX8461" s="62"/>
      <c r="BD8461" s="62"/>
    </row>
    <row r="8462" spans="9:56">
      <c r="I8462" s="62"/>
      <c r="P8462" s="62"/>
      <c r="V8462" s="62"/>
      <c r="AC8462" s="62"/>
      <c r="AJ8462" s="62"/>
      <c r="AQ8462" s="62"/>
      <c r="AX8462" s="62"/>
      <c r="BD8462" s="62"/>
    </row>
    <row r="8463" spans="9:56">
      <c r="I8463" s="62"/>
      <c r="P8463" s="62"/>
      <c r="V8463" s="62"/>
      <c r="AC8463" s="62"/>
      <c r="AJ8463" s="62"/>
      <c r="AQ8463" s="62"/>
      <c r="AX8463" s="62"/>
      <c r="BD8463" s="62"/>
    </row>
    <row r="8464" spans="9:56">
      <c r="I8464" s="62"/>
      <c r="P8464" s="62"/>
      <c r="V8464" s="62"/>
      <c r="AC8464" s="62"/>
      <c r="AJ8464" s="62"/>
      <c r="AQ8464" s="62"/>
      <c r="AX8464" s="62"/>
      <c r="BD8464" s="62"/>
    </row>
    <row r="8465" spans="9:56">
      <c r="I8465" s="62"/>
      <c r="P8465" s="62"/>
      <c r="V8465" s="62"/>
      <c r="AC8465" s="62"/>
      <c r="AJ8465" s="62"/>
      <c r="AQ8465" s="62"/>
      <c r="AX8465" s="62"/>
      <c r="BD8465" s="62"/>
    </row>
    <row r="8466" spans="9:56">
      <c r="I8466" s="62"/>
      <c r="P8466" s="62"/>
      <c r="V8466" s="62"/>
      <c r="AC8466" s="62"/>
      <c r="AJ8466" s="62"/>
      <c r="AQ8466" s="62"/>
      <c r="AX8466" s="62"/>
      <c r="BD8466" s="62"/>
    </row>
    <row r="8467" spans="9:56">
      <c r="I8467" s="62"/>
      <c r="P8467" s="62"/>
      <c r="V8467" s="62"/>
      <c r="AC8467" s="62"/>
      <c r="AJ8467" s="62"/>
      <c r="AQ8467" s="62"/>
      <c r="AX8467" s="62"/>
      <c r="BD8467" s="62"/>
    </row>
    <row r="8468" spans="9:56">
      <c r="I8468" s="62"/>
      <c r="P8468" s="62"/>
      <c r="V8468" s="62"/>
      <c r="AC8468" s="62"/>
      <c r="AJ8468" s="62"/>
      <c r="AQ8468" s="62"/>
      <c r="AX8468" s="62"/>
      <c r="BD8468" s="62"/>
    </row>
    <row r="8469" spans="9:56">
      <c r="I8469" s="62"/>
      <c r="P8469" s="62"/>
      <c r="V8469" s="62"/>
      <c r="AC8469" s="62"/>
      <c r="AJ8469" s="62"/>
      <c r="AQ8469" s="62"/>
      <c r="AX8469" s="62"/>
      <c r="BD8469" s="62"/>
    </row>
    <row r="8470" spans="9:56">
      <c r="I8470" s="62"/>
      <c r="P8470" s="62"/>
      <c r="V8470" s="62"/>
      <c r="AC8470" s="62"/>
      <c r="AJ8470" s="62"/>
      <c r="AQ8470" s="62"/>
      <c r="AX8470" s="62"/>
      <c r="BD8470" s="62"/>
    </row>
    <row r="8471" spans="9:56">
      <c r="I8471" s="62"/>
      <c r="P8471" s="62"/>
      <c r="V8471" s="62"/>
      <c r="AC8471" s="62"/>
      <c r="AJ8471" s="62"/>
      <c r="AQ8471" s="62"/>
      <c r="AX8471" s="62"/>
      <c r="BD8471" s="62"/>
    </row>
    <row r="8472" spans="9:56">
      <c r="I8472" s="62"/>
      <c r="P8472" s="62"/>
      <c r="V8472" s="62"/>
      <c r="AC8472" s="62"/>
      <c r="AJ8472" s="62"/>
      <c r="AQ8472" s="62"/>
      <c r="AX8472" s="62"/>
      <c r="BD8472" s="62"/>
    </row>
    <row r="8473" spans="9:56">
      <c r="I8473" s="62"/>
      <c r="P8473" s="62"/>
      <c r="V8473" s="62"/>
      <c r="AC8473" s="62"/>
      <c r="AJ8473" s="62"/>
      <c r="AQ8473" s="62"/>
      <c r="AX8473" s="62"/>
      <c r="BD8473" s="62"/>
    </row>
    <row r="8474" spans="9:56">
      <c r="I8474" s="62"/>
      <c r="P8474" s="62"/>
      <c r="V8474" s="62"/>
      <c r="AC8474" s="62"/>
      <c r="AJ8474" s="62"/>
      <c r="AQ8474" s="62"/>
      <c r="AX8474" s="62"/>
      <c r="BD8474" s="62"/>
    </row>
    <row r="8475" spans="9:56">
      <c r="I8475" s="62"/>
      <c r="P8475" s="62"/>
      <c r="V8475" s="62"/>
      <c r="AC8475" s="62"/>
      <c r="AJ8475" s="62"/>
      <c r="AQ8475" s="62"/>
      <c r="AX8475" s="62"/>
      <c r="BD8475" s="62"/>
    </row>
    <row r="8476" spans="9:56">
      <c r="I8476" s="62"/>
      <c r="P8476" s="62"/>
      <c r="V8476" s="62"/>
      <c r="AC8476" s="62"/>
      <c r="AJ8476" s="62"/>
      <c r="AQ8476" s="62"/>
      <c r="AX8476" s="62"/>
      <c r="BD8476" s="62"/>
    </row>
    <row r="8477" spans="9:56">
      <c r="I8477" s="62"/>
      <c r="P8477" s="62"/>
      <c r="V8477" s="62"/>
      <c r="AC8477" s="62"/>
      <c r="AJ8477" s="62"/>
      <c r="AQ8477" s="62"/>
      <c r="AX8477" s="62"/>
      <c r="BD8477" s="62"/>
    </row>
    <row r="8478" spans="9:56">
      <c r="I8478" s="62"/>
      <c r="P8478" s="62"/>
      <c r="V8478" s="62"/>
      <c r="AC8478" s="62"/>
      <c r="AJ8478" s="62"/>
      <c r="AQ8478" s="62"/>
      <c r="AX8478" s="62"/>
      <c r="BD8478" s="62"/>
    </row>
    <row r="8479" spans="9:56">
      <c r="I8479" s="62"/>
      <c r="P8479" s="62"/>
      <c r="V8479" s="62"/>
      <c r="AC8479" s="62"/>
      <c r="AJ8479" s="62"/>
      <c r="AQ8479" s="62"/>
      <c r="AX8479" s="62"/>
      <c r="BD8479" s="62"/>
    </row>
    <row r="8480" spans="9:56">
      <c r="I8480" s="62"/>
      <c r="P8480" s="62"/>
      <c r="V8480" s="62"/>
      <c r="AC8480" s="62"/>
      <c r="AJ8480" s="62"/>
      <c r="AQ8480" s="62"/>
      <c r="AX8480" s="62"/>
      <c r="BD8480" s="62"/>
    </row>
    <row r="8481" spans="9:56">
      <c r="I8481" s="62"/>
      <c r="P8481" s="62"/>
      <c r="V8481" s="62"/>
      <c r="AC8481" s="62"/>
      <c r="AJ8481" s="62"/>
      <c r="AQ8481" s="62"/>
      <c r="AX8481" s="62"/>
      <c r="BD8481" s="62"/>
    </row>
    <row r="8482" spans="9:56">
      <c r="I8482" s="62"/>
      <c r="P8482" s="62"/>
      <c r="V8482" s="62"/>
      <c r="AC8482" s="62"/>
      <c r="AJ8482" s="62"/>
      <c r="AQ8482" s="62"/>
      <c r="AX8482" s="62"/>
      <c r="BD8482" s="62"/>
    </row>
    <row r="8483" spans="9:56">
      <c r="I8483" s="62"/>
      <c r="P8483" s="62"/>
      <c r="V8483" s="62"/>
      <c r="AC8483" s="62"/>
      <c r="AJ8483" s="62"/>
      <c r="AQ8483" s="62"/>
      <c r="AX8483" s="62"/>
      <c r="BD8483" s="62"/>
    </row>
    <row r="8484" spans="9:56">
      <c r="I8484" s="62"/>
      <c r="P8484" s="62"/>
      <c r="V8484" s="62"/>
      <c r="AC8484" s="62"/>
      <c r="AJ8484" s="62"/>
      <c r="AQ8484" s="62"/>
      <c r="AX8484" s="62"/>
      <c r="BD8484" s="62"/>
    </row>
    <row r="8485" spans="9:56">
      <c r="I8485" s="62"/>
      <c r="P8485" s="62"/>
      <c r="V8485" s="62"/>
      <c r="AC8485" s="62"/>
      <c r="AJ8485" s="62"/>
      <c r="AQ8485" s="62"/>
      <c r="AX8485" s="62"/>
      <c r="BD8485" s="62"/>
    </row>
    <row r="8486" spans="9:56">
      <c r="I8486" s="62"/>
      <c r="P8486" s="62"/>
      <c r="V8486" s="62"/>
      <c r="AC8486" s="62"/>
      <c r="AJ8486" s="62"/>
      <c r="AQ8486" s="62"/>
      <c r="AX8486" s="62"/>
      <c r="BD8486" s="62"/>
    </row>
    <row r="8487" spans="9:56">
      <c r="I8487" s="62"/>
      <c r="P8487" s="62"/>
      <c r="V8487" s="62"/>
      <c r="AC8487" s="62"/>
      <c r="AJ8487" s="62"/>
      <c r="AQ8487" s="62"/>
      <c r="AX8487" s="62"/>
      <c r="BD8487" s="62"/>
    </row>
    <row r="8488" spans="9:56">
      <c r="I8488" s="62"/>
      <c r="P8488" s="62"/>
      <c r="V8488" s="62"/>
      <c r="AC8488" s="62"/>
      <c r="AJ8488" s="62"/>
      <c r="AQ8488" s="62"/>
      <c r="AX8488" s="62"/>
      <c r="BD8488" s="62"/>
    </row>
    <row r="8489" spans="9:56">
      <c r="I8489" s="62"/>
      <c r="P8489" s="62"/>
      <c r="V8489" s="62"/>
      <c r="AC8489" s="62"/>
      <c r="AJ8489" s="62"/>
      <c r="AQ8489" s="62"/>
      <c r="AX8489" s="62"/>
      <c r="BD8489" s="62"/>
    </row>
    <row r="8490" spans="9:56">
      <c r="I8490" s="62"/>
      <c r="P8490" s="62"/>
      <c r="V8490" s="62"/>
      <c r="AC8490" s="62"/>
      <c r="AJ8490" s="62"/>
      <c r="AQ8490" s="62"/>
      <c r="AX8490" s="62"/>
      <c r="BD8490" s="62"/>
    </row>
    <row r="8491" spans="9:56">
      <c r="I8491" s="62"/>
      <c r="P8491" s="62"/>
      <c r="V8491" s="62"/>
      <c r="AC8491" s="62"/>
      <c r="AJ8491" s="62"/>
      <c r="AQ8491" s="62"/>
      <c r="AX8491" s="62"/>
      <c r="BD8491" s="62"/>
    </row>
    <row r="8492" spans="9:56">
      <c r="I8492" s="62"/>
      <c r="P8492" s="62"/>
      <c r="V8492" s="62"/>
      <c r="AC8492" s="62"/>
      <c r="AJ8492" s="62"/>
      <c r="AQ8492" s="62"/>
      <c r="AX8492" s="62"/>
      <c r="BD8492" s="62"/>
    </row>
    <row r="8493" spans="9:56">
      <c r="I8493" s="62"/>
      <c r="P8493" s="62"/>
      <c r="V8493" s="62"/>
      <c r="AC8493" s="62"/>
      <c r="AJ8493" s="62"/>
      <c r="AQ8493" s="62"/>
      <c r="AX8493" s="62"/>
      <c r="BD8493" s="62"/>
    </row>
    <row r="8494" spans="9:56">
      <c r="I8494" s="62"/>
      <c r="P8494" s="62"/>
      <c r="V8494" s="62"/>
      <c r="AC8494" s="62"/>
      <c r="AJ8494" s="62"/>
      <c r="AQ8494" s="62"/>
      <c r="AX8494" s="62"/>
      <c r="BD8494" s="62"/>
    </row>
    <row r="8495" spans="9:56">
      <c r="I8495" s="62"/>
      <c r="P8495" s="62"/>
      <c r="V8495" s="62"/>
      <c r="AC8495" s="62"/>
      <c r="AJ8495" s="62"/>
      <c r="AQ8495" s="62"/>
      <c r="AX8495" s="62"/>
      <c r="BD8495" s="62"/>
    </row>
    <row r="8496" spans="9:56">
      <c r="I8496" s="62"/>
      <c r="P8496" s="62"/>
      <c r="V8496" s="62"/>
      <c r="AC8496" s="62"/>
      <c r="AJ8496" s="62"/>
      <c r="AQ8496" s="62"/>
      <c r="AX8496" s="62"/>
      <c r="BD8496" s="62"/>
    </row>
    <row r="8497" spans="9:56">
      <c r="I8497" s="62"/>
      <c r="P8497" s="62"/>
      <c r="V8497" s="62"/>
      <c r="AC8497" s="62"/>
      <c r="AJ8497" s="62"/>
      <c r="AQ8497" s="62"/>
      <c r="AX8497" s="62"/>
      <c r="BD8497" s="62"/>
    </row>
    <row r="8498" spans="9:56">
      <c r="I8498" s="62"/>
      <c r="P8498" s="62"/>
      <c r="V8498" s="62"/>
      <c r="AC8498" s="62"/>
      <c r="AJ8498" s="62"/>
      <c r="AQ8498" s="62"/>
      <c r="AX8498" s="62"/>
      <c r="BD8498" s="62"/>
    </row>
    <row r="8499" spans="9:56">
      <c r="I8499" s="62"/>
      <c r="P8499" s="62"/>
      <c r="V8499" s="62"/>
      <c r="AC8499" s="62"/>
      <c r="AJ8499" s="62"/>
      <c r="AQ8499" s="62"/>
      <c r="AX8499" s="62"/>
      <c r="BD8499" s="62"/>
    </row>
    <row r="8500" spans="9:56">
      <c r="I8500" s="62"/>
      <c r="P8500" s="62"/>
      <c r="V8500" s="62"/>
      <c r="AC8500" s="62"/>
      <c r="AJ8500" s="62"/>
      <c r="AQ8500" s="62"/>
      <c r="AX8500" s="62"/>
      <c r="BD8500" s="62"/>
    </row>
    <row r="8501" spans="9:56">
      <c r="I8501" s="62"/>
      <c r="P8501" s="62"/>
      <c r="V8501" s="62"/>
      <c r="AC8501" s="62"/>
      <c r="AJ8501" s="62"/>
      <c r="AQ8501" s="62"/>
      <c r="AX8501" s="62"/>
      <c r="BD8501" s="62"/>
    </row>
    <row r="8502" spans="9:56">
      <c r="I8502" s="62"/>
      <c r="P8502" s="62"/>
      <c r="V8502" s="62"/>
      <c r="AC8502" s="62"/>
      <c r="AJ8502" s="62"/>
      <c r="AQ8502" s="62"/>
      <c r="AX8502" s="62"/>
      <c r="BD8502" s="62"/>
    </row>
    <row r="8503" spans="9:56">
      <c r="I8503" s="62"/>
      <c r="P8503" s="62"/>
      <c r="V8503" s="62"/>
      <c r="AC8503" s="62"/>
      <c r="AJ8503" s="62"/>
      <c r="AQ8503" s="62"/>
      <c r="AX8503" s="62"/>
      <c r="BD8503" s="62"/>
    </row>
    <row r="8504" spans="9:56">
      <c r="I8504" s="62"/>
      <c r="P8504" s="62"/>
      <c r="V8504" s="62"/>
      <c r="AC8504" s="62"/>
      <c r="AJ8504" s="62"/>
      <c r="AQ8504" s="62"/>
      <c r="AX8504" s="62"/>
      <c r="BD8504" s="62"/>
    </row>
    <row r="8505" spans="9:56">
      <c r="I8505" s="62"/>
      <c r="P8505" s="62"/>
      <c r="V8505" s="62"/>
      <c r="AC8505" s="62"/>
      <c r="AJ8505" s="62"/>
      <c r="AQ8505" s="62"/>
      <c r="AX8505" s="62"/>
      <c r="BD8505" s="62"/>
    </row>
    <row r="8506" spans="9:56">
      <c r="I8506" s="62"/>
      <c r="P8506" s="62"/>
      <c r="V8506" s="62"/>
      <c r="AC8506" s="62"/>
      <c r="AJ8506" s="62"/>
      <c r="AQ8506" s="62"/>
      <c r="AX8506" s="62"/>
      <c r="BD8506" s="62"/>
    </row>
    <row r="8507" spans="9:56">
      <c r="I8507" s="62"/>
      <c r="P8507" s="62"/>
      <c r="V8507" s="62"/>
      <c r="AC8507" s="62"/>
      <c r="AJ8507" s="62"/>
      <c r="AQ8507" s="62"/>
      <c r="AX8507" s="62"/>
      <c r="BD8507" s="62"/>
    </row>
    <row r="8508" spans="9:56">
      <c r="I8508" s="62"/>
      <c r="P8508" s="62"/>
      <c r="V8508" s="62"/>
      <c r="AC8508" s="62"/>
      <c r="AJ8508" s="62"/>
      <c r="AQ8508" s="62"/>
      <c r="AX8508" s="62"/>
      <c r="BD8508" s="62"/>
    </row>
    <row r="8509" spans="9:56">
      <c r="I8509" s="62"/>
      <c r="P8509" s="62"/>
      <c r="V8509" s="62"/>
      <c r="AC8509" s="62"/>
      <c r="AJ8509" s="62"/>
      <c r="AQ8509" s="62"/>
      <c r="AX8509" s="62"/>
      <c r="BD8509" s="62"/>
    </row>
    <row r="8510" spans="9:56">
      <c r="I8510" s="62"/>
      <c r="P8510" s="62"/>
      <c r="V8510" s="62"/>
      <c r="AC8510" s="62"/>
      <c r="AJ8510" s="62"/>
      <c r="AQ8510" s="62"/>
      <c r="AX8510" s="62"/>
      <c r="BD8510" s="62"/>
    </row>
    <row r="8511" spans="9:56">
      <c r="I8511" s="62"/>
      <c r="P8511" s="62"/>
      <c r="V8511" s="62"/>
      <c r="AC8511" s="62"/>
      <c r="AJ8511" s="62"/>
      <c r="AQ8511" s="62"/>
      <c r="AX8511" s="62"/>
      <c r="BD8511" s="62"/>
    </row>
    <row r="8512" spans="9:56">
      <c r="I8512" s="62"/>
      <c r="P8512" s="62"/>
      <c r="V8512" s="62"/>
      <c r="AC8512" s="62"/>
      <c r="AJ8512" s="62"/>
      <c r="AQ8512" s="62"/>
      <c r="AX8512" s="62"/>
      <c r="BD8512" s="62"/>
    </row>
    <row r="8513" spans="9:56">
      <c r="I8513" s="62"/>
      <c r="P8513" s="62"/>
      <c r="V8513" s="62"/>
      <c r="AC8513" s="62"/>
      <c r="AJ8513" s="62"/>
      <c r="AQ8513" s="62"/>
      <c r="AX8513" s="62"/>
      <c r="BD8513" s="62"/>
    </row>
    <row r="8514" spans="9:56">
      <c r="I8514" s="62"/>
      <c r="P8514" s="62"/>
      <c r="V8514" s="62"/>
      <c r="AC8514" s="62"/>
      <c r="AJ8514" s="62"/>
      <c r="AQ8514" s="62"/>
      <c r="AX8514" s="62"/>
      <c r="BD8514" s="62"/>
    </row>
    <row r="8515" spans="9:56">
      <c r="I8515" s="62"/>
      <c r="P8515" s="62"/>
      <c r="V8515" s="62"/>
      <c r="AC8515" s="62"/>
      <c r="AJ8515" s="62"/>
      <c r="AQ8515" s="62"/>
      <c r="AX8515" s="62"/>
      <c r="BD8515" s="62"/>
    </row>
    <row r="8516" spans="9:56">
      <c r="I8516" s="62"/>
      <c r="P8516" s="62"/>
      <c r="V8516" s="62"/>
      <c r="AC8516" s="62"/>
      <c r="AJ8516" s="62"/>
      <c r="AQ8516" s="62"/>
      <c r="AX8516" s="62"/>
      <c r="BD8516" s="62"/>
    </row>
    <row r="8517" spans="9:56">
      <c r="I8517" s="62"/>
      <c r="P8517" s="62"/>
      <c r="V8517" s="62"/>
      <c r="AC8517" s="62"/>
      <c r="AJ8517" s="62"/>
      <c r="AQ8517" s="62"/>
      <c r="AX8517" s="62"/>
      <c r="BD8517" s="62"/>
    </row>
    <row r="8518" spans="9:56">
      <c r="I8518" s="62"/>
      <c r="P8518" s="62"/>
      <c r="V8518" s="62"/>
      <c r="AC8518" s="62"/>
      <c r="AJ8518" s="62"/>
      <c r="AQ8518" s="62"/>
      <c r="AX8518" s="62"/>
      <c r="BD8518" s="62"/>
    </row>
    <row r="8519" spans="9:56">
      <c r="I8519" s="62"/>
      <c r="P8519" s="62"/>
      <c r="V8519" s="62"/>
      <c r="AC8519" s="62"/>
      <c r="AJ8519" s="62"/>
      <c r="AQ8519" s="62"/>
      <c r="AX8519" s="62"/>
      <c r="BD8519" s="62"/>
    </row>
    <row r="8520" spans="9:56">
      <c r="I8520" s="62"/>
      <c r="P8520" s="62"/>
      <c r="V8520" s="62"/>
      <c r="AC8520" s="62"/>
      <c r="AJ8520" s="62"/>
      <c r="AQ8520" s="62"/>
      <c r="AX8520" s="62"/>
      <c r="BD8520" s="62"/>
    </row>
    <row r="8521" spans="9:56">
      <c r="I8521" s="62"/>
      <c r="P8521" s="62"/>
      <c r="V8521" s="62"/>
      <c r="AC8521" s="62"/>
      <c r="AJ8521" s="62"/>
      <c r="AQ8521" s="62"/>
      <c r="AX8521" s="62"/>
      <c r="BD8521" s="62"/>
    </row>
    <row r="8522" spans="9:56">
      <c r="I8522" s="62"/>
      <c r="P8522" s="62"/>
      <c r="V8522" s="62"/>
      <c r="AC8522" s="62"/>
      <c r="AJ8522" s="62"/>
      <c r="AQ8522" s="62"/>
      <c r="AX8522" s="62"/>
      <c r="BD8522" s="62"/>
    </row>
    <row r="8523" spans="9:56">
      <c r="I8523" s="62"/>
      <c r="P8523" s="62"/>
      <c r="V8523" s="62"/>
      <c r="AC8523" s="62"/>
      <c r="AJ8523" s="62"/>
      <c r="AQ8523" s="62"/>
      <c r="AX8523" s="62"/>
      <c r="BD8523" s="62"/>
    </row>
    <row r="8524" spans="9:56">
      <c r="I8524" s="62"/>
      <c r="P8524" s="62"/>
      <c r="V8524" s="62"/>
      <c r="AC8524" s="62"/>
      <c r="AJ8524" s="62"/>
      <c r="AQ8524" s="62"/>
      <c r="AX8524" s="62"/>
      <c r="BD8524" s="62"/>
    </row>
    <row r="8525" spans="9:56">
      <c r="I8525" s="62"/>
      <c r="P8525" s="62"/>
      <c r="V8525" s="62"/>
      <c r="AC8525" s="62"/>
      <c r="AJ8525" s="62"/>
      <c r="AQ8525" s="62"/>
      <c r="AX8525" s="62"/>
      <c r="BD8525" s="62"/>
    </row>
    <row r="8526" spans="9:56">
      <c r="I8526" s="62"/>
      <c r="P8526" s="62"/>
      <c r="V8526" s="62"/>
      <c r="AC8526" s="62"/>
      <c r="AJ8526" s="62"/>
      <c r="AQ8526" s="62"/>
      <c r="AX8526" s="62"/>
      <c r="BD8526" s="62"/>
    </row>
    <row r="8527" spans="9:56">
      <c r="I8527" s="62"/>
      <c r="P8527" s="62"/>
      <c r="V8527" s="62"/>
      <c r="AC8527" s="62"/>
      <c r="AJ8527" s="62"/>
      <c r="AQ8527" s="62"/>
      <c r="AX8527" s="62"/>
      <c r="BD8527" s="62"/>
    </row>
    <row r="8528" spans="9:56">
      <c r="I8528" s="62"/>
      <c r="P8528" s="62"/>
      <c r="V8528" s="62"/>
      <c r="AC8528" s="62"/>
      <c r="AJ8528" s="62"/>
      <c r="AQ8528" s="62"/>
      <c r="AX8528" s="62"/>
      <c r="BD8528" s="62"/>
    </row>
    <row r="8529" spans="9:56">
      <c r="I8529" s="62"/>
      <c r="P8529" s="62"/>
      <c r="V8529" s="62"/>
      <c r="AC8529" s="62"/>
      <c r="AJ8529" s="62"/>
      <c r="AQ8529" s="62"/>
      <c r="AX8529" s="62"/>
      <c r="BD8529" s="62"/>
    </row>
    <row r="8530" spans="9:56">
      <c r="I8530" s="62"/>
      <c r="P8530" s="62"/>
      <c r="V8530" s="62"/>
      <c r="AC8530" s="62"/>
      <c r="AJ8530" s="62"/>
      <c r="AQ8530" s="62"/>
      <c r="AX8530" s="62"/>
      <c r="BD8530" s="62"/>
    </row>
    <row r="8531" spans="9:56">
      <c r="I8531" s="62"/>
      <c r="P8531" s="62"/>
      <c r="V8531" s="62"/>
      <c r="AC8531" s="62"/>
      <c r="AJ8531" s="62"/>
      <c r="AQ8531" s="62"/>
      <c r="AX8531" s="62"/>
      <c r="BD8531" s="62"/>
    </row>
    <row r="8532" spans="9:56">
      <c r="I8532" s="62"/>
      <c r="P8532" s="62"/>
      <c r="V8532" s="62"/>
      <c r="AC8532" s="62"/>
      <c r="AJ8532" s="62"/>
      <c r="AQ8532" s="62"/>
      <c r="AX8532" s="62"/>
      <c r="BD8532" s="62"/>
    </row>
    <row r="8533" spans="9:56">
      <c r="I8533" s="62"/>
      <c r="P8533" s="62"/>
      <c r="V8533" s="62"/>
      <c r="AC8533" s="62"/>
      <c r="AJ8533" s="62"/>
      <c r="AQ8533" s="62"/>
      <c r="AX8533" s="62"/>
      <c r="BD8533" s="62"/>
    </row>
    <row r="8534" spans="9:56">
      <c r="I8534" s="62"/>
      <c r="P8534" s="62"/>
      <c r="V8534" s="62"/>
      <c r="AC8534" s="62"/>
      <c r="AJ8534" s="62"/>
      <c r="AQ8534" s="62"/>
      <c r="AX8534" s="62"/>
      <c r="BD8534" s="62"/>
    </row>
    <row r="8535" spans="9:56">
      <c r="I8535" s="62"/>
      <c r="P8535" s="62"/>
      <c r="V8535" s="62"/>
      <c r="AC8535" s="62"/>
      <c r="AJ8535" s="62"/>
      <c r="AQ8535" s="62"/>
      <c r="AX8535" s="62"/>
      <c r="BD8535" s="62"/>
    </row>
    <row r="8536" spans="9:56">
      <c r="I8536" s="62"/>
      <c r="P8536" s="62"/>
      <c r="V8536" s="62"/>
      <c r="AC8536" s="62"/>
      <c r="AJ8536" s="62"/>
      <c r="AQ8536" s="62"/>
      <c r="AX8536" s="62"/>
      <c r="BD8536" s="62"/>
    </row>
    <row r="8537" spans="9:56">
      <c r="I8537" s="62"/>
      <c r="P8537" s="62"/>
      <c r="V8537" s="62"/>
      <c r="AC8537" s="62"/>
      <c r="AJ8537" s="62"/>
      <c r="AQ8537" s="62"/>
      <c r="AX8537" s="62"/>
      <c r="BD8537" s="62"/>
    </row>
    <row r="8538" spans="9:56">
      <c r="I8538" s="62"/>
      <c r="P8538" s="62"/>
      <c r="V8538" s="62"/>
      <c r="AC8538" s="62"/>
      <c r="AJ8538" s="62"/>
      <c r="AQ8538" s="62"/>
      <c r="AX8538" s="62"/>
      <c r="BD8538" s="62"/>
    </row>
    <row r="8539" spans="9:56">
      <c r="I8539" s="62"/>
      <c r="P8539" s="62"/>
      <c r="V8539" s="62"/>
      <c r="AC8539" s="62"/>
      <c r="AJ8539" s="62"/>
      <c r="AQ8539" s="62"/>
      <c r="AX8539" s="62"/>
      <c r="BD8539" s="62"/>
    </row>
    <row r="8540" spans="9:56">
      <c r="I8540" s="62"/>
      <c r="P8540" s="62"/>
      <c r="V8540" s="62"/>
      <c r="AC8540" s="62"/>
      <c r="AJ8540" s="62"/>
      <c r="AQ8540" s="62"/>
      <c r="AX8540" s="62"/>
      <c r="BD8540" s="62"/>
    </row>
    <row r="8541" spans="9:56">
      <c r="I8541" s="62"/>
      <c r="P8541" s="62"/>
      <c r="V8541" s="62"/>
      <c r="AC8541" s="62"/>
      <c r="AJ8541" s="62"/>
      <c r="AQ8541" s="62"/>
      <c r="AX8541" s="62"/>
      <c r="BD8541" s="62"/>
    </row>
    <row r="8542" spans="9:56">
      <c r="I8542" s="62"/>
      <c r="P8542" s="62"/>
      <c r="V8542" s="62"/>
      <c r="AC8542" s="62"/>
      <c r="AJ8542" s="62"/>
      <c r="AQ8542" s="62"/>
      <c r="AX8542" s="62"/>
      <c r="BD8542" s="62"/>
    </row>
    <row r="8543" spans="9:56">
      <c r="I8543" s="62"/>
      <c r="P8543" s="62"/>
      <c r="V8543" s="62"/>
      <c r="AC8543" s="62"/>
      <c r="AJ8543" s="62"/>
      <c r="AQ8543" s="62"/>
      <c r="AX8543" s="62"/>
      <c r="BD8543" s="62"/>
    </row>
    <row r="8544" spans="9:56">
      <c r="I8544" s="62"/>
      <c r="P8544" s="62"/>
      <c r="V8544" s="62"/>
      <c r="AC8544" s="62"/>
      <c r="AJ8544" s="62"/>
      <c r="AQ8544" s="62"/>
      <c r="AX8544" s="62"/>
      <c r="BD8544" s="62"/>
    </row>
    <row r="8545" spans="9:56">
      <c r="I8545" s="62"/>
      <c r="P8545" s="62"/>
      <c r="V8545" s="62"/>
      <c r="AC8545" s="62"/>
      <c r="AJ8545" s="62"/>
      <c r="AQ8545" s="62"/>
      <c r="AX8545" s="62"/>
      <c r="BD8545" s="62"/>
    </row>
    <row r="8546" spans="9:56">
      <c r="I8546" s="62"/>
      <c r="P8546" s="62"/>
      <c r="V8546" s="62"/>
      <c r="AC8546" s="62"/>
      <c r="AJ8546" s="62"/>
      <c r="AQ8546" s="62"/>
      <c r="AX8546" s="62"/>
      <c r="BD8546" s="62"/>
    </row>
    <row r="8547" spans="9:56">
      <c r="I8547" s="62"/>
      <c r="P8547" s="62"/>
      <c r="V8547" s="62"/>
      <c r="AC8547" s="62"/>
      <c r="AJ8547" s="62"/>
      <c r="AQ8547" s="62"/>
      <c r="AX8547" s="62"/>
      <c r="BD8547" s="62"/>
    </row>
    <row r="8548" spans="9:56">
      <c r="I8548" s="62"/>
      <c r="P8548" s="62"/>
      <c r="V8548" s="62"/>
      <c r="AC8548" s="62"/>
      <c r="AJ8548" s="62"/>
      <c r="AQ8548" s="62"/>
      <c r="AX8548" s="62"/>
      <c r="BD8548" s="62"/>
    </row>
    <row r="8549" spans="9:56">
      <c r="I8549" s="62"/>
      <c r="P8549" s="62"/>
      <c r="V8549" s="62"/>
      <c r="AC8549" s="62"/>
      <c r="AJ8549" s="62"/>
      <c r="AQ8549" s="62"/>
      <c r="AX8549" s="62"/>
      <c r="BD8549" s="62"/>
    </row>
    <row r="8550" spans="9:56">
      <c r="I8550" s="62"/>
      <c r="P8550" s="62"/>
      <c r="V8550" s="62"/>
      <c r="AC8550" s="62"/>
      <c r="AJ8550" s="62"/>
      <c r="AQ8550" s="62"/>
      <c r="AX8550" s="62"/>
      <c r="BD8550" s="62"/>
    </row>
    <row r="8551" spans="9:56">
      <c r="I8551" s="62"/>
      <c r="P8551" s="62"/>
      <c r="V8551" s="62"/>
      <c r="AC8551" s="62"/>
      <c r="AJ8551" s="62"/>
      <c r="AQ8551" s="62"/>
      <c r="AX8551" s="62"/>
      <c r="BD8551" s="62"/>
    </row>
    <row r="8552" spans="9:56">
      <c r="I8552" s="62"/>
      <c r="P8552" s="62"/>
      <c r="V8552" s="62"/>
      <c r="AC8552" s="62"/>
      <c r="AJ8552" s="62"/>
      <c r="AQ8552" s="62"/>
      <c r="AX8552" s="62"/>
      <c r="BD8552" s="62"/>
    </row>
    <row r="8553" spans="9:56">
      <c r="I8553" s="62"/>
      <c r="P8553" s="62"/>
      <c r="V8553" s="62"/>
      <c r="AC8553" s="62"/>
      <c r="AJ8553" s="62"/>
      <c r="AQ8553" s="62"/>
      <c r="AX8553" s="62"/>
      <c r="BD8553" s="62"/>
    </row>
    <row r="8554" spans="9:56">
      <c r="I8554" s="62"/>
      <c r="P8554" s="62"/>
      <c r="V8554" s="62"/>
      <c r="AC8554" s="62"/>
      <c r="AJ8554" s="62"/>
      <c r="AQ8554" s="62"/>
      <c r="AX8554" s="62"/>
      <c r="BD8554" s="62"/>
    </row>
    <row r="8555" spans="9:56">
      <c r="I8555" s="62"/>
      <c r="P8555" s="62"/>
      <c r="V8555" s="62"/>
      <c r="AC8555" s="62"/>
      <c r="AJ8555" s="62"/>
      <c r="AQ8555" s="62"/>
      <c r="AX8555" s="62"/>
      <c r="BD8555" s="62"/>
    </row>
    <row r="8556" spans="9:56">
      <c r="I8556" s="62"/>
      <c r="P8556" s="62"/>
      <c r="V8556" s="62"/>
      <c r="AC8556" s="62"/>
      <c r="AJ8556" s="62"/>
      <c r="AQ8556" s="62"/>
      <c r="AX8556" s="62"/>
      <c r="BD8556" s="62"/>
    </row>
    <row r="8557" spans="9:56">
      <c r="I8557" s="62"/>
      <c r="P8557" s="62"/>
      <c r="V8557" s="62"/>
      <c r="AC8557" s="62"/>
      <c r="AJ8557" s="62"/>
      <c r="AQ8557" s="62"/>
      <c r="AX8557" s="62"/>
      <c r="BD8557" s="62"/>
    </row>
    <row r="8558" spans="9:56">
      <c r="I8558" s="62"/>
      <c r="P8558" s="62"/>
      <c r="V8558" s="62"/>
      <c r="AC8558" s="62"/>
      <c r="AJ8558" s="62"/>
      <c r="AQ8558" s="62"/>
      <c r="AX8558" s="62"/>
      <c r="BD8558" s="62"/>
    </row>
    <row r="8559" spans="9:56">
      <c r="I8559" s="62"/>
      <c r="P8559" s="62"/>
      <c r="V8559" s="62"/>
      <c r="AC8559" s="62"/>
      <c r="AJ8559" s="62"/>
      <c r="AQ8559" s="62"/>
      <c r="AX8559" s="62"/>
      <c r="BD8559" s="62"/>
    </row>
    <row r="8560" spans="9:56">
      <c r="I8560" s="62"/>
      <c r="P8560" s="62"/>
      <c r="V8560" s="62"/>
      <c r="AC8560" s="62"/>
      <c r="AJ8560" s="62"/>
      <c r="AQ8560" s="62"/>
      <c r="AX8560" s="62"/>
      <c r="BD8560" s="62"/>
    </row>
    <row r="8561" spans="9:56">
      <c r="I8561" s="62"/>
      <c r="P8561" s="62"/>
      <c r="V8561" s="62"/>
      <c r="AC8561" s="62"/>
      <c r="AJ8561" s="62"/>
      <c r="AQ8561" s="62"/>
      <c r="AX8561" s="62"/>
      <c r="BD8561" s="62"/>
    </row>
    <row r="8562" spans="9:56">
      <c r="I8562" s="62"/>
      <c r="P8562" s="62"/>
      <c r="V8562" s="62"/>
      <c r="AC8562" s="62"/>
      <c r="AJ8562" s="62"/>
      <c r="AQ8562" s="62"/>
      <c r="AX8562" s="62"/>
      <c r="BD8562" s="62"/>
    </row>
    <row r="8563" spans="9:56">
      <c r="I8563" s="62"/>
      <c r="P8563" s="62"/>
      <c r="V8563" s="62"/>
      <c r="AC8563" s="62"/>
      <c r="AJ8563" s="62"/>
      <c r="AQ8563" s="62"/>
      <c r="AX8563" s="62"/>
      <c r="BD8563" s="62"/>
    </row>
    <row r="8564" spans="9:56">
      <c r="I8564" s="62"/>
      <c r="P8564" s="62"/>
      <c r="V8564" s="62"/>
      <c r="AC8564" s="62"/>
      <c r="AJ8564" s="62"/>
      <c r="AQ8564" s="62"/>
      <c r="AX8564" s="62"/>
      <c r="BD8564" s="62"/>
    </row>
    <row r="8565" spans="9:56">
      <c r="I8565" s="62"/>
      <c r="P8565" s="62"/>
      <c r="V8565" s="62"/>
      <c r="AC8565" s="62"/>
      <c r="AJ8565" s="62"/>
      <c r="AQ8565" s="62"/>
      <c r="AX8565" s="62"/>
      <c r="BD8565" s="62"/>
    </row>
    <row r="8566" spans="9:56">
      <c r="I8566" s="62"/>
      <c r="P8566" s="62"/>
      <c r="V8566" s="62"/>
      <c r="AC8566" s="62"/>
      <c r="AJ8566" s="62"/>
      <c r="AQ8566" s="62"/>
      <c r="AX8566" s="62"/>
      <c r="BD8566" s="62"/>
    </row>
    <row r="8567" spans="9:56">
      <c r="I8567" s="62"/>
      <c r="P8567" s="62"/>
      <c r="V8567" s="62"/>
      <c r="AC8567" s="62"/>
      <c r="AJ8567" s="62"/>
      <c r="AQ8567" s="62"/>
      <c r="AX8567" s="62"/>
      <c r="BD8567" s="62"/>
    </row>
    <row r="8568" spans="9:56">
      <c r="I8568" s="62"/>
      <c r="P8568" s="62"/>
      <c r="V8568" s="62"/>
      <c r="AC8568" s="62"/>
      <c r="AJ8568" s="62"/>
      <c r="AQ8568" s="62"/>
      <c r="AX8568" s="62"/>
      <c r="BD8568" s="62"/>
    </row>
    <row r="8569" spans="9:56">
      <c r="I8569" s="62"/>
      <c r="P8569" s="62"/>
      <c r="V8569" s="62"/>
      <c r="AC8569" s="62"/>
      <c r="AJ8569" s="62"/>
      <c r="AQ8569" s="62"/>
      <c r="AX8569" s="62"/>
      <c r="BD8569" s="62"/>
    </row>
    <row r="8570" spans="9:56">
      <c r="I8570" s="62"/>
      <c r="P8570" s="62"/>
      <c r="V8570" s="62"/>
      <c r="AC8570" s="62"/>
      <c r="AJ8570" s="62"/>
      <c r="AQ8570" s="62"/>
      <c r="AX8570" s="62"/>
      <c r="BD8570" s="62"/>
    </row>
    <row r="8571" spans="9:56">
      <c r="I8571" s="62"/>
      <c r="P8571" s="62"/>
      <c r="V8571" s="62"/>
      <c r="AC8571" s="62"/>
      <c r="AJ8571" s="62"/>
      <c r="AQ8571" s="62"/>
      <c r="AX8571" s="62"/>
      <c r="BD8571" s="62"/>
    </row>
    <row r="8572" spans="9:56">
      <c r="I8572" s="62"/>
      <c r="P8572" s="62"/>
      <c r="V8572" s="62"/>
      <c r="AC8572" s="62"/>
      <c r="AJ8572" s="62"/>
      <c r="AQ8572" s="62"/>
      <c r="AX8572" s="62"/>
      <c r="BD8572" s="62"/>
    </row>
    <row r="8573" spans="9:56">
      <c r="I8573" s="62"/>
      <c r="P8573" s="62"/>
      <c r="V8573" s="62"/>
      <c r="AC8573" s="62"/>
      <c r="AJ8573" s="62"/>
      <c r="AQ8573" s="62"/>
      <c r="AX8573" s="62"/>
      <c r="BD8573" s="62"/>
    </row>
    <row r="8574" spans="9:56">
      <c r="I8574" s="62"/>
      <c r="P8574" s="62"/>
      <c r="V8574" s="62"/>
      <c r="AC8574" s="62"/>
      <c r="AJ8574" s="62"/>
      <c r="AQ8574" s="62"/>
      <c r="AX8574" s="62"/>
      <c r="BD8574" s="62"/>
    </row>
    <row r="8575" spans="9:56">
      <c r="I8575" s="62"/>
      <c r="P8575" s="62"/>
      <c r="V8575" s="62"/>
      <c r="AC8575" s="62"/>
      <c r="AJ8575" s="62"/>
      <c r="AQ8575" s="62"/>
      <c r="AX8575" s="62"/>
      <c r="BD8575" s="62"/>
    </row>
    <row r="8576" spans="9:56">
      <c r="I8576" s="62"/>
      <c r="P8576" s="62"/>
      <c r="V8576" s="62"/>
      <c r="AC8576" s="62"/>
      <c r="AJ8576" s="62"/>
      <c r="AQ8576" s="62"/>
      <c r="AX8576" s="62"/>
      <c r="BD8576" s="62"/>
    </row>
    <row r="8577" spans="9:56">
      <c r="I8577" s="62"/>
      <c r="P8577" s="62"/>
      <c r="V8577" s="62"/>
      <c r="AC8577" s="62"/>
      <c r="AJ8577" s="62"/>
      <c r="AQ8577" s="62"/>
      <c r="AX8577" s="62"/>
      <c r="BD8577" s="62"/>
    </row>
    <row r="8578" spans="9:56">
      <c r="I8578" s="62"/>
      <c r="P8578" s="62"/>
      <c r="V8578" s="62"/>
      <c r="AC8578" s="62"/>
      <c r="AJ8578" s="62"/>
      <c r="AQ8578" s="62"/>
      <c r="AX8578" s="62"/>
      <c r="BD8578" s="62"/>
    </row>
    <row r="8579" spans="9:56">
      <c r="I8579" s="62"/>
      <c r="P8579" s="62"/>
      <c r="V8579" s="62"/>
      <c r="AC8579" s="62"/>
      <c r="AJ8579" s="62"/>
      <c r="AQ8579" s="62"/>
      <c r="AX8579" s="62"/>
      <c r="BD8579" s="62"/>
    </row>
    <row r="8580" spans="9:56">
      <c r="I8580" s="62"/>
      <c r="P8580" s="62"/>
      <c r="V8580" s="62"/>
      <c r="AC8580" s="62"/>
      <c r="AJ8580" s="62"/>
      <c r="AQ8580" s="62"/>
      <c r="AX8580" s="62"/>
      <c r="BD8580" s="62"/>
    </row>
    <row r="8581" spans="9:56">
      <c r="I8581" s="62"/>
      <c r="P8581" s="62"/>
      <c r="V8581" s="62"/>
      <c r="AC8581" s="62"/>
      <c r="AJ8581" s="62"/>
      <c r="AQ8581" s="62"/>
      <c r="AX8581" s="62"/>
      <c r="BD8581" s="62"/>
    </row>
    <row r="8582" spans="9:56">
      <c r="I8582" s="62"/>
      <c r="P8582" s="62"/>
      <c r="V8582" s="62"/>
      <c r="AC8582" s="62"/>
      <c r="AJ8582" s="62"/>
      <c r="AQ8582" s="62"/>
      <c r="AX8582" s="62"/>
      <c r="BD8582" s="62"/>
    </row>
    <row r="8583" spans="9:56">
      <c r="I8583" s="62"/>
      <c r="P8583" s="62"/>
      <c r="V8583" s="62"/>
      <c r="AC8583" s="62"/>
      <c r="AJ8583" s="62"/>
      <c r="AQ8583" s="62"/>
      <c r="AX8583" s="62"/>
      <c r="BD8583" s="62"/>
    </row>
    <row r="8584" spans="9:56">
      <c r="I8584" s="62"/>
      <c r="P8584" s="62"/>
      <c r="V8584" s="62"/>
      <c r="AC8584" s="62"/>
      <c r="AJ8584" s="62"/>
      <c r="AQ8584" s="62"/>
      <c r="AX8584" s="62"/>
      <c r="BD8584" s="62"/>
    </row>
    <row r="8585" spans="9:56">
      <c r="I8585" s="62"/>
      <c r="P8585" s="62"/>
      <c r="V8585" s="62"/>
      <c r="AC8585" s="62"/>
      <c r="AJ8585" s="62"/>
      <c r="AQ8585" s="62"/>
      <c r="AX8585" s="62"/>
      <c r="BD8585" s="62"/>
    </row>
    <row r="8586" spans="9:56">
      <c r="I8586" s="62"/>
      <c r="P8586" s="62"/>
      <c r="V8586" s="62"/>
      <c r="AC8586" s="62"/>
      <c r="AJ8586" s="62"/>
      <c r="AQ8586" s="62"/>
      <c r="AX8586" s="62"/>
      <c r="BD8586" s="62"/>
    </row>
    <row r="8587" spans="9:56">
      <c r="I8587" s="62"/>
      <c r="P8587" s="62"/>
      <c r="V8587" s="62"/>
      <c r="AC8587" s="62"/>
      <c r="AJ8587" s="62"/>
      <c r="AQ8587" s="62"/>
      <c r="AX8587" s="62"/>
      <c r="BD8587" s="62"/>
    </row>
    <row r="8588" spans="9:56">
      <c r="I8588" s="62"/>
      <c r="P8588" s="62"/>
      <c r="V8588" s="62"/>
      <c r="AC8588" s="62"/>
      <c r="AJ8588" s="62"/>
      <c r="AQ8588" s="62"/>
      <c r="AX8588" s="62"/>
      <c r="BD8588" s="62"/>
    </row>
    <row r="8589" spans="9:56">
      <c r="I8589" s="62"/>
      <c r="P8589" s="62"/>
      <c r="V8589" s="62"/>
      <c r="AC8589" s="62"/>
      <c r="AJ8589" s="62"/>
      <c r="AQ8589" s="62"/>
      <c r="AX8589" s="62"/>
      <c r="BD8589" s="62"/>
    </row>
    <row r="8590" spans="9:56">
      <c r="I8590" s="62"/>
      <c r="P8590" s="62"/>
      <c r="V8590" s="62"/>
      <c r="AC8590" s="62"/>
      <c r="AJ8590" s="62"/>
      <c r="AQ8590" s="62"/>
      <c r="AX8590" s="62"/>
      <c r="BD8590" s="62"/>
    </row>
    <row r="8591" spans="9:56">
      <c r="I8591" s="62"/>
      <c r="P8591" s="62"/>
      <c r="V8591" s="62"/>
      <c r="AC8591" s="62"/>
      <c r="AJ8591" s="62"/>
      <c r="AQ8591" s="62"/>
      <c r="AX8591" s="62"/>
      <c r="BD8591" s="62"/>
    </row>
    <row r="8592" spans="9:56">
      <c r="I8592" s="62"/>
      <c r="P8592" s="62"/>
      <c r="V8592" s="62"/>
      <c r="AC8592" s="62"/>
      <c r="AJ8592" s="62"/>
      <c r="AQ8592" s="62"/>
      <c r="AX8592" s="62"/>
      <c r="BD8592" s="62"/>
    </row>
    <row r="8593" spans="9:56">
      <c r="I8593" s="62"/>
      <c r="P8593" s="62"/>
      <c r="V8593" s="62"/>
      <c r="AC8593" s="62"/>
      <c r="AJ8593" s="62"/>
      <c r="AQ8593" s="62"/>
      <c r="AX8593" s="62"/>
      <c r="BD8593" s="62"/>
    </row>
    <row r="8594" spans="9:56">
      <c r="I8594" s="62"/>
      <c r="P8594" s="62"/>
      <c r="V8594" s="62"/>
      <c r="AC8594" s="62"/>
      <c r="AJ8594" s="62"/>
      <c r="AQ8594" s="62"/>
      <c r="AX8594" s="62"/>
      <c r="BD8594" s="62"/>
    </row>
    <row r="8595" spans="9:56">
      <c r="I8595" s="62"/>
      <c r="P8595" s="62"/>
      <c r="V8595" s="62"/>
      <c r="AC8595" s="62"/>
      <c r="AJ8595" s="62"/>
      <c r="AQ8595" s="62"/>
      <c r="AX8595" s="62"/>
      <c r="BD8595" s="62"/>
    </row>
    <row r="8596" spans="9:56">
      <c r="I8596" s="62"/>
      <c r="P8596" s="62"/>
      <c r="V8596" s="62"/>
      <c r="AC8596" s="62"/>
      <c r="AJ8596" s="62"/>
      <c r="AQ8596" s="62"/>
      <c r="AX8596" s="62"/>
      <c r="BD8596" s="62"/>
    </row>
    <row r="8597" spans="9:56">
      <c r="I8597" s="62"/>
      <c r="P8597" s="62"/>
      <c r="V8597" s="62"/>
      <c r="AC8597" s="62"/>
      <c r="AJ8597" s="62"/>
      <c r="AQ8597" s="62"/>
      <c r="AX8597" s="62"/>
      <c r="BD8597" s="62"/>
    </row>
    <row r="8598" spans="9:56">
      <c r="I8598" s="62"/>
      <c r="P8598" s="62"/>
      <c r="V8598" s="62"/>
      <c r="AC8598" s="62"/>
      <c r="AJ8598" s="62"/>
      <c r="AQ8598" s="62"/>
      <c r="AX8598" s="62"/>
      <c r="BD8598" s="62"/>
    </row>
    <row r="8599" spans="9:56">
      <c r="I8599" s="62"/>
      <c r="P8599" s="62"/>
      <c r="V8599" s="62"/>
      <c r="AC8599" s="62"/>
      <c r="AJ8599" s="62"/>
      <c r="AQ8599" s="62"/>
      <c r="AX8599" s="62"/>
      <c r="BD8599" s="62"/>
    </row>
    <row r="8600" spans="9:56">
      <c r="I8600" s="62"/>
      <c r="P8600" s="62"/>
      <c r="V8600" s="62"/>
      <c r="AC8600" s="62"/>
      <c r="AJ8600" s="62"/>
      <c r="AQ8600" s="62"/>
      <c r="AX8600" s="62"/>
      <c r="BD8600" s="62"/>
    </row>
    <row r="8601" spans="9:56">
      <c r="I8601" s="62"/>
      <c r="P8601" s="62"/>
      <c r="V8601" s="62"/>
      <c r="AC8601" s="62"/>
      <c r="AJ8601" s="62"/>
      <c r="AQ8601" s="62"/>
      <c r="AX8601" s="62"/>
      <c r="BD8601" s="62"/>
    </row>
    <row r="8602" spans="9:56">
      <c r="I8602" s="62"/>
      <c r="P8602" s="62"/>
      <c r="V8602" s="62"/>
      <c r="AC8602" s="62"/>
      <c r="AJ8602" s="62"/>
      <c r="AQ8602" s="62"/>
      <c r="AX8602" s="62"/>
      <c r="BD8602" s="62"/>
    </row>
    <row r="8603" spans="9:56">
      <c r="I8603" s="62"/>
      <c r="P8603" s="62"/>
      <c r="V8603" s="62"/>
      <c r="AC8603" s="62"/>
      <c r="AJ8603" s="62"/>
      <c r="AQ8603" s="62"/>
      <c r="AX8603" s="62"/>
      <c r="BD8603" s="62"/>
    </row>
    <row r="8604" spans="9:56">
      <c r="I8604" s="62"/>
      <c r="P8604" s="62"/>
      <c r="V8604" s="62"/>
      <c r="AC8604" s="62"/>
      <c r="AJ8604" s="62"/>
      <c r="AQ8604" s="62"/>
      <c r="AX8604" s="62"/>
      <c r="BD8604" s="62"/>
    </row>
    <row r="8605" spans="9:56">
      <c r="I8605" s="62"/>
      <c r="P8605" s="62"/>
      <c r="V8605" s="62"/>
      <c r="AC8605" s="62"/>
      <c r="AJ8605" s="62"/>
      <c r="AQ8605" s="62"/>
      <c r="AX8605" s="62"/>
      <c r="BD8605" s="62"/>
    </row>
    <row r="8606" spans="9:56">
      <c r="I8606" s="62"/>
      <c r="P8606" s="62"/>
      <c r="V8606" s="62"/>
      <c r="AC8606" s="62"/>
      <c r="AJ8606" s="62"/>
      <c r="AQ8606" s="62"/>
      <c r="AX8606" s="62"/>
      <c r="BD8606" s="62"/>
    </row>
    <row r="8607" spans="9:56">
      <c r="I8607" s="62"/>
      <c r="P8607" s="62"/>
      <c r="V8607" s="62"/>
      <c r="AC8607" s="62"/>
      <c r="AJ8607" s="62"/>
      <c r="AQ8607" s="62"/>
      <c r="AX8607" s="62"/>
      <c r="BD8607" s="62"/>
    </row>
    <row r="8608" spans="9:56">
      <c r="I8608" s="62"/>
      <c r="P8608" s="62"/>
      <c r="V8608" s="62"/>
      <c r="AC8608" s="62"/>
      <c r="AJ8608" s="62"/>
      <c r="AQ8608" s="62"/>
      <c r="AX8608" s="62"/>
      <c r="BD8608" s="62"/>
    </row>
    <row r="8609" spans="9:56">
      <c r="I8609" s="62"/>
      <c r="P8609" s="62"/>
      <c r="V8609" s="62"/>
      <c r="AC8609" s="62"/>
      <c r="AJ8609" s="62"/>
      <c r="AQ8609" s="62"/>
      <c r="AX8609" s="62"/>
      <c r="BD8609" s="62"/>
    </row>
    <row r="8610" spans="9:56">
      <c r="I8610" s="62"/>
      <c r="P8610" s="62"/>
      <c r="V8610" s="62"/>
      <c r="AC8610" s="62"/>
      <c r="AJ8610" s="62"/>
      <c r="AQ8610" s="62"/>
      <c r="AX8610" s="62"/>
      <c r="BD8610" s="62"/>
    </row>
    <row r="8611" spans="9:56">
      <c r="I8611" s="62"/>
      <c r="P8611" s="62"/>
      <c r="V8611" s="62"/>
      <c r="AC8611" s="62"/>
      <c r="AJ8611" s="62"/>
      <c r="AQ8611" s="62"/>
      <c r="AX8611" s="62"/>
      <c r="BD8611" s="62"/>
    </row>
    <row r="8612" spans="9:56">
      <c r="I8612" s="62"/>
      <c r="P8612" s="62"/>
      <c r="V8612" s="62"/>
      <c r="AC8612" s="62"/>
      <c r="AJ8612" s="62"/>
      <c r="AQ8612" s="62"/>
      <c r="AX8612" s="62"/>
      <c r="BD8612" s="62"/>
    </row>
    <row r="8613" spans="9:56">
      <c r="I8613" s="62"/>
      <c r="P8613" s="62"/>
      <c r="V8613" s="62"/>
      <c r="AC8613" s="62"/>
      <c r="AJ8613" s="62"/>
      <c r="AQ8613" s="62"/>
      <c r="AX8613" s="62"/>
      <c r="BD8613" s="62"/>
    </row>
    <row r="8614" spans="9:56">
      <c r="I8614" s="62"/>
      <c r="P8614" s="62"/>
      <c r="V8614" s="62"/>
      <c r="AC8614" s="62"/>
      <c r="AJ8614" s="62"/>
      <c r="AQ8614" s="62"/>
      <c r="AX8614" s="62"/>
      <c r="BD8614" s="62"/>
    </row>
    <row r="8615" spans="9:56">
      <c r="I8615" s="62"/>
      <c r="P8615" s="62"/>
      <c r="V8615" s="62"/>
      <c r="AC8615" s="62"/>
      <c r="AJ8615" s="62"/>
      <c r="AQ8615" s="62"/>
      <c r="AX8615" s="62"/>
      <c r="BD8615" s="62"/>
    </row>
    <row r="8616" spans="9:56">
      <c r="I8616" s="62"/>
      <c r="P8616" s="62"/>
      <c r="V8616" s="62"/>
      <c r="AC8616" s="62"/>
      <c r="AJ8616" s="62"/>
      <c r="AQ8616" s="62"/>
      <c r="AX8616" s="62"/>
      <c r="BD8616" s="62"/>
    </row>
    <row r="8617" spans="9:56">
      <c r="I8617" s="62"/>
      <c r="P8617" s="62"/>
      <c r="V8617" s="62"/>
      <c r="AC8617" s="62"/>
      <c r="AJ8617" s="62"/>
      <c r="AQ8617" s="62"/>
      <c r="AX8617" s="62"/>
      <c r="BD8617" s="62"/>
    </row>
    <row r="8618" spans="9:56">
      <c r="I8618" s="62"/>
      <c r="P8618" s="62"/>
      <c r="V8618" s="62"/>
      <c r="AC8618" s="62"/>
      <c r="AJ8618" s="62"/>
      <c r="AQ8618" s="62"/>
      <c r="AX8618" s="62"/>
      <c r="BD8618" s="62"/>
    </row>
    <row r="8619" spans="9:56">
      <c r="I8619" s="62"/>
      <c r="P8619" s="62"/>
      <c r="V8619" s="62"/>
      <c r="AC8619" s="62"/>
      <c r="AJ8619" s="62"/>
      <c r="AQ8619" s="62"/>
      <c r="AX8619" s="62"/>
      <c r="BD8619" s="62"/>
    </row>
    <row r="8620" spans="9:56">
      <c r="I8620" s="62"/>
      <c r="P8620" s="62"/>
      <c r="V8620" s="62"/>
      <c r="AC8620" s="62"/>
      <c r="AJ8620" s="62"/>
      <c r="AQ8620" s="62"/>
      <c r="AX8620" s="62"/>
      <c r="BD8620" s="62"/>
    </row>
    <row r="8621" spans="9:56">
      <c r="I8621" s="62"/>
      <c r="P8621" s="62"/>
      <c r="V8621" s="62"/>
      <c r="AC8621" s="62"/>
      <c r="AJ8621" s="62"/>
      <c r="AQ8621" s="62"/>
      <c r="AX8621" s="62"/>
      <c r="BD8621" s="62"/>
    </row>
    <row r="8622" spans="9:56">
      <c r="I8622" s="62"/>
      <c r="P8622" s="62"/>
      <c r="V8622" s="62"/>
      <c r="AC8622" s="62"/>
      <c r="AJ8622" s="62"/>
      <c r="AQ8622" s="62"/>
      <c r="AX8622" s="62"/>
      <c r="BD8622" s="62"/>
    </row>
    <row r="8623" spans="9:56">
      <c r="I8623" s="62"/>
      <c r="P8623" s="62"/>
      <c r="V8623" s="62"/>
      <c r="AC8623" s="62"/>
      <c r="AJ8623" s="62"/>
      <c r="AQ8623" s="62"/>
      <c r="AX8623" s="62"/>
      <c r="BD8623" s="62"/>
    </row>
    <row r="8624" spans="9:56">
      <c r="I8624" s="62"/>
      <c r="P8624" s="62"/>
      <c r="V8624" s="62"/>
      <c r="AC8624" s="62"/>
      <c r="AJ8624" s="62"/>
      <c r="AQ8624" s="62"/>
      <c r="AX8624" s="62"/>
      <c r="BD8624" s="62"/>
    </row>
    <row r="8625" spans="9:56">
      <c r="I8625" s="62"/>
      <c r="P8625" s="62"/>
      <c r="V8625" s="62"/>
      <c r="AC8625" s="62"/>
      <c r="AJ8625" s="62"/>
      <c r="AQ8625" s="62"/>
      <c r="AX8625" s="62"/>
      <c r="BD8625" s="62"/>
    </row>
    <row r="8626" spans="9:56">
      <c r="I8626" s="62"/>
      <c r="P8626" s="62"/>
      <c r="V8626" s="62"/>
      <c r="AC8626" s="62"/>
      <c r="AJ8626" s="62"/>
      <c r="AQ8626" s="62"/>
      <c r="AX8626" s="62"/>
      <c r="BD8626" s="62"/>
    </row>
    <row r="8627" spans="9:56">
      <c r="I8627" s="62"/>
      <c r="P8627" s="62"/>
      <c r="V8627" s="62"/>
      <c r="AC8627" s="62"/>
      <c r="AJ8627" s="62"/>
      <c r="AQ8627" s="62"/>
      <c r="AX8627" s="62"/>
      <c r="BD8627" s="62"/>
    </row>
    <row r="8628" spans="9:56">
      <c r="I8628" s="62"/>
      <c r="P8628" s="62"/>
      <c r="V8628" s="62"/>
      <c r="AC8628" s="62"/>
      <c r="AJ8628" s="62"/>
      <c r="AQ8628" s="62"/>
      <c r="AX8628" s="62"/>
      <c r="BD8628" s="62"/>
    </row>
    <row r="8629" spans="9:56">
      <c r="I8629" s="62"/>
      <c r="P8629" s="62"/>
      <c r="V8629" s="62"/>
      <c r="AC8629" s="62"/>
      <c r="AJ8629" s="62"/>
      <c r="AQ8629" s="62"/>
      <c r="AX8629" s="62"/>
      <c r="BD8629" s="62"/>
    </row>
    <row r="8630" spans="9:56">
      <c r="I8630" s="62"/>
      <c r="P8630" s="62"/>
      <c r="V8630" s="62"/>
      <c r="AC8630" s="62"/>
      <c r="AJ8630" s="62"/>
      <c r="AQ8630" s="62"/>
      <c r="AX8630" s="62"/>
      <c r="BD8630" s="62"/>
    </row>
    <row r="8631" spans="9:56">
      <c r="I8631" s="62"/>
      <c r="P8631" s="62"/>
      <c r="V8631" s="62"/>
      <c r="AC8631" s="62"/>
      <c r="AJ8631" s="62"/>
      <c r="AQ8631" s="62"/>
      <c r="AX8631" s="62"/>
      <c r="BD8631" s="62"/>
    </row>
    <row r="8632" spans="9:56">
      <c r="I8632" s="62"/>
      <c r="P8632" s="62"/>
      <c r="V8632" s="62"/>
      <c r="AC8632" s="62"/>
      <c r="AJ8632" s="62"/>
      <c r="AQ8632" s="62"/>
      <c r="AX8632" s="62"/>
      <c r="BD8632" s="62"/>
    </row>
    <row r="8633" spans="9:56">
      <c r="I8633" s="62"/>
      <c r="P8633" s="62"/>
      <c r="V8633" s="62"/>
      <c r="AC8633" s="62"/>
      <c r="AJ8633" s="62"/>
      <c r="AQ8633" s="62"/>
      <c r="AX8633" s="62"/>
      <c r="BD8633" s="62"/>
    </row>
    <row r="8634" spans="9:56">
      <c r="I8634" s="62"/>
      <c r="P8634" s="62"/>
      <c r="V8634" s="62"/>
      <c r="AC8634" s="62"/>
      <c r="AJ8634" s="62"/>
      <c r="AQ8634" s="62"/>
      <c r="AX8634" s="62"/>
      <c r="BD8634" s="62"/>
    </row>
    <row r="8635" spans="9:56">
      <c r="I8635" s="62"/>
      <c r="P8635" s="62"/>
      <c r="V8635" s="62"/>
      <c r="AC8635" s="62"/>
      <c r="AJ8635" s="62"/>
      <c r="AQ8635" s="62"/>
      <c r="AX8635" s="62"/>
      <c r="BD8635" s="62"/>
    </row>
    <row r="8636" spans="9:56">
      <c r="I8636" s="62"/>
      <c r="P8636" s="62"/>
      <c r="V8636" s="62"/>
      <c r="AC8636" s="62"/>
      <c r="AJ8636" s="62"/>
      <c r="AQ8636" s="62"/>
      <c r="AX8636" s="62"/>
      <c r="BD8636" s="62"/>
    </row>
    <row r="8637" spans="9:56">
      <c r="I8637" s="62"/>
      <c r="P8637" s="62"/>
      <c r="V8637" s="62"/>
      <c r="AC8637" s="62"/>
      <c r="AJ8637" s="62"/>
      <c r="AQ8637" s="62"/>
      <c r="AX8637" s="62"/>
      <c r="BD8637" s="62"/>
    </row>
    <row r="8638" spans="9:56">
      <c r="I8638" s="62"/>
      <c r="P8638" s="62"/>
      <c r="V8638" s="62"/>
      <c r="AC8638" s="62"/>
      <c r="AJ8638" s="62"/>
      <c r="AQ8638" s="62"/>
      <c r="AX8638" s="62"/>
      <c r="BD8638" s="62"/>
    </row>
    <row r="8639" spans="9:56">
      <c r="I8639" s="62"/>
      <c r="P8639" s="62"/>
      <c r="V8639" s="62"/>
      <c r="AC8639" s="62"/>
      <c r="AJ8639" s="62"/>
      <c r="AQ8639" s="62"/>
      <c r="AX8639" s="62"/>
      <c r="BD8639" s="62"/>
    </row>
    <row r="8640" spans="9:56">
      <c r="I8640" s="62"/>
      <c r="P8640" s="62"/>
      <c r="V8640" s="62"/>
      <c r="AC8640" s="62"/>
      <c r="AJ8640" s="62"/>
      <c r="AQ8640" s="62"/>
      <c r="AX8640" s="62"/>
      <c r="BD8640" s="62"/>
    </row>
    <row r="8641" spans="9:56">
      <c r="I8641" s="62"/>
      <c r="P8641" s="62"/>
      <c r="V8641" s="62"/>
      <c r="AC8641" s="62"/>
      <c r="AJ8641" s="62"/>
      <c r="AQ8641" s="62"/>
      <c r="AX8641" s="62"/>
      <c r="BD8641" s="62"/>
    </row>
    <row r="8642" spans="9:56">
      <c r="I8642" s="62"/>
      <c r="P8642" s="62"/>
      <c r="V8642" s="62"/>
      <c r="AC8642" s="62"/>
      <c r="AJ8642" s="62"/>
      <c r="AQ8642" s="62"/>
      <c r="AX8642" s="62"/>
      <c r="BD8642" s="62"/>
    </row>
    <row r="8643" spans="9:56">
      <c r="I8643" s="62"/>
      <c r="P8643" s="62"/>
      <c r="V8643" s="62"/>
      <c r="AC8643" s="62"/>
      <c r="AJ8643" s="62"/>
      <c r="AQ8643" s="62"/>
      <c r="AX8643" s="62"/>
      <c r="BD8643" s="62"/>
    </row>
    <row r="8644" spans="9:56">
      <c r="I8644" s="62"/>
      <c r="P8644" s="62"/>
      <c r="V8644" s="62"/>
      <c r="AC8644" s="62"/>
      <c r="AJ8644" s="62"/>
      <c r="AQ8644" s="62"/>
      <c r="AX8644" s="62"/>
      <c r="BD8644" s="62"/>
    </row>
    <row r="8645" spans="9:56">
      <c r="I8645" s="62"/>
      <c r="P8645" s="62"/>
      <c r="V8645" s="62"/>
      <c r="AC8645" s="62"/>
      <c r="AJ8645" s="62"/>
      <c r="AQ8645" s="62"/>
      <c r="AX8645" s="62"/>
      <c r="BD8645" s="62"/>
    </row>
    <row r="8646" spans="9:56">
      <c r="I8646" s="62"/>
      <c r="P8646" s="62"/>
      <c r="V8646" s="62"/>
      <c r="AC8646" s="62"/>
      <c r="AJ8646" s="62"/>
      <c r="AQ8646" s="62"/>
      <c r="AX8646" s="62"/>
      <c r="BD8646" s="62"/>
    </row>
    <row r="8647" spans="9:56">
      <c r="I8647" s="62"/>
      <c r="P8647" s="62"/>
      <c r="V8647" s="62"/>
      <c r="AC8647" s="62"/>
      <c r="AJ8647" s="62"/>
      <c r="AQ8647" s="62"/>
      <c r="AX8647" s="62"/>
      <c r="BD8647" s="62"/>
    </row>
    <row r="8648" spans="9:56">
      <c r="I8648" s="62"/>
      <c r="P8648" s="62"/>
      <c r="V8648" s="62"/>
      <c r="AC8648" s="62"/>
      <c r="AJ8648" s="62"/>
      <c r="AQ8648" s="62"/>
      <c r="AX8648" s="62"/>
      <c r="BD8648" s="62"/>
    </row>
    <row r="8649" spans="9:56">
      <c r="I8649" s="62"/>
      <c r="P8649" s="62"/>
      <c r="V8649" s="62"/>
      <c r="AC8649" s="62"/>
      <c r="AJ8649" s="62"/>
      <c r="AQ8649" s="62"/>
      <c r="AX8649" s="62"/>
      <c r="BD8649" s="62"/>
    </row>
    <row r="8650" spans="9:56">
      <c r="I8650" s="62"/>
      <c r="P8650" s="62"/>
      <c r="V8650" s="62"/>
      <c r="AC8650" s="62"/>
      <c r="AJ8650" s="62"/>
      <c r="AQ8650" s="62"/>
      <c r="AX8650" s="62"/>
      <c r="BD8650" s="62"/>
    </row>
    <row r="8651" spans="9:56">
      <c r="I8651" s="62"/>
      <c r="P8651" s="62"/>
      <c r="V8651" s="62"/>
      <c r="AC8651" s="62"/>
      <c r="AJ8651" s="62"/>
      <c r="AQ8651" s="62"/>
      <c r="AX8651" s="62"/>
      <c r="BD8651" s="62"/>
    </row>
    <row r="8652" spans="9:56">
      <c r="I8652" s="62"/>
      <c r="P8652" s="62"/>
      <c r="V8652" s="62"/>
      <c r="AC8652" s="62"/>
      <c r="AJ8652" s="62"/>
      <c r="AQ8652" s="62"/>
      <c r="AX8652" s="62"/>
      <c r="BD8652" s="62"/>
    </row>
    <row r="8653" spans="9:56">
      <c r="I8653" s="62"/>
      <c r="P8653" s="62"/>
      <c r="V8653" s="62"/>
      <c r="AC8653" s="62"/>
      <c r="AJ8653" s="62"/>
      <c r="AQ8653" s="62"/>
      <c r="AX8653" s="62"/>
      <c r="BD8653" s="62"/>
    </row>
    <row r="8654" spans="9:56">
      <c r="I8654" s="62"/>
      <c r="P8654" s="62"/>
      <c r="V8654" s="62"/>
      <c r="AC8654" s="62"/>
      <c r="AJ8654" s="62"/>
      <c r="AQ8654" s="62"/>
      <c r="AX8654" s="62"/>
      <c r="BD8654" s="62"/>
    </row>
    <row r="8655" spans="9:56">
      <c r="I8655" s="62"/>
      <c r="P8655" s="62"/>
      <c r="V8655" s="62"/>
      <c r="AC8655" s="62"/>
      <c r="AJ8655" s="62"/>
      <c r="AQ8655" s="62"/>
      <c r="AX8655" s="62"/>
      <c r="BD8655" s="62"/>
    </row>
    <row r="8656" spans="9:56">
      <c r="I8656" s="62"/>
      <c r="P8656" s="62"/>
      <c r="V8656" s="62"/>
      <c r="AC8656" s="62"/>
      <c r="AJ8656" s="62"/>
      <c r="AQ8656" s="62"/>
      <c r="AX8656" s="62"/>
      <c r="BD8656" s="62"/>
    </row>
    <row r="8657" spans="9:56">
      <c r="I8657" s="62"/>
      <c r="P8657" s="62"/>
      <c r="V8657" s="62"/>
      <c r="AC8657" s="62"/>
      <c r="AJ8657" s="62"/>
      <c r="AQ8657" s="62"/>
      <c r="AX8657" s="62"/>
      <c r="BD8657" s="62"/>
    </row>
    <row r="8658" spans="9:56">
      <c r="I8658" s="62"/>
      <c r="P8658" s="62"/>
      <c r="V8658" s="62"/>
      <c r="AC8658" s="62"/>
      <c r="AJ8658" s="62"/>
      <c r="AQ8658" s="62"/>
      <c r="AX8658" s="62"/>
      <c r="BD8658" s="62"/>
    </row>
    <row r="8659" spans="9:56">
      <c r="I8659" s="62"/>
      <c r="P8659" s="62"/>
      <c r="V8659" s="62"/>
      <c r="AC8659" s="62"/>
      <c r="AJ8659" s="62"/>
      <c r="AQ8659" s="62"/>
      <c r="AX8659" s="62"/>
      <c r="BD8659" s="62"/>
    </row>
    <row r="8660" spans="9:56">
      <c r="I8660" s="62"/>
      <c r="P8660" s="62"/>
      <c r="V8660" s="62"/>
      <c r="AC8660" s="62"/>
      <c r="AJ8660" s="62"/>
      <c r="AQ8660" s="62"/>
      <c r="AX8660" s="62"/>
      <c r="BD8660" s="62"/>
    </row>
    <row r="8661" spans="9:56">
      <c r="I8661" s="62"/>
      <c r="P8661" s="62"/>
      <c r="V8661" s="62"/>
      <c r="AC8661" s="62"/>
      <c r="AJ8661" s="62"/>
      <c r="AQ8661" s="62"/>
      <c r="AX8661" s="62"/>
      <c r="BD8661" s="62"/>
    </row>
    <row r="8662" spans="9:56">
      <c r="I8662" s="62"/>
      <c r="P8662" s="62"/>
      <c r="V8662" s="62"/>
      <c r="AC8662" s="62"/>
      <c r="AJ8662" s="62"/>
      <c r="AQ8662" s="62"/>
      <c r="AX8662" s="62"/>
      <c r="BD8662" s="62"/>
    </row>
    <row r="8663" spans="9:56">
      <c r="I8663" s="62"/>
      <c r="P8663" s="62"/>
      <c r="V8663" s="62"/>
      <c r="AC8663" s="62"/>
      <c r="AJ8663" s="62"/>
      <c r="AQ8663" s="62"/>
      <c r="AX8663" s="62"/>
      <c r="BD8663" s="62"/>
    </row>
    <row r="8664" spans="9:56">
      <c r="I8664" s="62"/>
      <c r="P8664" s="62"/>
      <c r="V8664" s="62"/>
      <c r="AC8664" s="62"/>
      <c r="AJ8664" s="62"/>
      <c r="AQ8664" s="62"/>
      <c r="AX8664" s="62"/>
      <c r="BD8664" s="62"/>
    </row>
    <row r="8665" spans="9:56">
      <c r="I8665" s="62"/>
      <c r="P8665" s="62"/>
      <c r="V8665" s="62"/>
      <c r="AC8665" s="62"/>
      <c r="AJ8665" s="62"/>
      <c r="AQ8665" s="62"/>
      <c r="AX8665" s="62"/>
      <c r="BD8665" s="62"/>
    </row>
    <row r="8666" spans="9:56">
      <c r="I8666" s="62"/>
      <c r="P8666" s="62"/>
      <c r="V8666" s="62"/>
      <c r="AC8666" s="62"/>
      <c r="AJ8666" s="62"/>
      <c r="AQ8666" s="62"/>
      <c r="AX8666" s="62"/>
      <c r="BD8666" s="62"/>
    </row>
    <row r="8667" spans="9:56">
      <c r="I8667" s="62"/>
      <c r="P8667" s="62"/>
      <c r="V8667" s="62"/>
      <c r="AC8667" s="62"/>
      <c r="AJ8667" s="62"/>
      <c r="AQ8667" s="62"/>
      <c r="AX8667" s="62"/>
      <c r="BD8667" s="62"/>
    </row>
    <row r="8668" spans="9:56">
      <c r="I8668" s="62"/>
      <c r="P8668" s="62"/>
      <c r="V8668" s="62"/>
      <c r="AC8668" s="62"/>
      <c r="AJ8668" s="62"/>
      <c r="AQ8668" s="62"/>
      <c r="AX8668" s="62"/>
      <c r="BD8668" s="62"/>
    </row>
    <row r="8669" spans="9:56">
      <c r="I8669" s="62"/>
      <c r="P8669" s="62"/>
      <c r="V8669" s="62"/>
      <c r="AC8669" s="62"/>
      <c r="AJ8669" s="62"/>
      <c r="AQ8669" s="62"/>
      <c r="AX8669" s="62"/>
      <c r="BD8669" s="62"/>
    </row>
    <row r="8670" spans="9:56">
      <c r="I8670" s="62"/>
      <c r="P8670" s="62"/>
      <c r="V8670" s="62"/>
      <c r="AC8670" s="62"/>
      <c r="AJ8670" s="62"/>
      <c r="AQ8670" s="62"/>
      <c r="AX8670" s="62"/>
      <c r="BD8670" s="62"/>
    </row>
    <row r="8671" spans="9:56">
      <c r="I8671" s="62"/>
      <c r="P8671" s="62"/>
      <c r="V8671" s="62"/>
      <c r="AC8671" s="62"/>
      <c r="AJ8671" s="62"/>
      <c r="AQ8671" s="62"/>
      <c r="AX8671" s="62"/>
      <c r="BD8671" s="62"/>
    </row>
    <row r="8672" spans="9:56">
      <c r="I8672" s="62"/>
      <c r="P8672" s="62"/>
      <c r="V8672" s="62"/>
      <c r="AC8672" s="62"/>
      <c r="AJ8672" s="62"/>
      <c r="AQ8672" s="62"/>
      <c r="AX8672" s="62"/>
      <c r="BD8672" s="62"/>
    </row>
    <row r="8673" spans="9:56">
      <c r="I8673" s="62"/>
      <c r="P8673" s="62"/>
      <c r="V8673" s="62"/>
      <c r="AC8673" s="62"/>
      <c r="AJ8673" s="62"/>
      <c r="AQ8673" s="62"/>
      <c r="AX8673" s="62"/>
      <c r="BD8673" s="62"/>
    </row>
    <row r="8674" spans="9:56">
      <c r="I8674" s="62"/>
      <c r="P8674" s="62"/>
      <c r="V8674" s="62"/>
      <c r="AC8674" s="62"/>
      <c r="AJ8674" s="62"/>
      <c r="AQ8674" s="62"/>
      <c r="AX8674" s="62"/>
      <c r="BD8674" s="62"/>
    </row>
    <row r="8675" spans="9:56">
      <c r="I8675" s="62"/>
      <c r="P8675" s="62"/>
      <c r="V8675" s="62"/>
      <c r="AC8675" s="62"/>
      <c r="AJ8675" s="62"/>
      <c r="AQ8675" s="62"/>
      <c r="AX8675" s="62"/>
      <c r="BD8675" s="62"/>
    </row>
    <row r="8676" spans="9:56">
      <c r="I8676" s="62"/>
      <c r="P8676" s="62"/>
      <c r="V8676" s="62"/>
      <c r="AC8676" s="62"/>
      <c r="AJ8676" s="62"/>
      <c r="AQ8676" s="62"/>
      <c r="AX8676" s="62"/>
      <c r="BD8676" s="62"/>
    </row>
    <row r="8677" spans="9:56">
      <c r="I8677" s="62"/>
      <c r="P8677" s="62"/>
      <c r="V8677" s="62"/>
      <c r="AC8677" s="62"/>
      <c r="AJ8677" s="62"/>
      <c r="AQ8677" s="62"/>
      <c r="AX8677" s="62"/>
      <c r="BD8677" s="62"/>
    </row>
    <row r="8678" spans="9:56">
      <c r="I8678" s="62"/>
      <c r="P8678" s="62"/>
      <c r="V8678" s="62"/>
      <c r="AC8678" s="62"/>
      <c r="AJ8678" s="62"/>
      <c r="AQ8678" s="62"/>
      <c r="AX8678" s="62"/>
      <c r="BD8678" s="62"/>
    </row>
    <row r="8679" spans="9:56">
      <c r="I8679" s="62"/>
      <c r="P8679" s="62"/>
      <c r="V8679" s="62"/>
      <c r="AC8679" s="62"/>
      <c r="AJ8679" s="62"/>
      <c r="AQ8679" s="62"/>
      <c r="AX8679" s="62"/>
      <c r="BD8679" s="62"/>
    </row>
    <row r="8680" spans="9:56">
      <c r="I8680" s="62"/>
      <c r="P8680" s="62"/>
      <c r="V8680" s="62"/>
      <c r="AC8680" s="62"/>
      <c r="AJ8680" s="62"/>
      <c r="AQ8680" s="62"/>
      <c r="AX8680" s="62"/>
      <c r="BD8680" s="62"/>
    </row>
    <row r="8681" spans="9:56">
      <c r="I8681" s="62"/>
      <c r="P8681" s="62"/>
      <c r="V8681" s="62"/>
      <c r="AC8681" s="62"/>
      <c r="AJ8681" s="62"/>
      <c r="AQ8681" s="62"/>
      <c r="AX8681" s="62"/>
      <c r="BD8681" s="62"/>
    </row>
    <row r="8682" spans="9:56">
      <c r="I8682" s="62"/>
      <c r="P8682" s="62"/>
      <c r="V8682" s="62"/>
      <c r="AC8682" s="62"/>
      <c r="AJ8682" s="62"/>
      <c r="AQ8682" s="62"/>
      <c r="AX8682" s="62"/>
      <c r="BD8682" s="62"/>
    </row>
    <row r="8683" spans="9:56">
      <c r="I8683" s="62"/>
      <c r="P8683" s="62"/>
      <c r="V8683" s="62"/>
      <c r="AC8683" s="62"/>
      <c r="AJ8683" s="62"/>
      <c r="AQ8683" s="62"/>
      <c r="AX8683" s="62"/>
      <c r="BD8683" s="62"/>
    </row>
    <row r="8684" spans="9:56">
      <c r="I8684" s="62"/>
      <c r="P8684" s="62"/>
      <c r="V8684" s="62"/>
      <c r="AC8684" s="62"/>
      <c r="AJ8684" s="62"/>
      <c r="AQ8684" s="62"/>
      <c r="AX8684" s="62"/>
      <c r="BD8684" s="62"/>
    </row>
    <row r="8685" spans="9:56">
      <c r="I8685" s="62"/>
      <c r="P8685" s="62"/>
      <c r="V8685" s="62"/>
      <c r="AC8685" s="62"/>
      <c r="AJ8685" s="62"/>
      <c r="AQ8685" s="62"/>
      <c r="AX8685" s="62"/>
      <c r="BD8685" s="62"/>
    </row>
    <row r="8686" spans="9:56">
      <c r="I8686" s="62"/>
      <c r="P8686" s="62"/>
      <c r="V8686" s="62"/>
      <c r="AC8686" s="62"/>
      <c r="AJ8686" s="62"/>
      <c r="AQ8686" s="62"/>
      <c r="AX8686" s="62"/>
      <c r="BD8686" s="62"/>
    </row>
    <row r="8687" spans="9:56">
      <c r="I8687" s="62"/>
      <c r="P8687" s="62"/>
      <c r="V8687" s="62"/>
      <c r="AC8687" s="62"/>
      <c r="AJ8687" s="62"/>
      <c r="AQ8687" s="62"/>
      <c r="AX8687" s="62"/>
      <c r="BD8687" s="62"/>
    </row>
    <row r="8688" spans="9:56">
      <c r="I8688" s="62"/>
      <c r="P8688" s="62"/>
      <c r="V8688" s="62"/>
      <c r="AC8688" s="62"/>
      <c r="AJ8688" s="62"/>
      <c r="AQ8688" s="62"/>
      <c r="AX8688" s="62"/>
      <c r="BD8688" s="62"/>
    </row>
    <row r="8689" spans="9:56">
      <c r="I8689" s="62"/>
      <c r="P8689" s="62"/>
      <c r="V8689" s="62"/>
      <c r="AC8689" s="62"/>
      <c r="AJ8689" s="62"/>
      <c r="AQ8689" s="62"/>
      <c r="AX8689" s="62"/>
      <c r="BD8689" s="62"/>
    </row>
    <row r="8690" spans="9:56">
      <c r="I8690" s="62"/>
      <c r="P8690" s="62"/>
      <c r="V8690" s="62"/>
      <c r="AC8690" s="62"/>
      <c r="AJ8690" s="62"/>
      <c r="AQ8690" s="62"/>
      <c r="AX8690" s="62"/>
      <c r="BD8690" s="62"/>
    </row>
    <row r="8691" spans="9:56">
      <c r="I8691" s="62"/>
      <c r="P8691" s="62"/>
      <c r="V8691" s="62"/>
      <c r="AC8691" s="62"/>
      <c r="AJ8691" s="62"/>
      <c r="AQ8691" s="62"/>
      <c r="AX8691" s="62"/>
      <c r="BD8691" s="62"/>
    </row>
    <row r="8692" spans="9:56">
      <c r="I8692" s="62"/>
      <c r="P8692" s="62"/>
      <c r="V8692" s="62"/>
      <c r="AC8692" s="62"/>
      <c r="AJ8692" s="62"/>
      <c r="AQ8692" s="62"/>
      <c r="AX8692" s="62"/>
      <c r="BD8692" s="62"/>
    </row>
    <row r="8693" spans="9:56">
      <c r="I8693" s="62"/>
      <c r="P8693" s="62"/>
      <c r="V8693" s="62"/>
      <c r="AC8693" s="62"/>
      <c r="AJ8693" s="62"/>
      <c r="AQ8693" s="62"/>
      <c r="AX8693" s="62"/>
      <c r="BD8693" s="62"/>
    </row>
    <row r="8694" spans="9:56">
      <c r="I8694" s="62"/>
      <c r="P8694" s="62"/>
      <c r="V8694" s="62"/>
      <c r="AC8694" s="62"/>
      <c r="AJ8694" s="62"/>
      <c r="AQ8694" s="62"/>
      <c r="AX8694" s="62"/>
      <c r="BD8694" s="62"/>
    </row>
    <row r="8695" spans="9:56">
      <c r="I8695" s="62"/>
      <c r="P8695" s="62"/>
      <c r="V8695" s="62"/>
      <c r="AC8695" s="62"/>
      <c r="AJ8695" s="62"/>
      <c r="AQ8695" s="62"/>
      <c r="AX8695" s="62"/>
      <c r="BD8695" s="62"/>
    </row>
    <row r="8696" spans="9:56">
      <c r="I8696" s="62"/>
      <c r="P8696" s="62"/>
      <c r="V8696" s="62"/>
      <c r="AC8696" s="62"/>
      <c r="AJ8696" s="62"/>
      <c r="AQ8696" s="62"/>
      <c r="AX8696" s="62"/>
      <c r="BD8696" s="62"/>
    </row>
    <row r="8697" spans="9:56">
      <c r="I8697" s="62"/>
      <c r="P8697" s="62"/>
      <c r="V8697" s="62"/>
      <c r="AC8697" s="62"/>
      <c r="AJ8697" s="62"/>
      <c r="AQ8697" s="62"/>
      <c r="AX8697" s="62"/>
      <c r="BD8697" s="62"/>
    </row>
    <row r="8698" spans="9:56">
      <c r="I8698" s="62"/>
      <c r="P8698" s="62"/>
      <c r="V8698" s="62"/>
      <c r="AC8698" s="62"/>
      <c r="AJ8698" s="62"/>
      <c r="AQ8698" s="62"/>
      <c r="AX8698" s="62"/>
      <c r="BD8698" s="62"/>
    </row>
    <row r="8699" spans="9:56">
      <c r="I8699" s="62"/>
      <c r="P8699" s="62"/>
      <c r="V8699" s="62"/>
      <c r="AC8699" s="62"/>
      <c r="AJ8699" s="62"/>
      <c r="AQ8699" s="62"/>
      <c r="AX8699" s="62"/>
      <c r="BD8699" s="62"/>
    </row>
    <row r="8700" spans="9:56">
      <c r="I8700" s="62"/>
      <c r="P8700" s="62"/>
      <c r="V8700" s="62"/>
      <c r="AC8700" s="62"/>
      <c r="AJ8700" s="62"/>
      <c r="AQ8700" s="62"/>
      <c r="AX8700" s="62"/>
      <c r="BD8700" s="62"/>
    </row>
    <row r="8701" spans="9:56">
      <c r="I8701" s="62"/>
      <c r="P8701" s="62"/>
      <c r="V8701" s="62"/>
      <c r="AC8701" s="62"/>
      <c r="AJ8701" s="62"/>
      <c r="AQ8701" s="62"/>
      <c r="AX8701" s="62"/>
      <c r="BD8701" s="62"/>
    </row>
    <row r="8702" spans="9:56">
      <c r="I8702" s="62"/>
      <c r="P8702" s="62"/>
      <c r="V8702" s="62"/>
      <c r="AC8702" s="62"/>
      <c r="AJ8702" s="62"/>
      <c r="AQ8702" s="62"/>
      <c r="AX8702" s="62"/>
      <c r="BD8702" s="62"/>
    </row>
    <row r="8703" spans="9:56">
      <c r="I8703" s="62"/>
      <c r="P8703" s="62"/>
      <c r="V8703" s="62"/>
      <c r="AC8703" s="62"/>
      <c r="AJ8703" s="62"/>
      <c r="AQ8703" s="62"/>
      <c r="AX8703" s="62"/>
      <c r="BD8703" s="62"/>
    </row>
    <row r="8704" spans="9:56">
      <c r="I8704" s="62"/>
      <c r="P8704" s="62"/>
      <c r="V8704" s="62"/>
      <c r="AC8704" s="62"/>
      <c r="AJ8704" s="62"/>
      <c r="AQ8704" s="62"/>
      <c r="AX8704" s="62"/>
      <c r="BD8704" s="62"/>
    </row>
    <row r="8705" spans="9:56">
      <c r="I8705" s="62"/>
      <c r="P8705" s="62"/>
      <c r="V8705" s="62"/>
      <c r="AC8705" s="62"/>
      <c r="AJ8705" s="62"/>
      <c r="AQ8705" s="62"/>
      <c r="AX8705" s="62"/>
      <c r="BD8705" s="62"/>
    </row>
    <row r="8706" spans="9:56">
      <c r="I8706" s="62"/>
      <c r="P8706" s="62"/>
      <c r="V8706" s="62"/>
      <c r="AC8706" s="62"/>
      <c r="AJ8706" s="62"/>
      <c r="AQ8706" s="62"/>
      <c r="AX8706" s="62"/>
      <c r="BD8706" s="62"/>
    </row>
    <row r="8707" spans="9:56">
      <c r="I8707" s="62"/>
      <c r="P8707" s="62"/>
      <c r="V8707" s="62"/>
      <c r="AC8707" s="62"/>
      <c r="AJ8707" s="62"/>
      <c r="AQ8707" s="62"/>
      <c r="AX8707" s="62"/>
      <c r="BD8707" s="62"/>
    </row>
    <row r="8708" spans="9:56">
      <c r="I8708" s="62"/>
      <c r="P8708" s="62"/>
      <c r="V8708" s="62"/>
      <c r="AC8708" s="62"/>
      <c r="AJ8708" s="62"/>
      <c r="AQ8708" s="62"/>
      <c r="AX8708" s="62"/>
      <c r="BD8708" s="62"/>
    </row>
    <row r="8709" spans="9:56">
      <c r="I8709" s="62"/>
      <c r="P8709" s="62"/>
      <c r="V8709" s="62"/>
      <c r="AC8709" s="62"/>
      <c r="AJ8709" s="62"/>
      <c r="AQ8709" s="62"/>
      <c r="AX8709" s="62"/>
      <c r="BD8709" s="62"/>
    </row>
    <row r="8710" spans="9:56">
      <c r="I8710" s="62"/>
      <c r="P8710" s="62"/>
      <c r="V8710" s="62"/>
      <c r="AC8710" s="62"/>
      <c r="AJ8710" s="62"/>
      <c r="AQ8710" s="62"/>
      <c r="AX8710" s="62"/>
      <c r="BD8710" s="62"/>
    </row>
    <row r="8711" spans="9:56">
      <c r="I8711" s="62"/>
      <c r="P8711" s="62"/>
      <c r="V8711" s="62"/>
      <c r="AC8711" s="62"/>
      <c r="AJ8711" s="62"/>
      <c r="AQ8711" s="62"/>
      <c r="AX8711" s="62"/>
      <c r="BD8711" s="62"/>
    </row>
    <row r="8712" spans="9:56">
      <c r="I8712" s="62"/>
      <c r="P8712" s="62"/>
      <c r="V8712" s="62"/>
      <c r="AC8712" s="62"/>
      <c r="AJ8712" s="62"/>
      <c r="AQ8712" s="62"/>
      <c r="AX8712" s="62"/>
      <c r="BD8712" s="62"/>
    </row>
    <row r="8713" spans="9:56">
      <c r="I8713" s="62"/>
      <c r="P8713" s="62"/>
      <c r="V8713" s="62"/>
      <c r="AC8713" s="62"/>
      <c r="AJ8713" s="62"/>
      <c r="AQ8713" s="62"/>
      <c r="AX8713" s="62"/>
      <c r="BD8713" s="62"/>
    </row>
    <row r="8714" spans="9:56">
      <c r="I8714" s="62"/>
      <c r="P8714" s="62"/>
      <c r="V8714" s="62"/>
      <c r="AC8714" s="62"/>
      <c r="AJ8714" s="62"/>
      <c r="AQ8714" s="62"/>
      <c r="AX8714" s="62"/>
      <c r="BD8714" s="62"/>
    </row>
    <row r="8715" spans="9:56">
      <c r="I8715" s="62"/>
      <c r="P8715" s="62"/>
      <c r="V8715" s="62"/>
      <c r="AC8715" s="62"/>
      <c r="AJ8715" s="62"/>
      <c r="AQ8715" s="62"/>
      <c r="AX8715" s="62"/>
      <c r="BD8715" s="62"/>
    </row>
    <row r="8716" spans="9:56">
      <c r="I8716" s="62"/>
      <c r="P8716" s="62"/>
      <c r="V8716" s="62"/>
      <c r="AC8716" s="62"/>
      <c r="AJ8716" s="62"/>
      <c r="AQ8716" s="62"/>
      <c r="AX8716" s="62"/>
      <c r="BD8716" s="62"/>
    </row>
    <row r="8717" spans="9:56">
      <c r="I8717" s="62"/>
      <c r="P8717" s="62"/>
      <c r="V8717" s="62"/>
      <c r="AC8717" s="62"/>
      <c r="AJ8717" s="62"/>
      <c r="AQ8717" s="62"/>
      <c r="AX8717" s="62"/>
      <c r="BD8717" s="62"/>
    </row>
    <row r="8718" spans="9:56">
      <c r="I8718" s="62"/>
      <c r="P8718" s="62"/>
      <c r="V8718" s="62"/>
      <c r="AC8718" s="62"/>
      <c r="AJ8718" s="62"/>
      <c r="AQ8718" s="62"/>
      <c r="AX8718" s="62"/>
      <c r="BD8718" s="62"/>
    </row>
    <row r="8719" spans="9:56">
      <c r="I8719" s="62"/>
      <c r="P8719" s="62"/>
      <c r="V8719" s="62"/>
      <c r="AC8719" s="62"/>
      <c r="AJ8719" s="62"/>
      <c r="AQ8719" s="62"/>
      <c r="AX8719" s="62"/>
      <c r="BD8719" s="62"/>
    </row>
    <row r="8720" spans="9:56">
      <c r="I8720" s="62"/>
      <c r="P8720" s="62"/>
      <c r="V8720" s="62"/>
      <c r="AC8720" s="62"/>
      <c r="AJ8720" s="62"/>
      <c r="AQ8720" s="62"/>
      <c r="AX8720" s="62"/>
      <c r="BD8720" s="62"/>
    </row>
    <row r="8721" spans="9:56">
      <c r="I8721" s="62"/>
      <c r="P8721" s="62"/>
      <c r="V8721" s="62"/>
      <c r="AC8721" s="62"/>
      <c r="AJ8721" s="62"/>
      <c r="AQ8721" s="62"/>
      <c r="AX8721" s="62"/>
      <c r="BD8721" s="62"/>
    </row>
    <row r="8722" spans="9:56">
      <c r="I8722" s="62"/>
      <c r="P8722" s="62"/>
      <c r="V8722" s="62"/>
      <c r="AC8722" s="62"/>
      <c r="AJ8722" s="62"/>
      <c r="AQ8722" s="62"/>
      <c r="AX8722" s="62"/>
      <c r="BD8722" s="62"/>
    </row>
    <row r="8723" spans="9:56">
      <c r="I8723" s="62"/>
      <c r="P8723" s="62"/>
      <c r="V8723" s="62"/>
      <c r="AC8723" s="62"/>
      <c r="AJ8723" s="62"/>
      <c r="AQ8723" s="62"/>
      <c r="AX8723" s="62"/>
      <c r="BD8723" s="62"/>
    </row>
    <row r="8724" spans="9:56">
      <c r="I8724" s="62"/>
      <c r="P8724" s="62"/>
      <c r="V8724" s="62"/>
      <c r="AC8724" s="62"/>
      <c r="AJ8724" s="62"/>
      <c r="AQ8724" s="62"/>
      <c r="AX8724" s="62"/>
      <c r="BD8724" s="62"/>
    </row>
    <row r="8725" spans="9:56">
      <c r="I8725" s="62"/>
      <c r="P8725" s="62"/>
      <c r="V8725" s="62"/>
      <c r="AC8725" s="62"/>
      <c r="AJ8725" s="62"/>
      <c r="AQ8725" s="62"/>
      <c r="AX8725" s="62"/>
      <c r="BD8725" s="62"/>
    </row>
    <row r="8726" spans="9:56">
      <c r="I8726" s="62"/>
      <c r="P8726" s="62"/>
      <c r="V8726" s="62"/>
      <c r="AC8726" s="62"/>
      <c r="AJ8726" s="62"/>
      <c r="AQ8726" s="62"/>
      <c r="AX8726" s="62"/>
      <c r="BD8726" s="62"/>
    </row>
    <row r="8727" spans="9:56">
      <c r="I8727" s="62"/>
      <c r="P8727" s="62"/>
      <c r="V8727" s="62"/>
      <c r="AC8727" s="62"/>
      <c r="AJ8727" s="62"/>
      <c r="AQ8727" s="62"/>
      <c r="AX8727" s="62"/>
      <c r="BD8727" s="62"/>
    </row>
    <row r="8728" spans="9:56">
      <c r="I8728" s="62"/>
      <c r="P8728" s="62"/>
      <c r="V8728" s="62"/>
      <c r="AC8728" s="62"/>
      <c r="AJ8728" s="62"/>
      <c r="AQ8728" s="62"/>
      <c r="AX8728" s="62"/>
      <c r="BD8728" s="62"/>
    </row>
    <row r="8729" spans="9:56">
      <c r="I8729" s="62"/>
      <c r="P8729" s="62"/>
      <c r="V8729" s="62"/>
      <c r="AC8729" s="62"/>
      <c r="AJ8729" s="62"/>
      <c r="AQ8729" s="62"/>
      <c r="AX8729" s="62"/>
      <c r="BD8729" s="62"/>
    </row>
    <row r="8730" spans="9:56">
      <c r="I8730" s="62"/>
      <c r="P8730" s="62"/>
      <c r="V8730" s="62"/>
      <c r="AC8730" s="62"/>
      <c r="AJ8730" s="62"/>
      <c r="AQ8730" s="62"/>
      <c r="AX8730" s="62"/>
      <c r="BD8730" s="62"/>
    </row>
    <row r="8731" spans="9:56">
      <c r="I8731" s="62"/>
      <c r="P8731" s="62"/>
      <c r="V8731" s="62"/>
      <c r="AC8731" s="62"/>
      <c r="AJ8731" s="62"/>
      <c r="AQ8731" s="62"/>
      <c r="AX8731" s="62"/>
      <c r="BD8731" s="62"/>
    </row>
    <row r="8732" spans="9:56">
      <c r="I8732" s="62"/>
      <c r="P8732" s="62"/>
      <c r="V8732" s="62"/>
      <c r="AC8732" s="62"/>
      <c r="AJ8732" s="62"/>
      <c r="AQ8732" s="62"/>
      <c r="AX8732" s="62"/>
      <c r="BD8732" s="62"/>
    </row>
    <row r="8733" spans="9:56">
      <c r="I8733" s="62"/>
      <c r="P8733" s="62"/>
      <c r="V8733" s="62"/>
      <c r="AC8733" s="62"/>
      <c r="AJ8733" s="62"/>
      <c r="AQ8733" s="62"/>
      <c r="AX8733" s="62"/>
      <c r="BD8733" s="62"/>
    </row>
    <row r="8734" spans="9:56">
      <c r="I8734" s="62"/>
      <c r="P8734" s="62"/>
      <c r="V8734" s="62"/>
      <c r="AC8734" s="62"/>
      <c r="AJ8734" s="62"/>
      <c r="AQ8734" s="62"/>
      <c r="AX8734" s="62"/>
      <c r="BD8734" s="62"/>
    </row>
    <row r="8735" spans="9:56">
      <c r="I8735" s="62"/>
      <c r="P8735" s="62"/>
      <c r="V8735" s="62"/>
      <c r="AC8735" s="62"/>
      <c r="AJ8735" s="62"/>
      <c r="AQ8735" s="62"/>
      <c r="AX8735" s="62"/>
      <c r="BD8735" s="62"/>
    </row>
    <row r="8736" spans="9:56">
      <c r="I8736" s="62"/>
      <c r="P8736" s="62"/>
      <c r="V8736" s="62"/>
      <c r="AC8736" s="62"/>
      <c r="AJ8736" s="62"/>
      <c r="AQ8736" s="62"/>
      <c r="AX8736" s="62"/>
      <c r="BD8736" s="62"/>
    </row>
    <row r="8737" spans="9:56">
      <c r="I8737" s="62"/>
      <c r="P8737" s="62"/>
      <c r="V8737" s="62"/>
      <c r="AC8737" s="62"/>
      <c r="AJ8737" s="62"/>
      <c r="AQ8737" s="62"/>
      <c r="AX8737" s="62"/>
      <c r="BD8737" s="62"/>
    </row>
    <row r="8738" spans="9:56">
      <c r="I8738" s="62"/>
      <c r="P8738" s="62"/>
      <c r="V8738" s="62"/>
      <c r="AC8738" s="62"/>
      <c r="AJ8738" s="62"/>
      <c r="AQ8738" s="62"/>
      <c r="AX8738" s="62"/>
      <c r="BD8738" s="62"/>
    </row>
    <row r="8739" spans="9:56">
      <c r="I8739" s="62"/>
      <c r="P8739" s="62"/>
      <c r="V8739" s="62"/>
      <c r="AC8739" s="62"/>
      <c r="AJ8739" s="62"/>
      <c r="AQ8739" s="62"/>
      <c r="AX8739" s="62"/>
      <c r="BD8739" s="62"/>
    </row>
    <row r="8740" spans="9:56">
      <c r="I8740" s="62"/>
      <c r="P8740" s="62"/>
      <c r="V8740" s="62"/>
      <c r="AC8740" s="62"/>
      <c r="AJ8740" s="62"/>
      <c r="AQ8740" s="62"/>
      <c r="AX8740" s="62"/>
      <c r="BD8740" s="62"/>
    </row>
    <row r="8741" spans="9:56">
      <c r="I8741" s="62"/>
      <c r="P8741" s="62"/>
      <c r="V8741" s="62"/>
      <c r="AC8741" s="62"/>
      <c r="AJ8741" s="62"/>
      <c r="AQ8741" s="62"/>
      <c r="AX8741" s="62"/>
      <c r="BD8741" s="62"/>
    </row>
    <row r="8742" spans="9:56">
      <c r="I8742" s="62"/>
      <c r="P8742" s="62"/>
      <c r="V8742" s="62"/>
      <c r="AC8742" s="62"/>
      <c r="AJ8742" s="62"/>
      <c r="AQ8742" s="62"/>
      <c r="AX8742" s="62"/>
      <c r="BD8742" s="62"/>
    </row>
    <row r="8743" spans="9:56">
      <c r="I8743" s="62"/>
      <c r="P8743" s="62"/>
      <c r="V8743" s="62"/>
      <c r="AC8743" s="62"/>
      <c r="AJ8743" s="62"/>
      <c r="AQ8743" s="62"/>
      <c r="AX8743" s="62"/>
      <c r="BD8743" s="62"/>
    </row>
    <row r="8744" spans="9:56">
      <c r="I8744" s="62"/>
      <c r="P8744" s="62"/>
      <c r="V8744" s="62"/>
      <c r="AC8744" s="62"/>
      <c r="AJ8744" s="62"/>
      <c r="AQ8744" s="62"/>
      <c r="AX8744" s="62"/>
      <c r="BD8744" s="62"/>
    </row>
    <row r="8745" spans="9:56">
      <c r="I8745" s="62"/>
      <c r="P8745" s="62"/>
      <c r="V8745" s="62"/>
      <c r="AC8745" s="62"/>
      <c r="AJ8745" s="62"/>
      <c r="AQ8745" s="62"/>
      <c r="AX8745" s="62"/>
      <c r="BD8745" s="62"/>
    </row>
    <row r="8746" spans="9:56">
      <c r="I8746" s="62"/>
      <c r="P8746" s="62"/>
      <c r="V8746" s="62"/>
      <c r="AC8746" s="62"/>
      <c r="AJ8746" s="62"/>
      <c r="AQ8746" s="62"/>
      <c r="AX8746" s="62"/>
      <c r="BD8746" s="62"/>
    </row>
    <row r="8747" spans="9:56">
      <c r="I8747" s="62"/>
      <c r="P8747" s="62"/>
      <c r="V8747" s="62"/>
      <c r="AC8747" s="62"/>
      <c r="AJ8747" s="62"/>
      <c r="AQ8747" s="62"/>
      <c r="AX8747" s="62"/>
      <c r="BD8747" s="62"/>
    </row>
    <row r="8748" spans="9:56">
      <c r="I8748" s="62"/>
      <c r="P8748" s="62"/>
      <c r="V8748" s="62"/>
      <c r="AC8748" s="62"/>
      <c r="AJ8748" s="62"/>
      <c r="AQ8748" s="62"/>
      <c r="AX8748" s="62"/>
      <c r="BD8748" s="62"/>
    </row>
    <row r="8749" spans="9:56">
      <c r="I8749" s="62"/>
      <c r="P8749" s="62"/>
      <c r="V8749" s="62"/>
      <c r="AC8749" s="62"/>
      <c r="AJ8749" s="62"/>
      <c r="AQ8749" s="62"/>
      <c r="AX8749" s="62"/>
      <c r="BD8749" s="62"/>
    </row>
    <row r="8750" spans="9:56">
      <c r="I8750" s="62"/>
      <c r="P8750" s="62"/>
      <c r="V8750" s="62"/>
      <c r="AC8750" s="62"/>
      <c r="AJ8750" s="62"/>
      <c r="AQ8750" s="62"/>
      <c r="AX8750" s="62"/>
      <c r="BD8750" s="62"/>
    </row>
    <row r="8751" spans="9:56">
      <c r="I8751" s="62"/>
      <c r="P8751" s="62"/>
      <c r="V8751" s="62"/>
      <c r="AC8751" s="62"/>
      <c r="AJ8751" s="62"/>
      <c r="AQ8751" s="62"/>
      <c r="AX8751" s="62"/>
      <c r="BD8751" s="62"/>
    </row>
    <row r="8752" spans="9:56">
      <c r="I8752" s="62"/>
      <c r="P8752" s="62"/>
      <c r="V8752" s="62"/>
      <c r="AC8752" s="62"/>
      <c r="AJ8752" s="62"/>
      <c r="AQ8752" s="62"/>
      <c r="AX8752" s="62"/>
      <c r="BD8752" s="62"/>
    </row>
    <row r="8753" spans="9:56">
      <c r="I8753" s="62"/>
      <c r="P8753" s="62"/>
      <c r="V8753" s="62"/>
      <c r="AC8753" s="62"/>
      <c r="AJ8753" s="62"/>
      <c r="AQ8753" s="62"/>
      <c r="AX8753" s="62"/>
      <c r="BD8753" s="62"/>
    </row>
    <row r="8754" spans="9:56">
      <c r="I8754" s="62"/>
      <c r="P8754" s="62"/>
      <c r="V8754" s="62"/>
      <c r="AC8754" s="62"/>
      <c r="AJ8754" s="62"/>
      <c r="AQ8754" s="62"/>
      <c r="AX8754" s="62"/>
      <c r="BD8754" s="62"/>
    </row>
    <row r="8755" spans="9:56">
      <c r="I8755" s="62"/>
      <c r="P8755" s="62"/>
      <c r="V8755" s="62"/>
      <c r="AC8755" s="62"/>
      <c r="AJ8755" s="62"/>
      <c r="AQ8755" s="62"/>
      <c r="AX8755" s="62"/>
      <c r="BD8755" s="62"/>
    </row>
    <row r="8756" spans="9:56">
      <c r="I8756" s="62"/>
      <c r="P8756" s="62"/>
      <c r="V8756" s="62"/>
      <c r="AC8756" s="62"/>
      <c r="AJ8756" s="62"/>
      <c r="AQ8756" s="62"/>
      <c r="AX8756" s="62"/>
      <c r="BD8756" s="62"/>
    </row>
    <row r="8757" spans="9:56">
      <c r="I8757" s="62"/>
      <c r="P8757" s="62"/>
      <c r="V8757" s="62"/>
      <c r="AC8757" s="62"/>
      <c r="AJ8757" s="62"/>
      <c r="AQ8757" s="62"/>
      <c r="AX8757" s="62"/>
      <c r="BD8757" s="62"/>
    </row>
    <row r="8758" spans="9:56">
      <c r="I8758" s="62"/>
      <c r="P8758" s="62"/>
      <c r="V8758" s="62"/>
      <c r="AC8758" s="62"/>
      <c r="AJ8758" s="62"/>
      <c r="AQ8758" s="62"/>
      <c r="AX8758" s="62"/>
      <c r="BD8758" s="62"/>
    </row>
    <row r="8759" spans="9:56">
      <c r="I8759" s="62"/>
      <c r="P8759" s="62"/>
      <c r="V8759" s="62"/>
      <c r="AC8759" s="62"/>
      <c r="AJ8759" s="62"/>
      <c r="AQ8759" s="62"/>
      <c r="AX8759" s="62"/>
      <c r="BD8759" s="62"/>
    </row>
    <row r="8760" spans="9:56">
      <c r="I8760" s="62"/>
      <c r="P8760" s="62"/>
      <c r="V8760" s="62"/>
      <c r="AC8760" s="62"/>
      <c r="AJ8760" s="62"/>
      <c r="AQ8760" s="62"/>
      <c r="AX8760" s="62"/>
      <c r="BD8760" s="62"/>
    </row>
    <row r="8761" spans="9:56">
      <c r="I8761" s="62"/>
      <c r="P8761" s="62"/>
      <c r="V8761" s="62"/>
      <c r="AC8761" s="62"/>
      <c r="AJ8761" s="62"/>
      <c r="AQ8761" s="62"/>
      <c r="AX8761" s="62"/>
      <c r="BD8761" s="62"/>
    </row>
    <row r="8762" spans="9:56">
      <c r="I8762" s="62"/>
      <c r="P8762" s="62"/>
      <c r="V8762" s="62"/>
      <c r="AC8762" s="62"/>
      <c r="AJ8762" s="62"/>
      <c r="AQ8762" s="62"/>
      <c r="AX8762" s="62"/>
      <c r="BD8762" s="62"/>
    </row>
    <row r="8763" spans="9:56">
      <c r="I8763" s="62"/>
      <c r="P8763" s="62"/>
      <c r="V8763" s="62"/>
      <c r="AC8763" s="62"/>
      <c r="AJ8763" s="62"/>
      <c r="AQ8763" s="62"/>
      <c r="AX8763" s="62"/>
      <c r="BD8763" s="62"/>
    </row>
    <row r="8764" spans="9:56">
      <c r="I8764" s="62"/>
      <c r="P8764" s="62"/>
      <c r="V8764" s="62"/>
      <c r="AC8764" s="62"/>
      <c r="AJ8764" s="62"/>
      <c r="AQ8764" s="62"/>
      <c r="AX8764" s="62"/>
      <c r="BD8764" s="62"/>
    </row>
    <row r="8765" spans="9:56">
      <c r="I8765" s="62"/>
      <c r="P8765" s="62"/>
      <c r="V8765" s="62"/>
      <c r="AC8765" s="62"/>
      <c r="AJ8765" s="62"/>
      <c r="AQ8765" s="62"/>
      <c r="AX8765" s="62"/>
      <c r="BD8765" s="62"/>
    </row>
    <row r="8766" spans="9:56">
      <c r="I8766" s="62"/>
      <c r="P8766" s="62"/>
      <c r="V8766" s="62"/>
      <c r="AC8766" s="62"/>
      <c r="AJ8766" s="62"/>
      <c r="AQ8766" s="62"/>
      <c r="AX8766" s="62"/>
      <c r="BD8766" s="62"/>
    </row>
    <row r="8767" spans="9:56">
      <c r="I8767" s="62"/>
      <c r="P8767" s="62"/>
      <c r="V8767" s="62"/>
      <c r="AC8767" s="62"/>
      <c r="AJ8767" s="62"/>
      <c r="AQ8767" s="62"/>
      <c r="AX8767" s="62"/>
      <c r="BD8767" s="62"/>
    </row>
    <row r="8768" spans="9:56">
      <c r="I8768" s="62"/>
      <c r="P8768" s="62"/>
      <c r="V8768" s="62"/>
      <c r="AC8768" s="62"/>
      <c r="AJ8768" s="62"/>
      <c r="AQ8768" s="62"/>
      <c r="AX8768" s="62"/>
      <c r="BD8768" s="62"/>
    </row>
    <row r="8769" spans="9:56">
      <c r="I8769" s="62"/>
      <c r="P8769" s="62"/>
      <c r="V8769" s="62"/>
      <c r="AC8769" s="62"/>
      <c r="AJ8769" s="62"/>
      <c r="AQ8769" s="62"/>
      <c r="AX8769" s="62"/>
      <c r="BD8769" s="62"/>
    </row>
    <row r="8770" spans="9:56">
      <c r="I8770" s="62"/>
      <c r="P8770" s="62"/>
      <c r="V8770" s="62"/>
      <c r="AC8770" s="62"/>
      <c r="AJ8770" s="62"/>
      <c r="AQ8770" s="62"/>
      <c r="AX8770" s="62"/>
      <c r="BD8770" s="62"/>
    </row>
    <row r="8771" spans="9:56">
      <c r="I8771" s="62"/>
      <c r="P8771" s="62"/>
      <c r="V8771" s="62"/>
      <c r="AC8771" s="62"/>
      <c r="AJ8771" s="62"/>
      <c r="AQ8771" s="62"/>
      <c r="AX8771" s="62"/>
      <c r="BD8771" s="62"/>
    </row>
    <row r="8772" spans="9:56">
      <c r="I8772" s="62"/>
      <c r="P8772" s="62"/>
      <c r="V8772" s="62"/>
      <c r="AC8772" s="62"/>
      <c r="AJ8772" s="62"/>
      <c r="AQ8772" s="62"/>
      <c r="AX8772" s="62"/>
      <c r="BD8772" s="62"/>
    </row>
    <row r="8773" spans="9:56">
      <c r="I8773" s="62"/>
      <c r="P8773" s="62"/>
      <c r="V8773" s="62"/>
      <c r="AC8773" s="62"/>
      <c r="AJ8773" s="62"/>
      <c r="AQ8773" s="62"/>
      <c r="AX8773" s="62"/>
      <c r="BD8773" s="62"/>
    </row>
    <row r="8774" spans="9:56">
      <c r="I8774" s="62"/>
      <c r="P8774" s="62"/>
      <c r="V8774" s="62"/>
      <c r="AC8774" s="62"/>
      <c r="AJ8774" s="62"/>
      <c r="AQ8774" s="62"/>
      <c r="AX8774" s="62"/>
      <c r="BD8774" s="62"/>
    </row>
    <row r="8775" spans="9:56">
      <c r="I8775" s="62"/>
      <c r="P8775" s="62"/>
      <c r="V8775" s="62"/>
      <c r="AC8775" s="62"/>
      <c r="AJ8775" s="62"/>
      <c r="AQ8775" s="62"/>
      <c r="AX8775" s="62"/>
      <c r="BD8775" s="62"/>
    </row>
    <row r="8776" spans="9:56">
      <c r="I8776" s="62"/>
      <c r="P8776" s="62"/>
      <c r="V8776" s="62"/>
      <c r="AC8776" s="62"/>
      <c r="AJ8776" s="62"/>
      <c r="AQ8776" s="62"/>
      <c r="AX8776" s="62"/>
      <c r="BD8776" s="62"/>
    </row>
    <row r="8777" spans="9:56">
      <c r="I8777" s="62"/>
      <c r="P8777" s="62"/>
      <c r="V8777" s="62"/>
      <c r="AC8777" s="62"/>
      <c r="AJ8777" s="62"/>
      <c r="AQ8777" s="62"/>
      <c r="AX8777" s="62"/>
      <c r="BD8777" s="62"/>
    </row>
    <row r="8778" spans="9:56">
      <c r="I8778" s="62"/>
      <c r="P8778" s="62"/>
      <c r="V8778" s="62"/>
      <c r="AC8778" s="62"/>
      <c r="AJ8778" s="62"/>
      <c r="AQ8778" s="62"/>
      <c r="AX8778" s="62"/>
      <c r="BD8778" s="62"/>
    </row>
    <row r="8779" spans="9:56">
      <c r="I8779" s="62"/>
      <c r="P8779" s="62"/>
      <c r="V8779" s="62"/>
      <c r="AC8779" s="62"/>
      <c r="AJ8779" s="62"/>
      <c r="AQ8779" s="62"/>
      <c r="AX8779" s="62"/>
      <c r="BD8779" s="62"/>
    </row>
    <row r="8780" spans="9:56">
      <c r="I8780" s="62"/>
      <c r="P8780" s="62"/>
      <c r="V8780" s="62"/>
      <c r="AC8780" s="62"/>
      <c r="AJ8780" s="62"/>
      <c r="AQ8780" s="62"/>
      <c r="AX8780" s="62"/>
      <c r="BD8780" s="62"/>
    </row>
    <row r="8781" spans="9:56">
      <c r="I8781" s="62"/>
      <c r="P8781" s="62"/>
      <c r="V8781" s="62"/>
      <c r="AC8781" s="62"/>
      <c r="AJ8781" s="62"/>
      <c r="AQ8781" s="62"/>
      <c r="AX8781" s="62"/>
      <c r="BD8781" s="62"/>
    </row>
    <row r="8782" spans="9:56">
      <c r="I8782" s="62"/>
      <c r="P8782" s="62"/>
      <c r="V8782" s="62"/>
      <c r="AC8782" s="62"/>
      <c r="AJ8782" s="62"/>
      <c r="AQ8782" s="62"/>
      <c r="AX8782" s="62"/>
      <c r="BD8782" s="62"/>
    </row>
    <row r="8783" spans="9:56">
      <c r="I8783" s="62"/>
      <c r="P8783" s="62"/>
      <c r="V8783" s="62"/>
      <c r="AC8783" s="62"/>
      <c r="AJ8783" s="62"/>
      <c r="AQ8783" s="62"/>
      <c r="AX8783" s="62"/>
      <c r="BD8783" s="62"/>
    </row>
    <row r="8784" spans="9:56">
      <c r="I8784" s="62"/>
      <c r="P8784" s="62"/>
      <c r="V8784" s="62"/>
      <c r="AC8784" s="62"/>
      <c r="AJ8784" s="62"/>
      <c r="AQ8784" s="62"/>
      <c r="AX8784" s="62"/>
      <c r="BD8784" s="62"/>
    </row>
    <row r="8785" spans="9:56">
      <c r="I8785" s="62"/>
      <c r="P8785" s="62"/>
      <c r="V8785" s="62"/>
      <c r="AC8785" s="62"/>
      <c r="AJ8785" s="62"/>
      <c r="AQ8785" s="62"/>
      <c r="AX8785" s="62"/>
      <c r="BD8785" s="62"/>
    </row>
    <row r="8786" spans="9:56">
      <c r="I8786" s="62"/>
      <c r="P8786" s="62"/>
      <c r="V8786" s="62"/>
      <c r="AC8786" s="62"/>
      <c r="AJ8786" s="62"/>
      <c r="AQ8786" s="62"/>
      <c r="AX8786" s="62"/>
      <c r="BD8786" s="62"/>
    </row>
    <row r="8787" spans="9:56">
      <c r="I8787" s="62"/>
      <c r="P8787" s="62"/>
      <c r="V8787" s="62"/>
      <c r="AC8787" s="62"/>
      <c r="AJ8787" s="62"/>
      <c r="AQ8787" s="62"/>
      <c r="AX8787" s="62"/>
      <c r="BD8787" s="62"/>
    </row>
    <row r="8788" spans="9:56">
      <c r="I8788" s="62"/>
      <c r="P8788" s="62"/>
      <c r="V8788" s="62"/>
      <c r="AC8788" s="62"/>
      <c r="AJ8788" s="62"/>
      <c r="AQ8788" s="62"/>
      <c r="AX8788" s="62"/>
      <c r="BD8788" s="62"/>
    </row>
    <row r="8789" spans="9:56">
      <c r="I8789" s="62"/>
      <c r="P8789" s="62"/>
      <c r="V8789" s="62"/>
      <c r="AC8789" s="62"/>
      <c r="AJ8789" s="62"/>
      <c r="AQ8789" s="62"/>
      <c r="AX8789" s="62"/>
      <c r="BD8789" s="62"/>
    </row>
    <row r="8790" spans="9:56">
      <c r="I8790" s="62"/>
      <c r="P8790" s="62"/>
      <c r="V8790" s="62"/>
      <c r="AC8790" s="62"/>
      <c r="AJ8790" s="62"/>
      <c r="AQ8790" s="62"/>
      <c r="AX8790" s="62"/>
      <c r="BD8790" s="62"/>
    </row>
    <row r="8791" spans="9:56">
      <c r="I8791" s="62"/>
      <c r="P8791" s="62"/>
      <c r="V8791" s="62"/>
      <c r="AC8791" s="62"/>
      <c r="AJ8791" s="62"/>
      <c r="AQ8791" s="62"/>
      <c r="AX8791" s="62"/>
      <c r="BD8791" s="62"/>
    </row>
    <row r="8792" spans="9:56">
      <c r="I8792" s="62"/>
      <c r="P8792" s="62"/>
      <c r="V8792" s="62"/>
      <c r="AC8792" s="62"/>
      <c r="AJ8792" s="62"/>
      <c r="AQ8792" s="62"/>
      <c r="AX8792" s="62"/>
      <c r="BD8792" s="62"/>
    </row>
    <row r="8793" spans="9:56">
      <c r="I8793" s="62"/>
      <c r="P8793" s="62"/>
      <c r="V8793" s="62"/>
      <c r="AC8793" s="62"/>
      <c r="AJ8793" s="62"/>
      <c r="AQ8793" s="62"/>
      <c r="AX8793" s="62"/>
      <c r="BD8793" s="62"/>
    </row>
    <row r="8794" spans="9:56">
      <c r="I8794" s="62"/>
      <c r="P8794" s="62"/>
      <c r="V8794" s="62"/>
      <c r="AC8794" s="62"/>
      <c r="AJ8794" s="62"/>
      <c r="AQ8794" s="62"/>
      <c r="AX8794" s="62"/>
      <c r="BD8794" s="62"/>
    </row>
    <row r="8795" spans="9:56">
      <c r="I8795" s="62"/>
      <c r="P8795" s="62"/>
      <c r="V8795" s="62"/>
      <c r="AC8795" s="62"/>
      <c r="AJ8795" s="62"/>
      <c r="AQ8795" s="62"/>
      <c r="AX8795" s="62"/>
      <c r="BD8795" s="62"/>
    </row>
    <row r="8796" spans="9:56">
      <c r="I8796" s="62"/>
      <c r="P8796" s="62"/>
      <c r="V8796" s="62"/>
      <c r="AC8796" s="62"/>
      <c r="AJ8796" s="62"/>
      <c r="AQ8796" s="62"/>
      <c r="AX8796" s="62"/>
      <c r="BD8796" s="62"/>
    </row>
    <row r="8797" spans="9:56">
      <c r="I8797" s="62"/>
      <c r="P8797" s="62"/>
      <c r="V8797" s="62"/>
      <c r="AC8797" s="62"/>
      <c r="AJ8797" s="62"/>
      <c r="AQ8797" s="62"/>
      <c r="AX8797" s="62"/>
      <c r="BD8797" s="62"/>
    </row>
    <row r="8798" spans="9:56">
      <c r="I8798" s="62"/>
      <c r="P8798" s="62"/>
      <c r="V8798" s="62"/>
      <c r="AC8798" s="62"/>
      <c r="AJ8798" s="62"/>
      <c r="AQ8798" s="62"/>
      <c r="AX8798" s="62"/>
      <c r="BD8798" s="62"/>
    </row>
    <row r="8799" spans="9:56">
      <c r="I8799" s="62"/>
      <c r="P8799" s="62"/>
      <c r="V8799" s="62"/>
      <c r="AC8799" s="62"/>
      <c r="AJ8799" s="62"/>
      <c r="AQ8799" s="62"/>
      <c r="AX8799" s="62"/>
      <c r="BD8799" s="62"/>
    </row>
    <row r="8800" spans="9:56">
      <c r="I8800" s="62"/>
      <c r="P8800" s="62"/>
      <c r="V8800" s="62"/>
      <c r="AC8800" s="62"/>
      <c r="AJ8800" s="62"/>
      <c r="AQ8800" s="62"/>
      <c r="AX8800" s="62"/>
      <c r="BD8800" s="62"/>
    </row>
    <row r="8801" spans="9:56">
      <c r="I8801" s="62"/>
      <c r="P8801" s="62"/>
      <c r="V8801" s="62"/>
      <c r="AC8801" s="62"/>
      <c r="AJ8801" s="62"/>
      <c r="AQ8801" s="62"/>
      <c r="AX8801" s="62"/>
      <c r="BD8801" s="62"/>
    </row>
    <row r="8802" spans="9:56">
      <c r="I8802" s="62"/>
      <c r="P8802" s="62"/>
      <c r="V8802" s="62"/>
      <c r="AC8802" s="62"/>
      <c r="AJ8802" s="62"/>
      <c r="AQ8802" s="62"/>
      <c r="AX8802" s="62"/>
      <c r="BD8802" s="62"/>
    </row>
    <row r="8803" spans="9:56">
      <c r="I8803" s="62"/>
      <c r="P8803" s="62"/>
      <c r="V8803" s="62"/>
      <c r="AC8803" s="62"/>
      <c r="AJ8803" s="62"/>
      <c r="AQ8803" s="62"/>
      <c r="AX8803" s="62"/>
      <c r="BD8803" s="62"/>
    </row>
    <row r="8804" spans="9:56">
      <c r="I8804" s="62"/>
      <c r="P8804" s="62"/>
      <c r="V8804" s="62"/>
      <c r="AC8804" s="62"/>
      <c r="AJ8804" s="62"/>
      <c r="AQ8804" s="62"/>
      <c r="AX8804" s="62"/>
      <c r="BD8804" s="62"/>
    </row>
    <row r="8805" spans="9:56">
      <c r="I8805" s="62"/>
      <c r="P8805" s="62"/>
      <c r="V8805" s="62"/>
      <c r="AC8805" s="62"/>
      <c r="AJ8805" s="62"/>
      <c r="AQ8805" s="62"/>
      <c r="AX8805" s="62"/>
      <c r="BD8805" s="62"/>
    </row>
    <row r="8806" spans="9:56">
      <c r="I8806" s="62"/>
      <c r="P8806" s="62"/>
      <c r="V8806" s="62"/>
      <c r="AC8806" s="62"/>
      <c r="AJ8806" s="62"/>
      <c r="AQ8806" s="62"/>
      <c r="AX8806" s="62"/>
      <c r="BD8806" s="62"/>
    </row>
    <row r="8807" spans="9:56">
      <c r="I8807" s="62"/>
      <c r="P8807" s="62"/>
      <c r="V8807" s="62"/>
      <c r="AC8807" s="62"/>
      <c r="AJ8807" s="62"/>
      <c r="AQ8807" s="62"/>
      <c r="AX8807" s="62"/>
      <c r="BD8807" s="62"/>
    </row>
    <row r="8808" spans="9:56">
      <c r="I8808" s="62"/>
      <c r="P8808" s="62"/>
      <c r="V8808" s="62"/>
      <c r="AC8808" s="62"/>
      <c r="AJ8808" s="62"/>
      <c r="AQ8808" s="62"/>
      <c r="AX8808" s="62"/>
      <c r="BD8808" s="62"/>
    </row>
    <row r="8809" spans="9:56">
      <c r="I8809" s="62"/>
      <c r="P8809" s="62"/>
      <c r="V8809" s="62"/>
      <c r="AC8809" s="62"/>
      <c r="AJ8809" s="62"/>
      <c r="AQ8809" s="62"/>
      <c r="AX8809" s="62"/>
      <c r="BD8809" s="62"/>
    </row>
    <row r="8810" spans="9:56">
      <c r="I8810" s="62"/>
      <c r="P8810" s="62"/>
      <c r="V8810" s="62"/>
      <c r="AC8810" s="62"/>
      <c r="AJ8810" s="62"/>
      <c r="AQ8810" s="62"/>
      <c r="AX8810" s="62"/>
      <c r="BD8810" s="62"/>
    </row>
    <row r="8811" spans="9:56">
      <c r="I8811" s="62"/>
      <c r="P8811" s="62"/>
      <c r="V8811" s="62"/>
      <c r="AC8811" s="62"/>
      <c r="AJ8811" s="62"/>
      <c r="AQ8811" s="62"/>
      <c r="AX8811" s="62"/>
      <c r="BD8811" s="62"/>
    </row>
    <row r="8812" spans="9:56">
      <c r="I8812" s="62"/>
      <c r="P8812" s="62"/>
      <c r="V8812" s="62"/>
      <c r="AC8812" s="62"/>
      <c r="AJ8812" s="62"/>
      <c r="AQ8812" s="62"/>
      <c r="AX8812" s="62"/>
      <c r="BD8812" s="62"/>
    </row>
    <row r="8813" spans="9:56">
      <c r="I8813" s="62"/>
      <c r="P8813" s="62"/>
      <c r="V8813" s="62"/>
      <c r="AC8813" s="62"/>
      <c r="AJ8813" s="62"/>
      <c r="AQ8813" s="62"/>
      <c r="AX8813" s="62"/>
      <c r="BD8813" s="62"/>
    </row>
    <row r="8814" spans="9:56">
      <c r="I8814" s="62"/>
      <c r="P8814" s="62"/>
      <c r="V8814" s="62"/>
      <c r="AC8814" s="62"/>
      <c r="AJ8814" s="62"/>
      <c r="AQ8814" s="62"/>
      <c r="AX8814" s="62"/>
      <c r="BD8814" s="62"/>
    </row>
    <row r="8815" spans="9:56">
      <c r="I8815" s="62"/>
      <c r="P8815" s="62"/>
      <c r="V8815" s="62"/>
      <c r="AC8815" s="62"/>
      <c r="AJ8815" s="62"/>
      <c r="AQ8815" s="62"/>
      <c r="AX8815" s="62"/>
      <c r="BD8815" s="62"/>
    </row>
    <row r="8816" spans="9:56">
      <c r="I8816" s="62"/>
      <c r="P8816" s="62"/>
      <c r="V8816" s="62"/>
      <c r="AC8816" s="62"/>
      <c r="AJ8816" s="62"/>
      <c r="AQ8816" s="62"/>
      <c r="AX8816" s="62"/>
      <c r="BD8816" s="62"/>
    </row>
    <row r="8817" spans="9:56">
      <c r="I8817" s="62"/>
      <c r="P8817" s="62"/>
      <c r="V8817" s="62"/>
      <c r="AC8817" s="62"/>
      <c r="AJ8817" s="62"/>
      <c r="AQ8817" s="62"/>
      <c r="AX8817" s="62"/>
      <c r="BD8817" s="62"/>
    </row>
    <row r="8818" spans="9:56">
      <c r="I8818" s="62"/>
      <c r="P8818" s="62"/>
      <c r="V8818" s="62"/>
      <c r="AC8818" s="62"/>
      <c r="AJ8818" s="62"/>
      <c r="AQ8818" s="62"/>
      <c r="AX8818" s="62"/>
      <c r="BD8818" s="62"/>
    </row>
    <row r="8819" spans="9:56">
      <c r="I8819" s="62"/>
      <c r="P8819" s="62"/>
      <c r="V8819" s="62"/>
      <c r="AC8819" s="62"/>
      <c r="AJ8819" s="62"/>
      <c r="AQ8819" s="62"/>
      <c r="AX8819" s="62"/>
      <c r="BD8819" s="62"/>
    </row>
    <row r="8820" spans="9:56">
      <c r="I8820" s="62"/>
      <c r="P8820" s="62"/>
      <c r="V8820" s="62"/>
      <c r="AC8820" s="62"/>
      <c r="AJ8820" s="62"/>
      <c r="AQ8820" s="62"/>
      <c r="AX8820" s="62"/>
      <c r="BD8820" s="62"/>
    </row>
    <row r="8821" spans="9:56">
      <c r="I8821" s="62"/>
      <c r="P8821" s="62"/>
      <c r="V8821" s="62"/>
      <c r="AC8821" s="62"/>
      <c r="AJ8821" s="62"/>
      <c r="AQ8821" s="62"/>
      <c r="AX8821" s="62"/>
      <c r="BD8821" s="62"/>
    </row>
    <row r="8822" spans="9:56">
      <c r="I8822" s="62"/>
      <c r="P8822" s="62"/>
      <c r="V8822" s="62"/>
      <c r="AC8822" s="62"/>
      <c r="AJ8822" s="62"/>
      <c r="AQ8822" s="62"/>
      <c r="AX8822" s="62"/>
      <c r="BD8822" s="62"/>
    </row>
    <row r="8823" spans="9:56">
      <c r="I8823" s="62"/>
      <c r="P8823" s="62"/>
      <c r="V8823" s="62"/>
      <c r="AC8823" s="62"/>
      <c r="AJ8823" s="62"/>
      <c r="AQ8823" s="62"/>
      <c r="AX8823" s="62"/>
      <c r="BD8823" s="62"/>
    </row>
    <row r="8824" spans="9:56">
      <c r="I8824" s="62"/>
      <c r="P8824" s="62"/>
      <c r="V8824" s="62"/>
      <c r="AC8824" s="62"/>
      <c r="AJ8824" s="62"/>
      <c r="AQ8824" s="62"/>
      <c r="AX8824" s="62"/>
      <c r="BD8824" s="62"/>
    </row>
    <row r="8825" spans="9:56">
      <c r="I8825" s="62"/>
      <c r="P8825" s="62"/>
      <c r="V8825" s="62"/>
      <c r="AC8825" s="62"/>
      <c r="AJ8825" s="62"/>
      <c r="AQ8825" s="62"/>
      <c r="AX8825" s="62"/>
      <c r="BD8825" s="62"/>
    </row>
    <row r="8826" spans="9:56">
      <c r="I8826" s="62"/>
      <c r="P8826" s="62"/>
      <c r="V8826" s="62"/>
      <c r="AC8826" s="62"/>
      <c r="AJ8826" s="62"/>
      <c r="AQ8826" s="62"/>
      <c r="AX8826" s="62"/>
      <c r="BD8826" s="62"/>
    </row>
    <row r="8827" spans="9:56">
      <c r="I8827" s="62"/>
      <c r="P8827" s="62"/>
      <c r="V8827" s="62"/>
      <c r="AC8827" s="62"/>
      <c r="AJ8827" s="62"/>
      <c r="AQ8827" s="62"/>
      <c r="AX8827" s="62"/>
      <c r="BD8827" s="62"/>
    </row>
    <row r="8828" spans="9:56">
      <c r="I8828" s="62"/>
      <c r="P8828" s="62"/>
      <c r="V8828" s="62"/>
      <c r="AC8828" s="62"/>
      <c r="AJ8828" s="62"/>
      <c r="AQ8828" s="62"/>
      <c r="AX8828" s="62"/>
      <c r="BD8828" s="62"/>
    </row>
    <row r="8829" spans="9:56">
      <c r="I8829" s="62"/>
      <c r="P8829" s="62"/>
      <c r="V8829" s="62"/>
      <c r="AC8829" s="62"/>
      <c r="AJ8829" s="62"/>
      <c r="AQ8829" s="62"/>
      <c r="AX8829" s="62"/>
      <c r="BD8829" s="62"/>
    </row>
    <row r="8830" spans="9:56">
      <c r="I8830" s="62"/>
      <c r="P8830" s="62"/>
      <c r="V8830" s="62"/>
      <c r="AC8830" s="62"/>
      <c r="AJ8830" s="62"/>
      <c r="AQ8830" s="62"/>
      <c r="AX8830" s="62"/>
      <c r="BD8830" s="62"/>
    </row>
    <row r="8831" spans="9:56">
      <c r="I8831" s="62"/>
      <c r="P8831" s="62"/>
      <c r="V8831" s="62"/>
      <c r="AC8831" s="62"/>
      <c r="AJ8831" s="62"/>
      <c r="AQ8831" s="62"/>
      <c r="AX8831" s="62"/>
      <c r="BD8831" s="62"/>
    </row>
    <row r="8832" spans="9:56">
      <c r="I8832" s="62"/>
      <c r="P8832" s="62"/>
      <c r="V8832" s="62"/>
      <c r="AC8832" s="62"/>
      <c r="AJ8832" s="62"/>
      <c r="AQ8832" s="62"/>
      <c r="AX8832" s="62"/>
      <c r="BD8832" s="62"/>
    </row>
    <row r="8833" spans="9:56">
      <c r="I8833" s="62"/>
      <c r="P8833" s="62"/>
      <c r="V8833" s="62"/>
      <c r="AC8833" s="62"/>
      <c r="AJ8833" s="62"/>
      <c r="AQ8833" s="62"/>
      <c r="AX8833" s="62"/>
      <c r="BD8833" s="62"/>
    </row>
    <row r="8834" spans="9:56">
      <c r="I8834" s="62"/>
      <c r="P8834" s="62"/>
      <c r="V8834" s="62"/>
      <c r="AC8834" s="62"/>
      <c r="AJ8834" s="62"/>
      <c r="AQ8834" s="62"/>
      <c r="AX8834" s="62"/>
      <c r="BD8834" s="62"/>
    </row>
    <row r="8835" spans="9:56">
      <c r="I8835" s="62"/>
      <c r="P8835" s="62"/>
      <c r="V8835" s="62"/>
      <c r="AC8835" s="62"/>
      <c r="AJ8835" s="62"/>
      <c r="AQ8835" s="62"/>
      <c r="AX8835" s="62"/>
      <c r="BD8835" s="62"/>
    </row>
    <row r="8836" spans="9:56">
      <c r="I8836" s="62"/>
      <c r="P8836" s="62"/>
      <c r="V8836" s="62"/>
      <c r="AC8836" s="62"/>
      <c r="AJ8836" s="62"/>
      <c r="AQ8836" s="62"/>
      <c r="AX8836" s="62"/>
      <c r="BD8836" s="62"/>
    </row>
    <row r="8837" spans="9:56">
      <c r="I8837" s="62"/>
      <c r="P8837" s="62"/>
      <c r="V8837" s="62"/>
      <c r="AC8837" s="62"/>
      <c r="AJ8837" s="62"/>
      <c r="AQ8837" s="62"/>
      <c r="AX8837" s="62"/>
      <c r="BD8837" s="62"/>
    </row>
    <row r="8838" spans="9:56">
      <c r="I8838" s="62"/>
      <c r="P8838" s="62"/>
      <c r="V8838" s="62"/>
      <c r="AC8838" s="62"/>
      <c r="AJ8838" s="62"/>
      <c r="AQ8838" s="62"/>
      <c r="AX8838" s="62"/>
      <c r="BD8838" s="62"/>
    </row>
    <row r="8839" spans="9:56">
      <c r="I8839" s="62"/>
      <c r="P8839" s="62"/>
      <c r="V8839" s="62"/>
      <c r="AC8839" s="62"/>
      <c r="AJ8839" s="62"/>
      <c r="AQ8839" s="62"/>
      <c r="AX8839" s="62"/>
      <c r="BD8839" s="62"/>
    </row>
    <row r="8840" spans="9:56">
      <c r="I8840" s="62"/>
      <c r="P8840" s="62"/>
      <c r="V8840" s="62"/>
      <c r="AC8840" s="62"/>
      <c r="AJ8840" s="62"/>
      <c r="AQ8840" s="62"/>
      <c r="AX8840" s="62"/>
      <c r="BD8840" s="62"/>
    </row>
    <row r="8841" spans="9:56">
      <c r="I8841" s="62"/>
      <c r="P8841" s="62"/>
      <c r="V8841" s="62"/>
      <c r="AC8841" s="62"/>
      <c r="AJ8841" s="62"/>
      <c r="AQ8841" s="62"/>
      <c r="AX8841" s="62"/>
      <c r="BD8841" s="62"/>
    </row>
    <row r="8842" spans="9:56">
      <c r="I8842" s="62"/>
      <c r="P8842" s="62"/>
      <c r="V8842" s="62"/>
      <c r="AC8842" s="62"/>
      <c r="AJ8842" s="62"/>
      <c r="AQ8842" s="62"/>
      <c r="AX8842" s="62"/>
      <c r="BD8842" s="62"/>
    </row>
    <row r="8843" spans="9:56">
      <c r="I8843" s="62"/>
      <c r="P8843" s="62"/>
      <c r="V8843" s="62"/>
      <c r="AC8843" s="62"/>
      <c r="AJ8843" s="62"/>
      <c r="AQ8843" s="62"/>
      <c r="AX8843" s="62"/>
      <c r="BD8843" s="62"/>
    </row>
    <row r="8844" spans="9:56">
      <c r="I8844" s="62"/>
      <c r="P8844" s="62"/>
      <c r="V8844" s="62"/>
      <c r="AC8844" s="62"/>
      <c r="AJ8844" s="62"/>
      <c r="AQ8844" s="62"/>
      <c r="AX8844" s="62"/>
      <c r="BD8844" s="62"/>
    </row>
    <row r="8845" spans="9:56">
      <c r="I8845" s="62"/>
      <c r="P8845" s="62"/>
      <c r="V8845" s="62"/>
      <c r="AC8845" s="62"/>
      <c r="AJ8845" s="62"/>
      <c r="AQ8845" s="62"/>
      <c r="AX8845" s="62"/>
      <c r="BD8845" s="62"/>
    </row>
    <row r="8846" spans="9:56">
      <c r="I8846" s="62"/>
      <c r="P8846" s="62"/>
      <c r="V8846" s="62"/>
      <c r="AC8846" s="62"/>
      <c r="AJ8846" s="62"/>
      <c r="AQ8846" s="62"/>
      <c r="AX8846" s="62"/>
      <c r="BD8846" s="62"/>
    </row>
    <row r="8847" spans="9:56">
      <c r="I8847" s="62"/>
      <c r="P8847" s="62"/>
      <c r="V8847" s="62"/>
      <c r="AC8847" s="62"/>
      <c r="AJ8847" s="62"/>
      <c r="AQ8847" s="62"/>
      <c r="AX8847" s="62"/>
      <c r="BD8847" s="62"/>
    </row>
    <row r="8848" spans="9:56">
      <c r="I8848" s="62"/>
      <c r="P8848" s="62"/>
      <c r="V8848" s="62"/>
      <c r="AC8848" s="62"/>
      <c r="AJ8848" s="62"/>
      <c r="AQ8848" s="62"/>
      <c r="AX8848" s="62"/>
      <c r="BD8848" s="62"/>
    </row>
    <row r="8849" spans="9:56">
      <c r="I8849" s="62"/>
      <c r="P8849" s="62"/>
      <c r="V8849" s="62"/>
      <c r="AC8849" s="62"/>
      <c r="AJ8849" s="62"/>
      <c r="AQ8849" s="62"/>
      <c r="AX8849" s="62"/>
      <c r="BD8849" s="62"/>
    </row>
    <row r="8850" spans="9:56">
      <c r="I8850" s="62"/>
      <c r="P8850" s="62"/>
      <c r="V8850" s="62"/>
      <c r="AC8850" s="62"/>
      <c r="AJ8850" s="62"/>
      <c r="AQ8850" s="62"/>
      <c r="AX8850" s="62"/>
      <c r="BD8850" s="62"/>
    </row>
    <row r="8851" spans="9:56">
      <c r="I8851" s="62"/>
      <c r="P8851" s="62"/>
      <c r="V8851" s="62"/>
      <c r="AC8851" s="62"/>
      <c r="AJ8851" s="62"/>
      <c r="AQ8851" s="62"/>
      <c r="AX8851" s="62"/>
      <c r="BD8851" s="62"/>
    </row>
    <row r="8852" spans="9:56">
      <c r="I8852" s="62"/>
      <c r="P8852" s="62"/>
      <c r="V8852" s="62"/>
      <c r="AC8852" s="62"/>
      <c r="AJ8852" s="62"/>
      <c r="AQ8852" s="62"/>
      <c r="AX8852" s="62"/>
      <c r="BD8852" s="62"/>
    </row>
    <row r="8853" spans="9:56">
      <c r="I8853" s="62"/>
      <c r="P8853" s="62"/>
      <c r="V8853" s="62"/>
      <c r="AC8853" s="62"/>
      <c r="AJ8853" s="62"/>
      <c r="AQ8853" s="62"/>
      <c r="AX8853" s="62"/>
      <c r="BD8853" s="62"/>
    </row>
    <row r="8854" spans="9:56">
      <c r="I8854" s="62"/>
      <c r="P8854" s="62"/>
      <c r="V8854" s="62"/>
      <c r="AC8854" s="62"/>
      <c r="AJ8854" s="62"/>
      <c r="AQ8854" s="62"/>
      <c r="AX8854" s="62"/>
      <c r="BD8854" s="62"/>
    </row>
    <row r="8855" spans="9:56">
      <c r="I8855" s="62"/>
      <c r="P8855" s="62"/>
      <c r="V8855" s="62"/>
      <c r="AC8855" s="62"/>
      <c r="AJ8855" s="62"/>
      <c r="AQ8855" s="62"/>
      <c r="AX8855" s="62"/>
      <c r="BD8855" s="62"/>
    </row>
    <row r="8856" spans="9:56">
      <c r="I8856" s="62"/>
      <c r="P8856" s="62"/>
      <c r="V8856" s="62"/>
      <c r="AC8856" s="62"/>
      <c r="AJ8856" s="62"/>
      <c r="AQ8856" s="62"/>
      <c r="AX8856" s="62"/>
      <c r="BD8856" s="62"/>
    </row>
    <row r="8857" spans="9:56">
      <c r="I8857" s="62"/>
      <c r="P8857" s="62"/>
      <c r="V8857" s="62"/>
      <c r="AC8857" s="62"/>
      <c r="AJ8857" s="62"/>
      <c r="AQ8857" s="62"/>
      <c r="AX8857" s="62"/>
      <c r="BD8857" s="62"/>
    </row>
    <row r="8858" spans="9:56">
      <c r="I8858" s="62"/>
      <c r="P8858" s="62"/>
      <c r="V8858" s="62"/>
      <c r="AC8858" s="62"/>
      <c r="AJ8858" s="62"/>
      <c r="AQ8858" s="62"/>
      <c r="AX8858" s="62"/>
      <c r="BD8858" s="62"/>
    </row>
    <row r="8859" spans="9:56">
      <c r="I8859" s="62"/>
      <c r="P8859" s="62"/>
      <c r="V8859" s="62"/>
      <c r="AC8859" s="62"/>
      <c r="AJ8859" s="62"/>
      <c r="AQ8859" s="62"/>
      <c r="AX8859" s="62"/>
      <c r="BD8859" s="62"/>
    </row>
    <row r="8860" spans="9:56">
      <c r="I8860" s="62"/>
      <c r="P8860" s="62"/>
      <c r="V8860" s="62"/>
      <c r="AC8860" s="62"/>
      <c r="AJ8860" s="62"/>
      <c r="AQ8860" s="62"/>
      <c r="AX8860" s="62"/>
      <c r="BD8860" s="62"/>
    </row>
    <row r="8861" spans="9:56">
      <c r="I8861" s="62"/>
      <c r="P8861" s="62"/>
      <c r="V8861" s="62"/>
      <c r="AC8861" s="62"/>
      <c r="AJ8861" s="62"/>
      <c r="AQ8861" s="62"/>
      <c r="AX8861" s="62"/>
      <c r="BD8861" s="62"/>
    </row>
    <row r="8862" spans="9:56">
      <c r="I8862" s="62"/>
      <c r="P8862" s="62"/>
      <c r="V8862" s="62"/>
      <c r="AC8862" s="62"/>
      <c r="AJ8862" s="62"/>
      <c r="AQ8862" s="62"/>
      <c r="AX8862" s="62"/>
      <c r="BD8862" s="62"/>
    </row>
    <row r="8863" spans="9:56">
      <c r="I8863" s="62"/>
      <c r="P8863" s="62"/>
      <c r="V8863" s="62"/>
      <c r="AC8863" s="62"/>
      <c r="AJ8863" s="62"/>
      <c r="AQ8863" s="62"/>
      <c r="AX8863" s="62"/>
      <c r="BD8863" s="62"/>
    </row>
    <row r="8864" spans="9:56">
      <c r="I8864" s="62"/>
      <c r="P8864" s="62"/>
      <c r="V8864" s="62"/>
      <c r="AC8864" s="62"/>
      <c r="AJ8864" s="62"/>
      <c r="AQ8864" s="62"/>
      <c r="AX8864" s="62"/>
      <c r="BD8864" s="62"/>
    </row>
    <row r="8865" spans="9:56">
      <c r="I8865" s="62"/>
      <c r="P8865" s="62"/>
      <c r="V8865" s="62"/>
      <c r="AC8865" s="62"/>
      <c r="AJ8865" s="62"/>
      <c r="AQ8865" s="62"/>
      <c r="AX8865" s="62"/>
      <c r="BD8865" s="62"/>
    </row>
    <row r="8866" spans="9:56">
      <c r="I8866" s="62"/>
      <c r="P8866" s="62"/>
      <c r="V8866" s="62"/>
      <c r="AC8866" s="62"/>
      <c r="AJ8866" s="62"/>
      <c r="AQ8866" s="62"/>
      <c r="AX8866" s="62"/>
      <c r="BD8866" s="62"/>
    </row>
    <row r="8867" spans="9:56">
      <c r="I8867" s="62"/>
      <c r="P8867" s="62"/>
      <c r="V8867" s="62"/>
      <c r="AC8867" s="62"/>
      <c r="AJ8867" s="62"/>
      <c r="AQ8867" s="62"/>
      <c r="AX8867" s="62"/>
      <c r="BD8867" s="62"/>
    </row>
    <row r="8868" spans="9:56">
      <c r="I8868" s="62"/>
      <c r="P8868" s="62"/>
      <c r="V8868" s="62"/>
      <c r="AC8868" s="62"/>
      <c r="AJ8868" s="62"/>
      <c r="AQ8868" s="62"/>
      <c r="AX8868" s="62"/>
      <c r="BD8868" s="62"/>
    </row>
    <row r="8869" spans="9:56">
      <c r="I8869" s="62"/>
      <c r="P8869" s="62"/>
      <c r="V8869" s="62"/>
      <c r="AC8869" s="62"/>
      <c r="AJ8869" s="62"/>
      <c r="AQ8869" s="62"/>
      <c r="AX8869" s="62"/>
      <c r="BD8869" s="62"/>
    </row>
    <row r="8870" spans="9:56">
      <c r="I8870" s="62"/>
      <c r="P8870" s="62"/>
      <c r="V8870" s="62"/>
      <c r="AC8870" s="62"/>
      <c r="AJ8870" s="62"/>
      <c r="AQ8870" s="62"/>
      <c r="AX8870" s="62"/>
      <c r="BD8870" s="62"/>
    </row>
    <row r="8871" spans="9:56">
      <c r="I8871" s="62"/>
      <c r="P8871" s="62"/>
      <c r="V8871" s="62"/>
      <c r="AC8871" s="62"/>
      <c r="AJ8871" s="62"/>
      <c r="AQ8871" s="62"/>
      <c r="AX8871" s="62"/>
      <c r="BD8871" s="62"/>
    </row>
    <row r="8872" spans="9:56">
      <c r="I8872" s="62"/>
      <c r="P8872" s="62"/>
      <c r="V8872" s="62"/>
      <c r="AC8872" s="62"/>
      <c r="AJ8872" s="62"/>
      <c r="AQ8872" s="62"/>
      <c r="AX8872" s="62"/>
      <c r="BD8872" s="62"/>
    </row>
    <row r="8873" spans="9:56">
      <c r="I8873" s="62"/>
      <c r="P8873" s="62"/>
      <c r="V8873" s="62"/>
      <c r="AC8873" s="62"/>
      <c r="AJ8873" s="62"/>
      <c r="AQ8873" s="62"/>
      <c r="AX8873" s="62"/>
      <c r="BD8873" s="62"/>
    </row>
    <row r="8874" spans="9:56">
      <c r="I8874" s="62"/>
      <c r="P8874" s="62"/>
      <c r="V8874" s="62"/>
      <c r="AC8874" s="62"/>
      <c r="AJ8874" s="62"/>
      <c r="AQ8874" s="62"/>
      <c r="AX8874" s="62"/>
      <c r="BD8874" s="62"/>
    </row>
    <row r="8875" spans="9:56">
      <c r="I8875" s="62"/>
      <c r="P8875" s="62"/>
      <c r="V8875" s="62"/>
      <c r="AC8875" s="62"/>
      <c r="AJ8875" s="62"/>
      <c r="AQ8875" s="62"/>
      <c r="AX8875" s="62"/>
      <c r="BD8875" s="62"/>
    </row>
    <row r="8876" spans="9:56">
      <c r="I8876" s="62"/>
      <c r="P8876" s="62"/>
      <c r="V8876" s="62"/>
      <c r="AC8876" s="62"/>
      <c r="AJ8876" s="62"/>
      <c r="AQ8876" s="62"/>
      <c r="AX8876" s="62"/>
      <c r="BD8876" s="62"/>
    </row>
    <row r="8877" spans="9:56">
      <c r="I8877" s="62"/>
      <c r="P8877" s="62"/>
      <c r="V8877" s="62"/>
      <c r="AC8877" s="62"/>
      <c r="AJ8877" s="62"/>
      <c r="AQ8877" s="62"/>
      <c r="AX8877" s="62"/>
      <c r="BD8877" s="62"/>
    </row>
    <row r="8878" spans="9:56">
      <c r="I8878" s="62"/>
      <c r="P8878" s="62"/>
      <c r="V8878" s="62"/>
      <c r="AC8878" s="62"/>
      <c r="AJ8878" s="62"/>
      <c r="AQ8878" s="62"/>
      <c r="AX8878" s="62"/>
      <c r="BD8878" s="62"/>
    </row>
    <row r="8879" spans="9:56">
      <c r="I8879" s="62"/>
      <c r="P8879" s="62"/>
      <c r="V8879" s="62"/>
      <c r="AC8879" s="62"/>
      <c r="AJ8879" s="62"/>
      <c r="AQ8879" s="62"/>
      <c r="AX8879" s="62"/>
      <c r="BD8879" s="62"/>
    </row>
    <row r="8880" spans="9:56">
      <c r="I8880" s="62"/>
      <c r="P8880" s="62"/>
      <c r="V8880" s="62"/>
      <c r="AC8880" s="62"/>
      <c r="AJ8880" s="62"/>
      <c r="AQ8880" s="62"/>
      <c r="AX8880" s="62"/>
      <c r="BD8880" s="62"/>
    </row>
    <row r="8881" spans="9:56">
      <c r="I8881" s="62"/>
      <c r="P8881" s="62"/>
      <c r="V8881" s="62"/>
      <c r="AC8881" s="62"/>
      <c r="AJ8881" s="62"/>
      <c r="AQ8881" s="62"/>
      <c r="AX8881" s="62"/>
      <c r="BD8881" s="62"/>
    </row>
    <row r="8882" spans="9:56">
      <c r="I8882" s="62"/>
      <c r="P8882" s="62"/>
      <c r="V8882" s="62"/>
      <c r="AC8882" s="62"/>
      <c r="AJ8882" s="62"/>
      <c r="AQ8882" s="62"/>
      <c r="AX8882" s="62"/>
      <c r="BD8882" s="62"/>
    </row>
    <row r="8883" spans="9:56">
      <c r="I8883" s="62"/>
      <c r="P8883" s="62"/>
      <c r="V8883" s="62"/>
      <c r="AC8883" s="62"/>
      <c r="AJ8883" s="62"/>
      <c r="AQ8883" s="62"/>
      <c r="AX8883" s="62"/>
      <c r="BD8883" s="62"/>
    </row>
    <row r="8884" spans="9:56">
      <c r="I8884" s="62"/>
      <c r="P8884" s="62"/>
      <c r="V8884" s="62"/>
      <c r="AC8884" s="62"/>
      <c r="AJ8884" s="62"/>
      <c r="AQ8884" s="62"/>
      <c r="AX8884" s="62"/>
      <c r="BD8884" s="62"/>
    </row>
    <row r="8885" spans="9:56">
      <c r="I8885" s="62"/>
      <c r="P8885" s="62"/>
      <c r="V8885" s="62"/>
      <c r="AC8885" s="62"/>
      <c r="AJ8885" s="62"/>
      <c r="AQ8885" s="62"/>
      <c r="AX8885" s="62"/>
      <c r="BD8885" s="62"/>
    </row>
    <row r="8886" spans="9:56">
      <c r="I8886" s="62"/>
      <c r="P8886" s="62"/>
      <c r="V8886" s="62"/>
      <c r="AC8886" s="62"/>
      <c r="AJ8886" s="62"/>
      <c r="AQ8886" s="62"/>
      <c r="AX8886" s="62"/>
      <c r="BD8886" s="62"/>
    </row>
    <row r="8887" spans="9:56">
      <c r="I8887" s="62"/>
      <c r="P8887" s="62"/>
      <c r="V8887" s="62"/>
      <c r="AC8887" s="62"/>
      <c r="AJ8887" s="62"/>
      <c r="AQ8887" s="62"/>
      <c r="AX8887" s="62"/>
      <c r="BD8887" s="62"/>
    </row>
    <row r="8888" spans="9:56">
      <c r="I8888" s="62"/>
      <c r="P8888" s="62"/>
      <c r="V8888" s="62"/>
      <c r="AC8888" s="62"/>
      <c r="AJ8888" s="62"/>
      <c r="AQ8888" s="62"/>
      <c r="AX8888" s="62"/>
      <c r="BD8888" s="62"/>
    </row>
    <row r="8889" spans="9:56">
      <c r="I8889" s="62"/>
      <c r="P8889" s="62"/>
      <c r="V8889" s="62"/>
      <c r="AC8889" s="62"/>
      <c r="AJ8889" s="62"/>
      <c r="AQ8889" s="62"/>
      <c r="AX8889" s="62"/>
      <c r="BD8889" s="62"/>
    </row>
    <row r="8890" spans="9:56">
      <c r="I8890" s="62"/>
      <c r="P8890" s="62"/>
      <c r="V8890" s="62"/>
      <c r="AC8890" s="62"/>
      <c r="AJ8890" s="62"/>
      <c r="AQ8890" s="62"/>
      <c r="AX8890" s="62"/>
      <c r="BD8890" s="62"/>
    </row>
    <row r="8891" spans="9:56">
      <c r="I8891" s="62"/>
      <c r="P8891" s="62"/>
      <c r="V8891" s="62"/>
      <c r="AC8891" s="62"/>
      <c r="AJ8891" s="62"/>
      <c r="AQ8891" s="62"/>
      <c r="AX8891" s="62"/>
      <c r="BD8891" s="62"/>
    </row>
    <row r="8892" spans="9:56">
      <c r="I8892" s="62"/>
      <c r="P8892" s="62"/>
      <c r="V8892" s="62"/>
      <c r="AC8892" s="62"/>
      <c r="AJ8892" s="62"/>
      <c r="AQ8892" s="62"/>
      <c r="AX8892" s="62"/>
      <c r="BD8892" s="62"/>
    </row>
    <row r="8893" spans="9:56">
      <c r="I8893" s="62"/>
      <c r="P8893" s="62"/>
      <c r="V8893" s="62"/>
      <c r="AC8893" s="62"/>
      <c r="AJ8893" s="62"/>
      <c r="AQ8893" s="62"/>
      <c r="AX8893" s="62"/>
      <c r="BD8893" s="62"/>
    </row>
    <row r="8894" spans="9:56">
      <c r="I8894" s="62"/>
      <c r="P8894" s="62"/>
      <c r="V8894" s="62"/>
      <c r="AC8894" s="62"/>
      <c r="AJ8894" s="62"/>
      <c r="AQ8894" s="62"/>
      <c r="AX8894" s="62"/>
      <c r="BD8894" s="62"/>
    </row>
    <row r="8895" spans="9:56">
      <c r="I8895" s="62"/>
      <c r="P8895" s="62"/>
      <c r="V8895" s="62"/>
      <c r="AC8895" s="62"/>
      <c r="AJ8895" s="62"/>
      <c r="AQ8895" s="62"/>
      <c r="AX8895" s="62"/>
      <c r="BD8895" s="62"/>
    </row>
    <row r="8896" spans="9:56">
      <c r="I8896" s="62"/>
      <c r="P8896" s="62"/>
      <c r="V8896" s="62"/>
      <c r="AC8896" s="62"/>
      <c r="AJ8896" s="62"/>
      <c r="AQ8896" s="62"/>
      <c r="AX8896" s="62"/>
      <c r="BD8896" s="62"/>
    </row>
    <row r="8897" spans="9:56">
      <c r="I8897" s="62"/>
      <c r="P8897" s="62"/>
      <c r="V8897" s="62"/>
      <c r="AC8897" s="62"/>
      <c r="AJ8897" s="62"/>
      <c r="AQ8897" s="62"/>
      <c r="AX8897" s="62"/>
      <c r="BD8897" s="62"/>
    </row>
    <row r="8898" spans="9:56">
      <c r="I8898" s="62"/>
      <c r="P8898" s="62"/>
      <c r="V8898" s="62"/>
      <c r="AC8898" s="62"/>
      <c r="AJ8898" s="62"/>
      <c r="AQ8898" s="62"/>
      <c r="AX8898" s="62"/>
      <c r="BD8898" s="62"/>
    </row>
    <row r="8899" spans="9:56">
      <c r="I8899" s="62"/>
      <c r="P8899" s="62"/>
      <c r="V8899" s="62"/>
      <c r="AC8899" s="62"/>
      <c r="AJ8899" s="62"/>
      <c r="AQ8899" s="62"/>
      <c r="AX8899" s="62"/>
      <c r="BD8899" s="62"/>
    </row>
    <row r="8900" spans="9:56">
      <c r="I8900" s="62"/>
      <c r="P8900" s="62"/>
      <c r="V8900" s="62"/>
      <c r="AC8900" s="62"/>
      <c r="AJ8900" s="62"/>
      <c r="AQ8900" s="62"/>
      <c r="AX8900" s="62"/>
      <c r="BD8900" s="62"/>
    </row>
    <row r="8901" spans="9:56">
      <c r="I8901" s="62"/>
      <c r="P8901" s="62"/>
      <c r="V8901" s="62"/>
      <c r="AC8901" s="62"/>
      <c r="AJ8901" s="62"/>
      <c r="AQ8901" s="62"/>
      <c r="AX8901" s="62"/>
      <c r="BD8901" s="62"/>
    </row>
    <row r="8902" spans="9:56">
      <c r="I8902" s="62"/>
      <c r="P8902" s="62"/>
      <c r="V8902" s="62"/>
      <c r="AC8902" s="62"/>
      <c r="AJ8902" s="62"/>
      <c r="AQ8902" s="62"/>
      <c r="AX8902" s="62"/>
      <c r="BD8902" s="62"/>
    </row>
    <row r="8903" spans="9:56">
      <c r="I8903" s="62"/>
      <c r="P8903" s="62"/>
      <c r="V8903" s="62"/>
      <c r="AC8903" s="62"/>
      <c r="AJ8903" s="62"/>
      <c r="AQ8903" s="62"/>
      <c r="AX8903" s="62"/>
      <c r="BD8903" s="62"/>
    </row>
    <row r="8904" spans="9:56">
      <c r="I8904" s="62"/>
      <c r="P8904" s="62"/>
      <c r="V8904" s="62"/>
      <c r="AC8904" s="62"/>
      <c r="AJ8904" s="62"/>
      <c r="AQ8904" s="62"/>
      <c r="AX8904" s="62"/>
      <c r="BD8904" s="62"/>
    </row>
    <row r="8905" spans="9:56">
      <c r="I8905" s="62"/>
      <c r="P8905" s="62"/>
      <c r="V8905" s="62"/>
      <c r="AC8905" s="62"/>
      <c r="AJ8905" s="62"/>
      <c r="AQ8905" s="62"/>
      <c r="AX8905" s="62"/>
      <c r="BD8905" s="62"/>
    </row>
    <row r="8906" spans="9:56">
      <c r="I8906" s="62"/>
      <c r="P8906" s="62"/>
      <c r="V8906" s="62"/>
      <c r="AC8906" s="62"/>
      <c r="AJ8906" s="62"/>
      <c r="AQ8906" s="62"/>
      <c r="AX8906" s="62"/>
      <c r="BD8906" s="62"/>
    </row>
    <row r="8907" spans="9:56">
      <c r="I8907" s="62"/>
      <c r="P8907" s="62"/>
      <c r="V8907" s="62"/>
      <c r="AC8907" s="62"/>
      <c r="AJ8907" s="62"/>
      <c r="AQ8907" s="62"/>
      <c r="AX8907" s="62"/>
      <c r="BD8907" s="62"/>
    </row>
    <row r="8908" spans="9:56">
      <c r="I8908" s="62"/>
      <c r="P8908" s="62"/>
      <c r="V8908" s="62"/>
      <c r="AC8908" s="62"/>
      <c r="AJ8908" s="62"/>
      <c r="AQ8908" s="62"/>
      <c r="AX8908" s="62"/>
      <c r="BD8908" s="62"/>
    </row>
    <row r="8909" spans="9:56">
      <c r="I8909" s="62"/>
      <c r="P8909" s="62"/>
      <c r="V8909" s="62"/>
      <c r="AC8909" s="62"/>
      <c r="AJ8909" s="62"/>
      <c r="AQ8909" s="62"/>
      <c r="AX8909" s="62"/>
      <c r="BD8909" s="62"/>
    </row>
    <row r="8910" spans="9:56">
      <c r="I8910" s="62"/>
      <c r="P8910" s="62"/>
      <c r="V8910" s="62"/>
      <c r="AC8910" s="62"/>
      <c r="AJ8910" s="62"/>
      <c r="AQ8910" s="62"/>
      <c r="AX8910" s="62"/>
      <c r="BD8910" s="62"/>
    </row>
    <row r="8911" spans="9:56">
      <c r="I8911" s="62"/>
      <c r="P8911" s="62"/>
      <c r="V8911" s="62"/>
      <c r="AC8911" s="62"/>
      <c r="AJ8911" s="62"/>
      <c r="AQ8911" s="62"/>
      <c r="AX8911" s="62"/>
      <c r="BD8911" s="62"/>
    </row>
    <row r="8912" spans="9:56">
      <c r="I8912" s="62"/>
      <c r="P8912" s="62"/>
      <c r="V8912" s="62"/>
      <c r="AC8912" s="62"/>
      <c r="AJ8912" s="62"/>
      <c r="AQ8912" s="62"/>
      <c r="AX8912" s="62"/>
      <c r="BD8912" s="62"/>
    </row>
    <row r="8913" spans="9:56">
      <c r="I8913" s="62"/>
      <c r="P8913" s="62"/>
      <c r="V8913" s="62"/>
      <c r="AC8913" s="62"/>
      <c r="AJ8913" s="62"/>
      <c r="AQ8913" s="62"/>
      <c r="AX8913" s="62"/>
      <c r="BD8913" s="62"/>
    </row>
    <row r="8914" spans="9:56">
      <c r="I8914" s="62"/>
      <c r="P8914" s="62"/>
      <c r="V8914" s="62"/>
      <c r="AC8914" s="62"/>
      <c r="AJ8914" s="62"/>
      <c r="AQ8914" s="62"/>
      <c r="AX8914" s="62"/>
      <c r="BD8914" s="62"/>
    </row>
    <row r="8915" spans="9:56">
      <c r="I8915" s="62"/>
      <c r="P8915" s="62"/>
      <c r="V8915" s="62"/>
      <c r="AC8915" s="62"/>
      <c r="AJ8915" s="62"/>
      <c r="AQ8915" s="62"/>
      <c r="AX8915" s="62"/>
      <c r="BD8915" s="62"/>
    </row>
    <row r="8916" spans="9:56">
      <c r="I8916" s="62"/>
      <c r="P8916" s="62"/>
      <c r="V8916" s="62"/>
      <c r="AC8916" s="62"/>
      <c r="AJ8916" s="62"/>
      <c r="AQ8916" s="62"/>
      <c r="AX8916" s="62"/>
      <c r="BD8916" s="62"/>
    </row>
    <row r="8917" spans="9:56">
      <c r="I8917" s="62"/>
      <c r="P8917" s="62"/>
      <c r="V8917" s="62"/>
      <c r="AC8917" s="62"/>
      <c r="AJ8917" s="62"/>
      <c r="AQ8917" s="62"/>
      <c r="AX8917" s="62"/>
      <c r="BD8917" s="62"/>
    </row>
    <row r="8918" spans="9:56">
      <c r="I8918" s="62"/>
      <c r="P8918" s="62"/>
      <c r="V8918" s="62"/>
      <c r="AC8918" s="62"/>
      <c r="AJ8918" s="62"/>
      <c r="AQ8918" s="62"/>
      <c r="AX8918" s="62"/>
      <c r="BD8918" s="62"/>
    </row>
    <row r="8919" spans="9:56">
      <c r="I8919" s="62"/>
      <c r="P8919" s="62"/>
      <c r="V8919" s="62"/>
      <c r="AC8919" s="62"/>
      <c r="AJ8919" s="62"/>
      <c r="AQ8919" s="62"/>
      <c r="AX8919" s="62"/>
      <c r="BD8919" s="62"/>
    </row>
    <row r="8920" spans="9:56">
      <c r="I8920" s="62"/>
      <c r="P8920" s="62"/>
      <c r="V8920" s="62"/>
      <c r="AC8920" s="62"/>
      <c r="AJ8920" s="62"/>
      <c r="AQ8920" s="62"/>
      <c r="AX8920" s="62"/>
      <c r="BD8920" s="62"/>
    </row>
    <row r="8921" spans="9:56">
      <c r="I8921" s="62"/>
      <c r="P8921" s="62"/>
      <c r="V8921" s="62"/>
      <c r="AC8921" s="62"/>
      <c r="AJ8921" s="62"/>
      <c r="AQ8921" s="62"/>
      <c r="AX8921" s="62"/>
      <c r="BD8921" s="62"/>
    </row>
    <row r="8922" spans="9:56">
      <c r="I8922" s="62"/>
      <c r="P8922" s="62"/>
      <c r="V8922" s="62"/>
      <c r="AC8922" s="62"/>
      <c r="AJ8922" s="62"/>
      <c r="AQ8922" s="62"/>
      <c r="AX8922" s="62"/>
      <c r="BD8922" s="62"/>
    </row>
    <row r="8923" spans="9:56">
      <c r="I8923" s="62"/>
      <c r="P8923" s="62"/>
      <c r="V8923" s="62"/>
      <c r="AC8923" s="62"/>
      <c r="AJ8923" s="62"/>
      <c r="AQ8923" s="62"/>
      <c r="AX8923" s="62"/>
      <c r="BD8923" s="62"/>
    </row>
    <row r="8924" spans="9:56">
      <c r="I8924" s="62"/>
      <c r="P8924" s="62"/>
      <c r="V8924" s="62"/>
      <c r="AC8924" s="62"/>
      <c r="AJ8924" s="62"/>
      <c r="AQ8924" s="62"/>
      <c r="AX8924" s="62"/>
      <c r="BD8924" s="62"/>
    </row>
    <row r="8925" spans="9:56">
      <c r="I8925" s="62"/>
      <c r="P8925" s="62"/>
      <c r="V8925" s="62"/>
      <c r="AC8925" s="62"/>
      <c r="AJ8925" s="62"/>
      <c r="AQ8925" s="62"/>
      <c r="AX8925" s="62"/>
      <c r="BD8925" s="62"/>
    </row>
    <row r="8926" spans="9:56">
      <c r="I8926" s="62"/>
      <c r="P8926" s="62"/>
      <c r="V8926" s="62"/>
      <c r="AC8926" s="62"/>
      <c r="AJ8926" s="62"/>
      <c r="AQ8926" s="62"/>
      <c r="AX8926" s="62"/>
      <c r="BD8926" s="62"/>
    </row>
    <row r="8927" spans="9:56">
      <c r="I8927" s="62"/>
      <c r="P8927" s="62"/>
      <c r="V8927" s="62"/>
      <c r="AC8927" s="62"/>
      <c r="AJ8927" s="62"/>
      <c r="AQ8927" s="62"/>
      <c r="AX8927" s="62"/>
      <c r="BD8927" s="62"/>
    </row>
    <row r="8928" spans="9:56">
      <c r="I8928" s="62"/>
      <c r="P8928" s="62"/>
      <c r="V8928" s="62"/>
      <c r="AC8928" s="62"/>
      <c r="AJ8928" s="62"/>
      <c r="AQ8928" s="62"/>
      <c r="AX8928" s="62"/>
      <c r="BD8928" s="62"/>
    </row>
    <row r="8929" spans="9:56">
      <c r="I8929" s="62"/>
      <c r="P8929" s="62"/>
      <c r="V8929" s="62"/>
      <c r="AC8929" s="62"/>
      <c r="AJ8929" s="62"/>
      <c r="AQ8929" s="62"/>
      <c r="AX8929" s="62"/>
      <c r="BD8929" s="62"/>
    </row>
    <row r="8930" spans="9:56">
      <c r="I8930" s="62"/>
      <c r="P8930" s="62"/>
      <c r="V8930" s="62"/>
      <c r="AC8930" s="62"/>
      <c r="AJ8930" s="62"/>
      <c r="AQ8930" s="62"/>
      <c r="AX8930" s="62"/>
      <c r="BD8930" s="62"/>
    </row>
    <row r="8931" spans="9:56">
      <c r="I8931" s="62"/>
      <c r="P8931" s="62"/>
      <c r="V8931" s="62"/>
      <c r="AC8931" s="62"/>
      <c r="AJ8931" s="62"/>
      <c r="AQ8931" s="62"/>
      <c r="AX8931" s="62"/>
      <c r="BD8931" s="62"/>
    </row>
    <row r="8932" spans="9:56">
      <c r="I8932" s="62"/>
      <c r="P8932" s="62"/>
      <c r="V8932" s="62"/>
      <c r="AC8932" s="62"/>
      <c r="AJ8932" s="62"/>
      <c r="AQ8932" s="62"/>
      <c r="AX8932" s="62"/>
      <c r="BD8932" s="62"/>
    </row>
    <row r="8933" spans="9:56">
      <c r="I8933" s="62"/>
      <c r="P8933" s="62"/>
      <c r="V8933" s="62"/>
      <c r="AC8933" s="62"/>
      <c r="AJ8933" s="62"/>
      <c r="AQ8933" s="62"/>
      <c r="AX8933" s="62"/>
      <c r="BD8933" s="62"/>
    </row>
    <row r="8934" spans="9:56">
      <c r="I8934" s="62"/>
      <c r="P8934" s="62"/>
      <c r="V8934" s="62"/>
      <c r="AC8934" s="62"/>
      <c r="AJ8934" s="62"/>
      <c r="AQ8934" s="62"/>
      <c r="AX8934" s="62"/>
      <c r="BD8934" s="62"/>
    </row>
    <row r="8935" spans="9:56">
      <c r="I8935" s="62"/>
      <c r="P8935" s="62"/>
      <c r="V8935" s="62"/>
      <c r="AC8935" s="62"/>
      <c r="AJ8935" s="62"/>
      <c r="AQ8935" s="62"/>
      <c r="AX8935" s="62"/>
      <c r="BD8935" s="62"/>
    </row>
    <row r="8936" spans="9:56">
      <c r="I8936" s="62"/>
      <c r="P8936" s="62"/>
      <c r="V8936" s="62"/>
      <c r="AC8936" s="62"/>
      <c r="AJ8936" s="62"/>
      <c r="AQ8936" s="62"/>
      <c r="AX8936" s="62"/>
      <c r="BD8936" s="62"/>
    </row>
    <row r="8937" spans="9:56">
      <c r="I8937" s="62"/>
      <c r="P8937" s="62"/>
      <c r="V8937" s="62"/>
      <c r="AC8937" s="62"/>
      <c r="AJ8937" s="62"/>
      <c r="AQ8937" s="62"/>
      <c r="AX8937" s="62"/>
      <c r="BD8937" s="62"/>
    </row>
    <row r="8938" spans="9:56">
      <c r="I8938" s="62"/>
      <c r="P8938" s="62"/>
      <c r="V8938" s="62"/>
      <c r="AC8938" s="62"/>
      <c r="AJ8938" s="62"/>
      <c r="AQ8938" s="62"/>
      <c r="AX8938" s="62"/>
      <c r="BD8938" s="62"/>
    </row>
    <row r="8939" spans="9:56">
      <c r="I8939" s="62"/>
      <c r="P8939" s="62"/>
      <c r="V8939" s="62"/>
      <c r="AC8939" s="62"/>
      <c r="AJ8939" s="62"/>
      <c r="AQ8939" s="62"/>
      <c r="AX8939" s="62"/>
      <c r="BD8939" s="62"/>
    </row>
    <row r="8940" spans="9:56">
      <c r="I8940" s="62"/>
      <c r="P8940" s="62"/>
      <c r="V8940" s="62"/>
      <c r="AC8940" s="62"/>
      <c r="AJ8940" s="62"/>
      <c r="AQ8940" s="62"/>
      <c r="AX8940" s="62"/>
      <c r="BD8940" s="62"/>
    </row>
    <row r="8941" spans="9:56">
      <c r="I8941" s="62"/>
      <c r="P8941" s="62"/>
      <c r="V8941" s="62"/>
      <c r="AC8941" s="62"/>
      <c r="AJ8941" s="62"/>
      <c r="AQ8941" s="62"/>
      <c r="AX8941" s="62"/>
      <c r="BD8941" s="62"/>
    </row>
    <row r="8942" spans="9:56">
      <c r="I8942" s="62"/>
      <c r="P8942" s="62"/>
      <c r="V8942" s="62"/>
      <c r="AC8942" s="62"/>
      <c r="AJ8942" s="62"/>
      <c r="AQ8942" s="62"/>
      <c r="AX8942" s="62"/>
      <c r="BD8942" s="62"/>
    </row>
    <row r="8943" spans="9:56">
      <c r="I8943" s="62"/>
      <c r="P8943" s="62"/>
      <c r="V8943" s="62"/>
      <c r="AC8943" s="62"/>
      <c r="AJ8943" s="62"/>
      <c r="AQ8943" s="62"/>
      <c r="AX8943" s="62"/>
      <c r="BD8943" s="62"/>
    </row>
    <row r="8944" spans="9:56">
      <c r="I8944" s="62"/>
      <c r="P8944" s="62"/>
      <c r="V8944" s="62"/>
      <c r="AC8944" s="62"/>
      <c r="AJ8944" s="62"/>
      <c r="AQ8944" s="62"/>
      <c r="AX8944" s="62"/>
      <c r="BD8944" s="62"/>
    </row>
    <row r="8945" spans="9:56">
      <c r="I8945" s="62"/>
      <c r="P8945" s="62"/>
      <c r="V8945" s="62"/>
      <c r="AC8945" s="62"/>
      <c r="AJ8945" s="62"/>
      <c r="AQ8945" s="62"/>
      <c r="AX8945" s="62"/>
      <c r="BD8945" s="62"/>
    </row>
    <row r="8946" spans="9:56">
      <c r="I8946" s="62"/>
      <c r="P8946" s="62"/>
      <c r="V8946" s="62"/>
      <c r="AC8946" s="62"/>
      <c r="AJ8946" s="62"/>
      <c r="AQ8946" s="62"/>
      <c r="AX8946" s="62"/>
      <c r="BD8946" s="62"/>
    </row>
    <row r="8947" spans="9:56">
      <c r="I8947" s="62"/>
      <c r="P8947" s="62"/>
      <c r="V8947" s="62"/>
      <c r="AC8947" s="62"/>
      <c r="AJ8947" s="62"/>
      <c r="AQ8947" s="62"/>
      <c r="AX8947" s="62"/>
      <c r="BD8947" s="62"/>
    </row>
    <row r="8948" spans="9:56">
      <c r="I8948" s="62"/>
      <c r="P8948" s="62"/>
      <c r="V8948" s="62"/>
      <c r="AC8948" s="62"/>
      <c r="AJ8948" s="62"/>
      <c r="AQ8948" s="62"/>
      <c r="AX8948" s="62"/>
      <c r="BD8948" s="62"/>
    </row>
    <row r="8949" spans="9:56">
      <c r="I8949" s="62"/>
      <c r="P8949" s="62"/>
      <c r="V8949" s="62"/>
      <c r="AC8949" s="62"/>
      <c r="AJ8949" s="62"/>
      <c r="AQ8949" s="62"/>
      <c r="AX8949" s="62"/>
      <c r="BD8949" s="62"/>
    </row>
    <row r="8950" spans="9:56">
      <c r="I8950" s="62"/>
      <c r="P8950" s="62"/>
      <c r="V8950" s="62"/>
      <c r="AC8950" s="62"/>
      <c r="AJ8950" s="62"/>
      <c r="AQ8950" s="62"/>
      <c r="AX8950" s="62"/>
      <c r="BD8950" s="62"/>
    </row>
    <row r="8951" spans="9:56">
      <c r="I8951" s="62"/>
      <c r="P8951" s="62"/>
      <c r="V8951" s="62"/>
      <c r="AC8951" s="62"/>
      <c r="AJ8951" s="62"/>
      <c r="AQ8951" s="62"/>
      <c r="AX8951" s="62"/>
      <c r="BD8951" s="62"/>
    </row>
    <row r="8952" spans="9:56">
      <c r="I8952" s="62"/>
      <c r="P8952" s="62"/>
      <c r="V8952" s="62"/>
      <c r="AC8952" s="62"/>
      <c r="AJ8952" s="62"/>
      <c r="AQ8952" s="62"/>
      <c r="AX8952" s="62"/>
      <c r="BD8952" s="62"/>
    </row>
    <row r="8953" spans="9:56">
      <c r="I8953" s="62"/>
      <c r="P8953" s="62"/>
      <c r="V8953" s="62"/>
      <c r="AC8953" s="62"/>
      <c r="AJ8953" s="62"/>
      <c r="AQ8953" s="62"/>
      <c r="AX8953" s="62"/>
      <c r="BD8953" s="62"/>
    </row>
    <row r="8954" spans="9:56">
      <c r="I8954" s="62"/>
      <c r="P8954" s="62"/>
      <c r="V8954" s="62"/>
      <c r="AC8954" s="62"/>
      <c r="AJ8954" s="62"/>
      <c r="AQ8954" s="62"/>
      <c r="AX8954" s="62"/>
      <c r="BD8954" s="62"/>
    </row>
    <row r="8955" spans="9:56">
      <c r="I8955" s="62"/>
      <c r="P8955" s="62"/>
      <c r="V8955" s="62"/>
      <c r="AC8955" s="62"/>
      <c r="AJ8955" s="62"/>
      <c r="AQ8955" s="62"/>
      <c r="AX8955" s="62"/>
      <c r="BD8955" s="62"/>
    </row>
    <row r="8956" spans="9:56">
      <c r="I8956" s="62"/>
      <c r="P8956" s="62"/>
      <c r="V8956" s="62"/>
      <c r="AC8956" s="62"/>
      <c r="AJ8956" s="62"/>
      <c r="AQ8956" s="62"/>
      <c r="AX8956" s="62"/>
      <c r="BD8956" s="62"/>
    </row>
    <row r="8957" spans="9:56">
      <c r="I8957" s="62"/>
      <c r="P8957" s="62"/>
      <c r="V8957" s="62"/>
      <c r="AC8957" s="62"/>
      <c r="AJ8957" s="62"/>
      <c r="AQ8957" s="62"/>
      <c r="AX8957" s="62"/>
      <c r="BD8957" s="62"/>
    </row>
    <row r="8958" spans="9:56">
      <c r="I8958" s="62"/>
      <c r="P8958" s="62"/>
      <c r="V8958" s="62"/>
      <c r="AC8958" s="62"/>
      <c r="AJ8958" s="62"/>
      <c r="AQ8958" s="62"/>
      <c r="AX8958" s="62"/>
      <c r="BD8958" s="62"/>
    </row>
    <row r="8959" spans="9:56">
      <c r="I8959" s="62"/>
      <c r="P8959" s="62"/>
      <c r="V8959" s="62"/>
      <c r="AC8959" s="62"/>
      <c r="AJ8959" s="62"/>
      <c r="AQ8959" s="62"/>
      <c r="AX8959" s="62"/>
      <c r="BD8959" s="62"/>
    </row>
    <row r="8960" spans="9:56">
      <c r="I8960" s="62"/>
      <c r="P8960" s="62"/>
      <c r="V8960" s="62"/>
      <c r="AC8960" s="62"/>
      <c r="AJ8960" s="62"/>
      <c r="AQ8960" s="62"/>
      <c r="AX8960" s="62"/>
      <c r="BD8960" s="62"/>
    </row>
    <row r="8961" spans="9:56">
      <c r="I8961" s="62"/>
      <c r="P8961" s="62"/>
      <c r="V8961" s="62"/>
      <c r="AC8961" s="62"/>
      <c r="AJ8961" s="62"/>
      <c r="AQ8961" s="62"/>
      <c r="AX8961" s="62"/>
      <c r="BD8961" s="62"/>
    </row>
    <row r="8962" spans="9:56">
      <c r="I8962" s="62"/>
      <c r="P8962" s="62"/>
      <c r="V8962" s="62"/>
      <c r="AC8962" s="62"/>
      <c r="AJ8962" s="62"/>
      <c r="AQ8962" s="62"/>
      <c r="AX8962" s="62"/>
      <c r="BD8962" s="62"/>
    </row>
    <row r="8963" spans="9:56">
      <c r="I8963" s="62"/>
      <c r="P8963" s="62"/>
      <c r="V8963" s="62"/>
      <c r="AC8963" s="62"/>
      <c r="AJ8963" s="62"/>
      <c r="AQ8963" s="62"/>
      <c r="AX8963" s="62"/>
      <c r="BD8963" s="62"/>
    </row>
    <row r="8964" spans="9:56">
      <c r="I8964" s="62"/>
      <c r="P8964" s="62"/>
      <c r="V8964" s="62"/>
      <c r="AC8964" s="62"/>
      <c r="AJ8964" s="62"/>
      <c r="AQ8964" s="62"/>
      <c r="AX8964" s="62"/>
      <c r="BD8964" s="62"/>
    </row>
    <row r="8965" spans="9:56">
      <c r="I8965" s="62"/>
      <c r="P8965" s="62"/>
      <c r="V8965" s="62"/>
      <c r="AC8965" s="62"/>
      <c r="AJ8965" s="62"/>
      <c r="AQ8965" s="62"/>
      <c r="AX8965" s="62"/>
      <c r="BD8965" s="62"/>
    </row>
    <row r="8966" spans="9:56">
      <c r="I8966" s="62"/>
      <c r="P8966" s="62"/>
      <c r="V8966" s="62"/>
      <c r="AC8966" s="62"/>
      <c r="AJ8966" s="62"/>
      <c r="AQ8966" s="62"/>
      <c r="AX8966" s="62"/>
      <c r="BD8966" s="62"/>
    </row>
    <row r="8967" spans="9:56">
      <c r="I8967" s="62"/>
      <c r="P8967" s="62"/>
      <c r="V8967" s="62"/>
      <c r="AC8967" s="62"/>
      <c r="AJ8967" s="62"/>
      <c r="AQ8967" s="62"/>
      <c r="AX8967" s="62"/>
      <c r="BD8967" s="62"/>
    </row>
    <row r="8968" spans="9:56">
      <c r="I8968" s="62"/>
      <c r="P8968" s="62"/>
      <c r="V8968" s="62"/>
      <c r="AC8968" s="62"/>
      <c r="AJ8968" s="62"/>
      <c r="AQ8968" s="62"/>
      <c r="AX8968" s="62"/>
      <c r="BD8968" s="62"/>
    </row>
    <row r="8969" spans="9:56">
      <c r="I8969" s="62"/>
      <c r="P8969" s="62"/>
      <c r="V8969" s="62"/>
      <c r="AC8969" s="62"/>
      <c r="AJ8969" s="62"/>
      <c r="AQ8969" s="62"/>
      <c r="AX8969" s="62"/>
      <c r="BD8969" s="62"/>
    </row>
    <row r="8970" spans="9:56">
      <c r="I8970" s="62"/>
      <c r="P8970" s="62"/>
      <c r="V8970" s="62"/>
      <c r="AC8970" s="62"/>
      <c r="AJ8970" s="62"/>
      <c r="AQ8970" s="62"/>
      <c r="AX8970" s="62"/>
      <c r="BD8970" s="62"/>
    </row>
    <row r="8971" spans="9:56">
      <c r="I8971" s="62"/>
      <c r="P8971" s="62"/>
      <c r="V8971" s="62"/>
      <c r="AC8971" s="62"/>
      <c r="AJ8971" s="62"/>
      <c r="AQ8971" s="62"/>
      <c r="AX8971" s="62"/>
      <c r="BD8971" s="62"/>
    </row>
    <row r="8972" spans="9:56">
      <c r="I8972" s="62"/>
      <c r="P8972" s="62"/>
      <c r="V8972" s="62"/>
      <c r="AC8972" s="62"/>
      <c r="AJ8972" s="62"/>
      <c r="AQ8972" s="62"/>
      <c r="AX8972" s="62"/>
      <c r="BD8972" s="62"/>
    </row>
    <row r="8973" spans="9:56">
      <c r="I8973" s="62"/>
      <c r="P8973" s="62"/>
      <c r="V8973" s="62"/>
      <c r="AC8973" s="62"/>
      <c r="AJ8973" s="62"/>
      <c r="AQ8973" s="62"/>
      <c r="AX8973" s="62"/>
      <c r="BD8973" s="62"/>
    </row>
    <row r="8974" spans="9:56">
      <c r="I8974" s="62"/>
      <c r="P8974" s="62"/>
      <c r="V8974" s="62"/>
      <c r="AC8974" s="62"/>
      <c r="AJ8974" s="62"/>
      <c r="AQ8974" s="62"/>
      <c r="AX8974" s="62"/>
      <c r="BD8974" s="62"/>
    </row>
    <row r="8975" spans="9:56">
      <c r="I8975" s="62"/>
      <c r="P8975" s="62"/>
      <c r="V8975" s="62"/>
      <c r="AC8975" s="62"/>
      <c r="AJ8975" s="62"/>
      <c r="AQ8975" s="62"/>
      <c r="AX8975" s="62"/>
      <c r="BD8975" s="62"/>
    </row>
    <row r="8976" spans="9:56">
      <c r="I8976" s="62"/>
      <c r="P8976" s="62"/>
      <c r="V8976" s="62"/>
      <c r="AC8976" s="62"/>
      <c r="AJ8976" s="62"/>
      <c r="AQ8976" s="62"/>
      <c r="AX8976" s="62"/>
      <c r="BD8976" s="62"/>
    </row>
    <row r="8977" spans="9:56">
      <c r="I8977" s="62"/>
      <c r="P8977" s="62"/>
      <c r="V8977" s="62"/>
      <c r="AC8977" s="62"/>
      <c r="AJ8977" s="62"/>
      <c r="AQ8977" s="62"/>
      <c r="AX8977" s="62"/>
      <c r="BD8977" s="62"/>
    </row>
    <row r="8978" spans="9:56">
      <c r="I8978" s="62"/>
      <c r="P8978" s="62"/>
      <c r="V8978" s="62"/>
      <c r="AC8978" s="62"/>
      <c r="AJ8978" s="62"/>
      <c r="AQ8978" s="62"/>
      <c r="AX8978" s="62"/>
      <c r="BD8978" s="62"/>
    </row>
    <row r="8979" spans="9:56">
      <c r="I8979" s="62"/>
      <c r="P8979" s="62"/>
      <c r="V8979" s="62"/>
      <c r="AC8979" s="62"/>
      <c r="AJ8979" s="62"/>
      <c r="AQ8979" s="62"/>
      <c r="AX8979" s="62"/>
      <c r="BD8979" s="62"/>
    </row>
    <row r="8980" spans="9:56">
      <c r="I8980" s="62"/>
      <c r="P8980" s="62"/>
      <c r="V8980" s="62"/>
      <c r="AC8980" s="62"/>
      <c r="AJ8980" s="62"/>
      <c r="AQ8980" s="62"/>
      <c r="AX8980" s="62"/>
      <c r="BD8980" s="62"/>
    </row>
    <row r="8981" spans="9:56">
      <c r="I8981" s="62"/>
      <c r="P8981" s="62"/>
      <c r="V8981" s="62"/>
      <c r="AC8981" s="62"/>
      <c r="AJ8981" s="62"/>
      <c r="AQ8981" s="62"/>
      <c r="AX8981" s="62"/>
      <c r="BD8981" s="62"/>
    </row>
    <row r="8982" spans="9:56">
      <c r="I8982" s="62"/>
      <c r="P8982" s="62"/>
      <c r="V8982" s="62"/>
      <c r="AC8982" s="62"/>
      <c r="AJ8982" s="62"/>
      <c r="AQ8982" s="62"/>
      <c r="AX8982" s="62"/>
      <c r="BD8982" s="62"/>
    </row>
    <row r="8983" spans="9:56">
      <c r="I8983" s="62"/>
      <c r="P8983" s="62"/>
      <c r="V8983" s="62"/>
      <c r="AC8983" s="62"/>
      <c r="AJ8983" s="62"/>
      <c r="AQ8983" s="62"/>
      <c r="AX8983" s="62"/>
      <c r="BD8983" s="62"/>
    </row>
    <row r="8984" spans="9:56">
      <c r="I8984" s="62"/>
      <c r="P8984" s="62"/>
      <c r="V8984" s="62"/>
      <c r="AC8984" s="62"/>
      <c r="AJ8984" s="62"/>
      <c r="AQ8984" s="62"/>
      <c r="AX8984" s="62"/>
      <c r="BD8984" s="62"/>
    </row>
    <row r="8985" spans="9:56">
      <c r="I8985" s="62"/>
      <c r="P8985" s="62"/>
      <c r="V8985" s="62"/>
      <c r="AC8985" s="62"/>
      <c r="AJ8985" s="62"/>
      <c r="AQ8985" s="62"/>
      <c r="AX8985" s="62"/>
      <c r="BD8985" s="62"/>
    </row>
    <row r="8986" spans="9:56">
      <c r="I8986" s="62"/>
      <c r="P8986" s="62"/>
      <c r="V8986" s="62"/>
      <c r="AC8986" s="62"/>
      <c r="AJ8986" s="62"/>
      <c r="AQ8986" s="62"/>
      <c r="AX8986" s="62"/>
      <c r="BD8986" s="62"/>
    </row>
    <row r="8987" spans="9:56">
      <c r="I8987" s="62"/>
      <c r="P8987" s="62"/>
      <c r="V8987" s="62"/>
      <c r="AC8987" s="62"/>
      <c r="AJ8987" s="62"/>
      <c r="AQ8987" s="62"/>
      <c r="AX8987" s="62"/>
      <c r="BD8987" s="62"/>
    </row>
    <row r="8988" spans="9:56">
      <c r="I8988" s="62"/>
      <c r="P8988" s="62"/>
      <c r="V8988" s="62"/>
      <c r="AC8988" s="62"/>
      <c r="AJ8988" s="62"/>
      <c r="AQ8988" s="62"/>
      <c r="AX8988" s="62"/>
      <c r="BD8988" s="62"/>
    </row>
    <row r="8989" spans="9:56">
      <c r="I8989" s="62"/>
      <c r="P8989" s="62"/>
      <c r="V8989" s="62"/>
      <c r="AC8989" s="62"/>
      <c r="AJ8989" s="62"/>
      <c r="AQ8989" s="62"/>
      <c r="AX8989" s="62"/>
      <c r="BD8989" s="62"/>
    </row>
    <row r="8990" spans="9:56">
      <c r="I8990" s="62"/>
      <c r="P8990" s="62"/>
      <c r="V8990" s="62"/>
      <c r="AC8990" s="62"/>
      <c r="AJ8990" s="62"/>
      <c r="AQ8990" s="62"/>
      <c r="AX8990" s="62"/>
      <c r="BD8990" s="62"/>
    </row>
    <row r="8991" spans="9:56">
      <c r="I8991" s="62"/>
      <c r="P8991" s="62"/>
      <c r="V8991" s="62"/>
      <c r="AC8991" s="62"/>
      <c r="AJ8991" s="62"/>
      <c r="AQ8991" s="62"/>
      <c r="AX8991" s="62"/>
      <c r="BD8991" s="62"/>
    </row>
    <row r="8992" spans="9:56">
      <c r="I8992" s="62"/>
      <c r="P8992" s="62"/>
      <c r="V8992" s="62"/>
      <c r="AC8992" s="62"/>
      <c r="AJ8992" s="62"/>
      <c r="AQ8992" s="62"/>
      <c r="AX8992" s="62"/>
      <c r="BD8992" s="62"/>
    </row>
    <row r="8993" spans="9:56">
      <c r="I8993" s="62"/>
      <c r="P8993" s="62"/>
      <c r="V8993" s="62"/>
      <c r="AC8993" s="62"/>
      <c r="AJ8993" s="62"/>
      <c r="AQ8993" s="62"/>
      <c r="AX8993" s="62"/>
      <c r="BD8993" s="62"/>
    </row>
    <row r="8994" spans="9:56">
      <c r="I8994" s="62"/>
      <c r="P8994" s="62"/>
      <c r="V8994" s="62"/>
      <c r="AC8994" s="62"/>
      <c r="AJ8994" s="62"/>
      <c r="AQ8994" s="62"/>
      <c r="AX8994" s="62"/>
      <c r="BD8994" s="62"/>
    </row>
    <row r="8995" spans="9:56">
      <c r="I8995" s="62"/>
      <c r="P8995" s="62"/>
      <c r="V8995" s="62"/>
      <c r="AC8995" s="62"/>
      <c r="AJ8995" s="62"/>
      <c r="AQ8995" s="62"/>
      <c r="AX8995" s="62"/>
      <c r="BD8995" s="62"/>
    </row>
    <row r="8996" spans="9:56">
      <c r="I8996" s="62"/>
      <c r="P8996" s="62"/>
      <c r="V8996" s="62"/>
      <c r="AC8996" s="62"/>
      <c r="AJ8996" s="62"/>
      <c r="AQ8996" s="62"/>
      <c r="AX8996" s="62"/>
      <c r="BD8996" s="62"/>
    </row>
    <row r="8997" spans="9:56">
      <c r="I8997" s="62"/>
      <c r="P8997" s="62"/>
      <c r="V8997" s="62"/>
      <c r="AC8997" s="62"/>
      <c r="AJ8997" s="62"/>
      <c r="AQ8997" s="62"/>
      <c r="AX8997" s="62"/>
      <c r="BD8997" s="62"/>
    </row>
    <row r="8998" spans="9:56">
      <c r="I8998" s="62"/>
      <c r="P8998" s="62"/>
      <c r="V8998" s="62"/>
      <c r="AC8998" s="62"/>
      <c r="AJ8998" s="62"/>
      <c r="AQ8998" s="62"/>
      <c r="AX8998" s="62"/>
      <c r="BD8998" s="62"/>
    </row>
    <row r="8999" spans="9:56">
      <c r="I8999" s="62"/>
      <c r="P8999" s="62"/>
      <c r="V8999" s="62"/>
      <c r="AC8999" s="62"/>
      <c r="AJ8999" s="62"/>
      <c r="AQ8999" s="62"/>
      <c r="AX8999" s="62"/>
      <c r="BD8999" s="62"/>
    </row>
    <row r="9000" spans="9:56">
      <c r="I9000" s="62"/>
      <c r="P9000" s="62"/>
      <c r="V9000" s="62"/>
      <c r="AC9000" s="62"/>
      <c r="AJ9000" s="62"/>
      <c r="AQ9000" s="62"/>
      <c r="AX9000" s="62"/>
      <c r="BD9000" s="62"/>
    </row>
    <row r="9001" spans="9:56">
      <c r="I9001" s="62"/>
      <c r="P9001" s="62"/>
      <c r="V9001" s="62"/>
      <c r="AC9001" s="62"/>
      <c r="AJ9001" s="62"/>
      <c r="AQ9001" s="62"/>
      <c r="AX9001" s="62"/>
      <c r="BD9001" s="62"/>
    </row>
    <row r="9002" spans="9:56">
      <c r="I9002" s="62"/>
      <c r="P9002" s="62"/>
      <c r="V9002" s="62"/>
      <c r="AC9002" s="62"/>
      <c r="AJ9002" s="62"/>
      <c r="AQ9002" s="62"/>
      <c r="AX9002" s="62"/>
      <c r="BD9002" s="62"/>
    </row>
    <row r="9003" spans="9:56">
      <c r="I9003" s="62"/>
      <c r="P9003" s="62"/>
      <c r="V9003" s="62"/>
      <c r="AC9003" s="62"/>
      <c r="AJ9003" s="62"/>
      <c r="AQ9003" s="62"/>
      <c r="AX9003" s="62"/>
      <c r="BD9003" s="62"/>
    </row>
    <row r="9004" spans="9:56">
      <c r="I9004" s="62"/>
      <c r="P9004" s="62"/>
      <c r="V9004" s="62"/>
      <c r="AC9004" s="62"/>
      <c r="AJ9004" s="62"/>
      <c r="AQ9004" s="62"/>
      <c r="AX9004" s="62"/>
      <c r="BD9004" s="62"/>
    </row>
    <row r="9005" spans="9:56">
      <c r="I9005" s="62"/>
      <c r="P9005" s="62"/>
      <c r="V9005" s="62"/>
      <c r="AC9005" s="62"/>
      <c r="AJ9005" s="62"/>
      <c r="AQ9005" s="62"/>
      <c r="AX9005" s="62"/>
      <c r="BD9005" s="62"/>
    </row>
    <row r="9006" spans="9:56">
      <c r="I9006" s="62"/>
      <c r="P9006" s="62"/>
      <c r="V9006" s="62"/>
      <c r="AC9006" s="62"/>
      <c r="AJ9006" s="62"/>
      <c r="AQ9006" s="62"/>
      <c r="AX9006" s="62"/>
      <c r="BD9006" s="62"/>
    </row>
    <row r="9007" spans="9:56">
      <c r="I9007" s="62"/>
      <c r="P9007" s="62"/>
      <c r="V9007" s="62"/>
      <c r="AC9007" s="62"/>
      <c r="AJ9007" s="62"/>
      <c r="AQ9007" s="62"/>
      <c r="AX9007" s="62"/>
      <c r="BD9007" s="62"/>
    </row>
    <row r="9008" spans="9:56">
      <c r="I9008" s="62"/>
      <c r="P9008" s="62"/>
      <c r="V9008" s="62"/>
      <c r="AC9008" s="62"/>
      <c r="AJ9008" s="62"/>
      <c r="AQ9008" s="62"/>
      <c r="AX9008" s="62"/>
      <c r="BD9008" s="62"/>
    </row>
    <row r="9009" spans="9:56">
      <c r="I9009" s="62"/>
      <c r="P9009" s="62"/>
      <c r="V9009" s="62"/>
      <c r="AC9009" s="62"/>
      <c r="AJ9009" s="62"/>
      <c r="AQ9009" s="62"/>
      <c r="AX9009" s="62"/>
      <c r="BD9009" s="62"/>
    </row>
    <row r="9010" spans="9:56">
      <c r="I9010" s="62"/>
      <c r="P9010" s="62"/>
      <c r="V9010" s="62"/>
      <c r="AC9010" s="62"/>
      <c r="AJ9010" s="62"/>
      <c r="AQ9010" s="62"/>
      <c r="AX9010" s="62"/>
      <c r="BD9010" s="62"/>
    </row>
    <row r="9011" spans="9:56">
      <c r="I9011" s="62"/>
      <c r="P9011" s="62"/>
      <c r="V9011" s="62"/>
      <c r="AC9011" s="62"/>
      <c r="AJ9011" s="62"/>
      <c r="AQ9011" s="62"/>
      <c r="AX9011" s="62"/>
      <c r="BD9011" s="62"/>
    </row>
    <row r="9012" spans="9:56">
      <c r="I9012" s="62"/>
      <c r="P9012" s="62"/>
      <c r="V9012" s="62"/>
      <c r="AC9012" s="62"/>
      <c r="AJ9012" s="62"/>
      <c r="AQ9012" s="62"/>
      <c r="AX9012" s="62"/>
      <c r="BD9012" s="62"/>
    </row>
    <row r="9013" spans="9:56">
      <c r="I9013" s="62"/>
      <c r="P9013" s="62"/>
      <c r="V9013" s="62"/>
      <c r="AC9013" s="62"/>
      <c r="AJ9013" s="62"/>
      <c r="AQ9013" s="62"/>
      <c r="AX9013" s="62"/>
      <c r="BD9013" s="62"/>
    </row>
    <row r="9014" spans="9:56">
      <c r="I9014" s="62"/>
      <c r="P9014" s="62"/>
      <c r="V9014" s="62"/>
      <c r="AC9014" s="62"/>
      <c r="AJ9014" s="62"/>
      <c r="AQ9014" s="62"/>
      <c r="AX9014" s="62"/>
      <c r="BD9014" s="62"/>
    </row>
    <row r="9015" spans="9:56">
      <c r="I9015" s="62"/>
      <c r="P9015" s="62"/>
      <c r="V9015" s="62"/>
      <c r="AC9015" s="62"/>
      <c r="AJ9015" s="62"/>
      <c r="AQ9015" s="62"/>
      <c r="AX9015" s="62"/>
      <c r="BD9015" s="62"/>
    </row>
    <row r="9016" spans="9:56">
      <c r="I9016" s="62"/>
      <c r="P9016" s="62"/>
      <c r="V9016" s="62"/>
      <c r="AC9016" s="62"/>
      <c r="AJ9016" s="62"/>
      <c r="AQ9016" s="62"/>
      <c r="AX9016" s="62"/>
      <c r="BD9016" s="62"/>
    </row>
    <row r="9017" spans="9:56">
      <c r="I9017" s="62"/>
      <c r="P9017" s="62"/>
      <c r="V9017" s="62"/>
      <c r="AC9017" s="62"/>
      <c r="AJ9017" s="62"/>
      <c r="AQ9017" s="62"/>
      <c r="AX9017" s="62"/>
      <c r="BD9017" s="62"/>
    </row>
    <row r="9018" spans="9:56">
      <c r="I9018" s="62"/>
      <c r="P9018" s="62"/>
      <c r="V9018" s="62"/>
      <c r="AC9018" s="62"/>
      <c r="AJ9018" s="62"/>
      <c r="AQ9018" s="62"/>
      <c r="AX9018" s="62"/>
      <c r="BD9018" s="62"/>
    </row>
    <row r="9019" spans="9:56">
      <c r="I9019" s="62"/>
      <c r="P9019" s="62"/>
      <c r="V9019" s="62"/>
      <c r="AC9019" s="62"/>
      <c r="AJ9019" s="62"/>
      <c r="AQ9019" s="62"/>
      <c r="AX9019" s="62"/>
      <c r="BD9019" s="62"/>
    </row>
    <row r="9020" spans="9:56">
      <c r="I9020" s="62"/>
      <c r="P9020" s="62"/>
      <c r="V9020" s="62"/>
      <c r="AC9020" s="62"/>
      <c r="AJ9020" s="62"/>
      <c r="AQ9020" s="62"/>
      <c r="AX9020" s="62"/>
      <c r="BD9020" s="62"/>
    </row>
    <row r="9021" spans="9:56">
      <c r="I9021" s="62"/>
      <c r="P9021" s="62"/>
      <c r="V9021" s="62"/>
      <c r="AC9021" s="62"/>
      <c r="AJ9021" s="62"/>
      <c r="AQ9021" s="62"/>
      <c r="AX9021" s="62"/>
      <c r="BD9021" s="62"/>
    </row>
    <row r="9022" spans="9:56">
      <c r="I9022" s="62"/>
      <c r="P9022" s="62"/>
      <c r="V9022" s="62"/>
      <c r="AC9022" s="62"/>
      <c r="AJ9022" s="62"/>
      <c r="AQ9022" s="62"/>
      <c r="AX9022" s="62"/>
      <c r="BD9022" s="62"/>
    </row>
    <row r="9023" spans="9:56">
      <c r="I9023" s="62"/>
      <c r="P9023" s="62"/>
      <c r="V9023" s="62"/>
      <c r="AC9023" s="62"/>
      <c r="AJ9023" s="62"/>
      <c r="AQ9023" s="62"/>
      <c r="AX9023" s="62"/>
      <c r="BD9023" s="62"/>
    </row>
    <row r="9024" spans="9:56">
      <c r="I9024" s="62"/>
      <c r="P9024" s="62"/>
      <c r="V9024" s="62"/>
      <c r="AC9024" s="62"/>
      <c r="AJ9024" s="62"/>
      <c r="AQ9024" s="62"/>
      <c r="AX9024" s="62"/>
      <c r="BD9024" s="62"/>
    </row>
    <row r="9025" spans="9:56">
      <c r="I9025" s="62"/>
      <c r="P9025" s="62"/>
      <c r="V9025" s="62"/>
      <c r="AC9025" s="62"/>
      <c r="AJ9025" s="62"/>
      <c r="AQ9025" s="62"/>
      <c r="AX9025" s="62"/>
      <c r="BD9025" s="62"/>
    </row>
    <row r="9026" spans="9:56">
      <c r="I9026" s="62"/>
      <c r="P9026" s="62"/>
      <c r="V9026" s="62"/>
      <c r="AC9026" s="62"/>
      <c r="AJ9026" s="62"/>
      <c r="AQ9026" s="62"/>
      <c r="AX9026" s="62"/>
      <c r="BD9026" s="62"/>
    </row>
    <row r="9027" spans="9:56">
      <c r="I9027" s="62"/>
      <c r="P9027" s="62"/>
      <c r="V9027" s="62"/>
      <c r="AC9027" s="62"/>
      <c r="AJ9027" s="62"/>
      <c r="AQ9027" s="62"/>
      <c r="AX9027" s="62"/>
      <c r="BD9027" s="62"/>
    </row>
    <row r="9028" spans="9:56">
      <c r="I9028" s="62"/>
      <c r="P9028" s="62"/>
      <c r="V9028" s="62"/>
      <c r="AC9028" s="62"/>
      <c r="AJ9028" s="62"/>
      <c r="AQ9028" s="62"/>
      <c r="AX9028" s="62"/>
      <c r="BD9028" s="62"/>
    </row>
    <row r="9029" spans="9:56">
      <c r="I9029" s="62"/>
      <c r="P9029" s="62"/>
      <c r="V9029" s="62"/>
      <c r="AC9029" s="62"/>
      <c r="AJ9029" s="62"/>
      <c r="AQ9029" s="62"/>
      <c r="AX9029" s="62"/>
      <c r="BD9029" s="62"/>
    </row>
    <row r="9030" spans="9:56">
      <c r="I9030" s="62"/>
      <c r="P9030" s="62"/>
      <c r="V9030" s="62"/>
      <c r="AC9030" s="62"/>
      <c r="AJ9030" s="62"/>
      <c r="AQ9030" s="62"/>
      <c r="AX9030" s="62"/>
      <c r="BD9030" s="62"/>
    </row>
    <row r="9031" spans="9:56">
      <c r="I9031" s="62"/>
      <c r="P9031" s="62"/>
      <c r="V9031" s="62"/>
      <c r="AC9031" s="62"/>
      <c r="AJ9031" s="62"/>
      <c r="AQ9031" s="62"/>
      <c r="AX9031" s="62"/>
      <c r="BD9031" s="62"/>
    </row>
    <row r="9032" spans="9:56">
      <c r="I9032" s="62"/>
      <c r="P9032" s="62"/>
      <c r="V9032" s="62"/>
      <c r="AC9032" s="62"/>
      <c r="AJ9032" s="62"/>
      <c r="AQ9032" s="62"/>
      <c r="AX9032" s="62"/>
      <c r="BD9032" s="62"/>
    </row>
    <row r="9033" spans="9:56">
      <c r="I9033" s="62"/>
      <c r="P9033" s="62"/>
      <c r="V9033" s="62"/>
      <c r="AC9033" s="62"/>
      <c r="AJ9033" s="62"/>
      <c r="AQ9033" s="62"/>
      <c r="AX9033" s="62"/>
      <c r="BD9033" s="62"/>
    </row>
    <row r="9034" spans="9:56">
      <c r="I9034" s="62"/>
      <c r="P9034" s="62"/>
      <c r="V9034" s="62"/>
      <c r="AC9034" s="62"/>
      <c r="AJ9034" s="62"/>
      <c r="AQ9034" s="62"/>
      <c r="AX9034" s="62"/>
      <c r="BD9034" s="62"/>
    </row>
    <row r="9035" spans="9:56">
      <c r="I9035" s="62"/>
      <c r="P9035" s="62"/>
      <c r="V9035" s="62"/>
      <c r="AC9035" s="62"/>
      <c r="AJ9035" s="62"/>
      <c r="AQ9035" s="62"/>
      <c r="AX9035" s="62"/>
      <c r="BD9035" s="62"/>
    </row>
    <row r="9036" spans="9:56">
      <c r="I9036" s="62"/>
      <c r="P9036" s="62"/>
      <c r="V9036" s="62"/>
      <c r="AC9036" s="62"/>
      <c r="AJ9036" s="62"/>
      <c r="AQ9036" s="62"/>
      <c r="AX9036" s="62"/>
      <c r="BD9036" s="62"/>
    </row>
    <row r="9037" spans="9:56">
      <c r="I9037" s="62"/>
      <c r="P9037" s="62"/>
      <c r="V9037" s="62"/>
      <c r="AC9037" s="62"/>
      <c r="AJ9037" s="62"/>
      <c r="AQ9037" s="62"/>
      <c r="AX9037" s="62"/>
      <c r="BD9037" s="62"/>
    </row>
    <row r="9038" spans="9:56">
      <c r="I9038" s="62"/>
      <c r="P9038" s="62"/>
      <c r="V9038" s="62"/>
      <c r="AC9038" s="62"/>
      <c r="AJ9038" s="62"/>
      <c r="AQ9038" s="62"/>
      <c r="AX9038" s="62"/>
      <c r="BD9038" s="62"/>
    </row>
    <row r="9039" spans="9:56">
      <c r="I9039" s="62"/>
      <c r="P9039" s="62"/>
      <c r="V9039" s="62"/>
      <c r="AC9039" s="62"/>
      <c r="AJ9039" s="62"/>
      <c r="AQ9039" s="62"/>
      <c r="AX9039" s="62"/>
      <c r="BD9039" s="62"/>
    </row>
    <row r="9040" spans="9:56">
      <c r="I9040" s="62"/>
      <c r="P9040" s="62"/>
      <c r="V9040" s="62"/>
      <c r="AC9040" s="62"/>
      <c r="AJ9040" s="62"/>
      <c r="AQ9040" s="62"/>
      <c r="AX9040" s="62"/>
      <c r="BD9040" s="62"/>
    </row>
    <row r="9041" spans="9:56">
      <c r="I9041" s="62"/>
      <c r="P9041" s="62"/>
      <c r="V9041" s="62"/>
      <c r="AC9041" s="62"/>
      <c r="AJ9041" s="62"/>
      <c r="AQ9041" s="62"/>
      <c r="AX9041" s="62"/>
      <c r="BD9041" s="62"/>
    </row>
    <row r="9042" spans="9:56">
      <c r="I9042" s="62"/>
      <c r="P9042" s="62"/>
      <c r="V9042" s="62"/>
      <c r="AC9042" s="62"/>
      <c r="AJ9042" s="62"/>
      <c r="AQ9042" s="62"/>
      <c r="AX9042" s="62"/>
      <c r="BD9042" s="62"/>
    </row>
    <row r="9043" spans="9:56">
      <c r="I9043" s="62"/>
      <c r="P9043" s="62"/>
      <c r="V9043" s="62"/>
      <c r="AC9043" s="62"/>
      <c r="AJ9043" s="62"/>
      <c r="AQ9043" s="62"/>
      <c r="AX9043" s="62"/>
      <c r="BD9043" s="62"/>
    </row>
    <row r="9044" spans="9:56">
      <c r="I9044" s="62"/>
      <c r="P9044" s="62"/>
      <c r="V9044" s="62"/>
      <c r="AC9044" s="62"/>
      <c r="AJ9044" s="62"/>
      <c r="AQ9044" s="62"/>
      <c r="AX9044" s="62"/>
      <c r="BD9044" s="62"/>
    </row>
    <row r="9045" spans="9:56">
      <c r="I9045" s="62"/>
      <c r="P9045" s="62"/>
      <c r="V9045" s="62"/>
      <c r="AC9045" s="62"/>
      <c r="AJ9045" s="62"/>
      <c r="AQ9045" s="62"/>
      <c r="AX9045" s="62"/>
      <c r="BD9045" s="62"/>
    </row>
    <row r="9046" spans="9:56">
      <c r="I9046" s="62"/>
      <c r="P9046" s="62"/>
      <c r="V9046" s="62"/>
      <c r="AC9046" s="62"/>
      <c r="AJ9046" s="62"/>
      <c r="AQ9046" s="62"/>
      <c r="AX9046" s="62"/>
      <c r="BD9046" s="62"/>
    </row>
    <row r="9047" spans="9:56">
      <c r="I9047" s="62"/>
      <c r="P9047" s="62"/>
      <c r="V9047" s="62"/>
      <c r="AC9047" s="62"/>
      <c r="AJ9047" s="62"/>
      <c r="AQ9047" s="62"/>
      <c r="AX9047" s="62"/>
      <c r="BD9047" s="62"/>
    </row>
    <row r="9048" spans="9:56">
      <c r="I9048" s="62"/>
      <c r="P9048" s="62"/>
      <c r="V9048" s="62"/>
      <c r="AC9048" s="62"/>
      <c r="AJ9048" s="62"/>
      <c r="AQ9048" s="62"/>
      <c r="AX9048" s="62"/>
      <c r="BD9048" s="62"/>
    </row>
    <row r="9049" spans="9:56">
      <c r="I9049" s="62"/>
      <c r="P9049" s="62"/>
      <c r="V9049" s="62"/>
      <c r="AC9049" s="62"/>
      <c r="AJ9049" s="62"/>
      <c r="AQ9049" s="62"/>
      <c r="AX9049" s="62"/>
      <c r="BD9049" s="62"/>
    </row>
    <row r="9050" spans="9:56">
      <c r="I9050" s="62"/>
      <c r="P9050" s="62"/>
      <c r="V9050" s="62"/>
      <c r="AC9050" s="62"/>
      <c r="AJ9050" s="62"/>
      <c r="AQ9050" s="62"/>
      <c r="AX9050" s="62"/>
      <c r="BD9050" s="62"/>
    </row>
    <row r="9051" spans="9:56">
      <c r="I9051" s="62"/>
      <c r="P9051" s="62"/>
      <c r="V9051" s="62"/>
      <c r="AC9051" s="62"/>
      <c r="AJ9051" s="62"/>
      <c r="AQ9051" s="62"/>
      <c r="AX9051" s="62"/>
      <c r="BD9051" s="62"/>
    </row>
    <row r="9052" spans="9:56">
      <c r="I9052" s="62"/>
      <c r="P9052" s="62"/>
      <c r="V9052" s="62"/>
      <c r="AC9052" s="62"/>
      <c r="AJ9052" s="62"/>
      <c r="AQ9052" s="62"/>
      <c r="AX9052" s="62"/>
      <c r="BD9052" s="62"/>
    </row>
    <row r="9053" spans="9:56">
      <c r="I9053" s="62"/>
      <c r="P9053" s="62"/>
      <c r="V9053" s="62"/>
      <c r="AC9053" s="62"/>
      <c r="AJ9053" s="62"/>
      <c r="AQ9053" s="62"/>
      <c r="AX9053" s="62"/>
      <c r="BD9053" s="62"/>
    </row>
    <row r="9054" spans="9:56">
      <c r="I9054" s="62"/>
      <c r="P9054" s="62"/>
      <c r="V9054" s="62"/>
      <c r="AC9054" s="62"/>
      <c r="AJ9054" s="62"/>
      <c r="AQ9054" s="62"/>
      <c r="AX9054" s="62"/>
      <c r="BD9054" s="62"/>
    </row>
    <row r="9055" spans="9:56">
      <c r="I9055" s="62"/>
      <c r="P9055" s="62"/>
      <c r="V9055" s="62"/>
      <c r="AC9055" s="62"/>
      <c r="AJ9055" s="62"/>
      <c r="AQ9055" s="62"/>
      <c r="AX9055" s="62"/>
      <c r="BD9055" s="62"/>
    </row>
    <row r="9056" spans="9:56">
      <c r="I9056" s="62"/>
      <c r="P9056" s="62"/>
      <c r="V9056" s="62"/>
      <c r="AC9056" s="62"/>
      <c r="AJ9056" s="62"/>
      <c r="AQ9056" s="62"/>
      <c r="AX9056" s="62"/>
      <c r="BD9056" s="62"/>
    </row>
    <row r="9057" spans="9:56">
      <c r="I9057" s="62"/>
      <c r="P9057" s="62"/>
      <c r="V9057" s="62"/>
      <c r="AC9057" s="62"/>
      <c r="AJ9057" s="62"/>
      <c r="AQ9057" s="62"/>
      <c r="AX9057" s="62"/>
      <c r="BD9057" s="62"/>
    </row>
    <row r="9058" spans="9:56">
      <c r="I9058" s="62"/>
      <c r="P9058" s="62"/>
      <c r="V9058" s="62"/>
      <c r="AC9058" s="62"/>
      <c r="AJ9058" s="62"/>
      <c r="AQ9058" s="62"/>
      <c r="AX9058" s="62"/>
      <c r="BD9058" s="62"/>
    </row>
    <row r="9059" spans="9:56">
      <c r="I9059" s="62"/>
      <c r="P9059" s="62"/>
      <c r="V9059" s="62"/>
      <c r="AC9059" s="62"/>
      <c r="AJ9059" s="62"/>
      <c r="AQ9059" s="62"/>
      <c r="AX9059" s="62"/>
      <c r="BD9059" s="62"/>
    </row>
    <row r="9060" spans="9:56">
      <c r="I9060" s="62"/>
      <c r="P9060" s="62"/>
      <c r="V9060" s="62"/>
      <c r="AC9060" s="62"/>
      <c r="AJ9060" s="62"/>
      <c r="AQ9060" s="62"/>
      <c r="AX9060" s="62"/>
      <c r="BD9060" s="62"/>
    </row>
    <row r="9061" spans="9:56">
      <c r="I9061" s="62"/>
      <c r="P9061" s="62"/>
      <c r="V9061" s="62"/>
      <c r="AC9061" s="62"/>
      <c r="AJ9061" s="62"/>
      <c r="AQ9061" s="62"/>
      <c r="AX9061" s="62"/>
      <c r="BD9061" s="62"/>
    </row>
    <row r="9062" spans="9:56">
      <c r="I9062" s="62"/>
      <c r="P9062" s="62"/>
      <c r="V9062" s="62"/>
      <c r="AC9062" s="62"/>
      <c r="AJ9062" s="62"/>
      <c r="AQ9062" s="62"/>
      <c r="AX9062" s="62"/>
      <c r="BD9062" s="62"/>
    </row>
    <row r="9063" spans="9:56">
      <c r="I9063" s="62"/>
      <c r="P9063" s="62"/>
      <c r="V9063" s="62"/>
      <c r="AC9063" s="62"/>
      <c r="AJ9063" s="62"/>
      <c r="AQ9063" s="62"/>
      <c r="AX9063" s="62"/>
      <c r="BD9063" s="62"/>
    </row>
    <row r="9064" spans="9:56">
      <c r="I9064" s="62"/>
      <c r="P9064" s="62"/>
      <c r="V9064" s="62"/>
      <c r="AC9064" s="62"/>
      <c r="AJ9064" s="62"/>
      <c r="AQ9064" s="62"/>
      <c r="AX9064" s="62"/>
      <c r="BD9064" s="62"/>
    </row>
    <row r="9065" spans="9:56">
      <c r="I9065" s="62"/>
      <c r="P9065" s="62"/>
      <c r="V9065" s="62"/>
      <c r="AC9065" s="62"/>
      <c r="AJ9065" s="62"/>
      <c r="AQ9065" s="62"/>
      <c r="AX9065" s="62"/>
      <c r="BD9065" s="62"/>
    </row>
    <row r="9066" spans="9:56">
      <c r="I9066" s="62"/>
      <c r="P9066" s="62"/>
      <c r="V9066" s="62"/>
      <c r="AC9066" s="62"/>
      <c r="AJ9066" s="62"/>
      <c r="AQ9066" s="62"/>
      <c r="AX9066" s="62"/>
      <c r="BD9066" s="62"/>
    </row>
    <row r="9067" spans="9:56">
      <c r="I9067" s="62"/>
      <c r="P9067" s="62"/>
      <c r="V9067" s="62"/>
      <c r="AC9067" s="62"/>
      <c r="AJ9067" s="62"/>
      <c r="AQ9067" s="62"/>
      <c r="AX9067" s="62"/>
      <c r="BD9067" s="62"/>
    </row>
    <row r="9068" spans="9:56">
      <c r="I9068" s="62"/>
      <c r="P9068" s="62"/>
      <c r="V9068" s="62"/>
      <c r="AC9068" s="62"/>
      <c r="AJ9068" s="62"/>
      <c r="AQ9068" s="62"/>
      <c r="AX9068" s="62"/>
      <c r="BD9068" s="62"/>
    </row>
    <row r="9069" spans="9:56">
      <c r="I9069" s="62"/>
      <c r="P9069" s="62"/>
      <c r="V9069" s="62"/>
      <c r="AC9069" s="62"/>
      <c r="AJ9069" s="62"/>
      <c r="AQ9069" s="62"/>
      <c r="AX9069" s="62"/>
      <c r="BD9069" s="62"/>
    </row>
    <row r="9070" spans="9:56">
      <c r="I9070" s="62"/>
      <c r="P9070" s="62"/>
      <c r="V9070" s="62"/>
      <c r="AC9070" s="62"/>
      <c r="AJ9070" s="62"/>
      <c r="AQ9070" s="62"/>
      <c r="AX9070" s="62"/>
      <c r="BD9070" s="62"/>
    </row>
    <row r="9071" spans="9:56">
      <c r="I9071" s="62"/>
      <c r="P9071" s="62"/>
      <c r="V9071" s="62"/>
      <c r="AC9071" s="62"/>
      <c r="AJ9071" s="62"/>
      <c r="AQ9071" s="62"/>
      <c r="AX9071" s="62"/>
      <c r="BD9071" s="62"/>
    </row>
    <row r="9072" spans="9:56">
      <c r="I9072" s="62"/>
      <c r="P9072" s="62"/>
      <c r="V9072" s="62"/>
      <c r="AC9072" s="62"/>
      <c r="AJ9072" s="62"/>
      <c r="AQ9072" s="62"/>
      <c r="AX9072" s="62"/>
      <c r="BD9072" s="62"/>
    </row>
    <row r="9073" spans="9:56">
      <c r="I9073" s="62"/>
      <c r="P9073" s="62"/>
      <c r="V9073" s="62"/>
      <c r="AC9073" s="62"/>
      <c r="AJ9073" s="62"/>
      <c r="AQ9073" s="62"/>
      <c r="AX9073" s="62"/>
      <c r="BD9073" s="62"/>
    </row>
    <row r="9074" spans="9:56">
      <c r="I9074" s="62"/>
      <c r="P9074" s="62"/>
      <c r="V9074" s="62"/>
      <c r="AC9074" s="62"/>
      <c r="AJ9074" s="62"/>
      <c r="AQ9074" s="62"/>
      <c r="AX9074" s="62"/>
      <c r="BD9074" s="62"/>
    </row>
    <row r="9075" spans="9:56">
      <c r="I9075" s="62"/>
      <c r="P9075" s="62"/>
      <c r="V9075" s="62"/>
      <c r="AC9075" s="62"/>
      <c r="AJ9075" s="62"/>
      <c r="AQ9075" s="62"/>
      <c r="AX9075" s="62"/>
      <c r="BD9075" s="62"/>
    </row>
    <row r="9076" spans="9:56">
      <c r="I9076" s="62"/>
      <c r="P9076" s="62"/>
      <c r="V9076" s="62"/>
      <c r="AC9076" s="62"/>
      <c r="AJ9076" s="62"/>
      <c r="AQ9076" s="62"/>
      <c r="AX9076" s="62"/>
      <c r="BD9076" s="62"/>
    </row>
    <row r="9077" spans="9:56">
      <c r="I9077" s="62"/>
      <c r="P9077" s="62"/>
      <c r="V9077" s="62"/>
      <c r="AC9077" s="62"/>
      <c r="AJ9077" s="62"/>
      <c r="AQ9077" s="62"/>
      <c r="AX9077" s="62"/>
      <c r="BD9077" s="62"/>
    </row>
    <row r="9078" spans="9:56">
      <c r="I9078" s="62"/>
      <c r="P9078" s="62"/>
      <c r="V9078" s="62"/>
      <c r="AC9078" s="62"/>
      <c r="AJ9078" s="62"/>
      <c r="AQ9078" s="62"/>
      <c r="AX9078" s="62"/>
      <c r="BD9078" s="62"/>
    </row>
    <row r="9079" spans="9:56">
      <c r="I9079" s="62"/>
      <c r="P9079" s="62"/>
      <c r="V9079" s="62"/>
      <c r="AC9079" s="62"/>
      <c r="AJ9079" s="62"/>
      <c r="AQ9079" s="62"/>
      <c r="AX9079" s="62"/>
      <c r="BD9079" s="62"/>
    </row>
    <row r="9080" spans="9:56">
      <c r="I9080" s="62"/>
      <c r="P9080" s="62"/>
      <c r="V9080" s="62"/>
      <c r="AC9080" s="62"/>
      <c r="AJ9080" s="62"/>
      <c r="AQ9080" s="62"/>
      <c r="AX9080" s="62"/>
      <c r="BD9080" s="62"/>
    </row>
    <row r="9081" spans="9:56">
      <c r="I9081" s="62"/>
      <c r="P9081" s="62"/>
      <c r="V9081" s="62"/>
      <c r="AC9081" s="62"/>
      <c r="AJ9081" s="62"/>
      <c r="AQ9081" s="62"/>
      <c r="AX9081" s="62"/>
      <c r="BD9081" s="62"/>
    </row>
    <row r="9082" spans="9:56">
      <c r="I9082" s="62"/>
      <c r="P9082" s="62"/>
      <c r="V9082" s="62"/>
      <c r="AC9082" s="62"/>
      <c r="AJ9082" s="62"/>
      <c r="AQ9082" s="62"/>
      <c r="AX9082" s="62"/>
      <c r="BD9082" s="62"/>
    </row>
    <row r="9083" spans="9:56">
      <c r="I9083" s="62"/>
      <c r="P9083" s="62"/>
      <c r="V9083" s="62"/>
      <c r="AC9083" s="62"/>
      <c r="AJ9083" s="62"/>
      <c r="AQ9083" s="62"/>
      <c r="AX9083" s="62"/>
      <c r="BD9083" s="62"/>
    </row>
    <row r="9084" spans="9:56">
      <c r="I9084" s="62"/>
      <c r="P9084" s="62"/>
      <c r="V9084" s="62"/>
      <c r="AC9084" s="62"/>
      <c r="AJ9084" s="62"/>
      <c r="AQ9084" s="62"/>
      <c r="AX9084" s="62"/>
      <c r="BD9084" s="62"/>
    </row>
    <row r="9085" spans="9:56">
      <c r="I9085" s="62"/>
      <c r="P9085" s="62"/>
      <c r="V9085" s="62"/>
      <c r="AC9085" s="62"/>
      <c r="AJ9085" s="62"/>
      <c r="AQ9085" s="62"/>
      <c r="AX9085" s="62"/>
      <c r="BD9085" s="62"/>
    </row>
    <row r="9086" spans="9:56">
      <c r="I9086" s="62"/>
      <c r="P9086" s="62"/>
      <c r="V9086" s="62"/>
      <c r="AC9086" s="62"/>
      <c r="AJ9086" s="62"/>
      <c r="AQ9086" s="62"/>
      <c r="AX9086" s="62"/>
      <c r="BD9086" s="62"/>
    </row>
    <row r="9087" spans="9:56">
      <c r="I9087" s="62"/>
      <c r="P9087" s="62"/>
      <c r="V9087" s="62"/>
      <c r="AC9087" s="62"/>
      <c r="AJ9087" s="62"/>
      <c r="AQ9087" s="62"/>
      <c r="AX9087" s="62"/>
      <c r="BD9087" s="62"/>
    </row>
    <row r="9088" spans="9:56">
      <c r="I9088" s="62"/>
      <c r="P9088" s="62"/>
      <c r="V9088" s="62"/>
      <c r="AC9088" s="62"/>
      <c r="AJ9088" s="62"/>
      <c r="AQ9088" s="62"/>
      <c r="AX9088" s="62"/>
      <c r="BD9088" s="62"/>
    </row>
    <row r="9089" spans="9:56">
      <c r="I9089" s="62"/>
      <c r="P9089" s="62"/>
      <c r="V9089" s="62"/>
      <c r="AC9089" s="62"/>
      <c r="AJ9089" s="62"/>
      <c r="AQ9089" s="62"/>
      <c r="AX9089" s="62"/>
      <c r="BD9089" s="62"/>
    </row>
    <row r="9090" spans="9:56">
      <c r="I9090" s="62"/>
      <c r="P9090" s="62"/>
      <c r="V9090" s="62"/>
      <c r="AC9090" s="62"/>
      <c r="AJ9090" s="62"/>
      <c r="AQ9090" s="62"/>
      <c r="AX9090" s="62"/>
      <c r="BD9090" s="62"/>
    </row>
    <row r="9091" spans="9:56">
      <c r="I9091" s="62"/>
      <c r="P9091" s="62"/>
      <c r="V9091" s="62"/>
      <c r="AC9091" s="62"/>
      <c r="AJ9091" s="62"/>
      <c r="AQ9091" s="62"/>
      <c r="AX9091" s="62"/>
      <c r="BD9091" s="62"/>
    </row>
    <row r="9092" spans="9:56">
      <c r="I9092" s="62"/>
      <c r="P9092" s="62"/>
      <c r="V9092" s="62"/>
      <c r="AC9092" s="62"/>
      <c r="AJ9092" s="62"/>
      <c r="AQ9092" s="62"/>
      <c r="AX9092" s="62"/>
      <c r="BD9092" s="62"/>
    </row>
    <row r="9093" spans="9:56">
      <c r="I9093" s="62"/>
      <c r="P9093" s="62"/>
      <c r="V9093" s="62"/>
      <c r="AC9093" s="62"/>
      <c r="AJ9093" s="62"/>
      <c r="AQ9093" s="62"/>
      <c r="AX9093" s="62"/>
      <c r="BD9093" s="62"/>
    </row>
    <row r="9094" spans="9:56">
      <c r="I9094" s="62"/>
      <c r="P9094" s="62"/>
      <c r="V9094" s="62"/>
      <c r="AC9094" s="62"/>
      <c r="AJ9094" s="62"/>
      <c r="AQ9094" s="62"/>
      <c r="AX9094" s="62"/>
      <c r="BD9094" s="62"/>
    </row>
    <row r="9095" spans="9:56">
      <c r="I9095" s="62"/>
      <c r="P9095" s="62"/>
      <c r="V9095" s="62"/>
      <c r="AC9095" s="62"/>
      <c r="AJ9095" s="62"/>
      <c r="AQ9095" s="62"/>
      <c r="AX9095" s="62"/>
      <c r="BD9095" s="62"/>
    </row>
    <row r="9096" spans="9:56">
      <c r="I9096" s="62"/>
      <c r="P9096" s="62"/>
      <c r="V9096" s="62"/>
      <c r="AC9096" s="62"/>
      <c r="AJ9096" s="62"/>
      <c r="AQ9096" s="62"/>
      <c r="AX9096" s="62"/>
      <c r="BD9096" s="62"/>
    </row>
    <row r="9097" spans="9:56">
      <c r="I9097" s="62"/>
      <c r="P9097" s="62"/>
      <c r="V9097" s="62"/>
      <c r="AC9097" s="62"/>
      <c r="AJ9097" s="62"/>
      <c r="AQ9097" s="62"/>
      <c r="AX9097" s="62"/>
      <c r="BD9097" s="62"/>
    </row>
    <row r="9098" spans="9:56">
      <c r="I9098" s="62"/>
      <c r="P9098" s="62"/>
      <c r="V9098" s="62"/>
      <c r="AC9098" s="62"/>
      <c r="AJ9098" s="62"/>
      <c r="AQ9098" s="62"/>
      <c r="AX9098" s="62"/>
      <c r="BD9098" s="62"/>
    </row>
    <row r="9099" spans="9:56">
      <c r="I9099" s="62"/>
      <c r="P9099" s="62"/>
      <c r="V9099" s="62"/>
      <c r="AC9099" s="62"/>
      <c r="AJ9099" s="62"/>
      <c r="AQ9099" s="62"/>
      <c r="AX9099" s="62"/>
      <c r="BD9099" s="62"/>
    </row>
    <row r="9100" spans="9:56">
      <c r="I9100" s="62"/>
      <c r="P9100" s="62"/>
      <c r="V9100" s="62"/>
      <c r="AC9100" s="62"/>
      <c r="AJ9100" s="62"/>
      <c r="AQ9100" s="62"/>
      <c r="AX9100" s="62"/>
      <c r="BD9100" s="62"/>
    </row>
    <row r="9101" spans="9:56">
      <c r="I9101" s="62"/>
      <c r="P9101" s="62"/>
      <c r="V9101" s="62"/>
      <c r="AC9101" s="62"/>
      <c r="AJ9101" s="62"/>
      <c r="AQ9101" s="62"/>
      <c r="AX9101" s="62"/>
      <c r="BD9101" s="62"/>
    </row>
    <row r="9102" spans="9:56">
      <c r="I9102" s="62"/>
      <c r="P9102" s="62"/>
      <c r="V9102" s="62"/>
      <c r="AC9102" s="62"/>
      <c r="AJ9102" s="62"/>
      <c r="AQ9102" s="62"/>
      <c r="AX9102" s="62"/>
      <c r="BD9102" s="62"/>
    </row>
    <row r="9103" spans="9:56">
      <c r="I9103" s="62"/>
      <c r="P9103" s="62"/>
      <c r="V9103" s="62"/>
      <c r="AC9103" s="62"/>
      <c r="AJ9103" s="62"/>
      <c r="AQ9103" s="62"/>
      <c r="AX9103" s="62"/>
      <c r="BD9103" s="62"/>
    </row>
    <row r="9104" spans="9:56">
      <c r="I9104" s="62"/>
      <c r="P9104" s="62"/>
      <c r="V9104" s="62"/>
      <c r="AC9104" s="62"/>
      <c r="AJ9104" s="62"/>
      <c r="AQ9104" s="62"/>
      <c r="AX9104" s="62"/>
      <c r="BD9104" s="62"/>
    </row>
    <row r="9105" spans="9:56">
      <c r="I9105" s="62"/>
      <c r="P9105" s="62"/>
      <c r="V9105" s="62"/>
      <c r="AC9105" s="62"/>
      <c r="AJ9105" s="62"/>
      <c r="AQ9105" s="62"/>
      <c r="AX9105" s="62"/>
      <c r="BD9105" s="62"/>
    </row>
    <row r="9106" spans="9:56">
      <c r="I9106" s="62"/>
      <c r="P9106" s="62"/>
      <c r="V9106" s="62"/>
      <c r="AC9106" s="62"/>
      <c r="AJ9106" s="62"/>
      <c r="AQ9106" s="62"/>
      <c r="AX9106" s="62"/>
      <c r="BD9106" s="62"/>
    </row>
    <row r="9107" spans="9:56">
      <c r="I9107" s="62"/>
      <c r="P9107" s="62"/>
      <c r="V9107" s="62"/>
      <c r="AC9107" s="62"/>
      <c r="AJ9107" s="62"/>
      <c r="AQ9107" s="62"/>
      <c r="AX9107" s="62"/>
      <c r="BD9107" s="62"/>
    </row>
    <row r="9108" spans="9:56">
      <c r="I9108" s="62"/>
      <c r="P9108" s="62"/>
      <c r="V9108" s="62"/>
      <c r="AC9108" s="62"/>
      <c r="AJ9108" s="62"/>
      <c r="AQ9108" s="62"/>
      <c r="AX9108" s="62"/>
      <c r="BD9108" s="62"/>
    </row>
    <row r="9109" spans="9:56">
      <c r="I9109" s="62"/>
      <c r="P9109" s="62"/>
      <c r="V9109" s="62"/>
      <c r="AC9109" s="62"/>
      <c r="AJ9109" s="62"/>
      <c r="AQ9109" s="62"/>
      <c r="AX9109" s="62"/>
      <c r="BD9109" s="62"/>
    </row>
    <row r="9110" spans="9:56">
      <c r="I9110" s="62"/>
      <c r="P9110" s="62"/>
      <c r="V9110" s="62"/>
      <c r="AC9110" s="62"/>
      <c r="AJ9110" s="62"/>
      <c r="AQ9110" s="62"/>
      <c r="AX9110" s="62"/>
      <c r="BD9110" s="62"/>
    </row>
    <row r="9111" spans="9:56">
      <c r="I9111" s="62"/>
      <c r="P9111" s="62"/>
      <c r="V9111" s="62"/>
      <c r="AC9111" s="62"/>
      <c r="AJ9111" s="62"/>
      <c r="AQ9111" s="62"/>
      <c r="AX9111" s="62"/>
      <c r="BD9111" s="62"/>
    </row>
    <row r="9112" spans="9:56">
      <c r="I9112" s="62"/>
      <c r="P9112" s="62"/>
      <c r="V9112" s="62"/>
      <c r="AC9112" s="62"/>
      <c r="AJ9112" s="62"/>
      <c r="AQ9112" s="62"/>
      <c r="AX9112" s="62"/>
      <c r="BD9112" s="62"/>
    </row>
    <row r="9113" spans="9:56">
      <c r="I9113" s="62"/>
      <c r="P9113" s="62"/>
      <c r="V9113" s="62"/>
      <c r="AC9113" s="62"/>
      <c r="AJ9113" s="62"/>
      <c r="AQ9113" s="62"/>
      <c r="AX9113" s="62"/>
      <c r="BD9113" s="62"/>
    </row>
    <row r="9114" spans="9:56">
      <c r="I9114" s="62"/>
      <c r="P9114" s="62"/>
      <c r="V9114" s="62"/>
      <c r="AC9114" s="62"/>
      <c r="AJ9114" s="62"/>
      <c r="AQ9114" s="62"/>
      <c r="AX9114" s="62"/>
      <c r="BD9114" s="62"/>
    </row>
    <row r="9115" spans="9:56">
      <c r="I9115" s="62"/>
      <c r="P9115" s="62"/>
      <c r="V9115" s="62"/>
      <c r="AC9115" s="62"/>
      <c r="AJ9115" s="62"/>
      <c r="AQ9115" s="62"/>
      <c r="AX9115" s="62"/>
      <c r="BD9115" s="62"/>
    </row>
    <row r="9116" spans="9:56">
      <c r="I9116" s="62"/>
      <c r="P9116" s="62"/>
      <c r="V9116" s="62"/>
      <c r="AC9116" s="62"/>
      <c r="AJ9116" s="62"/>
      <c r="AQ9116" s="62"/>
      <c r="AX9116" s="62"/>
      <c r="BD9116" s="62"/>
    </row>
    <row r="9117" spans="9:56">
      <c r="I9117" s="62"/>
      <c r="P9117" s="62"/>
      <c r="V9117" s="62"/>
      <c r="AC9117" s="62"/>
      <c r="AJ9117" s="62"/>
      <c r="AQ9117" s="62"/>
      <c r="AX9117" s="62"/>
      <c r="BD9117" s="62"/>
    </row>
    <row r="9118" spans="9:56">
      <c r="I9118" s="62"/>
      <c r="P9118" s="62"/>
      <c r="V9118" s="62"/>
      <c r="AC9118" s="62"/>
      <c r="AJ9118" s="62"/>
      <c r="AQ9118" s="62"/>
      <c r="AX9118" s="62"/>
      <c r="BD9118" s="62"/>
    </row>
    <row r="9119" spans="9:56">
      <c r="I9119" s="62"/>
      <c r="P9119" s="62"/>
      <c r="V9119" s="62"/>
      <c r="AC9119" s="62"/>
      <c r="AJ9119" s="62"/>
      <c r="AQ9119" s="62"/>
      <c r="AX9119" s="62"/>
      <c r="BD9119" s="62"/>
    </row>
    <row r="9120" spans="9:56">
      <c r="I9120" s="62"/>
      <c r="P9120" s="62"/>
      <c r="V9120" s="62"/>
      <c r="AC9120" s="62"/>
      <c r="AJ9120" s="62"/>
      <c r="AQ9120" s="62"/>
      <c r="AX9120" s="62"/>
      <c r="BD9120" s="62"/>
    </row>
    <row r="9121" spans="9:56">
      <c r="I9121" s="62"/>
      <c r="P9121" s="62"/>
      <c r="V9121" s="62"/>
      <c r="AC9121" s="62"/>
      <c r="AJ9121" s="62"/>
      <c r="AQ9121" s="62"/>
      <c r="AX9121" s="62"/>
      <c r="BD9121" s="62"/>
    </row>
    <row r="9122" spans="9:56">
      <c r="I9122" s="62"/>
      <c r="P9122" s="62"/>
      <c r="V9122" s="62"/>
      <c r="AC9122" s="62"/>
      <c r="AJ9122" s="62"/>
      <c r="AQ9122" s="62"/>
      <c r="AX9122" s="62"/>
      <c r="BD9122" s="62"/>
    </row>
    <row r="9123" spans="9:56">
      <c r="I9123" s="62"/>
      <c r="P9123" s="62"/>
      <c r="V9123" s="62"/>
      <c r="AC9123" s="62"/>
      <c r="AJ9123" s="62"/>
      <c r="AQ9123" s="62"/>
      <c r="AX9123" s="62"/>
      <c r="BD9123" s="62"/>
    </row>
    <row r="9124" spans="9:56">
      <c r="I9124" s="62"/>
      <c r="P9124" s="62"/>
      <c r="V9124" s="62"/>
      <c r="AC9124" s="62"/>
      <c r="AJ9124" s="62"/>
      <c r="AQ9124" s="62"/>
      <c r="AX9124" s="62"/>
      <c r="BD9124" s="62"/>
    </row>
    <row r="9125" spans="9:56">
      <c r="I9125" s="62"/>
      <c r="P9125" s="62"/>
      <c r="V9125" s="62"/>
      <c r="AC9125" s="62"/>
      <c r="AJ9125" s="62"/>
      <c r="AQ9125" s="62"/>
      <c r="AX9125" s="62"/>
      <c r="BD9125" s="62"/>
    </row>
    <row r="9126" spans="9:56">
      <c r="I9126" s="62"/>
      <c r="P9126" s="62"/>
      <c r="V9126" s="62"/>
      <c r="AC9126" s="62"/>
      <c r="AJ9126" s="62"/>
      <c r="AQ9126" s="62"/>
      <c r="AX9126" s="62"/>
      <c r="BD9126" s="62"/>
    </row>
    <row r="9127" spans="9:56">
      <c r="I9127" s="62"/>
      <c r="P9127" s="62"/>
      <c r="V9127" s="62"/>
      <c r="AC9127" s="62"/>
      <c r="AJ9127" s="62"/>
      <c r="AQ9127" s="62"/>
      <c r="AX9127" s="62"/>
      <c r="BD9127" s="62"/>
    </row>
    <row r="9128" spans="9:56">
      <c r="I9128" s="62"/>
      <c r="P9128" s="62"/>
      <c r="V9128" s="62"/>
      <c r="AC9128" s="62"/>
      <c r="AJ9128" s="62"/>
      <c r="AQ9128" s="62"/>
      <c r="AX9128" s="62"/>
      <c r="BD9128" s="62"/>
    </row>
    <row r="9129" spans="9:56">
      <c r="I9129" s="62"/>
      <c r="P9129" s="62"/>
      <c r="V9129" s="62"/>
      <c r="AC9129" s="62"/>
      <c r="AJ9129" s="62"/>
      <c r="AQ9129" s="62"/>
      <c r="AX9129" s="62"/>
      <c r="BD9129" s="62"/>
    </row>
    <row r="9130" spans="9:56">
      <c r="I9130" s="62"/>
      <c r="P9130" s="62"/>
      <c r="V9130" s="62"/>
      <c r="AC9130" s="62"/>
      <c r="AJ9130" s="62"/>
      <c r="AQ9130" s="62"/>
      <c r="AX9130" s="62"/>
      <c r="BD9130" s="62"/>
    </row>
    <row r="9131" spans="9:56">
      <c r="I9131" s="62"/>
      <c r="P9131" s="62"/>
      <c r="V9131" s="62"/>
      <c r="AC9131" s="62"/>
      <c r="AJ9131" s="62"/>
      <c r="AQ9131" s="62"/>
      <c r="AX9131" s="62"/>
      <c r="BD9131" s="62"/>
    </row>
    <row r="9132" spans="9:56">
      <c r="I9132" s="62"/>
      <c r="P9132" s="62"/>
      <c r="V9132" s="62"/>
      <c r="AC9132" s="62"/>
      <c r="AJ9132" s="62"/>
      <c r="AQ9132" s="62"/>
      <c r="AX9132" s="62"/>
      <c r="BD9132" s="62"/>
    </row>
    <row r="9133" spans="9:56">
      <c r="I9133" s="62"/>
      <c r="P9133" s="62"/>
      <c r="V9133" s="62"/>
      <c r="AC9133" s="62"/>
      <c r="AJ9133" s="62"/>
      <c r="AQ9133" s="62"/>
      <c r="AX9133" s="62"/>
      <c r="BD9133" s="62"/>
    </row>
    <row r="9134" spans="9:56">
      <c r="I9134" s="62"/>
      <c r="P9134" s="62"/>
      <c r="V9134" s="62"/>
      <c r="AC9134" s="62"/>
      <c r="AJ9134" s="62"/>
      <c r="AQ9134" s="62"/>
      <c r="AX9134" s="62"/>
      <c r="BD9134" s="62"/>
    </row>
    <row r="9135" spans="9:56">
      <c r="I9135" s="62"/>
      <c r="P9135" s="62"/>
      <c r="V9135" s="62"/>
      <c r="AC9135" s="62"/>
      <c r="AJ9135" s="62"/>
      <c r="AQ9135" s="62"/>
      <c r="AX9135" s="62"/>
      <c r="BD9135" s="62"/>
    </row>
    <row r="9136" spans="9:56">
      <c r="I9136" s="62"/>
      <c r="P9136" s="62"/>
      <c r="V9136" s="62"/>
      <c r="AC9136" s="62"/>
      <c r="AJ9136" s="62"/>
      <c r="AQ9136" s="62"/>
      <c r="AX9136" s="62"/>
      <c r="BD9136" s="62"/>
    </row>
    <row r="9137" spans="9:56">
      <c r="I9137" s="62"/>
      <c r="P9137" s="62"/>
      <c r="V9137" s="62"/>
      <c r="AC9137" s="62"/>
      <c r="AJ9137" s="62"/>
      <c r="AQ9137" s="62"/>
      <c r="AX9137" s="62"/>
      <c r="BD9137" s="62"/>
    </row>
    <row r="9138" spans="9:56">
      <c r="I9138" s="62"/>
      <c r="P9138" s="62"/>
      <c r="V9138" s="62"/>
      <c r="AC9138" s="62"/>
      <c r="AJ9138" s="62"/>
      <c r="AQ9138" s="62"/>
      <c r="AX9138" s="62"/>
      <c r="BD9138" s="62"/>
    </row>
    <row r="9139" spans="9:56">
      <c r="I9139" s="62"/>
      <c r="P9139" s="62"/>
      <c r="V9139" s="62"/>
      <c r="AC9139" s="62"/>
      <c r="AJ9139" s="62"/>
      <c r="AQ9139" s="62"/>
      <c r="AX9139" s="62"/>
      <c r="BD9139" s="62"/>
    </row>
    <row r="9140" spans="9:56">
      <c r="I9140" s="62"/>
      <c r="P9140" s="62"/>
      <c r="V9140" s="62"/>
      <c r="AC9140" s="62"/>
      <c r="AJ9140" s="62"/>
      <c r="AQ9140" s="62"/>
      <c r="AX9140" s="62"/>
      <c r="BD9140" s="62"/>
    </row>
    <row r="9141" spans="9:56">
      <c r="I9141" s="62"/>
      <c r="P9141" s="62"/>
      <c r="V9141" s="62"/>
      <c r="AC9141" s="62"/>
      <c r="AJ9141" s="62"/>
      <c r="AQ9141" s="62"/>
      <c r="AX9141" s="62"/>
      <c r="BD9141" s="62"/>
    </row>
    <row r="9142" spans="9:56">
      <c r="I9142" s="62"/>
      <c r="P9142" s="62"/>
      <c r="V9142" s="62"/>
      <c r="AC9142" s="62"/>
      <c r="AJ9142" s="62"/>
      <c r="AQ9142" s="62"/>
      <c r="AX9142" s="62"/>
      <c r="BD9142" s="62"/>
    </row>
    <row r="9143" spans="9:56">
      <c r="I9143" s="62"/>
      <c r="P9143" s="62"/>
      <c r="V9143" s="62"/>
      <c r="AC9143" s="62"/>
      <c r="AJ9143" s="62"/>
      <c r="AQ9143" s="62"/>
      <c r="AX9143" s="62"/>
      <c r="BD9143" s="62"/>
    </row>
    <row r="9144" spans="9:56">
      <c r="I9144" s="62"/>
      <c r="P9144" s="62"/>
      <c r="V9144" s="62"/>
      <c r="AC9144" s="62"/>
      <c r="AJ9144" s="62"/>
      <c r="AQ9144" s="62"/>
      <c r="AX9144" s="62"/>
      <c r="BD9144" s="62"/>
    </row>
    <row r="9145" spans="9:56">
      <c r="I9145" s="62"/>
      <c r="P9145" s="62"/>
      <c r="V9145" s="62"/>
      <c r="AC9145" s="62"/>
      <c r="AJ9145" s="62"/>
      <c r="AQ9145" s="62"/>
      <c r="AX9145" s="62"/>
      <c r="BD9145" s="62"/>
    </row>
    <row r="9146" spans="9:56">
      <c r="I9146" s="62"/>
      <c r="P9146" s="62"/>
      <c r="V9146" s="62"/>
      <c r="AC9146" s="62"/>
      <c r="AJ9146" s="62"/>
      <c r="AQ9146" s="62"/>
      <c r="AX9146" s="62"/>
      <c r="BD9146" s="62"/>
    </row>
    <row r="9147" spans="9:56">
      <c r="I9147" s="62"/>
      <c r="P9147" s="62"/>
      <c r="V9147" s="62"/>
      <c r="AC9147" s="62"/>
      <c r="AJ9147" s="62"/>
      <c r="AQ9147" s="62"/>
      <c r="AX9147" s="62"/>
      <c r="BD9147" s="62"/>
    </row>
    <row r="9148" spans="9:56">
      <c r="I9148" s="62"/>
      <c r="P9148" s="62"/>
      <c r="V9148" s="62"/>
      <c r="AC9148" s="62"/>
      <c r="AJ9148" s="62"/>
      <c r="AQ9148" s="62"/>
      <c r="AX9148" s="62"/>
      <c r="BD9148" s="62"/>
    </row>
    <row r="9149" spans="9:56">
      <c r="I9149" s="62"/>
      <c r="P9149" s="62"/>
      <c r="V9149" s="62"/>
      <c r="AC9149" s="62"/>
      <c r="AJ9149" s="62"/>
      <c r="AQ9149" s="62"/>
      <c r="AX9149" s="62"/>
      <c r="BD9149" s="62"/>
    </row>
    <row r="9150" spans="9:56">
      <c r="I9150" s="62"/>
      <c r="P9150" s="62"/>
      <c r="V9150" s="62"/>
      <c r="AC9150" s="62"/>
      <c r="AJ9150" s="62"/>
      <c r="AQ9150" s="62"/>
      <c r="AX9150" s="62"/>
      <c r="BD9150" s="62"/>
    </row>
    <row r="9151" spans="9:56">
      <c r="I9151" s="62"/>
      <c r="P9151" s="62"/>
      <c r="V9151" s="62"/>
      <c r="AC9151" s="62"/>
      <c r="AJ9151" s="62"/>
      <c r="AQ9151" s="62"/>
      <c r="AX9151" s="62"/>
      <c r="BD9151" s="62"/>
    </row>
    <row r="9152" spans="9:56">
      <c r="I9152" s="62"/>
      <c r="P9152" s="62"/>
      <c r="V9152" s="62"/>
      <c r="AC9152" s="62"/>
      <c r="AJ9152" s="62"/>
      <c r="AQ9152" s="62"/>
      <c r="AX9152" s="62"/>
      <c r="BD9152" s="62"/>
    </row>
    <row r="9153" spans="9:56">
      <c r="I9153" s="62"/>
      <c r="P9153" s="62"/>
      <c r="V9153" s="62"/>
      <c r="AC9153" s="62"/>
      <c r="AJ9153" s="62"/>
      <c r="AQ9153" s="62"/>
      <c r="AX9153" s="62"/>
      <c r="BD9153" s="62"/>
    </row>
    <row r="9154" spans="9:56">
      <c r="I9154" s="62"/>
      <c r="P9154" s="62"/>
      <c r="V9154" s="62"/>
      <c r="AC9154" s="62"/>
      <c r="AJ9154" s="62"/>
      <c r="AQ9154" s="62"/>
      <c r="AX9154" s="62"/>
      <c r="BD9154" s="62"/>
    </row>
    <row r="9155" spans="9:56">
      <c r="I9155" s="62"/>
      <c r="P9155" s="62"/>
      <c r="V9155" s="62"/>
      <c r="AC9155" s="62"/>
      <c r="AJ9155" s="62"/>
      <c r="AQ9155" s="62"/>
      <c r="AX9155" s="62"/>
      <c r="BD9155" s="62"/>
    </row>
    <row r="9156" spans="9:56">
      <c r="I9156" s="62"/>
      <c r="P9156" s="62"/>
      <c r="V9156" s="62"/>
      <c r="AC9156" s="62"/>
      <c r="AJ9156" s="62"/>
      <c r="AQ9156" s="62"/>
      <c r="AX9156" s="62"/>
      <c r="BD9156" s="62"/>
    </row>
    <row r="9157" spans="9:56">
      <c r="I9157" s="62"/>
      <c r="P9157" s="62"/>
      <c r="V9157" s="62"/>
      <c r="AC9157" s="62"/>
      <c r="AJ9157" s="62"/>
      <c r="AQ9157" s="62"/>
      <c r="AX9157" s="62"/>
      <c r="BD9157" s="62"/>
    </row>
    <row r="9158" spans="9:56">
      <c r="I9158" s="62"/>
      <c r="P9158" s="62"/>
      <c r="V9158" s="62"/>
      <c r="AC9158" s="62"/>
      <c r="AJ9158" s="62"/>
      <c r="AQ9158" s="62"/>
      <c r="AX9158" s="62"/>
      <c r="BD9158" s="62"/>
    </row>
    <row r="9159" spans="9:56">
      <c r="I9159" s="62"/>
      <c r="P9159" s="62"/>
      <c r="V9159" s="62"/>
      <c r="AC9159" s="62"/>
      <c r="AJ9159" s="62"/>
      <c r="AQ9159" s="62"/>
      <c r="AX9159" s="62"/>
      <c r="BD9159" s="62"/>
    </row>
    <row r="9160" spans="9:56">
      <c r="I9160" s="62"/>
      <c r="P9160" s="62"/>
      <c r="V9160" s="62"/>
      <c r="AC9160" s="62"/>
      <c r="AJ9160" s="62"/>
      <c r="AQ9160" s="62"/>
      <c r="AX9160" s="62"/>
      <c r="BD9160" s="62"/>
    </row>
    <row r="9161" spans="9:56">
      <c r="I9161" s="62"/>
      <c r="P9161" s="62"/>
      <c r="V9161" s="62"/>
      <c r="AC9161" s="62"/>
      <c r="AJ9161" s="62"/>
      <c r="AQ9161" s="62"/>
      <c r="AX9161" s="62"/>
      <c r="BD9161" s="62"/>
    </row>
    <row r="9162" spans="9:56">
      <c r="I9162" s="62"/>
      <c r="P9162" s="62"/>
      <c r="V9162" s="62"/>
      <c r="AC9162" s="62"/>
      <c r="AJ9162" s="62"/>
      <c r="AQ9162" s="62"/>
      <c r="AX9162" s="62"/>
      <c r="BD9162" s="62"/>
    </row>
    <row r="9163" spans="9:56">
      <c r="I9163" s="62"/>
      <c r="P9163" s="62"/>
      <c r="V9163" s="62"/>
      <c r="AC9163" s="62"/>
      <c r="AJ9163" s="62"/>
      <c r="AQ9163" s="62"/>
      <c r="AX9163" s="62"/>
      <c r="BD9163" s="62"/>
    </row>
    <row r="9164" spans="9:56">
      <c r="I9164" s="62"/>
      <c r="P9164" s="62"/>
      <c r="V9164" s="62"/>
      <c r="AC9164" s="62"/>
      <c r="AJ9164" s="62"/>
      <c r="AQ9164" s="62"/>
      <c r="AX9164" s="62"/>
      <c r="BD9164" s="62"/>
    </row>
    <row r="9165" spans="9:56">
      <c r="I9165" s="62"/>
      <c r="P9165" s="62"/>
      <c r="V9165" s="62"/>
      <c r="AC9165" s="62"/>
      <c r="AJ9165" s="62"/>
      <c r="AQ9165" s="62"/>
      <c r="AX9165" s="62"/>
      <c r="BD9165" s="62"/>
    </row>
    <row r="9166" spans="9:56">
      <c r="I9166" s="62"/>
      <c r="P9166" s="62"/>
      <c r="V9166" s="62"/>
      <c r="AC9166" s="62"/>
      <c r="AJ9166" s="62"/>
      <c r="AQ9166" s="62"/>
      <c r="AX9166" s="62"/>
      <c r="BD9166" s="62"/>
    </row>
    <row r="9167" spans="9:56">
      <c r="I9167" s="62"/>
      <c r="P9167" s="62"/>
      <c r="V9167" s="62"/>
      <c r="AC9167" s="62"/>
      <c r="AJ9167" s="62"/>
      <c r="AQ9167" s="62"/>
      <c r="AX9167" s="62"/>
      <c r="BD9167" s="62"/>
    </row>
    <row r="9168" spans="9:56">
      <c r="I9168" s="62"/>
      <c r="P9168" s="62"/>
      <c r="V9168" s="62"/>
      <c r="AC9168" s="62"/>
      <c r="AJ9168" s="62"/>
      <c r="AQ9168" s="62"/>
      <c r="AX9168" s="62"/>
      <c r="BD9168" s="62"/>
    </row>
    <row r="9169" spans="9:56">
      <c r="I9169" s="62"/>
      <c r="P9169" s="62"/>
      <c r="V9169" s="62"/>
      <c r="AC9169" s="62"/>
      <c r="AJ9169" s="62"/>
      <c r="AQ9169" s="62"/>
      <c r="AX9169" s="62"/>
      <c r="BD9169" s="62"/>
    </row>
    <row r="9170" spans="9:56">
      <c r="I9170" s="62"/>
      <c r="P9170" s="62"/>
      <c r="V9170" s="62"/>
      <c r="AC9170" s="62"/>
      <c r="AJ9170" s="62"/>
      <c r="AQ9170" s="62"/>
      <c r="AX9170" s="62"/>
      <c r="BD9170" s="62"/>
    </row>
    <row r="9171" spans="9:56">
      <c r="I9171" s="62"/>
      <c r="P9171" s="62"/>
      <c r="V9171" s="62"/>
      <c r="AC9171" s="62"/>
      <c r="AJ9171" s="62"/>
      <c r="AQ9171" s="62"/>
      <c r="AX9171" s="62"/>
      <c r="BD9171" s="62"/>
    </row>
    <row r="9172" spans="9:56">
      <c r="I9172" s="62"/>
      <c r="P9172" s="62"/>
      <c r="V9172" s="62"/>
      <c r="AC9172" s="62"/>
      <c r="AJ9172" s="62"/>
      <c r="AQ9172" s="62"/>
      <c r="AX9172" s="62"/>
      <c r="BD9172" s="62"/>
    </row>
    <row r="9173" spans="9:56">
      <c r="I9173" s="62"/>
      <c r="P9173" s="62"/>
      <c r="V9173" s="62"/>
      <c r="AC9173" s="62"/>
      <c r="AJ9173" s="62"/>
      <c r="AQ9173" s="62"/>
      <c r="AX9173" s="62"/>
      <c r="BD9173" s="62"/>
    </row>
    <row r="9174" spans="9:56">
      <c r="I9174" s="62"/>
      <c r="P9174" s="62"/>
      <c r="V9174" s="62"/>
      <c r="AC9174" s="62"/>
      <c r="AJ9174" s="62"/>
      <c r="AQ9174" s="62"/>
      <c r="AX9174" s="62"/>
      <c r="BD9174" s="62"/>
    </row>
    <row r="9175" spans="9:56">
      <c r="I9175" s="62"/>
      <c r="P9175" s="62"/>
      <c r="V9175" s="62"/>
      <c r="AC9175" s="62"/>
      <c r="AJ9175" s="62"/>
      <c r="AQ9175" s="62"/>
      <c r="AX9175" s="62"/>
      <c r="BD9175" s="62"/>
    </row>
    <row r="9176" spans="9:56">
      <c r="I9176" s="62"/>
      <c r="P9176" s="62"/>
      <c r="V9176" s="62"/>
      <c r="AC9176" s="62"/>
      <c r="AJ9176" s="62"/>
      <c r="AQ9176" s="62"/>
      <c r="AX9176" s="62"/>
      <c r="BD9176" s="62"/>
    </row>
    <row r="9177" spans="9:56">
      <c r="I9177" s="62"/>
      <c r="P9177" s="62"/>
      <c r="V9177" s="62"/>
      <c r="AC9177" s="62"/>
      <c r="AJ9177" s="62"/>
      <c r="AQ9177" s="62"/>
      <c r="AX9177" s="62"/>
      <c r="BD9177" s="62"/>
    </row>
    <row r="9178" spans="9:56">
      <c r="I9178" s="62"/>
      <c r="P9178" s="62"/>
      <c r="V9178" s="62"/>
      <c r="AC9178" s="62"/>
      <c r="AJ9178" s="62"/>
      <c r="AQ9178" s="62"/>
      <c r="AX9178" s="62"/>
      <c r="BD9178" s="62"/>
    </row>
    <row r="9179" spans="9:56">
      <c r="I9179" s="62"/>
      <c r="P9179" s="62"/>
      <c r="V9179" s="62"/>
      <c r="AC9179" s="62"/>
      <c r="AJ9179" s="62"/>
      <c r="AQ9179" s="62"/>
      <c r="AX9179" s="62"/>
      <c r="BD9179" s="62"/>
    </row>
    <row r="9180" spans="9:56">
      <c r="I9180" s="62"/>
      <c r="P9180" s="62"/>
      <c r="V9180" s="62"/>
      <c r="AC9180" s="62"/>
      <c r="AJ9180" s="62"/>
      <c r="AQ9180" s="62"/>
      <c r="AX9180" s="62"/>
      <c r="BD9180" s="62"/>
    </row>
    <row r="9181" spans="9:56">
      <c r="I9181" s="62"/>
      <c r="P9181" s="62"/>
      <c r="V9181" s="62"/>
      <c r="AC9181" s="62"/>
      <c r="AJ9181" s="62"/>
      <c r="AQ9181" s="62"/>
      <c r="AX9181" s="62"/>
      <c r="BD9181" s="62"/>
    </row>
    <row r="9182" spans="9:56">
      <c r="I9182" s="62"/>
      <c r="P9182" s="62"/>
      <c r="V9182" s="62"/>
      <c r="AC9182" s="62"/>
      <c r="AJ9182" s="62"/>
      <c r="AQ9182" s="62"/>
      <c r="AX9182" s="62"/>
      <c r="BD9182" s="62"/>
    </row>
    <row r="9183" spans="9:56">
      <c r="I9183" s="62"/>
      <c r="P9183" s="62"/>
      <c r="V9183" s="62"/>
      <c r="AC9183" s="62"/>
      <c r="AJ9183" s="62"/>
      <c r="AQ9183" s="62"/>
      <c r="AX9183" s="62"/>
      <c r="BD9183" s="62"/>
    </row>
    <row r="9184" spans="9:56">
      <c r="I9184" s="62"/>
      <c r="P9184" s="62"/>
      <c r="V9184" s="62"/>
      <c r="AC9184" s="62"/>
      <c r="AJ9184" s="62"/>
      <c r="AQ9184" s="62"/>
      <c r="AX9184" s="62"/>
      <c r="BD9184" s="62"/>
    </row>
    <row r="9185" spans="9:56">
      <c r="I9185" s="62"/>
      <c r="P9185" s="62"/>
      <c r="V9185" s="62"/>
      <c r="AC9185" s="62"/>
      <c r="AJ9185" s="62"/>
      <c r="AQ9185" s="62"/>
      <c r="AX9185" s="62"/>
      <c r="BD9185" s="62"/>
    </row>
    <row r="9186" spans="9:56">
      <c r="I9186" s="62"/>
      <c r="P9186" s="62"/>
      <c r="V9186" s="62"/>
      <c r="AC9186" s="62"/>
      <c r="AJ9186" s="62"/>
      <c r="AQ9186" s="62"/>
      <c r="AX9186" s="62"/>
      <c r="BD9186" s="62"/>
    </row>
    <row r="9187" spans="9:56">
      <c r="I9187" s="62"/>
      <c r="P9187" s="62"/>
      <c r="V9187" s="62"/>
      <c r="AC9187" s="62"/>
      <c r="AJ9187" s="62"/>
      <c r="AQ9187" s="62"/>
      <c r="AX9187" s="62"/>
      <c r="BD9187" s="62"/>
    </row>
    <row r="9188" spans="9:56">
      <c r="I9188" s="62"/>
      <c r="P9188" s="62"/>
      <c r="V9188" s="62"/>
      <c r="AC9188" s="62"/>
      <c r="AJ9188" s="62"/>
      <c r="AQ9188" s="62"/>
      <c r="AX9188" s="62"/>
      <c r="BD9188" s="62"/>
    </row>
    <row r="9189" spans="9:56">
      <c r="I9189" s="62"/>
      <c r="P9189" s="62"/>
      <c r="V9189" s="62"/>
      <c r="AC9189" s="62"/>
      <c r="AJ9189" s="62"/>
      <c r="AQ9189" s="62"/>
      <c r="AX9189" s="62"/>
      <c r="BD9189" s="62"/>
    </row>
    <row r="9190" spans="9:56">
      <c r="I9190" s="62"/>
      <c r="P9190" s="62"/>
      <c r="V9190" s="62"/>
      <c r="AC9190" s="62"/>
      <c r="AJ9190" s="62"/>
      <c r="AQ9190" s="62"/>
      <c r="AX9190" s="62"/>
      <c r="BD9190" s="62"/>
    </row>
    <row r="9191" spans="9:56">
      <c r="I9191" s="62"/>
      <c r="P9191" s="62"/>
      <c r="V9191" s="62"/>
      <c r="AC9191" s="62"/>
      <c r="AJ9191" s="62"/>
      <c r="AQ9191" s="62"/>
      <c r="AX9191" s="62"/>
      <c r="BD9191" s="62"/>
    </row>
    <row r="9192" spans="9:56">
      <c r="I9192" s="62"/>
      <c r="P9192" s="62"/>
      <c r="V9192" s="62"/>
      <c r="AC9192" s="62"/>
      <c r="AJ9192" s="62"/>
      <c r="AQ9192" s="62"/>
      <c r="AX9192" s="62"/>
      <c r="BD9192" s="62"/>
    </row>
    <row r="9193" spans="9:56">
      <c r="I9193" s="62"/>
      <c r="P9193" s="62"/>
      <c r="V9193" s="62"/>
      <c r="AC9193" s="62"/>
      <c r="AJ9193" s="62"/>
      <c r="AQ9193" s="62"/>
      <c r="AX9193" s="62"/>
      <c r="BD9193" s="62"/>
    </row>
    <row r="9194" spans="9:56">
      <c r="I9194" s="62"/>
      <c r="P9194" s="62"/>
      <c r="V9194" s="62"/>
      <c r="AC9194" s="62"/>
      <c r="AJ9194" s="62"/>
      <c r="AQ9194" s="62"/>
      <c r="AX9194" s="62"/>
      <c r="BD9194" s="62"/>
    </row>
    <row r="9195" spans="9:56">
      <c r="I9195" s="62"/>
      <c r="P9195" s="62"/>
      <c r="V9195" s="62"/>
      <c r="AC9195" s="62"/>
      <c r="AJ9195" s="62"/>
      <c r="AQ9195" s="62"/>
      <c r="AX9195" s="62"/>
      <c r="BD9195" s="62"/>
    </row>
    <row r="9196" spans="9:56">
      <c r="I9196" s="62"/>
      <c r="P9196" s="62"/>
      <c r="V9196" s="62"/>
      <c r="AC9196" s="62"/>
      <c r="AJ9196" s="62"/>
      <c r="AQ9196" s="62"/>
      <c r="AX9196" s="62"/>
      <c r="BD9196" s="62"/>
    </row>
    <row r="9197" spans="9:56">
      <c r="I9197" s="62"/>
      <c r="P9197" s="62"/>
      <c r="V9197" s="62"/>
      <c r="AC9197" s="62"/>
      <c r="AJ9197" s="62"/>
      <c r="AQ9197" s="62"/>
      <c r="AX9197" s="62"/>
      <c r="BD9197" s="62"/>
    </row>
    <row r="9198" spans="9:56">
      <c r="I9198" s="62"/>
      <c r="P9198" s="62"/>
      <c r="V9198" s="62"/>
      <c r="AC9198" s="62"/>
      <c r="AJ9198" s="62"/>
      <c r="AQ9198" s="62"/>
      <c r="AX9198" s="62"/>
      <c r="BD9198" s="62"/>
    </row>
    <row r="9199" spans="9:56">
      <c r="I9199" s="62"/>
      <c r="P9199" s="62"/>
      <c r="V9199" s="62"/>
      <c r="AC9199" s="62"/>
      <c r="AJ9199" s="62"/>
      <c r="AQ9199" s="62"/>
      <c r="AX9199" s="62"/>
      <c r="BD9199" s="62"/>
    </row>
    <row r="9200" spans="9:56">
      <c r="I9200" s="62"/>
      <c r="P9200" s="62"/>
      <c r="V9200" s="62"/>
      <c r="AC9200" s="62"/>
      <c r="AJ9200" s="62"/>
      <c r="AQ9200" s="62"/>
      <c r="AX9200" s="62"/>
      <c r="BD9200" s="62"/>
    </row>
    <row r="9201" spans="9:56">
      <c r="I9201" s="62"/>
      <c r="P9201" s="62"/>
      <c r="V9201" s="62"/>
      <c r="AC9201" s="62"/>
      <c r="AJ9201" s="62"/>
      <c r="AQ9201" s="62"/>
      <c r="AX9201" s="62"/>
      <c r="BD9201" s="62"/>
    </row>
    <row r="9202" spans="9:56">
      <c r="I9202" s="62"/>
      <c r="P9202" s="62"/>
      <c r="V9202" s="62"/>
      <c r="AC9202" s="62"/>
      <c r="AJ9202" s="62"/>
      <c r="AQ9202" s="62"/>
      <c r="AX9202" s="62"/>
      <c r="BD9202" s="62"/>
    </row>
    <row r="9203" spans="9:56">
      <c r="I9203" s="62"/>
      <c r="P9203" s="62"/>
      <c r="V9203" s="62"/>
      <c r="AC9203" s="62"/>
      <c r="AJ9203" s="62"/>
      <c r="AQ9203" s="62"/>
      <c r="AX9203" s="62"/>
      <c r="BD9203" s="62"/>
    </row>
    <row r="9204" spans="9:56">
      <c r="I9204" s="62"/>
      <c r="P9204" s="62"/>
      <c r="V9204" s="62"/>
      <c r="AC9204" s="62"/>
      <c r="AJ9204" s="62"/>
      <c r="AQ9204" s="62"/>
      <c r="AX9204" s="62"/>
      <c r="BD9204" s="62"/>
    </row>
    <row r="9205" spans="9:56">
      <c r="I9205" s="62"/>
      <c r="P9205" s="62"/>
      <c r="V9205" s="62"/>
      <c r="AC9205" s="62"/>
      <c r="AJ9205" s="62"/>
      <c r="AQ9205" s="62"/>
      <c r="AX9205" s="62"/>
      <c r="BD9205" s="62"/>
    </row>
    <row r="9206" spans="9:56">
      <c r="I9206" s="62"/>
      <c r="P9206" s="62"/>
      <c r="V9206" s="62"/>
      <c r="AC9206" s="62"/>
      <c r="AJ9206" s="62"/>
      <c r="AQ9206" s="62"/>
      <c r="AX9206" s="62"/>
      <c r="BD9206" s="62"/>
    </row>
    <row r="9207" spans="9:56">
      <c r="I9207" s="62"/>
      <c r="P9207" s="62"/>
      <c r="V9207" s="62"/>
      <c r="AC9207" s="62"/>
      <c r="AJ9207" s="62"/>
      <c r="AQ9207" s="62"/>
      <c r="AX9207" s="62"/>
      <c r="BD9207" s="62"/>
    </row>
    <row r="9208" spans="9:56">
      <c r="I9208" s="62"/>
      <c r="P9208" s="62"/>
      <c r="V9208" s="62"/>
      <c r="AC9208" s="62"/>
      <c r="AJ9208" s="62"/>
      <c r="AQ9208" s="62"/>
      <c r="AX9208" s="62"/>
      <c r="BD9208" s="62"/>
    </row>
    <row r="9209" spans="9:56">
      <c r="I9209" s="62"/>
      <c r="P9209" s="62"/>
      <c r="V9209" s="62"/>
      <c r="AC9209" s="62"/>
      <c r="AJ9209" s="62"/>
      <c r="AQ9209" s="62"/>
      <c r="AX9209" s="62"/>
      <c r="BD9209" s="62"/>
    </row>
    <row r="9210" spans="9:56">
      <c r="I9210" s="62"/>
      <c r="P9210" s="62"/>
      <c r="V9210" s="62"/>
      <c r="AC9210" s="62"/>
      <c r="AJ9210" s="62"/>
      <c r="AQ9210" s="62"/>
      <c r="AX9210" s="62"/>
      <c r="BD9210" s="62"/>
    </row>
    <row r="9211" spans="9:56">
      <c r="I9211" s="62"/>
      <c r="P9211" s="62"/>
      <c r="V9211" s="62"/>
      <c r="AC9211" s="62"/>
      <c r="AJ9211" s="62"/>
      <c r="AQ9211" s="62"/>
      <c r="AX9211" s="62"/>
      <c r="BD9211" s="62"/>
    </row>
    <row r="9212" spans="9:56">
      <c r="I9212" s="62"/>
      <c r="P9212" s="62"/>
      <c r="V9212" s="62"/>
      <c r="AC9212" s="62"/>
      <c r="AJ9212" s="62"/>
      <c r="AQ9212" s="62"/>
      <c r="AX9212" s="62"/>
      <c r="BD9212" s="62"/>
    </row>
    <row r="9213" spans="9:56">
      <c r="I9213" s="62"/>
      <c r="P9213" s="62"/>
      <c r="V9213" s="62"/>
      <c r="AC9213" s="62"/>
      <c r="AJ9213" s="62"/>
      <c r="AQ9213" s="62"/>
      <c r="AX9213" s="62"/>
      <c r="BD9213" s="62"/>
    </row>
    <row r="9214" spans="9:56">
      <c r="I9214" s="62"/>
      <c r="P9214" s="62"/>
      <c r="V9214" s="62"/>
      <c r="AC9214" s="62"/>
      <c r="AJ9214" s="62"/>
      <c r="AQ9214" s="62"/>
      <c r="AX9214" s="62"/>
      <c r="BD9214" s="62"/>
    </row>
    <row r="9215" spans="9:56">
      <c r="I9215" s="62"/>
      <c r="P9215" s="62"/>
      <c r="V9215" s="62"/>
      <c r="AC9215" s="62"/>
      <c r="AJ9215" s="62"/>
      <c r="AQ9215" s="62"/>
      <c r="AX9215" s="62"/>
      <c r="BD9215" s="62"/>
    </row>
    <row r="9216" spans="9:56">
      <c r="I9216" s="62"/>
      <c r="P9216" s="62"/>
      <c r="V9216" s="62"/>
      <c r="AC9216" s="62"/>
      <c r="AJ9216" s="62"/>
      <c r="AQ9216" s="62"/>
      <c r="AX9216" s="62"/>
      <c r="BD9216" s="62"/>
    </row>
    <row r="9217" spans="9:56">
      <c r="I9217" s="62"/>
      <c r="P9217" s="62"/>
      <c r="V9217" s="62"/>
      <c r="AC9217" s="62"/>
      <c r="AJ9217" s="62"/>
      <c r="AQ9217" s="62"/>
      <c r="AX9217" s="62"/>
      <c r="BD9217" s="62"/>
    </row>
    <row r="9218" spans="9:56">
      <c r="I9218" s="62"/>
      <c r="P9218" s="62"/>
      <c r="V9218" s="62"/>
      <c r="AC9218" s="62"/>
      <c r="AJ9218" s="62"/>
      <c r="AQ9218" s="62"/>
      <c r="AX9218" s="62"/>
      <c r="BD9218" s="62"/>
    </row>
    <row r="9219" spans="9:56">
      <c r="I9219" s="62"/>
      <c r="P9219" s="62"/>
      <c r="V9219" s="62"/>
      <c r="AC9219" s="62"/>
      <c r="AJ9219" s="62"/>
      <c r="AQ9219" s="62"/>
      <c r="AX9219" s="62"/>
      <c r="BD9219" s="62"/>
    </row>
    <row r="9220" spans="9:56">
      <c r="I9220" s="62"/>
      <c r="P9220" s="62"/>
      <c r="V9220" s="62"/>
      <c r="AC9220" s="62"/>
      <c r="AJ9220" s="62"/>
      <c r="AQ9220" s="62"/>
      <c r="AX9220" s="62"/>
      <c r="BD9220" s="62"/>
    </row>
    <row r="9221" spans="9:56">
      <c r="I9221" s="62"/>
      <c r="P9221" s="62"/>
      <c r="V9221" s="62"/>
      <c r="AC9221" s="62"/>
      <c r="AJ9221" s="62"/>
      <c r="AQ9221" s="62"/>
      <c r="AX9221" s="62"/>
      <c r="BD9221" s="62"/>
    </row>
    <row r="9222" spans="9:56">
      <c r="I9222" s="62"/>
      <c r="P9222" s="62"/>
      <c r="V9222" s="62"/>
      <c r="AC9222" s="62"/>
      <c r="AJ9222" s="62"/>
      <c r="AQ9222" s="62"/>
      <c r="AX9222" s="62"/>
      <c r="BD9222" s="62"/>
    </row>
    <row r="9223" spans="9:56">
      <c r="I9223" s="62"/>
      <c r="P9223" s="62"/>
      <c r="V9223" s="62"/>
      <c r="AC9223" s="62"/>
      <c r="AJ9223" s="62"/>
      <c r="AQ9223" s="62"/>
      <c r="AX9223" s="62"/>
      <c r="BD9223" s="62"/>
    </row>
    <row r="9224" spans="9:56">
      <c r="I9224" s="62"/>
      <c r="P9224" s="62"/>
      <c r="V9224" s="62"/>
      <c r="AC9224" s="62"/>
      <c r="AJ9224" s="62"/>
      <c r="AQ9224" s="62"/>
      <c r="AX9224" s="62"/>
      <c r="BD9224" s="62"/>
    </row>
    <row r="9225" spans="9:56">
      <c r="I9225" s="62"/>
      <c r="P9225" s="62"/>
      <c r="V9225" s="62"/>
      <c r="AC9225" s="62"/>
      <c r="AJ9225" s="62"/>
      <c r="AQ9225" s="62"/>
      <c r="AX9225" s="62"/>
      <c r="BD9225" s="62"/>
    </row>
    <row r="9226" spans="9:56">
      <c r="I9226" s="62"/>
      <c r="P9226" s="62"/>
      <c r="V9226" s="62"/>
      <c r="AC9226" s="62"/>
      <c r="AJ9226" s="62"/>
      <c r="AQ9226" s="62"/>
      <c r="AX9226" s="62"/>
      <c r="BD9226" s="62"/>
    </row>
    <row r="9227" spans="9:56">
      <c r="I9227" s="62"/>
      <c r="P9227" s="62"/>
      <c r="V9227" s="62"/>
      <c r="AC9227" s="62"/>
      <c r="AJ9227" s="62"/>
      <c r="AQ9227" s="62"/>
      <c r="AX9227" s="62"/>
      <c r="BD9227" s="62"/>
    </row>
    <row r="9228" spans="9:56">
      <c r="I9228" s="62"/>
      <c r="P9228" s="62"/>
      <c r="V9228" s="62"/>
      <c r="AC9228" s="62"/>
      <c r="AJ9228" s="62"/>
      <c r="AQ9228" s="62"/>
      <c r="AX9228" s="62"/>
      <c r="BD9228" s="62"/>
    </row>
    <row r="9229" spans="9:56">
      <c r="I9229" s="62"/>
      <c r="P9229" s="62"/>
      <c r="V9229" s="62"/>
      <c r="AC9229" s="62"/>
      <c r="AJ9229" s="62"/>
      <c r="AQ9229" s="62"/>
      <c r="AX9229" s="62"/>
      <c r="BD9229" s="62"/>
    </row>
    <row r="9230" spans="9:56">
      <c r="I9230" s="62"/>
      <c r="P9230" s="62"/>
      <c r="V9230" s="62"/>
      <c r="AC9230" s="62"/>
      <c r="AJ9230" s="62"/>
      <c r="AQ9230" s="62"/>
      <c r="AX9230" s="62"/>
      <c r="BD9230" s="62"/>
    </row>
    <row r="9231" spans="9:56">
      <c r="I9231" s="62"/>
      <c r="P9231" s="62"/>
      <c r="V9231" s="62"/>
      <c r="AC9231" s="62"/>
      <c r="AJ9231" s="62"/>
      <c r="AQ9231" s="62"/>
      <c r="AX9231" s="62"/>
      <c r="BD9231" s="62"/>
    </row>
    <row r="9232" spans="9:56">
      <c r="I9232" s="62"/>
      <c r="P9232" s="62"/>
      <c r="V9232" s="62"/>
      <c r="AC9232" s="62"/>
      <c r="AJ9232" s="62"/>
      <c r="AQ9232" s="62"/>
      <c r="AX9232" s="62"/>
      <c r="BD9232" s="62"/>
    </row>
    <row r="9233" spans="9:56">
      <c r="I9233" s="62"/>
      <c r="P9233" s="62"/>
      <c r="V9233" s="62"/>
      <c r="AC9233" s="62"/>
      <c r="AJ9233" s="62"/>
      <c r="AQ9233" s="62"/>
      <c r="AX9233" s="62"/>
      <c r="BD9233" s="62"/>
    </row>
    <row r="9234" spans="9:56">
      <c r="I9234" s="62"/>
      <c r="P9234" s="62"/>
      <c r="V9234" s="62"/>
      <c r="AC9234" s="62"/>
      <c r="AJ9234" s="62"/>
      <c r="AQ9234" s="62"/>
      <c r="AX9234" s="62"/>
      <c r="BD9234" s="62"/>
    </row>
    <row r="9235" spans="9:56">
      <c r="I9235" s="62"/>
      <c r="P9235" s="62"/>
      <c r="V9235" s="62"/>
      <c r="AC9235" s="62"/>
      <c r="AJ9235" s="62"/>
      <c r="AQ9235" s="62"/>
      <c r="AX9235" s="62"/>
      <c r="BD9235" s="62"/>
    </row>
    <row r="9236" spans="9:56">
      <c r="I9236" s="62"/>
      <c r="P9236" s="62"/>
      <c r="V9236" s="62"/>
      <c r="AC9236" s="62"/>
      <c r="AJ9236" s="62"/>
      <c r="AQ9236" s="62"/>
      <c r="AX9236" s="62"/>
      <c r="BD9236" s="62"/>
    </row>
    <row r="9237" spans="9:56">
      <c r="I9237" s="62"/>
      <c r="P9237" s="62"/>
      <c r="V9237" s="62"/>
      <c r="AC9237" s="62"/>
      <c r="AJ9237" s="62"/>
      <c r="AQ9237" s="62"/>
      <c r="AX9237" s="62"/>
      <c r="BD9237" s="62"/>
    </row>
    <row r="9238" spans="9:56">
      <c r="I9238" s="62"/>
      <c r="P9238" s="62"/>
      <c r="V9238" s="62"/>
      <c r="AC9238" s="62"/>
      <c r="AJ9238" s="62"/>
      <c r="AQ9238" s="62"/>
      <c r="AX9238" s="62"/>
      <c r="BD9238" s="62"/>
    </row>
    <row r="9239" spans="9:56">
      <c r="I9239" s="62"/>
      <c r="P9239" s="62"/>
      <c r="V9239" s="62"/>
      <c r="AC9239" s="62"/>
      <c r="AJ9239" s="62"/>
      <c r="AQ9239" s="62"/>
      <c r="AX9239" s="62"/>
      <c r="BD9239" s="62"/>
    </row>
    <row r="9240" spans="9:56">
      <c r="I9240" s="62"/>
      <c r="P9240" s="62"/>
      <c r="V9240" s="62"/>
      <c r="AC9240" s="62"/>
      <c r="AJ9240" s="62"/>
      <c r="AQ9240" s="62"/>
      <c r="AX9240" s="62"/>
      <c r="BD9240" s="62"/>
    </row>
    <row r="9241" spans="9:56">
      <c r="I9241" s="62"/>
      <c r="P9241" s="62"/>
      <c r="V9241" s="62"/>
      <c r="AC9241" s="62"/>
      <c r="AJ9241" s="62"/>
      <c r="AQ9241" s="62"/>
      <c r="AX9241" s="62"/>
      <c r="BD9241" s="62"/>
    </row>
    <row r="9242" spans="9:56">
      <c r="I9242" s="62"/>
      <c r="P9242" s="62"/>
      <c r="V9242" s="62"/>
      <c r="AC9242" s="62"/>
      <c r="AJ9242" s="62"/>
      <c r="AQ9242" s="62"/>
      <c r="AX9242" s="62"/>
      <c r="BD9242" s="62"/>
    </row>
    <row r="9243" spans="9:56">
      <c r="I9243" s="62"/>
      <c r="P9243" s="62"/>
      <c r="V9243" s="62"/>
      <c r="AC9243" s="62"/>
      <c r="AJ9243" s="62"/>
      <c r="AQ9243" s="62"/>
      <c r="AX9243" s="62"/>
      <c r="BD9243" s="62"/>
    </row>
    <row r="9244" spans="9:56">
      <c r="I9244" s="62"/>
      <c r="P9244" s="62"/>
      <c r="V9244" s="62"/>
      <c r="AC9244" s="62"/>
      <c r="AJ9244" s="62"/>
      <c r="AQ9244" s="62"/>
      <c r="AX9244" s="62"/>
      <c r="BD9244" s="62"/>
    </row>
    <row r="9245" spans="9:56">
      <c r="I9245" s="62"/>
      <c r="P9245" s="62"/>
      <c r="V9245" s="62"/>
      <c r="AC9245" s="62"/>
      <c r="AJ9245" s="62"/>
      <c r="AQ9245" s="62"/>
      <c r="AX9245" s="62"/>
      <c r="BD9245" s="62"/>
    </row>
    <row r="9246" spans="9:56">
      <c r="I9246" s="62"/>
      <c r="P9246" s="62"/>
      <c r="V9246" s="62"/>
      <c r="AC9246" s="62"/>
      <c r="AJ9246" s="62"/>
      <c r="AQ9246" s="62"/>
      <c r="AX9246" s="62"/>
      <c r="BD9246" s="62"/>
    </row>
    <row r="9247" spans="9:56">
      <c r="I9247" s="62"/>
      <c r="P9247" s="62"/>
      <c r="V9247" s="62"/>
      <c r="AC9247" s="62"/>
      <c r="AJ9247" s="62"/>
      <c r="AQ9247" s="62"/>
      <c r="AX9247" s="62"/>
      <c r="BD9247" s="62"/>
    </row>
    <row r="9248" spans="9:56">
      <c r="I9248" s="62"/>
      <c r="P9248" s="62"/>
      <c r="V9248" s="62"/>
      <c r="AC9248" s="62"/>
      <c r="AJ9248" s="62"/>
      <c r="AQ9248" s="62"/>
      <c r="AX9248" s="62"/>
      <c r="BD9248" s="62"/>
    </row>
    <row r="9249" spans="9:56">
      <c r="I9249" s="62"/>
      <c r="P9249" s="62"/>
      <c r="V9249" s="62"/>
      <c r="AC9249" s="62"/>
      <c r="AJ9249" s="62"/>
      <c r="AQ9249" s="62"/>
      <c r="AX9249" s="62"/>
      <c r="BD9249" s="62"/>
    </row>
    <row r="9250" spans="9:56">
      <c r="I9250" s="62"/>
      <c r="P9250" s="62"/>
      <c r="V9250" s="62"/>
      <c r="AC9250" s="62"/>
      <c r="AJ9250" s="62"/>
      <c r="AQ9250" s="62"/>
      <c r="AX9250" s="62"/>
      <c r="BD9250" s="62"/>
    </row>
    <row r="9251" spans="9:56">
      <c r="I9251" s="62"/>
      <c r="P9251" s="62"/>
      <c r="V9251" s="62"/>
      <c r="AC9251" s="62"/>
      <c r="AJ9251" s="62"/>
      <c r="AQ9251" s="62"/>
      <c r="AX9251" s="62"/>
      <c r="BD9251" s="62"/>
    </row>
    <row r="9252" spans="9:56">
      <c r="I9252" s="62"/>
      <c r="P9252" s="62"/>
      <c r="V9252" s="62"/>
      <c r="AC9252" s="62"/>
      <c r="AJ9252" s="62"/>
      <c r="AQ9252" s="62"/>
      <c r="AX9252" s="62"/>
      <c r="BD9252" s="62"/>
    </row>
    <row r="9253" spans="9:56">
      <c r="I9253" s="62"/>
      <c r="P9253" s="62"/>
      <c r="V9253" s="62"/>
      <c r="AC9253" s="62"/>
      <c r="AJ9253" s="62"/>
      <c r="AQ9253" s="62"/>
      <c r="AX9253" s="62"/>
      <c r="BD9253" s="62"/>
    </row>
    <row r="9254" spans="9:56">
      <c r="I9254" s="62"/>
      <c r="P9254" s="62"/>
      <c r="V9254" s="62"/>
      <c r="AC9254" s="62"/>
      <c r="AJ9254" s="62"/>
      <c r="AQ9254" s="62"/>
      <c r="AX9254" s="62"/>
      <c r="BD9254" s="62"/>
    </row>
    <row r="9255" spans="9:56">
      <c r="I9255" s="62"/>
      <c r="P9255" s="62"/>
      <c r="V9255" s="62"/>
      <c r="AC9255" s="62"/>
      <c r="AJ9255" s="62"/>
      <c r="AQ9255" s="62"/>
      <c r="AX9255" s="62"/>
      <c r="BD9255" s="62"/>
    </row>
    <row r="9256" spans="9:56">
      <c r="I9256" s="62"/>
      <c r="P9256" s="62"/>
      <c r="V9256" s="62"/>
      <c r="AC9256" s="62"/>
      <c r="AJ9256" s="62"/>
      <c r="AQ9256" s="62"/>
      <c r="AX9256" s="62"/>
      <c r="BD9256" s="62"/>
    </row>
    <row r="9257" spans="9:56">
      <c r="I9257" s="62"/>
      <c r="P9257" s="62"/>
      <c r="V9257" s="62"/>
      <c r="AC9257" s="62"/>
      <c r="AJ9257" s="62"/>
      <c r="AQ9257" s="62"/>
      <c r="AX9257" s="62"/>
      <c r="BD9257" s="62"/>
    </row>
    <row r="9258" spans="9:56">
      <c r="I9258" s="62"/>
      <c r="P9258" s="62"/>
      <c r="V9258" s="62"/>
      <c r="AC9258" s="62"/>
      <c r="AJ9258" s="62"/>
      <c r="AQ9258" s="62"/>
      <c r="AX9258" s="62"/>
      <c r="BD9258" s="62"/>
    </row>
    <row r="9259" spans="9:56">
      <c r="I9259" s="62"/>
      <c r="P9259" s="62"/>
      <c r="V9259" s="62"/>
      <c r="AC9259" s="62"/>
      <c r="AJ9259" s="62"/>
      <c r="AQ9259" s="62"/>
      <c r="AX9259" s="62"/>
      <c r="BD9259" s="62"/>
    </row>
    <row r="9260" spans="9:56">
      <c r="I9260" s="62"/>
      <c r="P9260" s="62"/>
      <c r="V9260" s="62"/>
      <c r="AC9260" s="62"/>
      <c r="AJ9260" s="62"/>
      <c r="AQ9260" s="62"/>
      <c r="AX9260" s="62"/>
      <c r="BD9260" s="62"/>
    </row>
    <row r="9261" spans="9:56">
      <c r="I9261" s="62"/>
      <c r="P9261" s="62"/>
      <c r="V9261" s="62"/>
      <c r="AC9261" s="62"/>
      <c r="AJ9261" s="62"/>
      <c r="AQ9261" s="62"/>
      <c r="AX9261" s="62"/>
      <c r="BD9261" s="62"/>
    </row>
    <row r="9262" spans="9:56">
      <c r="I9262" s="62"/>
      <c r="P9262" s="62"/>
      <c r="V9262" s="62"/>
      <c r="AC9262" s="62"/>
      <c r="AJ9262" s="62"/>
      <c r="AQ9262" s="62"/>
      <c r="AX9262" s="62"/>
      <c r="BD9262" s="62"/>
    </row>
    <row r="9263" spans="9:56">
      <c r="I9263" s="62"/>
      <c r="P9263" s="62"/>
      <c r="V9263" s="62"/>
      <c r="AC9263" s="62"/>
      <c r="AJ9263" s="62"/>
      <c r="AQ9263" s="62"/>
      <c r="AX9263" s="62"/>
      <c r="BD9263" s="62"/>
    </row>
    <row r="9264" spans="9:56">
      <c r="I9264" s="62"/>
      <c r="P9264" s="62"/>
      <c r="V9264" s="62"/>
      <c r="AC9264" s="62"/>
      <c r="AJ9264" s="62"/>
      <c r="AQ9264" s="62"/>
      <c r="AX9264" s="62"/>
      <c r="BD9264" s="62"/>
    </row>
    <row r="9265" spans="9:56">
      <c r="I9265" s="62"/>
      <c r="P9265" s="62"/>
      <c r="V9265" s="62"/>
      <c r="AC9265" s="62"/>
      <c r="AJ9265" s="62"/>
      <c r="AQ9265" s="62"/>
      <c r="AX9265" s="62"/>
      <c r="BD9265" s="62"/>
    </row>
    <row r="9266" spans="9:56">
      <c r="I9266" s="62"/>
      <c r="P9266" s="62"/>
      <c r="V9266" s="62"/>
      <c r="AC9266" s="62"/>
      <c r="AJ9266" s="62"/>
      <c r="AQ9266" s="62"/>
      <c r="AX9266" s="62"/>
      <c r="BD9266" s="62"/>
    </row>
    <row r="9267" spans="9:56">
      <c r="I9267" s="62"/>
      <c r="P9267" s="62"/>
      <c r="V9267" s="62"/>
      <c r="AC9267" s="62"/>
      <c r="AJ9267" s="62"/>
      <c r="AQ9267" s="62"/>
      <c r="AX9267" s="62"/>
      <c r="BD9267" s="62"/>
    </row>
    <row r="9268" spans="9:56">
      <c r="I9268" s="62"/>
      <c r="P9268" s="62"/>
      <c r="V9268" s="62"/>
      <c r="AC9268" s="62"/>
      <c r="AJ9268" s="62"/>
      <c r="AQ9268" s="62"/>
      <c r="AX9268" s="62"/>
      <c r="BD9268" s="62"/>
    </row>
    <row r="9269" spans="9:56">
      <c r="I9269" s="62"/>
      <c r="P9269" s="62"/>
      <c r="V9269" s="62"/>
      <c r="AC9269" s="62"/>
      <c r="AJ9269" s="62"/>
      <c r="AQ9269" s="62"/>
      <c r="AX9269" s="62"/>
      <c r="BD9269" s="62"/>
    </row>
    <row r="9270" spans="9:56">
      <c r="I9270" s="62"/>
      <c r="P9270" s="62"/>
      <c r="V9270" s="62"/>
      <c r="AC9270" s="62"/>
      <c r="AJ9270" s="62"/>
      <c r="AQ9270" s="62"/>
      <c r="AX9270" s="62"/>
      <c r="BD9270" s="62"/>
    </row>
    <row r="9271" spans="9:56">
      <c r="I9271" s="62"/>
      <c r="P9271" s="62"/>
      <c r="V9271" s="62"/>
      <c r="AC9271" s="62"/>
      <c r="AJ9271" s="62"/>
      <c r="AQ9271" s="62"/>
      <c r="AX9271" s="62"/>
      <c r="BD9271" s="62"/>
    </row>
    <row r="9272" spans="9:56">
      <c r="I9272" s="62"/>
      <c r="P9272" s="62"/>
      <c r="V9272" s="62"/>
      <c r="AC9272" s="62"/>
      <c r="AJ9272" s="62"/>
      <c r="AQ9272" s="62"/>
      <c r="AX9272" s="62"/>
      <c r="BD9272" s="62"/>
    </row>
    <row r="9273" spans="9:56">
      <c r="I9273" s="62"/>
      <c r="P9273" s="62"/>
      <c r="V9273" s="62"/>
      <c r="AC9273" s="62"/>
      <c r="AJ9273" s="62"/>
      <c r="AQ9273" s="62"/>
      <c r="AX9273" s="62"/>
      <c r="BD9273" s="62"/>
    </row>
    <row r="9274" spans="9:56">
      <c r="I9274" s="62"/>
      <c r="P9274" s="62"/>
      <c r="V9274" s="62"/>
      <c r="AC9274" s="62"/>
      <c r="AJ9274" s="62"/>
      <c r="AQ9274" s="62"/>
      <c r="AX9274" s="62"/>
      <c r="BD9274" s="62"/>
    </row>
    <row r="9275" spans="9:56">
      <c r="I9275" s="62"/>
      <c r="P9275" s="62"/>
      <c r="V9275" s="62"/>
      <c r="AC9275" s="62"/>
      <c r="AJ9275" s="62"/>
      <c r="AQ9275" s="62"/>
      <c r="AX9275" s="62"/>
      <c r="BD9275" s="62"/>
    </row>
    <row r="9276" spans="9:56">
      <c r="I9276" s="62"/>
      <c r="P9276" s="62"/>
      <c r="V9276" s="62"/>
      <c r="AC9276" s="62"/>
      <c r="AJ9276" s="62"/>
      <c r="AQ9276" s="62"/>
      <c r="AX9276" s="62"/>
      <c r="BD9276" s="62"/>
    </row>
    <row r="9277" spans="9:56">
      <c r="I9277" s="62"/>
      <c r="P9277" s="62"/>
      <c r="V9277" s="62"/>
      <c r="AC9277" s="62"/>
      <c r="AJ9277" s="62"/>
      <c r="AQ9277" s="62"/>
      <c r="AX9277" s="62"/>
      <c r="BD9277" s="62"/>
    </row>
    <row r="9278" spans="9:56">
      <c r="I9278" s="62"/>
      <c r="P9278" s="62"/>
      <c r="V9278" s="62"/>
      <c r="AC9278" s="62"/>
      <c r="AJ9278" s="62"/>
      <c r="AQ9278" s="62"/>
      <c r="AX9278" s="62"/>
      <c r="BD9278" s="62"/>
    </row>
    <row r="9279" spans="9:56">
      <c r="I9279" s="62"/>
      <c r="P9279" s="62"/>
      <c r="V9279" s="62"/>
      <c r="AC9279" s="62"/>
      <c r="AJ9279" s="62"/>
      <c r="AQ9279" s="62"/>
      <c r="AX9279" s="62"/>
      <c r="BD9279" s="62"/>
    </row>
    <row r="9280" spans="9:56">
      <c r="I9280" s="62"/>
      <c r="P9280" s="62"/>
      <c r="V9280" s="62"/>
      <c r="AC9280" s="62"/>
      <c r="AJ9280" s="62"/>
      <c r="AQ9280" s="62"/>
      <c r="AX9280" s="62"/>
      <c r="BD9280" s="62"/>
    </row>
    <row r="9281" spans="9:56">
      <c r="I9281" s="62"/>
      <c r="P9281" s="62"/>
      <c r="V9281" s="62"/>
      <c r="AC9281" s="62"/>
      <c r="AJ9281" s="62"/>
      <c r="AQ9281" s="62"/>
      <c r="AX9281" s="62"/>
      <c r="BD9281" s="62"/>
    </row>
    <row r="9282" spans="9:56">
      <c r="I9282" s="62"/>
      <c r="P9282" s="62"/>
      <c r="V9282" s="62"/>
      <c r="AC9282" s="62"/>
      <c r="AJ9282" s="62"/>
      <c r="AQ9282" s="62"/>
      <c r="AX9282" s="62"/>
      <c r="BD9282" s="62"/>
    </row>
    <row r="9283" spans="9:56">
      <c r="I9283" s="62"/>
      <c r="P9283" s="62"/>
      <c r="V9283" s="62"/>
      <c r="AC9283" s="62"/>
      <c r="AJ9283" s="62"/>
      <c r="AQ9283" s="62"/>
      <c r="AX9283" s="62"/>
      <c r="BD9283" s="62"/>
    </row>
    <row r="9284" spans="9:56">
      <c r="I9284" s="62"/>
      <c r="P9284" s="62"/>
      <c r="V9284" s="62"/>
      <c r="AC9284" s="62"/>
      <c r="AJ9284" s="62"/>
      <c r="AQ9284" s="62"/>
      <c r="AX9284" s="62"/>
      <c r="BD9284" s="62"/>
    </row>
    <row r="9285" spans="9:56">
      <c r="I9285" s="62"/>
      <c r="P9285" s="62"/>
      <c r="V9285" s="62"/>
      <c r="AC9285" s="62"/>
      <c r="AJ9285" s="62"/>
      <c r="AQ9285" s="62"/>
      <c r="AX9285" s="62"/>
      <c r="BD9285" s="62"/>
    </row>
    <row r="9286" spans="9:56">
      <c r="I9286" s="62"/>
      <c r="P9286" s="62"/>
      <c r="V9286" s="62"/>
      <c r="AC9286" s="62"/>
      <c r="AJ9286" s="62"/>
      <c r="AQ9286" s="62"/>
      <c r="AX9286" s="62"/>
      <c r="BD9286" s="62"/>
    </row>
    <row r="9287" spans="9:56">
      <c r="I9287" s="62"/>
      <c r="P9287" s="62"/>
      <c r="V9287" s="62"/>
      <c r="AC9287" s="62"/>
      <c r="AJ9287" s="62"/>
      <c r="AQ9287" s="62"/>
      <c r="AX9287" s="62"/>
      <c r="BD9287" s="62"/>
    </row>
    <row r="9288" spans="9:56">
      <c r="I9288" s="62"/>
      <c r="P9288" s="62"/>
      <c r="V9288" s="62"/>
      <c r="AC9288" s="62"/>
      <c r="AJ9288" s="62"/>
      <c r="AQ9288" s="62"/>
      <c r="AX9288" s="62"/>
      <c r="BD9288" s="62"/>
    </row>
    <row r="9289" spans="9:56">
      <c r="I9289" s="62"/>
      <c r="P9289" s="62"/>
      <c r="V9289" s="62"/>
      <c r="AC9289" s="62"/>
      <c r="AJ9289" s="62"/>
      <c r="AQ9289" s="62"/>
      <c r="AX9289" s="62"/>
      <c r="BD9289" s="62"/>
    </row>
    <row r="9290" spans="9:56">
      <c r="I9290" s="62"/>
      <c r="P9290" s="62"/>
      <c r="V9290" s="62"/>
      <c r="AC9290" s="62"/>
      <c r="AJ9290" s="62"/>
      <c r="AQ9290" s="62"/>
      <c r="AX9290" s="62"/>
      <c r="BD9290" s="62"/>
    </row>
    <row r="9291" spans="9:56">
      <c r="I9291" s="62"/>
      <c r="P9291" s="62"/>
      <c r="V9291" s="62"/>
      <c r="AC9291" s="62"/>
      <c r="AJ9291" s="62"/>
      <c r="AQ9291" s="62"/>
      <c r="AX9291" s="62"/>
      <c r="BD9291" s="62"/>
    </row>
    <row r="9292" spans="9:56">
      <c r="I9292" s="62"/>
      <c r="P9292" s="62"/>
      <c r="V9292" s="62"/>
      <c r="AC9292" s="62"/>
      <c r="AJ9292" s="62"/>
      <c r="AQ9292" s="62"/>
      <c r="AX9292" s="62"/>
      <c r="BD9292" s="62"/>
    </row>
    <row r="9293" spans="9:56">
      <c r="I9293" s="62"/>
      <c r="P9293" s="62"/>
      <c r="V9293" s="62"/>
      <c r="AC9293" s="62"/>
      <c r="AJ9293" s="62"/>
      <c r="AQ9293" s="62"/>
      <c r="AX9293" s="62"/>
      <c r="BD9293" s="62"/>
    </row>
    <row r="9294" spans="9:56">
      <c r="I9294" s="62"/>
      <c r="P9294" s="62"/>
      <c r="V9294" s="62"/>
      <c r="AC9294" s="62"/>
      <c r="AJ9294" s="62"/>
      <c r="AQ9294" s="62"/>
      <c r="AX9294" s="62"/>
      <c r="BD9294" s="62"/>
    </row>
    <row r="9295" spans="9:56">
      <c r="I9295" s="62"/>
      <c r="P9295" s="62"/>
      <c r="V9295" s="62"/>
      <c r="AC9295" s="62"/>
      <c r="AJ9295" s="62"/>
      <c r="AQ9295" s="62"/>
      <c r="AX9295" s="62"/>
      <c r="BD9295" s="62"/>
    </row>
    <row r="9296" spans="9:56">
      <c r="I9296" s="62"/>
      <c r="P9296" s="62"/>
      <c r="V9296" s="62"/>
      <c r="AC9296" s="62"/>
      <c r="AJ9296" s="62"/>
      <c r="AQ9296" s="62"/>
      <c r="AX9296" s="62"/>
      <c r="BD9296" s="62"/>
    </row>
    <row r="9297" spans="9:56">
      <c r="I9297" s="62"/>
      <c r="P9297" s="62"/>
      <c r="V9297" s="62"/>
      <c r="AC9297" s="62"/>
      <c r="AJ9297" s="62"/>
      <c r="AQ9297" s="62"/>
      <c r="AX9297" s="62"/>
      <c r="BD9297" s="62"/>
    </row>
    <row r="9298" spans="9:56">
      <c r="I9298" s="62"/>
      <c r="P9298" s="62"/>
      <c r="V9298" s="62"/>
      <c r="AC9298" s="62"/>
      <c r="AJ9298" s="62"/>
      <c r="AQ9298" s="62"/>
      <c r="AX9298" s="62"/>
      <c r="BD9298" s="62"/>
    </row>
    <row r="9299" spans="9:56">
      <c r="I9299" s="62"/>
      <c r="P9299" s="62"/>
      <c r="V9299" s="62"/>
      <c r="AC9299" s="62"/>
      <c r="AJ9299" s="62"/>
      <c r="AQ9299" s="62"/>
      <c r="AX9299" s="62"/>
      <c r="BD9299" s="62"/>
    </row>
    <row r="9300" spans="9:56">
      <c r="I9300" s="62"/>
      <c r="P9300" s="62"/>
      <c r="V9300" s="62"/>
      <c r="AC9300" s="62"/>
      <c r="AJ9300" s="62"/>
      <c r="AQ9300" s="62"/>
      <c r="AX9300" s="62"/>
      <c r="BD9300" s="62"/>
    </row>
    <row r="9301" spans="9:56">
      <c r="I9301" s="62"/>
      <c r="P9301" s="62"/>
      <c r="V9301" s="62"/>
      <c r="AC9301" s="62"/>
      <c r="AJ9301" s="62"/>
      <c r="AQ9301" s="62"/>
      <c r="AX9301" s="62"/>
      <c r="BD9301" s="62"/>
    </row>
    <row r="9302" spans="9:56">
      <c r="I9302" s="62"/>
      <c r="P9302" s="62"/>
      <c r="V9302" s="62"/>
      <c r="AC9302" s="62"/>
      <c r="AJ9302" s="62"/>
      <c r="AQ9302" s="62"/>
      <c r="AX9302" s="62"/>
      <c r="BD9302" s="62"/>
    </row>
    <row r="9303" spans="9:56">
      <c r="I9303" s="62"/>
      <c r="P9303" s="62"/>
      <c r="V9303" s="62"/>
      <c r="AC9303" s="62"/>
      <c r="AJ9303" s="62"/>
      <c r="AQ9303" s="62"/>
      <c r="AX9303" s="62"/>
      <c r="BD9303" s="62"/>
    </row>
    <row r="9304" spans="9:56">
      <c r="I9304" s="62"/>
      <c r="P9304" s="62"/>
      <c r="V9304" s="62"/>
      <c r="AC9304" s="62"/>
      <c r="AJ9304" s="62"/>
      <c r="AQ9304" s="62"/>
      <c r="AX9304" s="62"/>
      <c r="BD9304" s="62"/>
    </row>
    <row r="9305" spans="9:56">
      <c r="I9305" s="62"/>
      <c r="P9305" s="62"/>
      <c r="V9305" s="62"/>
      <c r="AC9305" s="62"/>
      <c r="AJ9305" s="62"/>
      <c r="AQ9305" s="62"/>
      <c r="AX9305" s="62"/>
      <c r="BD9305" s="62"/>
    </row>
    <row r="9306" spans="9:56">
      <c r="I9306" s="62"/>
      <c r="P9306" s="62"/>
      <c r="V9306" s="62"/>
      <c r="AC9306" s="62"/>
      <c r="AJ9306" s="62"/>
      <c r="AQ9306" s="62"/>
      <c r="AX9306" s="62"/>
      <c r="BD9306" s="62"/>
    </row>
    <row r="9307" spans="9:56">
      <c r="I9307" s="62"/>
      <c r="P9307" s="62"/>
      <c r="V9307" s="62"/>
      <c r="AC9307" s="62"/>
      <c r="AJ9307" s="62"/>
      <c r="AQ9307" s="62"/>
      <c r="AX9307" s="62"/>
      <c r="BD9307" s="62"/>
    </row>
    <row r="9308" spans="9:56">
      <c r="I9308" s="62"/>
      <c r="P9308" s="62"/>
      <c r="V9308" s="62"/>
      <c r="AC9308" s="62"/>
      <c r="AJ9308" s="62"/>
      <c r="AQ9308" s="62"/>
      <c r="AX9308" s="62"/>
      <c r="BD9308" s="62"/>
    </row>
    <row r="9309" spans="9:56">
      <c r="I9309" s="62"/>
      <c r="P9309" s="62"/>
      <c r="V9309" s="62"/>
      <c r="AC9309" s="62"/>
      <c r="AJ9309" s="62"/>
      <c r="AQ9309" s="62"/>
      <c r="AX9309" s="62"/>
      <c r="BD9309" s="62"/>
    </row>
    <row r="9310" spans="9:56">
      <c r="I9310" s="62"/>
      <c r="P9310" s="62"/>
      <c r="V9310" s="62"/>
      <c r="AC9310" s="62"/>
      <c r="AJ9310" s="62"/>
      <c r="AQ9310" s="62"/>
      <c r="AX9310" s="62"/>
      <c r="BD9310" s="62"/>
    </row>
    <row r="9311" spans="9:56">
      <c r="I9311" s="62"/>
      <c r="P9311" s="62"/>
      <c r="V9311" s="62"/>
      <c r="AC9311" s="62"/>
      <c r="AJ9311" s="62"/>
      <c r="AQ9311" s="62"/>
      <c r="AX9311" s="62"/>
      <c r="BD9311" s="62"/>
    </row>
    <row r="9312" spans="9:56">
      <c r="I9312" s="62"/>
      <c r="P9312" s="62"/>
      <c r="V9312" s="62"/>
      <c r="AC9312" s="62"/>
      <c r="AJ9312" s="62"/>
      <c r="AQ9312" s="62"/>
      <c r="AX9312" s="62"/>
      <c r="BD9312" s="62"/>
    </row>
    <row r="9313" spans="9:56">
      <c r="I9313" s="62"/>
      <c r="P9313" s="62"/>
      <c r="V9313" s="62"/>
      <c r="AC9313" s="62"/>
      <c r="AJ9313" s="62"/>
      <c r="AQ9313" s="62"/>
      <c r="AX9313" s="62"/>
      <c r="BD9313" s="62"/>
    </row>
    <row r="9314" spans="9:56">
      <c r="I9314" s="62"/>
      <c r="P9314" s="62"/>
      <c r="V9314" s="62"/>
      <c r="AC9314" s="62"/>
      <c r="AJ9314" s="62"/>
      <c r="AQ9314" s="62"/>
      <c r="AX9314" s="62"/>
      <c r="BD9314" s="62"/>
    </row>
    <row r="9315" spans="9:56">
      <c r="I9315" s="62"/>
      <c r="P9315" s="62"/>
      <c r="V9315" s="62"/>
      <c r="AC9315" s="62"/>
      <c r="AJ9315" s="62"/>
      <c r="AQ9315" s="62"/>
      <c r="AX9315" s="62"/>
      <c r="BD9315" s="62"/>
    </row>
    <row r="9316" spans="9:56">
      <c r="I9316" s="62"/>
      <c r="P9316" s="62"/>
      <c r="V9316" s="62"/>
      <c r="AC9316" s="62"/>
      <c r="AJ9316" s="62"/>
      <c r="AQ9316" s="62"/>
      <c r="AX9316" s="62"/>
      <c r="BD9316" s="62"/>
    </row>
    <row r="9317" spans="9:56">
      <c r="I9317" s="62"/>
      <c r="P9317" s="62"/>
      <c r="V9317" s="62"/>
      <c r="AC9317" s="62"/>
      <c r="AJ9317" s="62"/>
      <c r="AQ9317" s="62"/>
      <c r="AX9317" s="62"/>
      <c r="BD9317" s="62"/>
    </row>
    <row r="9318" spans="9:56">
      <c r="I9318" s="62"/>
      <c r="P9318" s="62"/>
      <c r="V9318" s="62"/>
      <c r="AC9318" s="62"/>
      <c r="AJ9318" s="62"/>
      <c r="AQ9318" s="62"/>
      <c r="AX9318" s="62"/>
      <c r="BD9318" s="62"/>
    </row>
    <row r="9319" spans="9:56">
      <c r="I9319" s="62"/>
      <c r="P9319" s="62"/>
      <c r="V9319" s="62"/>
      <c r="AC9319" s="62"/>
      <c r="AJ9319" s="62"/>
      <c r="AQ9319" s="62"/>
      <c r="AX9319" s="62"/>
      <c r="BD9319" s="62"/>
    </row>
    <row r="9320" spans="9:56">
      <c r="I9320" s="62"/>
      <c r="P9320" s="62"/>
      <c r="V9320" s="62"/>
      <c r="AC9320" s="62"/>
      <c r="AJ9320" s="62"/>
      <c r="AQ9320" s="62"/>
      <c r="AX9320" s="62"/>
      <c r="BD9320" s="62"/>
    </row>
    <row r="9321" spans="9:56">
      <c r="I9321" s="62"/>
      <c r="P9321" s="62"/>
      <c r="V9321" s="62"/>
      <c r="AC9321" s="62"/>
      <c r="AJ9321" s="62"/>
      <c r="AQ9321" s="62"/>
      <c r="AX9321" s="62"/>
      <c r="BD9321" s="62"/>
    </row>
    <row r="9322" spans="9:56">
      <c r="I9322" s="62"/>
      <c r="P9322" s="62"/>
      <c r="V9322" s="62"/>
      <c r="AC9322" s="62"/>
      <c r="AJ9322" s="62"/>
      <c r="AQ9322" s="62"/>
      <c r="AX9322" s="62"/>
      <c r="BD9322" s="62"/>
    </row>
    <row r="9323" spans="9:56">
      <c r="I9323" s="62"/>
      <c r="P9323" s="62"/>
      <c r="V9323" s="62"/>
      <c r="AC9323" s="62"/>
      <c r="AJ9323" s="62"/>
      <c r="AQ9323" s="62"/>
      <c r="AX9323" s="62"/>
      <c r="BD9323" s="62"/>
    </row>
    <row r="9324" spans="9:56">
      <c r="I9324" s="62"/>
      <c r="P9324" s="62"/>
      <c r="V9324" s="62"/>
      <c r="AC9324" s="62"/>
      <c r="AJ9324" s="62"/>
      <c r="AQ9324" s="62"/>
      <c r="AX9324" s="62"/>
      <c r="BD9324" s="62"/>
    </row>
    <row r="9325" spans="9:56">
      <c r="I9325" s="62"/>
      <c r="P9325" s="62"/>
      <c r="V9325" s="62"/>
      <c r="AC9325" s="62"/>
      <c r="AJ9325" s="62"/>
      <c r="AQ9325" s="62"/>
      <c r="AX9325" s="62"/>
      <c r="BD9325" s="62"/>
    </row>
    <row r="9326" spans="9:56">
      <c r="I9326" s="62"/>
      <c r="P9326" s="62"/>
      <c r="V9326" s="62"/>
      <c r="AC9326" s="62"/>
      <c r="AJ9326" s="62"/>
      <c r="AQ9326" s="62"/>
      <c r="AX9326" s="62"/>
      <c r="BD9326" s="62"/>
    </row>
    <row r="9327" spans="9:56">
      <c r="I9327" s="62"/>
      <c r="P9327" s="62"/>
      <c r="V9327" s="62"/>
      <c r="AC9327" s="62"/>
      <c r="AJ9327" s="62"/>
      <c r="AQ9327" s="62"/>
      <c r="AX9327" s="62"/>
      <c r="BD9327" s="62"/>
    </row>
    <row r="9328" spans="9:56">
      <c r="I9328" s="62"/>
      <c r="P9328" s="62"/>
      <c r="V9328" s="62"/>
      <c r="AC9328" s="62"/>
      <c r="AJ9328" s="62"/>
      <c r="AQ9328" s="62"/>
      <c r="AX9328" s="62"/>
      <c r="BD9328" s="62"/>
    </row>
    <row r="9329" spans="9:56">
      <c r="I9329" s="62"/>
      <c r="P9329" s="62"/>
      <c r="V9329" s="62"/>
      <c r="AC9329" s="62"/>
      <c r="AJ9329" s="62"/>
      <c r="AQ9329" s="62"/>
      <c r="AX9329" s="62"/>
      <c r="BD9329" s="62"/>
    </row>
    <row r="9330" spans="9:56">
      <c r="I9330" s="62"/>
      <c r="P9330" s="62"/>
      <c r="V9330" s="62"/>
      <c r="AC9330" s="62"/>
      <c r="AJ9330" s="62"/>
      <c r="AQ9330" s="62"/>
      <c r="AX9330" s="62"/>
      <c r="BD9330" s="62"/>
    </row>
    <row r="9331" spans="9:56">
      <c r="I9331" s="62"/>
      <c r="P9331" s="62"/>
      <c r="V9331" s="62"/>
      <c r="AC9331" s="62"/>
      <c r="AJ9331" s="62"/>
      <c r="AQ9331" s="62"/>
      <c r="AX9331" s="62"/>
      <c r="BD9331" s="62"/>
    </row>
    <row r="9332" spans="9:56">
      <c r="I9332" s="62"/>
      <c r="P9332" s="62"/>
      <c r="V9332" s="62"/>
      <c r="AC9332" s="62"/>
      <c r="AJ9332" s="62"/>
      <c r="AQ9332" s="62"/>
      <c r="AX9332" s="62"/>
      <c r="BD9332" s="62"/>
    </row>
    <row r="9333" spans="9:56">
      <c r="I9333" s="62"/>
      <c r="P9333" s="62"/>
      <c r="V9333" s="62"/>
      <c r="AC9333" s="62"/>
      <c r="AJ9333" s="62"/>
      <c r="AQ9333" s="62"/>
      <c r="AX9333" s="62"/>
      <c r="BD9333" s="62"/>
    </row>
    <row r="9334" spans="9:56">
      <c r="I9334" s="62"/>
      <c r="P9334" s="62"/>
      <c r="V9334" s="62"/>
      <c r="AC9334" s="62"/>
      <c r="AJ9334" s="62"/>
      <c r="AQ9334" s="62"/>
      <c r="AX9334" s="62"/>
      <c r="BD9334" s="62"/>
    </row>
    <row r="9335" spans="9:56">
      <c r="I9335" s="62"/>
      <c r="P9335" s="62"/>
      <c r="V9335" s="62"/>
      <c r="AC9335" s="62"/>
      <c r="AJ9335" s="62"/>
      <c r="AQ9335" s="62"/>
      <c r="AX9335" s="62"/>
      <c r="BD9335" s="62"/>
    </row>
    <row r="9336" spans="9:56">
      <c r="I9336" s="62"/>
      <c r="P9336" s="62"/>
      <c r="V9336" s="62"/>
      <c r="AC9336" s="62"/>
      <c r="AJ9336" s="62"/>
      <c r="AQ9336" s="62"/>
      <c r="AX9336" s="62"/>
      <c r="BD9336" s="62"/>
    </row>
    <row r="9337" spans="9:56">
      <c r="I9337" s="62"/>
      <c r="P9337" s="62"/>
      <c r="V9337" s="62"/>
      <c r="AC9337" s="62"/>
      <c r="AJ9337" s="62"/>
      <c r="AQ9337" s="62"/>
      <c r="AX9337" s="62"/>
      <c r="BD9337" s="62"/>
    </row>
    <row r="9338" spans="9:56">
      <c r="I9338" s="62"/>
      <c r="P9338" s="62"/>
      <c r="V9338" s="62"/>
      <c r="AC9338" s="62"/>
      <c r="AJ9338" s="62"/>
      <c r="AQ9338" s="62"/>
      <c r="AX9338" s="62"/>
      <c r="BD9338" s="62"/>
    </row>
    <row r="9339" spans="9:56">
      <c r="I9339" s="62"/>
      <c r="P9339" s="62"/>
      <c r="V9339" s="62"/>
      <c r="AC9339" s="62"/>
      <c r="AJ9339" s="62"/>
      <c r="AQ9339" s="62"/>
      <c r="AX9339" s="62"/>
      <c r="BD9339" s="62"/>
    </row>
    <row r="9340" spans="9:56">
      <c r="I9340" s="62"/>
      <c r="P9340" s="62"/>
      <c r="V9340" s="62"/>
      <c r="AC9340" s="62"/>
      <c r="AJ9340" s="62"/>
      <c r="AQ9340" s="62"/>
      <c r="AX9340" s="62"/>
      <c r="BD9340" s="62"/>
    </row>
    <row r="9341" spans="9:56">
      <c r="I9341" s="62"/>
      <c r="P9341" s="62"/>
      <c r="V9341" s="62"/>
      <c r="AC9341" s="62"/>
      <c r="AJ9341" s="62"/>
      <c r="AQ9341" s="62"/>
      <c r="AX9341" s="62"/>
      <c r="BD9341" s="62"/>
    </row>
    <row r="9342" spans="9:56">
      <c r="I9342" s="62"/>
      <c r="P9342" s="62"/>
      <c r="V9342" s="62"/>
      <c r="AC9342" s="62"/>
      <c r="AJ9342" s="62"/>
      <c r="AQ9342" s="62"/>
      <c r="AX9342" s="62"/>
      <c r="BD9342" s="62"/>
    </row>
    <row r="9343" spans="9:56">
      <c r="I9343" s="62"/>
      <c r="P9343" s="62"/>
      <c r="V9343" s="62"/>
      <c r="AC9343" s="62"/>
      <c r="AJ9343" s="62"/>
      <c r="AQ9343" s="62"/>
      <c r="AX9343" s="62"/>
      <c r="BD9343" s="62"/>
    </row>
    <row r="9344" spans="9:56">
      <c r="I9344" s="62"/>
      <c r="P9344" s="62"/>
      <c r="V9344" s="62"/>
      <c r="AC9344" s="62"/>
      <c r="AJ9344" s="62"/>
      <c r="AQ9344" s="62"/>
      <c r="AX9344" s="62"/>
      <c r="BD9344" s="62"/>
    </row>
    <row r="9345" spans="9:56">
      <c r="I9345" s="62"/>
      <c r="P9345" s="62"/>
      <c r="V9345" s="62"/>
      <c r="AC9345" s="62"/>
      <c r="AJ9345" s="62"/>
      <c r="AQ9345" s="62"/>
      <c r="AX9345" s="62"/>
      <c r="BD9345" s="62"/>
    </row>
    <row r="9346" spans="9:56">
      <c r="I9346" s="62"/>
      <c r="P9346" s="62"/>
      <c r="V9346" s="62"/>
      <c r="AC9346" s="62"/>
      <c r="AJ9346" s="62"/>
      <c r="AQ9346" s="62"/>
      <c r="AX9346" s="62"/>
      <c r="BD9346" s="62"/>
    </row>
    <row r="9347" spans="9:56">
      <c r="I9347" s="62"/>
      <c r="P9347" s="62"/>
      <c r="V9347" s="62"/>
      <c r="AC9347" s="62"/>
      <c r="AJ9347" s="62"/>
      <c r="AQ9347" s="62"/>
      <c r="AX9347" s="62"/>
      <c r="BD9347" s="62"/>
    </row>
    <row r="9348" spans="9:56">
      <c r="I9348" s="62"/>
      <c r="P9348" s="62"/>
      <c r="V9348" s="62"/>
      <c r="AC9348" s="62"/>
      <c r="AJ9348" s="62"/>
      <c r="AQ9348" s="62"/>
      <c r="AX9348" s="62"/>
      <c r="BD9348" s="62"/>
    </row>
    <row r="9349" spans="9:56">
      <c r="I9349" s="62"/>
      <c r="P9349" s="62"/>
      <c r="V9349" s="62"/>
      <c r="AC9349" s="62"/>
      <c r="AJ9349" s="62"/>
      <c r="AQ9349" s="62"/>
      <c r="AX9349" s="62"/>
      <c r="BD9349" s="62"/>
    </row>
    <row r="9350" spans="9:56">
      <c r="I9350" s="62"/>
      <c r="P9350" s="62"/>
      <c r="V9350" s="62"/>
      <c r="AC9350" s="62"/>
      <c r="AJ9350" s="62"/>
      <c r="AQ9350" s="62"/>
      <c r="AX9350" s="62"/>
      <c r="BD9350" s="62"/>
    </row>
    <row r="9351" spans="9:56">
      <c r="I9351" s="62"/>
      <c r="P9351" s="62"/>
      <c r="V9351" s="62"/>
      <c r="AC9351" s="62"/>
      <c r="AJ9351" s="62"/>
      <c r="AQ9351" s="62"/>
      <c r="AX9351" s="62"/>
      <c r="BD9351" s="62"/>
    </row>
    <row r="9352" spans="9:56">
      <c r="I9352" s="62"/>
      <c r="P9352" s="62"/>
      <c r="V9352" s="62"/>
      <c r="AC9352" s="62"/>
      <c r="AJ9352" s="62"/>
      <c r="AQ9352" s="62"/>
      <c r="AX9352" s="62"/>
      <c r="BD9352" s="62"/>
    </row>
    <row r="9353" spans="9:56">
      <c r="I9353" s="62"/>
      <c r="P9353" s="62"/>
      <c r="V9353" s="62"/>
      <c r="AC9353" s="62"/>
      <c r="AJ9353" s="62"/>
      <c r="AQ9353" s="62"/>
      <c r="AX9353" s="62"/>
      <c r="BD9353" s="62"/>
    </row>
    <row r="9354" spans="9:56">
      <c r="I9354" s="62"/>
      <c r="P9354" s="62"/>
      <c r="V9354" s="62"/>
      <c r="AC9354" s="62"/>
      <c r="AJ9354" s="62"/>
      <c r="AQ9354" s="62"/>
      <c r="AX9354" s="62"/>
      <c r="BD9354" s="62"/>
    </row>
    <row r="9355" spans="9:56">
      <c r="I9355" s="62"/>
      <c r="P9355" s="62"/>
      <c r="V9355" s="62"/>
      <c r="AC9355" s="62"/>
      <c r="AJ9355" s="62"/>
      <c r="AQ9355" s="62"/>
      <c r="AX9355" s="62"/>
      <c r="BD9355" s="62"/>
    </row>
    <row r="9356" spans="9:56">
      <c r="I9356" s="62"/>
      <c r="P9356" s="62"/>
      <c r="V9356" s="62"/>
      <c r="AC9356" s="62"/>
      <c r="AJ9356" s="62"/>
      <c r="AQ9356" s="62"/>
      <c r="AX9356" s="62"/>
      <c r="BD9356" s="62"/>
    </row>
    <row r="9357" spans="9:56">
      <c r="I9357" s="62"/>
      <c r="P9357" s="62"/>
      <c r="V9357" s="62"/>
      <c r="AC9357" s="62"/>
      <c r="AJ9357" s="62"/>
      <c r="AQ9357" s="62"/>
      <c r="AX9357" s="62"/>
      <c r="BD9357" s="62"/>
    </row>
    <row r="9358" spans="9:56">
      <c r="I9358" s="62"/>
      <c r="P9358" s="62"/>
      <c r="V9358" s="62"/>
      <c r="AC9358" s="62"/>
      <c r="AJ9358" s="62"/>
      <c r="AQ9358" s="62"/>
      <c r="AX9358" s="62"/>
      <c r="BD9358" s="62"/>
    </row>
    <row r="9359" spans="9:56">
      <c r="I9359" s="62"/>
      <c r="P9359" s="62"/>
      <c r="V9359" s="62"/>
      <c r="AC9359" s="62"/>
      <c r="AJ9359" s="62"/>
      <c r="AQ9359" s="62"/>
      <c r="AX9359" s="62"/>
      <c r="BD9359" s="62"/>
    </row>
    <row r="9360" spans="9:56">
      <c r="I9360" s="62"/>
      <c r="P9360" s="62"/>
      <c r="V9360" s="62"/>
      <c r="AC9360" s="62"/>
      <c r="AJ9360" s="62"/>
      <c r="AQ9360" s="62"/>
      <c r="AX9360" s="62"/>
      <c r="BD9360" s="62"/>
    </row>
    <row r="9361" spans="9:56">
      <c r="I9361" s="62"/>
      <c r="P9361" s="62"/>
      <c r="V9361" s="62"/>
      <c r="AC9361" s="62"/>
      <c r="AJ9361" s="62"/>
      <c r="AQ9361" s="62"/>
      <c r="AX9361" s="62"/>
      <c r="BD9361" s="62"/>
    </row>
    <row r="9362" spans="9:56">
      <c r="I9362" s="62"/>
      <c r="P9362" s="62"/>
      <c r="V9362" s="62"/>
      <c r="AC9362" s="62"/>
      <c r="AJ9362" s="62"/>
      <c r="AQ9362" s="62"/>
      <c r="AX9362" s="62"/>
      <c r="BD9362" s="62"/>
    </row>
    <row r="9363" spans="9:56">
      <c r="I9363" s="62"/>
      <c r="P9363" s="62"/>
      <c r="V9363" s="62"/>
      <c r="AC9363" s="62"/>
      <c r="AJ9363" s="62"/>
      <c r="AQ9363" s="62"/>
      <c r="AX9363" s="62"/>
      <c r="BD9363" s="62"/>
    </row>
    <row r="9364" spans="9:56">
      <c r="I9364" s="62"/>
      <c r="P9364" s="62"/>
      <c r="V9364" s="62"/>
      <c r="AC9364" s="62"/>
      <c r="AJ9364" s="62"/>
      <c r="AQ9364" s="62"/>
      <c r="AX9364" s="62"/>
      <c r="BD9364" s="62"/>
    </row>
    <row r="9365" spans="9:56">
      <c r="I9365" s="62"/>
      <c r="P9365" s="62"/>
      <c r="V9365" s="62"/>
      <c r="AC9365" s="62"/>
      <c r="AJ9365" s="62"/>
      <c r="AQ9365" s="62"/>
      <c r="AX9365" s="62"/>
      <c r="BD9365" s="62"/>
    </row>
    <row r="9366" spans="9:56">
      <c r="I9366" s="62"/>
      <c r="P9366" s="62"/>
      <c r="V9366" s="62"/>
      <c r="AC9366" s="62"/>
      <c r="AJ9366" s="62"/>
      <c r="AQ9366" s="62"/>
      <c r="AX9366" s="62"/>
      <c r="BD9366" s="62"/>
    </row>
    <row r="9367" spans="9:56">
      <c r="I9367" s="62"/>
      <c r="P9367" s="62"/>
      <c r="V9367" s="62"/>
      <c r="AC9367" s="62"/>
      <c r="AJ9367" s="62"/>
      <c r="AQ9367" s="62"/>
      <c r="AX9367" s="62"/>
      <c r="BD9367" s="62"/>
    </row>
    <row r="9368" spans="9:56">
      <c r="I9368" s="62"/>
      <c r="P9368" s="62"/>
      <c r="V9368" s="62"/>
      <c r="AC9368" s="62"/>
      <c r="AJ9368" s="62"/>
      <c r="AQ9368" s="62"/>
      <c r="AX9368" s="62"/>
      <c r="BD9368" s="62"/>
    </row>
    <row r="9369" spans="9:56">
      <c r="I9369" s="62"/>
      <c r="P9369" s="62"/>
      <c r="V9369" s="62"/>
      <c r="AC9369" s="62"/>
      <c r="AJ9369" s="62"/>
      <c r="AQ9369" s="62"/>
      <c r="AX9369" s="62"/>
      <c r="BD9369" s="62"/>
    </row>
    <row r="9370" spans="9:56">
      <c r="I9370" s="62"/>
      <c r="P9370" s="62"/>
      <c r="V9370" s="62"/>
      <c r="AC9370" s="62"/>
      <c r="AJ9370" s="62"/>
      <c r="AQ9370" s="62"/>
      <c r="AX9370" s="62"/>
      <c r="BD9370" s="62"/>
    </row>
    <row r="9371" spans="9:56">
      <c r="I9371" s="62"/>
      <c r="P9371" s="62"/>
      <c r="V9371" s="62"/>
      <c r="AC9371" s="62"/>
      <c r="AJ9371" s="62"/>
      <c r="AQ9371" s="62"/>
      <c r="AX9371" s="62"/>
      <c r="BD9371" s="62"/>
    </row>
    <row r="9372" spans="9:56">
      <c r="I9372" s="62"/>
      <c r="P9372" s="62"/>
      <c r="V9372" s="62"/>
      <c r="AC9372" s="62"/>
      <c r="AJ9372" s="62"/>
      <c r="AQ9372" s="62"/>
      <c r="AX9372" s="62"/>
      <c r="BD9372" s="62"/>
    </row>
    <row r="9373" spans="9:56">
      <c r="I9373" s="62"/>
      <c r="P9373" s="62"/>
      <c r="V9373" s="62"/>
      <c r="AC9373" s="62"/>
      <c r="AJ9373" s="62"/>
      <c r="AQ9373" s="62"/>
      <c r="AX9373" s="62"/>
      <c r="BD9373" s="62"/>
    </row>
    <row r="9374" spans="9:56">
      <c r="I9374" s="62"/>
      <c r="P9374" s="62"/>
      <c r="V9374" s="62"/>
      <c r="AC9374" s="62"/>
      <c r="AJ9374" s="62"/>
      <c r="AQ9374" s="62"/>
      <c r="AX9374" s="62"/>
      <c r="BD9374" s="62"/>
    </row>
    <row r="9375" spans="9:56">
      <c r="I9375" s="62"/>
      <c r="P9375" s="62"/>
      <c r="V9375" s="62"/>
      <c r="AC9375" s="62"/>
      <c r="AJ9375" s="62"/>
      <c r="AQ9375" s="62"/>
      <c r="AX9375" s="62"/>
      <c r="BD9375" s="62"/>
    </row>
    <row r="9376" spans="9:56">
      <c r="I9376" s="62"/>
      <c r="P9376" s="62"/>
      <c r="V9376" s="62"/>
      <c r="AC9376" s="62"/>
      <c r="AJ9376" s="62"/>
      <c r="AQ9376" s="62"/>
      <c r="AX9376" s="62"/>
      <c r="BD9376" s="62"/>
    </row>
    <row r="9377" spans="9:56">
      <c r="I9377" s="62"/>
      <c r="P9377" s="62"/>
      <c r="V9377" s="62"/>
      <c r="AC9377" s="62"/>
      <c r="AJ9377" s="62"/>
      <c r="AQ9377" s="62"/>
      <c r="AX9377" s="62"/>
      <c r="BD9377" s="62"/>
    </row>
    <row r="9378" spans="9:56">
      <c r="I9378" s="62"/>
      <c r="P9378" s="62"/>
      <c r="V9378" s="62"/>
      <c r="AC9378" s="62"/>
      <c r="AJ9378" s="62"/>
      <c r="AQ9378" s="62"/>
      <c r="AX9378" s="62"/>
      <c r="BD9378" s="62"/>
    </row>
    <row r="9379" spans="9:56">
      <c r="I9379" s="62"/>
      <c r="P9379" s="62"/>
      <c r="V9379" s="62"/>
      <c r="AC9379" s="62"/>
      <c r="AJ9379" s="62"/>
      <c r="AQ9379" s="62"/>
      <c r="AX9379" s="62"/>
      <c r="BD9379" s="62"/>
    </row>
    <row r="9380" spans="9:56">
      <c r="I9380" s="62"/>
      <c r="P9380" s="62"/>
      <c r="V9380" s="62"/>
      <c r="AC9380" s="62"/>
      <c r="AJ9380" s="62"/>
      <c r="AQ9380" s="62"/>
      <c r="AX9380" s="62"/>
      <c r="BD9380" s="62"/>
    </row>
    <row r="9381" spans="9:56">
      <c r="I9381" s="62"/>
      <c r="P9381" s="62"/>
      <c r="V9381" s="62"/>
      <c r="AC9381" s="62"/>
      <c r="AJ9381" s="62"/>
      <c r="AQ9381" s="62"/>
      <c r="AX9381" s="62"/>
      <c r="BD9381" s="62"/>
    </row>
    <row r="9382" spans="9:56">
      <c r="I9382" s="62"/>
      <c r="P9382" s="62"/>
      <c r="V9382" s="62"/>
      <c r="AC9382" s="62"/>
      <c r="AJ9382" s="62"/>
      <c r="AQ9382" s="62"/>
      <c r="AX9382" s="62"/>
      <c r="BD9382" s="62"/>
    </row>
    <row r="9383" spans="9:56">
      <c r="I9383" s="62"/>
      <c r="P9383" s="62"/>
      <c r="V9383" s="62"/>
      <c r="AC9383" s="62"/>
      <c r="AJ9383" s="62"/>
      <c r="AQ9383" s="62"/>
      <c r="AX9383" s="62"/>
      <c r="BD9383" s="62"/>
    </row>
    <row r="9384" spans="9:56">
      <c r="I9384" s="62"/>
      <c r="P9384" s="62"/>
      <c r="V9384" s="62"/>
      <c r="AC9384" s="62"/>
      <c r="AJ9384" s="62"/>
      <c r="AQ9384" s="62"/>
      <c r="AX9384" s="62"/>
      <c r="BD9384" s="62"/>
    </row>
    <row r="9385" spans="9:56">
      <c r="I9385" s="62"/>
      <c r="P9385" s="62"/>
      <c r="V9385" s="62"/>
      <c r="AC9385" s="62"/>
      <c r="AJ9385" s="62"/>
      <c r="AQ9385" s="62"/>
      <c r="AX9385" s="62"/>
      <c r="BD9385" s="62"/>
    </row>
    <row r="9386" spans="9:56">
      <c r="I9386" s="62"/>
      <c r="P9386" s="62"/>
      <c r="V9386" s="62"/>
      <c r="AC9386" s="62"/>
      <c r="AJ9386" s="62"/>
      <c r="AQ9386" s="62"/>
      <c r="AX9386" s="62"/>
      <c r="BD9386" s="62"/>
    </row>
    <row r="9387" spans="9:56">
      <c r="I9387" s="62"/>
      <c r="P9387" s="62"/>
      <c r="V9387" s="62"/>
      <c r="AC9387" s="62"/>
      <c r="AJ9387" s="62"/>
      <c r="AQ9387" s="62"/>
      <c r="AX9387" s="62"/>
      <c r="BD9387" s="62"/>
    </row>
    <row r="9388" spans="9:56">
      <c r="I9388" s="62"/>
      <c r="P9388" s="62"/>
      <c r="V9388" s="62"/>
      <c r="AC9388" s="62"/>
      <c r="AJ9388" s="62"/>
      <c r="AQ9388" s="62"/>
      <c r="AX9388" s="62"/>
      <c r="BD9388" s="62"/>
    </row>
    <row r="9389" spans="9:56">
      <c r="I9389" s="62"/>
      <c r="P9389" s="62"/>
      <c r="V9389" s="62"/>
      <c r="AC9389" s="62"/>
      <c r="AJ9389" s="62"/>
      <c r="AQ9389" s="62"/>
      <c r="AX9389" s="62"/>
      <c r="BD9389" s="62"/>
    </row>
    <row r="9390" spans="9:56">
      <c r="I9390" s="62"/>
      <c r="P9390" s="62"/>
      <c r="V9390" s="62"/>
      <c r="AC9390" s="62"/>
      <c r="AJ9390" s="62"/>
      <c r="AQ9390" s="62"/>
      <c r="AX9390" s="62"/>
      <c r="BD9390" s="62"/>
    </row>
    <row r="9391" spans="9:56">
      <c r="I9391" s="62"/>
      <c r="P9391" s="62"/>
      <c r="V9391" s="62"/>
      <c r="AC9391" s="62"/>
      <c r="AJ9391" s="62"/>
      <c r="AQ9391" s="62"/>
      <c r="AX9391" s="62"/>
      <c r="BD9391" s="62"/>
    </row>
    <row r="9392" spans="9:56">
      <c r="I9392" s="62"/>
      <c r="P9392" s="62"/>
      <c r="V9392" s="62"/>
      <c r="AC9392" s="62"/>
      <c r="AJ9392" s="62"/>
      <c r="AQ9392" s="62"/>
      <c r="AX9392" s="62"/>
      <c r="BD9392" s="62"/>
    </row>
    <row r="9393" spans="9:56">
      <c r="I9393" s="62"/>
      <c r="P9393" s="62"/>
      <c r="V9393" s="62"/>
      <c r="AC9393" s="62"/>
      <c r="AJ9393" s="62"/>
      <c r="AQ9393" s="62"/>
      <c r="AX9393" s="62"/>
      <c r="BD9393" s="62"/>
    </row>
    <row r="9394" spans="9:56">
      <c r="I9394" s="62"/>
      <c r="P9394" s="62"/>
      <c r="V9394" s="62"/>
      <c r="AC9394" s="62"/>
      <c r="AJ9394" s="62"/>
      <c r="AQ9394" s="62"/>
      <c r="AX9394" s="62"/>
      <c r="BD9394" s="62"/>
    </row>
    <row r="9395" spans="9:56">
      <c r="I9395" s="62"/>
      <c r="P9395" s="62"/>
      <c r="V9395" s="62"/>
      <c r="AC9395" s="62"/>
      <c r="AJ9395" s="62"/>
      <c r="AQ9395" s="62"/>
      <c r="AX9395" s="62"/>
      <c r="BD9395" s="62"/>
    </row>
    <row r="9396" spans="9:56">
      <c r="I9396" s="62"/>
      <c r="P9396" s="62"/>
      <c r="V9396" s="62"/>
      <c r="AC9396" s="62"/>
      <c r="AJ9396" s="62"/>
      <c r="AQ9396" s="62"/>
      <c r="AX9396" s="62"/>
      <c r="BD9396" s="62"/>
    </row>
    <row r="9397" spans="9:56">
      <c r="I9397" s="62"/>
      <c r="P9397" s="62"/>
      <c r="V9397" s="62"/>
      <c r="AC9397" s="62"/>
      <c r="AJ9397" s="62"/>
      <c r="AQ9397" s="62"/>
      <c r="AX9397" s="62"/>
      <c r="BD9397" s="62"/>
    </row>
    <row r="9398" spans="9:56">
      <c r="I9398" s="62"/>
      <c r="P9398" s="62"/>
      <c r="V9398" s="62"/>
      <c r="AC9398" s="62"/>
      <c r="AJ9398" s="62"/>
      <c r="AQ9398" s="62"/>
      <c r="AX9398" s="62"/>
      <c r="BD9398" s="62"/>
    </row>
    <row r="9399" spans="9:56">
      <c r="I9399" s="62"/>
      <c r="P9399" s="62"/>
      <c r="V9399" s="62"/>
      <c r="AC9399" s="62"/>
      <c r="AJ9399" s="62"/>
      <c r="AQ9399" s="62"/>
      <c r="AX9399" s="62"/>
      <c r="BD9399" s="62"/>
    </row>
    <row r="9400" spans="9:56">
      <c r="I9400" s="62"/>
      <c r="P9400" s="62"/>
      <c r="V9400" s="62"/>
      <c r="AC9400" s="62"/>
      <c r="AJ9400" s="62"/>
      <c r="AQ9400" s="62"/>
      <c r="AX9400" s="62"/>
      <c r="BD9400" s="62"/>
    </row>
    <row r="9401" spans="9:56">
      <c r="I9401" s="62"/>
      <c r="P9401" s="62"/>
      <c r="V9401" s="62"/>
      <c r="AC9401" s="62"/>
      <c r="AJ9401" s="62"/>
      <c r="AQ9401" s="62"/>
      <c r="AX9401" s="62"/>
      <c r="BD9401" s="62"/>
    </row>
    <row r="9402" spans="9:56">
      <c r="I9402" s="62"/>
      <c r="P9402" s="62"/>
      <c r="V9402" s="62"/>
      <c r="AC9402" s="62"/>
      <c r="AJ9402" s="62"/>
      <c r="AQ9402" s="62"/>
      <c r="AX9402" s="62"/>
      <c r="BD9402" s="62"/>
    </row>
    <row r="9403" spans="9:56">
      <c r="I9403" s="62"/>
      <c r="P9403" s="62"/>
      <c r="V9403" s="62"/>
      <c r="AC9403" s="62"/>
      <c r="AJ9403" s="62"/>
      <c r="AQ9403" s="62"/>
      <c r="AX9403" s="62"/>
      <c r="BD9403" s="62"/>
    </row>
    <row r="9404" spans="9:56">
      <c r="I9404" s="62"/>
      <c r="P9404" s="62"/>
      <c r="V9404" s="62"/>
      <c r="AC9404" s="62"/>
      <c r="AJ9404" s="62"/>
      <c r="AQ9404" s="62"/>
      <c r="AX9404" s="62"/>
      <c r="BD9404" s="62"/>
    </row>
    <row r="9405" spans="9:56">
      <c r="I9405" s="62"/>
      <c r="P9405" s="62"/>
      <c r="V9405" s="62"/>
      <c r="AC9405" s="62"/>
      <c r="AJ9405" s="62"/>
      <c r="AQ9405" s="62"/>
      <c r="AX9405" s="62"/>
      <c r="BD9405" s="62"/>
    </row>
    <row r="9406" spans="9:56">
      <c r="I9406" s="62"/>
      <c r="P9406" s="62"/>
      <c r="V9406" s="62"/>
      <c r="AC9406" s="62"/>
      <c r="AJ9406" s="62"/>
      <c r="AQ9406" s="62"/>
      <c r="AX9406" s="62"/>
      <c r="BD9406" s="62"/>
    </row>
    <row r="9407" spans="9:56">
      <c r="I9407" s="62"/>
      <c r="P9407" s="62"/>
      <c r="V9407" s="62"/>
      <c r="AC9407" s="62"/>
      <c r="AJ9407" s="62"/>
      <c r="AQ9407" s="62"/>
      <c r="AX9407" s="62"/>
      <c r="BD9407" s="62"/>
    </row>
    <row r="9408" spans="9:56">
      <c r="I9408" s="62"/>
      <c r="P9408" s="62"/>
      <c r="V9408" s="62"/>
      <c r="AC9408" s="62"/>
      <c r="AJ9408" s="62"/>
      <c r="AQ9408" s="62"/>
      <c r="AX9408" s="62"/>
      <c r="BD9408" s="62"/>
    </row>
    <row r="9409" spans="9:56">
      <c r="I9409" s="62"/>
      <c r="P9409" s="62"/>
      <c r="V9409" s="62"/>
      <c r="AC9409" s="62"/>
      <c r="AJ9409" s="62"/>
      <c r="AQ9409" s="62"/>
      <c r="AX9409" s="62"/>
      <c r="BD9409" s="62"/>
    </row>
    <row r="9410" spans="9:56">
      <c r="I9410" s="62"/>
      <c r="P9410" s="62"/>
      <c r="V9410" s="62"/>
      <c r="AC9410" s="62"/>
      <c r="AJ9410" s="62"/>
      <c r="AQ9410" s="62"/>
      <c r="AX9410" s="62"/>
      <c r="BD9410" s="62"/>
    </row>
    <row r="9411" spans="9:56">
      <c r="I9411" s="62"/>
      <c r="P9411" s="62"/>
      <c r="V9411" s="62"/>
      <c r="AC9411" s="62"/>
      <c r="AJ9411" s="62"/>
      <c r="AQ9411" s="62"/>
      <c r="AX9411" s="62"/>
      <c r="BD9411" s="62"/>
    </row>
    <row r="9412" spans="9:56">
      <c r="I9412" s="62"/>
      <c r="P9412" s="62"/>
      <c r="V9412" s="62"/>
      <c r="AC9412" s="62"/>
      <c r="AJ9412" s="62"/>
      <c r="AQ9412" s="62"/>
      <c r="AX9412" s="62"/>
      <c r="BD9412" s="62"/>
    </row>
    <row r="9413" spans="9:56">
      <c r="I9413" s="62"/>
      <c r="P9413" s="62"/>
      <c r="V9413" s="62"/>
      <c r="AC9413" s="62"/>
      <c r="AJ9413" s="62"/>
      <c r="AQ9413" s="62"/>
      <c r="AX9413" s="62"/>
      <c r="BD9413" s="62"/>
    </row>
    <row r="9414" spans="9:56">
      <c r="I9414" s="62"/>
      <c r="P9414" s="62"/>
      <c r="V9414" s="62"/>
      <c r="AC9414" s="62"/>
      <c r="AJ9414" s="62"/>
      <c r="AQ9414" s="62"/>
      <c r="AX9414" s="62"/>
      <c r="BD9414" s="62"/>
    </row>
    <row r="9415" spans="9:56">
      <c r="I9415" s="62"/>
      <c r="P9415" s="62"/>
      <c r="V9415" s="62"/>
      <c r="AC9415" s="62"/>
      <c r="AJ9415" s="62"/>
      <c r="AQ9415" s="62"/>
      <c r="AX9415" s="62"/>
      <c r="BD9415" s="62"/>
    </row>
    <row r="9416" spans="9:56">
      <c r="I9416" s="62"/>
      <c r="P9416" s="62"/>
      <c r="V9416" s="62"/>
      <c r="AC9416" s="62"/>
      <c r="AJ9416" s="62"/>
      <c r="AQ9416" s="62"/>
      <c r="AX9416" s="62"/>
      <c r="BD9416" s="62"/>
    </row>
    <row r="9417" spans="9:56">
      <c r="I9417" s="62"/>
      <c r="P9417" s="62"/>
      <c r="V9417" s="62"/>
      <c r="AC9417" s="62"/>
      <c r="AJ9417" s="62"/>
      <c r="AQ9417" s="62"/>
      <c r="AX9417" s="62"/>
      <c r="BD9417" s="62"/>
    </row>
    <row r="9418" spans="9:56">
      <c r="I9418" s="62"/>
      <c r="P9418" s="62"/>
      <c r="V9418" s="62"/>
      <c r="AC9418" s="62"/>
      <c r="AJ9418" s="62"/>
      <c r="AQ9418" s="62"/>
      <c r="AX9418" s="62"/>
      <c r="BD9418" s="62"/>
    </row>
    <row r="9419" spans="9:56">
      <c r="I9419" s="62"/>
      <c r="P9419" s="62"/>
      <c r="V9419" s="62"/>
      <c r="AC9419" s="62"/>
      <c r="AJ9419" s="62"/>
      <c r="AQ9419" s="62"/>
      <c r="AX9419" s="62"/>
      <c r="BD9419" s="62"/>
    </row>
    <row r="9420" spans="9:56">
      <c r="I9420" s="62"/>
      <c r="P9420" s="62"/>
      <c r="V9420" s="62"/>
      <c r="AC9420" s="62"/>
      <c r="AJ9420" s="62"/>
      <c r="AQ9420" s="62"/>
      <c r="AX9420" s="62"/>
      <c r="BD9420" s="62"/>
    </row>
    <row r="9421" spans="9:56">
      <c r="I9421" s="62"/>
      <c r="P9421" s="62"/>
      <c r="V9421" s="62"/>
      <c r="AC9421" s="62"/>
      <c r="AJ9421" s="62"/>
      <c r="AQ9421" s="62"/>
      <c r="AX9421" s="62"/>
      <c r="BD9421" s="62"/>
    </row>
    <row r="9422" spans="9:56">
      <c r="I9422" s="62"/>
      <c r="P9422" s="62"/>
      <c r="V9422" s="62"/>
      <c r="AC9422" s="62"/>
      <c r="AJ9422" s="62"/>
      <c r="AQ9422" s="62"/>
      <c r="AX9422" s="62"/>
      <c r="BD9422" s="62"/>
    </row>
    <row r="9423" spans="9:56">
      <c r="I9423" s="62"/>
      <c r="P9423" s="62"/>
      <c r="V9423" s="62"/>
      <c r="AC9423" s="62"/>
      <c r="AJ9423" s="62"/>
      <c r="AQ9423" s="62"/>
      <c r="AX9423" s="62"/>
      <c r="BD9423" s="62"/>
    </row>
    <row r="9424" spans="9:56">
      <c r="I9424" s="62"/>
      <c r="P9424" s="62"/>
      <c r="V9424" s="62"/>
      <c r="AC9424" s="62"/>
      <c r="AJ9424" s="62"/>
      <c r="AQ9424" s="62"/>
      <c r="AX9424" s="62"/>
      <c r="BD9424" s="62"/>
    </row>
    <row r="9425" spans="9:56">
      <c r="I9425" s="62"/>
      <c r="P9425" s="62"/>
      <c r="V9425" s="62"/>
      <c r="AC9425" s="62"/>
      <c r="AJ9425" s="62"/>
      <c r="AQ9425" s="62"/>
      <c r="AX9425" s="62"/>
      <c r="BD9425" s="62"/>
    </row>
    <row r="9426" spans="9:56">
      <c r="I9426" s="62"/>
      <c r="P9426" s="62"/>
      <c r="V9426" s="62"/>
      <c r="AC9426" s="62"/>
      <c r="AJ9426" s="62"/>
      <c r="AQ9426" s="62"/>
      <c r="AX9426" s="62"/>
      <c r="BD9426" s="62"/>
    </row>
    <row r="9427" spans="9:56">
      <c r="I9427" s="62"/>
      <c r="P9427" s="62"/>
      <c r="V9427" s="62"/>
      <c r="AC9427" s="62"/>
      <c r="AJ9427" s="62"/>
      <c r="AQ9427" s="62"/>
      <c r="AX9427" s="62"/>
      <c r="BD9427" s="62"/>
    </row>
    <row r="9428" spans="9:56">
      <c r="I9428" s="62"/>
      <c r="P9428" s="62"/>
      <c r="V9428" s="62"/>
      <c r="AC9428" s="62"/>
      <c r="AJ9428" s="62"/>
      <c r="AQ9428" s="62"/>
      <c r="AX9428" s="62"/>
      <c r="BD9428" s="62"/>
    </row>
    <row r="9429" spans="9:56">
      <c r="I9429" s="62"/>
      <c r="P9429" s="62"/>
      <c r="V9429" s="62"/>
      <c r="AC9429" s="62"/>
      <c r="AJ9429" s="62"/>
      <c r="AQ9429" s="62"/>
      <c r="AX9429" s="62"/>
      <c r="BD9429" s="62"/>
    </row>
    <row r="9430" spans="9:56">
      <c r="I9430" s="62"/>
      <c r="P9430" s="62"/>
      <c r="V9430" s="62"/>
      <c r="AC9430" s="62"/>
      <c r="AJ9430" s="62"/>
      <c r="AQ9430" s="62"/>
      <c r="AX9430" s="62"/>
      <c r="BD9430" s="62"/>
    </row>
    <row r="9431" spans="9:56">
      <c r="I9431" s="62"/>
      <c r="P9431" s="62"/>
      <c r="V9431" s="62"/>
      <c r="AC9431" s="62"/>
      <c r="AJ9431" s="62"/>
      <c r="AQ9431" s="62"/>
      <c r="AX9431" s="62"/>
      <c r="BD9431" s="62"/>
    </row>
    <row r="9432" spans="9:56">
      <c r="I9432" s="62"/>
      <c r="P9432" s="62"/>
      <c r="V9432" s="62"/>
      <c r="AC9432" s="62"/>
      <c r="AJ9432" s="62"/>
      <c r="AQ9432" s="62"/>
      <c r="AX9432" s="62"/>
      <c r="BD9432" s="62"/>
    </row>
    <row r="9433" spans="9:56">
      <c r="I9433" s="62"/>
      <c r="P9433" s="62"/>
      <c r="V9433" s="62"/>
      <c r="AC9433" s="62"/>
      <c r="AJ9433" s="62"/>
      <c r="AQ9433" s="62"/>
      <c r="AX9433" s="62"/>
      <c r="BD9433" s="62"/>
    </row>
    <row r="9434" spans="9:56">
      <c r="I9434" s="62"/>
      <c r="P9434" s="62"/>
      <c r="V9434" s="62"/>
      <c r="AC9434" s="62"/>
      <c r="AJ9434" s="62"/>
      <c r="AQ9434" s="62"/>
      <c r="AX9434" s="62"/>
      <c r="BD9434" s="62"/>
    </row>
    <row r="9435" spans="9:56">
      <c r="I9435" s="62"/>
      <c r="P9435" s="62"/>
      <c r="V9435" s="62"/>
      <c r="AC9435" s="62"/>
      <c r="AJ9435" s="62"/>
      <c r="AQ9435" s="62"/>
      <c r="AX9435" s="62"/>
      <c r="BD9435" s="62"/>
    </row>
    <row r="9436" spans="9:56">
      <c r="I9436" s="62"/>
      <c r="P9436" s="62"/>
      <c r="V9436" s="62"/>
      <c r="AC9436" s="62"/>
      <c r="AJ9436" s="62"/>
      <c r="AQ9436" s="62"/>
      <c r="AX9436" s="62"/>
      <c r="BD9436" s="62"/>
    </row>
    <row r="9437" spans="9:56">
      <c r="I9437" s="62"/>
      <c r="P9437" s="62"/>
      <c r="V9437" s="62"/>
      <c r="AC9437" s="62"/>
      <c r="AJ9437" s="62"/>
      <c r="AQ9437" s="62"/>
      <c r="AX9437" s="62"/>
      <c r="BD9437" s="62"/>
    </row>
    <row r="9438" spans="9:56">
      <c r="I9438" s="62"/>
      <c r="P9438" s="62"/>
      <c r="V9438" s="62"/>
      <c r="AC9438" s="62"/>
      <c r="AJ9438" s="62"/>
      <c r="AQ9438" s="62"/>
      <c r="AX9438" s="62"/>
      <c r="BD9438" s="62"/>
    </row>
    <row r="9439" spans="9:56">
      <c r="I9439" s="62"/>
      <c r="P9439" s="62"/>
      <c r="V9439" s="62"/>
      <c r="AC9439" s="62"/>
      <c r="AJ9439" s="62"/>
      <c r="AQ9439" s="62"/>
      <c r="AX9439" s="62"/>
      <c r="BD9439" s="62"/>
    </row>
    <row r="9440" spans="9:56">
      <c r="I9440" s="62"/>
      <c r="P9440" s="62"/>
      <c r="V9440" s="62"/>
      <c r="AC9440" s="62"/>
      <c r="AJ9440" s="62"/>
      <c r="AQ9440" s="62"/>
      <c r="AX9440" s="62"/>
      <c r="BD9440" s="62"/>
    </row>
    <row r="9441" spans="9:56">
      <c r="I9441" s="62"/>
      <c r="P9441" s="62"/>
      <c r="V9441" s="62"/>
      <c r="AC9441" s="62"/>
      <c r="AJ9441" s="62"/>
      <c r="AQ9441" s="62"/>
      <c r="AX9441" s="62"/>
      <c r="BD9441" s="62"/>
    </row>
    <row r="9442" spans="9:56">
      <c r="I9442" s="62"/>
      <c r="P9442" s="62"/>
      <c r="V9442" s="62"/>
      <c r="AC9442" s="62"/>
      <c r="AJ9442" s="62"/>
      <c r="AQ9442" s="62"/>
      <c r="AX9442" s="62"/>
      <c r="BD9442" s="62"/>
    </row>
    <row r="9443" spans="9:56">
      <c r="I9443" s="62"/>
      <c r="P9443" s="62"/>
      <c r="V9443" s="62"/>
      <c r="AC9443" s="62"/>
      <c r="AJ9443" s="62"/>
      <c r="AQ9443" s="62"/>
      <c r="AX9443" s="62"/>
      <c r="BD9443" s="62"/>
    </row>
    <row r="9444" spans="9:56">
      <c r="I9444" s="62"/>
      <c r="P9444" s="62"/>
      <c r="V9444" s="62"/>
      <c r="AC9444" s="62"/>
      <c r="AJ9444" s="62"/>
      <c r="AQ9444" s="62"/>
      <c r="AX9444" s="62"/>
      <c r="BD9444" s="62"/>
    </row>
    <row r="9445" spans="9:56">
      <c r="I9445" s="62"/>
      <c r="P9445" s="62"/>
      <c r="V9445" s="62"/>
      <c r="AC9445" s="62"/>
      <c r="AJ9445" s="62"/>
      <c r="AQ9445" s="62"/>
      <c r="AX9445" s="62"/>
      <c r="BD9445" s="62"/>
    </row>
    <row r="9446" spans="9:56">
      <c r="I9446" s="62"/>
      <c r="P9446" s="62"/>
      <c r="V9446" s="62"/>
      <c r="AC9446" s="62"/>
      <c r="AJ9446" s="62"/>
      <c r="AQ9446" s="62"/>
      <c r="AX9446" s="62"/>
      <c r="BD9446" s="62"/>
    </row>
    <row r="9447" spans="9:56">
      <c r="I9447" s="62"/>
      <c r="P9447" s="62"/>
      <c r="V9447" s="62"/>
      <c r="AC9447" s="62"/>
      <c r="AJ9447" s="62"/>
      <c r="AQ9447" s="62"/>
      <c r="AX9447" s="62"/>
      <c r="BD9447" s="62"/>
    </row>
    <row r="9448" spans="9:56">
      <c r="I9448" s="62"/>
      <c r="P9448" s="62"/>
      <c r="V9448" s="62"/>
      <c r="AC9448" s="62"/>
      <c r="AJ9448" s="62"/>
      <c r="AQ9448" s="62"/>
      <c r="AX9448" s="62"/>
      <c r="BD9448" s="62"/>
    </row>
    <row r="9449" spans="9:56">
      <c r="I9449" s="62"/>
      <c r="P9449" s="62"/>
      <c r="V9449" s="62"/>
      <c r="AC9449" s="62"/>
      <c r="AJ9449" s="62"/>
      <c r="AQ9449" s="62"/>
      <c r="AX9449" s="62"/>
      <c r="BD9449" s="62"/>
    </row>
    <row r="9450" spans="9:56">
      <c r="I9450" s="62"/>
      <c r="P9450" s="62"/>
      <c r="V9450" s="62"/>
      <c r="AC9450" s="62"/>
      <c r="AJ9450" s="62"/>
      <c r="AQ9450" s="62"/>
      <c r="AX9450" s="62"/>
      <c r="BD9450" s="62"/>
    </row>
    <row r="9451" spans="9:56">
      <c r="I9451" s="62"/>
      <c r="P9451" s="62"/>
      <c r="V9451" s="62"/>
      <c r="AC9451" s="62"/>
      <c r="AJ9451" s="62"/>
      <c r="AQ9451" s="62"/>
      <c r="AX9451" s="62"/>
      <c r="BD9451" s="62"/>
    </row>
    <row r="9452" spans="9:56">
      <c r="I9452" s="62"/>
      <c r="P9452" s="62"/>
      <c r="V9452" s="62"/>
      <c r="AC9452" s="62"/>
      <c r="AJ9452" s="62"/>
      <c r="AQ9452" s="62"/>
      <c r="AX9452" s="62"/>
      <c r="BD9452" s="62"/>
    </row>
    <row r="9453" spans="9:56">
      <c r="I9453" s="62"/>
      <c r="P9453" s="62"/>
      <c r="V9453" s="62"/>
      <c r="AC9453" s="62"/>
      <c r="AJ9453" s="62"/>
      <c r="AQ9453" s="62"/>
      <c r="AX9453" s="62"/>
      <c r="BD9453" s="62"/>
    </row>
    <row r="9454" spans="9:56">
      <c r="I9454" s="62"/>
      <c r="P9454" s="62"/>
      <c r="V9454" s="62"/>
      <c r="AC9454" s="62"/>
      <c r="AJ9454" s="62"/>
      <c r="AQ9454" s="62"/>
      <c r="AX9454" s="62"/>
      <c r="BD9454" s="62"/>
    </row>
    <row r="9455" spans="9:56">
      <c r="I9455" s="62"/>
      <c r="P9455" s="62"/>
      <c r="V9455" s="62"/>
      <c r="AC9455" s="62"/>
      <c r="AJ9455" s="62"/>
      <c r="AQ9455" s="62"/>
      <c r="AX9455" s="62"/>
      <c r="BD9455" s="62"/>
    </row>
    <row r="9456" spans="9:56">
      <c r="I9456" s="62"/>
      <c r="P9456" s="62"/>
      <c r="V9456" s="62"/>
      <c r="AC9456" s="62"/>
      <c r="AJ9456" s="62"/>
      <c r="AQ9456" s="62"/>
      <c r="AX9456" s="62"/>
      <c r="BD9456" s="62"/>
    </row>
    <row r="9457" spans="9:56">
      <c r="I9457" s="62"/>
      <c r="P9457" s="62"/>
      <c r="V9457" s="62"/>
      <c r="AC9457" s="62"/>
      <c r="AJ9457" s="62"/>
      <c r="AQ9457" s="62"/>
      <c r="AX9457" s="62"/>
      <c r="BD9457" s="62"/>
    </row>
    <row r="9458" spans="9:56">
      <c r="I9458" s="62"/>
      <c r="P9458" s="62"/>
      <c r="V9458" s="62"/>
      <c r="AC9458" s="62"/>
      <c r="AJ9458" s="62"/>
      <c r="AQ9458" s="62"/>
      <c r="AX9458" s="62"/>
      <c r="BD9458" s="62"/>
    </row>
    <row r="9459" spans="9:56">
      <c r="I9459" s="62"/>
      <c r="P9459" s="62"/>
      <c r="V9459" s="62"/>
      <c r="AC9459" s="62"/>
      <c r="AJ9459" s="62"/>
      <c r="AQ9459" s="62"/>
      <c r="AX9459" s="62"/>
      <c r="BD9459" s="62"/>
    </row>
    <row r="9460" spans="9:56">
      <c r="I9460" s="62"/>
      <c r="P9460" s="62"/>
      <c r="V9460" s="62"/>
      <c r="AC9460" s="62"/>
      <c r="AJ9460" s="62"/>
      <c r="AQ9460" s="62"/>
      <c r="AX9460" s="62"/>
      <c r="BD9460" s="62"/>
    </row>
    <row r="9461" spans="9:56">
      <c r="I9461" s="62"/>
      <c r="P9461" s="62"/>
      <c r="V9461" s="62"/>
      <c r="AC9461" s="62"/>
      <c r="AJ9461" s="62"/>
      <c r="AQ9461" s="62"/>
      <c r="AX9461" s="62"/>
      <c r="BD9461" s="62"/>
    </row>
    <row r="9462" spans="9:56">
      <c r="I9462" s="62"/>
      <c r="P9462" s="62"/>
      <c r="V9462" s="62"/>
      <c r="AC9462" s="62"/>
      <c r="AJ9462" s="62"/>
      <c r="AQ9462" s="62"/>
      <c r="AX9462" s="62"/>
      <c r="BD9462" s="62"/>
    </row>
    <row r="9463" spans="9:56">
      <c r="I9463" s="62"/>
      <c r="P9463" s="62"/>
      <c r="V9463" s="62"/>
      <c r="AC9463" s="62"/>
      <c r="AJ9463" s="62"/>
      <c r="AQ9463" s="62"/>
      <c r="AX9463" s="62"/>
      <c r="BD9463" s="62"/>
    </row>
    <row r="9464" spans="9:56">
      <c r="I9464" s="62"/>
      <c r="P9464" s="62"/>
      <c r="V9464" s="62"/>
      <c r="AC9464" s="62"/>
      <c r="AJ9464" s="62"/>
      <c r="AQ9464" s="62"/>
      <c r="AX9464" s="62"/>
      <c r="BD9464" s="62"/>
    </row>
    <row r="9465" spans="9:56">
      <c r="I9465" s="62"/>
      <c r="P9465" s="62"/>
      <c r="V9465" s="62"/>
      <c r="AC9465" s="62"/>
      <c r="AJ9465" s="62"/>
      <c r="AQ9465" s="62"/>
      <c r="AX9465" s="62"/>
      <c r="BD9465" s="62"/>
    </row>
    <row r="9466" spans="9:56">
      <c r="I9466" s="62"/>
      <c r="P9466" s="62"/>
      <c r="V9466" s="62"/>
      <c r="AC9466" s="62"/>
      <c r="AJ9466" s="62"/>
      <c r="AQ9466" s="62"/>
      <c r="AX9466" s="62"/>
      <c r="BD9466" s="62"/>
    </row>
    <row r="9467" spans="9:56">
      <c r="I9467" s="62"/>
      <c r="P9467" s="62"/>
      <c r="V9467" s="62"/>
      <c r="AC9467" s="62"/>
      <c r="AJ9467" s="62"/>
      <c r="AQ9467" s="62"/>
      <c r="AX9467" s="62"/>
      <c r="BD9467" s="62"/>
    </row>
    <row r="9468" spans="9:56">
      <c r="I9468" s="62"/>
      <c r="P9468" s="62"/>
      <c r="V9468" s="62"/>
      <c r="AC9468" s="62"/>
      <c r="AJ9468" s="62"/>
      <c r="AQ9468" s="62"/>
      <c r="AX9468" s="62"/>
      <c r="BD9468" s="62"/>
    </row>
    <row r="9469" spans="9:56">
      <c r="I9469" s="62"/>
      <c r="P9469" s="62"/>
      <c r="V9469" s="62"/>
      <c r="AC9469" s="62"/>
      <c r="AJ9469" s="62"/>
      <c r="AQ9469" s="62"/>
      <c r="AX9469" s="62"/>
      <c r="BD9469" s="62"/>
    </row>
    <row r="9470" spans="9:56">
      <c r="I9470" s="62"/>
      <c r="P9470" s="62"/>
      <c r="V9470" s="62"/>
      <c r="AC9470" s="62"/>
      <c r="AJ9470" s="62"/>
      <c r="AQ9470" s="62"/>
      <c r="AX9470" s="62"/>
      <c r="BD9470" s="62"/>
    </row>
    <row r="9471" spans="9:56">
      <c r="I9471" s="62"/>
      <c r="P9471" s="62"/>
      <c r="V9471" s="62"/>
      <c r="AC9471" s="62"/>
      <c r="AJ9471" s="62"/>
      <c r="AQ9471" s="62"/>
      <c r="AX9471" s="62"/>
      <c r="BD9471" s="62"/>
    </row>
    <row r="9472" spans="9:56">
      <c r="I9472" s="62"/>
      <c r="P9472" s="62"/>
      <c r="V9472" s="62"/>
      <c r="AC9472" s="62"/>
      <c r="AJ9472" s="62"/>
      <c r="AQ9472" s="62"/>
      <c r="AX9472" s="62"/>
      <c r="BD9472" s="62"/>
    </row>
    <row r="9473" spans="9:56">
      <c r="I9473" s="62"/>
      <c r="P9473" s="62"/>
      <c r="V9473" s="62"/>
      <c r="AC9473" s="62"/>
      <c r="AJ9473" s="62"/>
      <c r="AQ9473" s="62"/>
      <c r="AX9473" s="62"/>
      <c r="BD9473" s="62"/>
    </row>
    <row r="9474" spans="9:56">
      <c r="I9474" s="62"/>
      <c r="P9474" s="62"/>
      <c r="V9474" s="62"/>
      <c r="AC9474" s="62"/>
      <c r="AJ9474" s="62"/>
      <c r="AQ9474" s="62"/>
      <c r="AX9474" s="62"/>
      <c r="BD9474" s="62"/>
    </row>
    <row r="9475" spans="9:56">
      <c r="I9475" s="62"/>
      <c r="P9475" s="62"/>
      <c r="V9475" s="62"/>
      <c r="AC9475" s="62"/>
      <c r="AJ9475" s="62"/>
      <c r="AQ9475" s="62"/>
      <c r="AX9475" s="62"/>
      <c r="BD9475" s="62"/>
    </row>
    <row r="9476" spans="9:56">
      <c r="I9476" s="62"/>
      <c r="P9476" s="62"/>
      <c r="V9476" s="62"/>
      <c r="AC9476" s="62"/>
      <c r="AJ9476" s="62"/>
      <c r="AQ9476" s="62"/>
      <c r="AX9476" s="62"/>
      <c r="BD9476" s="62"/>
    </row>
    <row r="9477" spans="9:56">
      <c r="I9477" s="62"/>
      <c r="P9477" s="62"/>
      <c r="V9477" s="62"/>
      <c r="AC9477" s="62"/>
      <c r="AJ9477" s="62"/>
      <c r="AQ9477" s="62"/>
      <c r="AX9477" s="62"/>
      <c r="BD9477" s="62"/>
    </row>
    <row r="9478" spans="9:56">
      <c r="I9478" s="62"/>
      <c r="P9478" s="62"/>
      <c r="V9478" s="62"/>
      <c r="AC9478" s="62"/>
      <c r="AJ9478" s="62"/>
      <c r="AQ9478" s="62"/>
      <c r="AX9478" s="62"/>
      <c r="BD9478" s="62"/>
    </row>
    <row r="9479" spans="9:56">
      <c r="I9479" s="62"/>
      <c r="P9479" s="62"/>
      <c r="V9479" s="62"/>
      <c r="AC9479" s="62"/>
      <c r="AJ9479" s="62"/>
      <c r="AQ9479" s="62"/>
      <c r="AX9479" s="62"/>
      <c r="BD9479" s="62"/>
    </row>
    <row r="9480" spans="9:56">
      <c r="I9480" s="62"/>
      <c r="P9480" s="62"/>
      <c r="V9480" s="62"/>
      <c r="AC9480" s="62"/>
      <c r="AJ9480" s="62"/>
      <c r="AQ9480" s="62"/>
      <c r="AX9480" s="62"/>
      <c r="BD9480" s="62"/>
    </row>
    <row r="9481" spans="9:56">
      <c r="I9481" s="62"/>
      <c r="P9481" s="62"/>
      <c r="V9481" s="62"/>
      <c r="AC9481" s="62"/>
      <c r="AJ9481" s="62"/>
      <c r="AQ9481" s="62"/>
      <c r="AX9481" s="62"/>
      <c r="BD9481" s="62"/>
    </row>
    <row r="9482" spans="9:56">
      <c r="I9482" s="62"/>
      <c r="P9482" s="62"/>
      <c r="V9482" s="62"/>
      <c r="AC9482" s="62"/>
      <c r="AJ9482" s="62"/>
      <c r="AQ9482" s="62"/>
      <c r="AX9482" s="62"/>
      <c r="BD9482" s="62"/>
    </row>
    <row r="9483" spans="9:56">
      <c r="I9483" s="62"/>
      <c r="P9483" s="62"/>
      <c r="V9483" s="62"/>
      <c r="AC9483" s="62"/>
      <c r="AJ9483" s="62"/>
      <c r="AQ9483" s="62"/>
      <c r="AX9483" s="62"/>
      <c r="BD9483" s="62"/>
    </row>
    <row r="9484" spans="9:56">
      <c r="I9484" s="62"/>
      <c r="P9484" s="62"/>
      <c r="V9484" s="62"/>
      <c r="AC9484" s="62"/>
      <c r="AJ9484" s="62"/>
      <c r="AQ9484" s="62"/>
      <c r="AX9484" s="62"/>
      <c r="BD9484" s="62"/>
    </row>
    <row r="9485" spans="9:56">
      <c r="I9485" s="62"/>
      <c r="P9485" s="62"/>
      <c r="V9485" s="62"/>
      <c r="AC9485" s="62"/>
      <c r="AJ9485" s="62"/>
      <c r="AQ9485" s="62"/>
      <c r="AX9485" s="62"/>
      <c r="BD9485" s="62"/>
    </row>
    <row r="9486" spans="9:56">
      <c r="I9486" s="62"/>
      <c r="P9486" s="62"/>
      <c r="V9486" s="62"/>
      <c r="AC9486" s="62"/>
      <c r="AJ9486" s="62"/>
      <c r="AQ9486" s="62"/>
      <c r="AX9486" s="62"/>
      <c r="BD9486" s="62"/>
    </row>
    <row r="9487" spans="9:56">
      <c r="I9487" s="62"/>
      <c r="P9487" s="62"/>
      <c r="V9487" s="62"/>
      <c r="AC9487" s="62"/>
      <c r="AJ9487" s="62"/>
      <c r="AQ9487" s="62"/>
      <c r="AX9487" s="62"/>
      <c r="BD9487" s="62"/>
    </row>
    <row r="9488" spans="9:56">
      <c r="I9488" s="62"/>
      <c r="P9488" s="62"/>
      <c r="V9488" s="62"/>
      <c r="AC9488" s="62"/>
      <c r="AJ9488" s="62"/>
      <c r="AQ9488" s="62"/>
      <c r="AX9488" s="62"/>
      <c r="BD9488" s="62"/>
    </row>
    <row r="9489" spans="9:56">
      <c r="I9489" s="62"/>
      <c r="P9489" s="62"/>
      <c r="V9489" s="62"/>
      <c r="AC9489" s="62"/>
      <c r="AJ9489" s="62"/>
      <c r="AQ9489" s="62"/>
      <c r="AX9489" s="62"/>
      <c r="BD9489" s="62"/>
    </row>
    <row r="9490" spans="9:56">
      <c r="I9490" s="62"/>
      <c r="P9490" s="62"/>
      <c r="V9490" s="62"/>
      <c r="AC9490" s="62"/>
      <c r="AJ9490" s="62"/>
      <c r="AQ9490" s="62"/>
      <c r="AX9490" s="62"/>
      <c r="BD9490" s="62"/>
    </row>
    <row r="9491" spans="9:56">
      <c r="I9491" s="62"/>
      <c r="P9491" s="62"/>
      <c r="V9491" s="62"/>
      <c r="AC9491" s="62"/>
      <c r="AJ9491" s="62"/>
      <c r="AQ9491" s="62"/>
      <c r="AX9491" s="62"/>
      <c r="BD9491" s="62"/>
    </row>
    <row r="9492" spans="9:56">
      <c r="I9492" s="62"/>
      <c r="P9492" s="62"/>
      <c r="V9492" s="62"/>
      <c r="AC9492" s="62"/>
      <c r="AJ9492" s="62"/>
      <c r="AQ9492" s="62"/>
      <c r="AX9492" s="62"/>
      <c r="BD9492" s="62"/>
    </row>
    <row r="9493" spans="9:56">
      <c r="I9493" s="62"/>
      <c r="P9493" s="62"/>
      <c r="V9493" s="62"/>
      <c r="AC9493" s="62"/>
      <c r="AJ9493" s="62"/>
      <c r="AQ9493" s="62"/>
      <c r="AX9493" s="62"/>
      <c r="BD9493" s="62"/>
    </row>
    <row r="9494" spans="9:56">
      <c r="I9494" s="62"/>
      <c r="P9494" s="62"/>
      <c r="V9494" s="62"/>
      <c r="AC9494" s="62"/>
      <c r="AJ9494" s="62"/>
      <c r="AQ9494" s="62"/>
      <c r="AX9494" s="62"/>
      <c r="BD9494" s="62"/>
    </row>
    <row r="9495" spans="9:56">
      <c r="I9495" s="62"/>
      <c r="P9495" s="62"/>
      <c r="V9495" s="62"/>
      <c r="AC9495" s="62"/>
      <c r="AJ9495" s="62"/>
      <c r="AQ9495" s="62"/>
      <c r="AX9495" s="62"/>
      <c r="BD9495" s="62"/>
    </row>
    <row r="9496" spans="9:56">
      <c r="I9496" s="62"/>
      <c r="P9496" s="62"/>
      <c r="V9496" s="62"/>
      <c r="AC9496" s="62"/>
      <c r="AJ9496" s="62"/>
      <c r="AQ9496" s="62"/>
      <c r="AX9496" s="62"/>
      <c r="BD9496" s="62"/>
    </row>
    <row r="9497" spans="9:56">
      <c r="I9497" s="62"/>
      <c r="P9497" s="62"/>
      <c r="V9497" s="62"/>
      <c r="AC9497" s="62"/>
      <c r="AJ9497" s="62"/>
      <c r="AQ9497" s="62"/>
      <c r="AX9497" s="62"/>
      <c r="BD9497" s="62"/>
    </row>
    <row r="9498" spans="9:56">
      <c r="I9498" s="62"/>
      <c r="P9498" s="62"/>
      <c r="V9498" s="62"/>
      <c r="AC9498" s="62"/>
      <c r="AJ9498" s="62"/>
      <c r="AQ9498" s="62"/>
      <c r="AX9498" s="62"/>
      <c r="BD9498" s="62"/>
    </row>
    <row r="9499" spans="9:56">
      <c r="I9499" s="62"/>
      <c r="P9499" s="62"/>
      <c r="V9499" s="62"/>
      <c r="AC9499" s="62"/>
      <c r="AJ9499" s="62"/>
      <c r="AQ9499" s="62"/>
      <c r="AX9499" s="62"/>
      <c r="BD9499" s="62"/>
    </row>
    <row r="9500" spans="9:56">
      <c r="I9500" s="62"/>
      <c r="P9500" s="62"/>
      <c r="V9500" s="62"/>
      <c r="AC9500" s="62"/>
      <c r="AJ9500" s="62"/>
      <c r="AQ9500" s="62"/>
      <c r="AX9500" s="62"/>
      <c r="BD9500" s="62"/>
    </row>
    <row r="9501" spans="9:56">
      <c r="I9501" s="62"/>
      <c r="P9501" s="62"/>
      <c r="V9501" s="62"/>
      <c r="AC9501" s="62"/>
      <c r="AJ9501" s="62"/>
      <c r="AQ9501" s="62"/>
      <c r="AX9501" s="62"/>
      <c r="BD9501" s="62"/>
    </row>
    <row r="9502" spans="9:56">
      <c r="I9502" s="62"/>
      <c r="P9502" s="62"/>
      <c r="V9502" s="62"/>
      <c r="AC9502" s="62"/>
      <c r="AJ9502" s="62"/>
      <c r="AQ9502" s="62"/>
      <c r="AX9502" s="62"/>
      <c r="BD9502" s="62"/>
    </row>
    <row r="9503" spans="9:56">
      <c r="I9503" s="62"/>
      <c r="P9503" s="62"/>
      <c r="V9503" s="62"/>
      <c r="AC9503" s="62"/>
      <c r="AJ9503" s="62"/>
      <c r="AQ9503" s="62"/>
      <c r="AX9503" s="62"/>
      <c r="BD9503" s="62"/>
    </row>
    <row r="9504" spans="9:56">
      <c r="I9504" s="62"/>
      <c r="P9504" s="62"/>
      <c r="V9504" s="62"/>
      <c r="AC9504" s="62"/>
      <c r="AJ9504" s="62"/>
      <c r="AQ9504" s="62"/>
      <c r="AX9504" s="62"/>
      <c r="BD9504" s="62"/>
    </row>
    <row r="9505" spans="9:56">
      <c r="I9505" s="62"/>
      <c r="P9505" s="62"/>
      <c r="V9505" s="62"/>
      <c r="AC9505" s="62"/>
      <c r="AJ9505" s="62"/>
      <c r="AQ9505" s="62"/>
      <c r="AX9505" s="62"/>
      <c r="BD9505" s="62"/>
    </row>
    <row r="9506" spans="9:56">
      <c r="I9506" s="62"/>
      <c r="P9506" s="62"/>
      <c r="V9506" s="62"/>
      <c r="AC9506" s="62"/>
      <c r="AJ9506" s="62"/>
      <c r="AQ9506" s="62"/>
      <c r="AX9506" s="62"/>
      <c r="BD9506" s="62"/>
    </row>
    <row r="9507" spans="9:56">
      <c r="I9507" s="62"/>
      <c r="P9507" s="62"/>
      <c r="V9507" s="62"/>
      <c r="AC9507" s="62"/>
      <c r="AJ9507" s="62"/>
      <c r="AQ9507" s="62"/>
      <c r="AX9507" s="62"/>
      <c r="BD9507" s="62"/>
    </row>
    <row r="9508" spans="9:56">
      <c r="I9508" s="62"/>
      <c r="P9508" s="62"/>
      <c r="V9508" s="62"/>
      <c r="AC9508" s="62"/>
      <c r="AJ9508" s="62"/>
      <c r="AQ9508" s="62"/>
      <c r="AX9508" s="62"/>
      <c r="BD9508" s="62"/>
    </row>
    <row r="9509" spans="9:56">
      <c r="I9509" s="62"/>
      <c r="P9509" s="62"/>
      <c r="V9509" s="62"/>
      <c r="AC9509" s="62"/>
      <c r="AJ9509" s="62"/>
      <c r="AQ9509" s="62"/>
      <c r="AX9509" s="62"/>
      <c r="BD9509" s="62"/>
    </row>
    <row r="9510" spans="9:56">
      <c r="I9510" s="62"/>
      <c r="P9510" s="62"/>
      <c r="V9510" s="62"/>
      <c r="AC9510" s="62"/>
      <c r="AJ9510" s="62"/>
      <c r="AQ9510" s="62"/>
      <c r="AX9510" s="62"/>
      <c r="BD9510" s="62"/>
    </row>
    <row r="9511" spans="9:56">
      <c r="I9511" s="62"/>
      <c r="P9511" s="62"/>
      <c r="V9511" s="62"/>
      <c r="AC9511" s="62"/>
      <c r="AJ9511" s="62"/>
      <c r="AQ9511" s="62"/>
      <c r="AX9511" s="62"/>
      <c r="BD9511" s="62"/>
    </row>
    <row r="9512" spans="9:56">
      <c r="I9512" s="62"/>
      <c r="P9512" s="62"/>
      <c r="V9512" s="62"/>
      <c r="AC9512" s="62"/>
      <c r="AJ9512" s="62"/>
      <c r="AQ9512" s="62"/>
      <c r="AX9512" s="62"/>
      <c r="BD9512" s="62"/>
    </row>
    <row r="9513" spans="9:56">
      <c r="I9513" s="62"/>
      <c r="P9513" s="62"/>
      <c r="V9513" s="62"/>
      <c r="AC9513" s="62"/>
      <c r="AJ9513" s="62"/>
      <c r="AQ9513" s="62"/>
      <c r="AX9513" s="62"/>
      <c r="BD9513" s="62"/>
    </row>
    <row r="9514" spans="9:56">
      <c r="I9514" s="62"/>
      <c r="P9514" s="62"/>
      <c r="V9514" s="62"/>
      <c r="AC9514" s="62"/>
      <c r="AJ9514" s="62"/>
      <c r="AQ9514" s="62"/>
      <c r="AX9514" s="62"/>
      <c r="BD9514" s="62"/>
    </row>
    <row r="9515" spans="9:56">
      <c r="I9515" s="62"/>
      <c r="P9515" s="62"/>
      <c r="V9515" s="62"/>
      <c r="AC9515" s="62"/>
      <c r="AJ9515" s="62"/>
      <c r="AQ9515" s="62"/>
      <c r="AX9515" s="62"/>
      <c r="BD9515" s="62"/>
    </row>
    <row r="9516" spans="9:56">
      <c r="I9516" s="62"/>
      <c r="P9516" s="62"/>
      <c r="V9516" s="62"/>
      <c r="AC9516" s="62"/>
      <c r="AJ9516" s="62"/>
      <c r="AQ9516" s="62"/>
      <c r="AX9516" s="62"/>
      <c r="BD9516" s="62"/>
    </row>
    <row r="9517" spans="9:56">
      <c r="I9517" s="62"/>
      <c r="P9517" s="62"/>
      <c r="V9517" s="62"/>
      <c r="AC9517" s="62"/>
      <c r="AJ9517" s="62"/>
      <c r="AQ9517" s="62"/>
      <c r="AX9517" s="62"/>
      <c r="BD9517" s="62"/>
    </row>
    <row r="9518" spans="9:56">
      <c r="I9518" s="62"/>
      <c r="P9518" s="62"/>
      <c r="V9518" s="62"/>
      <c r="AC9518" s="62"/>
      <c r="AJ9518" s="62"/>
      <c r="AQ9518" s="62"/>
      <c r="AX9518" s="62"/>
      <c r="BD9518" s="62"/>
    </row>
    <row r="9519" spans="9:56">
      <c r="I9519" s="62"/>
      <c r="P9519" s="62"/>
      <c r="V9519" s="62"/>
      <c r="AC9519" s="62"/>
      <c r="AJ9519" s="62"/>
      <c r="AQ9519" s="62"/>
      <c r="AX9519" s="62"/>
      <c r="BD9519" s="62"/>
    </row>
    <row r="9520" spans="9:56">
      <c r="I9520" s="62"/>
      <c r="P9520" s="62"/>
      <c r="V9520" s="62"/>
      <c r="AC9520" s="62"/>
      <c r="AJ9520" s="62"/>
      <c r="AQ9520" s="62"/>
      <c r="AX9520" s="62"/>
      <c r="BD9520" s="62"/>
    </row>
    <row r="9521" spans="9:56">
      <c r="I9521" s="62"/>
      <c r="P9521" s="62"/>
      <c r="V9521" s="62"/>
      <c r="AC9521" s="62"/>
      <c r="AJ9521" s="62"/>
      <c r="AQ9521" s="62"/>
      <c r="AX9521" s="62"/>
      <c r="BD9521" s="62"/>
    </row>
    <row r="9522" spans="9:56">
      <c r="I9522" s="62"/>
      <c r="P9522" s="62"/>
      <c r="V9522" s="62"/>
      <c r="AC9522" s="62"/>
      <c r="AJ9522" s="62"/>
      <c r="AQ9522" s="62"/>
      <c r="AX9522" s="62"/>
      <c r="BD9522" s="62"/>
    </row>
    <row r="9523" spans="9:56">
      <c r="I9523" s="62"/>
      <c r="P9523" s="62"/>
      <c r="V9523" s="62"/>
      <c r="AC9523" s="62"/>
      <c r="AJ9523" s="62"/>
      <c r="AQ9523" s="62"/>
      <c r="AX9523" s="62"/>
      <c r="BD9523" s="62"/>
    </row>
    <row r="9524" spans="9:56">
      <c r="I9524" s="62"/>
      <c r="P9524" s="62"/>
      <c r="V9524" s="62"/>
      <c r="AC9524" s="62"/>
      <c r="AJ9524" s="62"/>
      <c r="AQ9524" s="62"/>
      <c r="AX9524" s="62"/>
      <c r="BD9524" s="62"/>
    </row>
    <row r="9525" spans="9:56">
      <c r="I9525" s="62"/>
      <c r="P9525" s="62"/>
      <c r="V9525" s="62"/>
      <c r="AC9525" s="62"/>
      <c r="AJ9525" s="62"/>
      <c r="AQ9525" s="62"/>
      <c r="AX9525" s="62"/>
      <c r="BD9525" s="62"/>
    </row>
    <row r="9526" spans="9:56">
      <c r="I9526" s="62"/>
      <c r="P9526" s="62"/>
      <c r="V9526" s="62"/>
      <c r="AC9526" s="62"/>
      <c r="AJ9526" s="62"/>
      <c r="AQ9526" s="62"/>
      <c r="AX9526" s="62"/>
      <c r="BD9526" s="62"/>
    </row>
    <row r="9527" spans="9:56">
      <c r="I9527" s="62"/>
      <c r="P9527" s="62"/>
      <c r="V9527" s="62"/>
      <c r="AC9527" s="62"/>
      <c r="AJ9527" s="62"/>
      <c r="AQ9527" s="62"/>
      <c r="AX9527" s="62"/>
      <c r="BD9527" s="62"/>
    </row>
    <row r="9528" spans="9:56">
      <c r="I9528" s="62"/>
      <c r="P9528" s="62"/>
      <c r="V9528" s="62"/>
      <c r="AC9528" s="62"/>
      <c r="AJ9528" s="62"/>
      <c r="AQ9528" s="62"/>
      <c r="AX9528" s="62"/>
      <c r="BD9528" s="62"/>
    </row>
    <row r="9529" spans="9:56">
      <c r="I9529" s="62"/>
      <c r="P9529" s="62"/>
      <c r="V9529" s="62"/>
      <c r="AC9529" s="62"/>
      <c r="AJ9529" s="62"/>
      <c r="AQ9529" s="62"/>
      <c r="AX9529" s="62"/>
      <c r="BD9529" s="62"/>
    </row>
    <row r="9530" spans="9:56">
      <c r="I9530" s="62"/>
      <c r="P9530" s="62"/>
      <c r="V9530" s="62"/>
      <c r="AC9530" s="62"/>
      <c r="AJ9530" s="62"/>
      <c r="AQ9530" s="62"/>
      <c r="AX9530" s="62"/>
      <c r="BD9530" s="62"/>
    </row>
    <row r="9531" spans="9:56">
      <c r="I9531" s="62"/>
      <c r="P9531" s="62"/>
      <c r="V9531" s="62"/>
      <c r="AC9531" s="62"/>
      <c r="AJ9531" s="62"/>
      <c r="AQ9531" s="62"/>
      <c r="AX9531" s="62"/>
      <c r="BD9531" s="62"/>
    </row>
    <row r="9532" spans="9:56">
      <c r="I9532" s="62"/>
      <c r="P9532" s="62"/>
      <c r="V9532" s="62"/>
      <c r="AC9532" s="62"/>
      <c r="AJ9532" s="62"/>
      <c r="AQ9532" s="62"/>
      <c r="AX9532" s="62"/>
      <c r="BD9532" s="62"/>
    </row>
    <row r="9533" spans="9:56">
      <c r="I9533" s="62"/>
      <c r="P9533" s="62"/>
      <c r="V9533" s="62"/>
      <c r="AC9533" s="62"/>
      <c r="AJ9533" s="62"/>
      <c r="AQ9533" s="62"/>
      <c r="AX9533" s="62"/>
      <c r="BD9533" s="62"/>
    </row>
    <row r="9534" spans="9:56">
      <c r="I9534" s="62"/>
      <c r="P9534" s="62"/>
      <c r="V9534" s="62"/>
      <c r="AC9534" s="62"/>
      <c r="AJ9534" s="62"/>
      <c r="AQ9534" s="62"/>
      <c r="AX9534" s="62"/>
      <c r="BD9534" s="62"/>
    </row>
    <row r="9535" spans="9:56">
      <c r="I9535" s="62"/>
      <c r="P9535" s="62"/>
      <c r="V9535" s="62"/>
      <c r="AC9535" s="62"/>
      <c r="AJ9535" s="62"/>
      <c r="AQ9535" s="62"/>
      <c r="AX9535" s="62"/>
      <c r="BD9535" s="62"/>
    </row>
    <row r="9536" spans="9:56">
      <c r="I9536" s="62"/>
      <c r="P9536" s="62"/>
      <c r="V9536" s="62"/>
      <c r="AC9536" s="62"/>
      <c r="AJ9536" s="62"/>
      <c r="AQ9536" s="62"/>
      <c r="AX9536" s="62"/>
      <c r="BD9536" s="62"/>
    </row>
    <row r="9537" spans="9:56">
      <c r="I9537" s="62"/>
      <c r="P9537" s="62"/>
      <c r="V9537" s="62"/>
      <c r="AC9537" s="62"/>
      <c r="AJ9537" s="62"/>
      <c r="AQ9537" s="62"/>
      <c r="AX9537" s="62"/>
      <c r="BD9537" s="62"/>
    </row>
    <row r="9538" spans="9:56">
      <c r="I9538" s="62"/>
      <c r="P9538" s="62"/>
      <c r="V9538" s="62"/>
      <c r="AC9538" s="62"/>
      <c r="AJ9538" s="62"/>
      <c r="AQ9538" s="62"/>
      <c r="AX9538" s="62"/>
      <c r="BD9538" s="62"/>
    </row>
    <row r="9539" spans="9:56">
      <c r="I9539" s="62"/>
      <c r="P9539" s="62"/>
      <c r="V9539" s="62"/>
      <c r="AC9539" s="62"/>
      <c r="AJ9539" s="62"/>
      <c r="AQ9539" s="62"/>
      <c r="AX9539" s="62"/>
      <c r="BD9539" s="62"/>
    </row>
    <row r="9540" spans="9:56">
      <c r="I9540" s="62"/>
      <c r="P9540" s="62"/>
      <c r="V9540" s="62"/>
      <c r="AC9540" s="62"/>
      <c r="AJ9540" s="62"/>
      <c r="AQ9540" s="62"/>
      <c r="AX9540" s="62"/>
      <c r="BD9540" s="62"/>
    </row>
    <row r="9541" spans="9:56">
      <c r="I9541" s="62"/>
      <c r="P9541" s="62"/>
      <c r="V9541" s="62"/>
      <c r="AC9541" s="62"/>
      <c r="AJ9541" s="62"/>
      <c r="AQ9541" s="62"/>
      <c r="AX9541" s="62"/>
      <c r="BD9541" s="62"/>
    </row>
    <row r="9542" spans="9:56">
      <c r="I9542" s="62"/>
      <c r="P9542" s="62"/>
      <c r="V9542" s="62"/>
      <c r="AC9542" s="62"/>
      <c r="AJ9542" s="62"/>
      <c r="AQ9542" s="62"/>
      <c r="AX9542" s="62"/>
      <c r="BD9542" s="62"/>
    </row>
    <row r="9543" spans="9:56">
      <c r="I9543" s="62"/>
      <c r="P9543" s="62"/>
      <c r="V9543" s="62"/>
      <c r="AC9543" s="62"/>
      <c r="AJ9543" s="62"/>
      <c r="AQ9543" s="62"/>
      <c r="AX9543" s="62"/>
      <c r="BD9543" s="62"/>
    </row>
    <row r="9544" spans="9:56">
      <c r="I9544" s="62"/>
      <c r="P9544" s="62"/>
      <c r="V9544" s="62"/>
      <c r="AC9544" s="62"/>
      <c r="AJ9544" s="62"/>
      <c r="AQ9544" s="62"/>
      <c r="AX9544" s="62"/>
      <c r="BD9544" s="62"/>
    </row>
    <row r="9545" spans="9:56">
      <c r="I9545" s="62"/>
      <c r="P9545" s="62"/>
      <c r="V9545" s="62"/>
      <c r="AC9545" s="62"/>
      <c r="AJ9545" s="62"/>
      <c r="AQ9545" s="62"/>
      <c r="AX9545" s="62"/>
      <c r="BD9545" s="62"/>
    </row>
    <row r="9546" spans="9:56">
      <c r="I9546" s="62"/>
      <c r="P9546" s="62"/>
      <c r="V9546" s="62"/>
      <c r="AC9546" s="62"/>
      <c r="AJ9546" s="62"/>
      <c r="AQ9546" s="62"/>
      <c r="AX9546" s="62"/>
      <c r="BD9546" s="62"/>
    </row>
    <row r="9547" spans="9:56">
      <c r="I9547" s="62"/>
      <c r="P9547" s="62"/>
      <c r="V9547" s="62"/>
      <c r="AC9547" s="62"/>
      <c r="AJ9547" s="62"/>
      <c r="AQ9547" s="62"/>
      <c r="AX9547" s="62"/>
      <c r="BD9547" s="62"/>
    </row>
    <row r="9548" spans="9:56">
      <c r="I9548" s="62"/>
      <c r="P9548" s="62"/>
      <c r="V9548" s="62"/>
      <c r="AC9548" s="62"/>
      <c r="AJ9548" s="62"/>
      <c r="AQ9548" s="62"/>
      <c r="AX9548" s="62"/>
      <c r="BD9548" s="62"/>
    </row>
    <row r="9549" spans="9:56">
      <c r="I9549" s="62"/>
      <c r="P9549" s="62"/>
      <c r="V9549" s="62"/>
      <c r="AC9549" s="62"/>
      <c r="AJ9549" s="62"/>
      <c r="AQ9549" s="62"/>
      <c r="AX9549" s="62"/>
      <c r="BD9549" s="62"/>
    </row>
    <row r="9550" spans="9:56">
      <c r="I9550" s="62"/>
      <c r="P9550" s="62"/>
      <c r="V9550" s="62"/>
      <c r="AC9550" s="62"/>
      <c r="AJ9550" s="62"/>
      <c r="AQ9550" s="62"/>
      <c r="AX9550" s="62"/>
      <c r="BD9550" s="62"/>
    </row>
    <row r="9551" spans="9:56">
      <c r="I9551" s="62"/>
      <c r="P9551" s="62"/>
      <c r="V9551" s="62"/>
      <c r="AC9551" s="62"/>
      <c r="AJ9551" s="62"/>
      <c r="AQ9551" s="62"/>
      <c r="AX9551" s="62"/>
      <c r="BD9551" s="62"/>
    </row>
    <row r="9552" spans="9:56">
      <c r="I9552" s="62"/>
      <c r="P9552" s="62"/>
      <c r="V9552" s="62"/>
      <c r="AC9552" s="62"/>
      <c r="AJ9552" s="62"/>
      <c r="AQ9552" s="62"/>
      <c r="AX9552" s="62"/>
      <c r="BD9552" s="62"/>
    </row>
    <row r="9553" spans="9:56">
      <c r="I9553" s="62"/>
      <c r="P9553" s="62"/>
      <c r="V9553" s="62"/>
      <c r="AC9553" s="62"/>
      <c r="AJ9553" s="62"/>
      <c r="AQ9553" s="62"/>
      <c r="AX9553" s="62"/>
      <c r="BD9553" s="62"/>
    </row>
    <row r="9554" spans="9:56">
      <c r="I9554" s="62"/>
      <c r="P9554" s="62"/>
      <c r="V9554" s="62"/>
      <c r="AC9554" s="62"/>
      <c r="AJ9554" s="62"/>
      <c r="AQ9554" s="62"/>
      <c r="AX9554" s="62"/>
      <c r="BD9554" s="62"/>
    </row>
    <row r="9555" spans="9:56">
      <c r="I9555" s="62"/>
      <c r="P9555" s="62"/>
      <c r="V9555" s="62"/>
      <c r="AC9555" s="62"/>
      <c r="AJ9555" s="62"/>
      <c r="AQ9555" s="62"/>
      <c r="AX9555" s="62"/>
      <c r="BD9555" s="62"/>
    </row>
    <row r="9556" spans="9:56">
      <c r="I9556" s="62"/>
      <c r="P9556" s="62"/>
      <c r="V9556" s="62"/>
      <c r="AC9556" s="62"/>
      <c r="AJ9556" s="62"/>
      <c r="AQ9556" s="62"/>
      <c r="AX9556" s="62"/>
      <c r="BD9556" s="62"/>
    </row>
    <row r="9557" spans="9:56">
      <c r="I9557" s="62"/>
      <c r="P9557" s="62"/>
      <c r="V9557" s="62"/>
      <c r="AC9557" s="62"/>
      <c r="AJ9557" s="62"/>
      <c r="AQ9557" s="62"/>
      <c r="AX9557" s="62"/>
      <c r="BD9557" s="62"/>
    </row>
    <row r="9558" spans="9:56">
      <c r="I9558" s="62"/>
      <c r="P9558" s="62"/>
      <c r="V9558" s="62"/>
      <c r="AC9558" s="62"/>
      <c r="AJ9558" s="62"/>
      <c r="AQ9558" s="62"/>
      <c r="AX9558" s="62"/>
      <c r="BD9558" s="62"/>
    </row>
    <row r="9559" spans="9:56">
      <c r="I9559" s="62"/>
      <c r="P9559" s="62"/>
      <c r="V9559" s="62"/>
      <c r="AC9559" s="62"/>
      <c r="AJ9559" s="62"/>
      <c r="AQ9559" s="62"/>
      <c r="AX9559" s="62"/>
      <c r="BD9559" s="62"/>
    </row>
    <row r="9560" spans="9:56">
      <c r="I9560" s="62"/>
      <c r="P9560" s="62"/>
      <c r="V9560" s="62"/>
      <c r="AC9560" s="62"/>
      <c r="AJ9560" s="62"/>
      <c r="AQ9560" s="62"/>
      <c r="AX9560" s="62"/>
      <c r="BD9560" s="62"/>
    </row>
    <row r="9561" spans="9:56">
      <c r="I9561" s="62"/>
      <c r="P9561" s="62"/>
      <c r="V9561" s="62"/>
      <c r="AC9561" s="62"/>
      <c r="AJ9561" s="62"/>
      <c r="AQ9561" s="62"/>
      <c r="AX9561" s="62"/>
      <c r="BD9561" s="62"/>
    </row>
    <row r="9562" spans="9:56">
      <c r="I9562" s="62"/>
      <c r="P9562" s="62"/>
      <c r="V9562" s="62"/>
      <c r="AC9562" s="62"/>
      <c r="AJ9562" s="62"/>
      <c r="AQ9562" s="62"/>
      <c r="AX9562" s="62"/>
      <c r="BD9562" s="62"/>
    </row>
    <row r="9563" spans="9:56">
      <c r="I9563" s="62"/>
      <c r="P9563" s="62"/>
      <c r="V9563" s="62"/>
      <c r="AC9563" s="62"/>
      <c r="AJ9563" s="62"/>
      <c r="AQ9563" s="62"/>
      <c r="AX9563" s="62"/>
      <c r="BD9563" s="62"/>
    </row>
    <row r="9564" spans="9:56">
      <c r="I9564" s="62"/>
      <c r="P9564" s="62"/>
      <c r="V9564" s="62"/>
      <c r="AC9564" s="62"/>
      <c r="AJ9564" s="62"/>
      <c r="AQ9564" s="62"/>
      <c r="AX9564" s="62"/>
      <c r="BD9564" s="62"/>
    </row>
    <row r="9565" spans="9:56">
      <c r="I9565" s="62"/>
      <c r="P9565" s="62"/>
      <c r="V9565" s="62"/>
      <c r="AC9565" s="62"/>
      <c r="AJ9565" s="62"/>
      <c r="AQ9565" s="62"/>
      <c r="AX9565" s="62"/>
      <c r="BD9565" s="62"/>
    </row>
    <row r="9566" spans="9:56">
      <c r="I9566" s="62"/>
      <c r="P9566" s="62"/>
      <c r="V9566" s="62"/>
      <c r="AC9566" s="62"/>
      <c r="AJ9566" s="62"/>
      <c r="AQ9566" s="62"/>
      <c r="AX9566" s="62"/>
      <c r="BD9566" s="62"/>
    </row>
    <row r="9567" spans="9:56">
      <c r="I9567" s="62"/>
      <c r="P9567" s="62"/>
      <c r="V9567" s="62"/>
      <c r="AC9567" s="62"/>
      <c r="AJ9567" s="62"/>
      <c r="AQ9567" s="62"/>
      <c r="AX9567" s="62"/>
      <c r="BD9567" s="62"/>
    </row>
    <row r="9568" spans="9:56">
      <c r="I9568" s="62"/>
      <c r="P9568" s="62"/>
      <c r="V9568" s="62"/>
      <c r="AC9568" s="62"/>
      <c r="AJ9568" s="62"/>
      <c r="AQ9568" s="62"/>
      <c r="AX9568" s="62"/>
      <c r="BD9568" s="62"/>
    </row>
    <row r="9569" spans="9:56">
      <c r="I9569" s="62"/>
      <c r="P9569" s="62"/>
      <c r="V9569" s="62"/>
      <c r="AC9569" s="62"/>
      <c r="AJ9569" s="62"/>
      <c r="AQ9569" s="62"/>
      <c r="AX9569" s="62"/>
      <c r="BD9569" s="62"/>
    </row>
    <row r="9570" spans="9:56">
      <c r="I9570" s="62"/>
      <c r="P9570" s="62"/>
      <c r="V9570" s="62"/>
      <c r="AC9570" s="62"/>
      <c r="AJ9570" s="62"/>
      <c r="AQ9570" s="62"/>
      <c r="AX9570" s="62"/>
      <c r="BD9570" s="62"/>
    </row>
    <row r="9571" spans="9:56">
      <c r="I9571" s="62"/>
      <c r="P9571" s="62"/>
      <c r="V9571" s="62"/>
      <c r="AC9571" s="62"/>
      <c r="AJ9571" s="62"/>
      <c r="AQ9571" s="62"/>
      <c r="AX9571" s="62"/>
      <c r="BD9571" s="62"/>
    </row>
    <row r="9572" spans="9:56">
      <c r="I9572" s="62"/>
      <c r="P9572" s="62"/>
      <c r="V9572" s="62"/>
      <c r="AC9572" s="62"/>
      <c r="AJ9572" s="62"/>
      <c r="AQ9572" s="62"/>
      <c r="AX9572" s="62"/>
      <c r="BD9572" s="62"/>
    </row>
    <row r="9573" spans="9:56">
      <c r="I9573" s="62"/>
      <c r="P9573" s="62"/>
      <c r="V9573" s="62"/>
      <c r="AC9573" s="62"/>
      <c r="AJ9573" s="62"/>
      <c r="AQ9573" s="62"/>
      <c r="AX9573" s="62"/>
      <c r="BD9573" s="62"/>
    </row>
    <row r="9574" spans="9:56">
      <c r="I9574" s="62"/>
      <c r="P9574" s="62"/>
      <c r="V9574" s="62"/>
      <c r="AC9574" s="62"/>
      <c r="AJ9574" s="62"/>
      <c r="AQ9574" s="62"/>
      <c r="AX9574" s="62"/>
      <c r="BD9574" s="62"/>
    </row>
    <row r="9575" spans="9:56">
      <c r="I9575" s="62"/>
      <c r="P9575" s="62"/>
      <c r="V9575" s="62"/>
      <c r="AC9575" s="62"/>
      <c r="AJ9575" s="62"/>
      <c r="AQ9575" s="62"/>
      <c r="AX9575" s="62"/>
      <c r="BD9575" s="62"/>
    </row>
    <row r="9576" spans="9:56">
      <c r="I9576" s="62"/>
      <c r="P9576" s="62"/>
      <c r="V9576" s="62"/>
      <c r="AC9576" s="62"/>
      <c r="AJ9576" s="62"/>
      <c r="AQ9576" s="62"/>
      <c r="AX9576" s="62"/>
      <c r="BD9576" s="62"/>
    </row>
    <row r="9577" spans="9:56">
      <c r="I9577" s="62"/>
      <c r="P9577" s="62"/>
      <c r="V9577" s="62"/>
      <c r="AC9577" s="62"/>
      <c r="AJ9577" s="62"/>
      <c r="AQ9577" s="62"/>
      <c r="AX9577" s="62"/>
      <c r="BD9577" s="62"/>
    </row>
    <row r="9578" spans="9:56">
      <c r="I9578" s="62"/>
      <c r="P9578" s="62"/>
      <c r="V9578" s="62"/>
      <c r="AC9578" s="62"/>
      <c r="AJ9578" s="62"/>
      <c r="AQ9578" s="62"/>
      <c r="AX9578" s="62"/>
      <c r="BD9578" s="62"/>
    </row>
    <row r="9579" spans="9:56">
      <c r="I9579" s="62"/>
      <c r="P9579" s="62"/>
      <c r="V9579" s="62"/>
      <c r="AC9579" s="62"/>
      <c r="AJ9579" s="62"/>
      <c r="AQ9579" s="62"/>
      <c r="AX9579" s="62"/>
      <c r="BD9579" s="62"/>
    </row>
    <row r="9580" spans="9:56">
      <c r="I9580" s="62"/>
      <c r="P9580" s="62"/>
      <c r="V9580" s="62"/>
      <c r="AC9580" s="62"/>
      <c r="AJ9580" s="62"/>
      <c r="AQ9580" s="62"/>
      <c r="AX9580" s="62"/>
      <c r="BD9580" s="62"/>
    </row>
    <row r="9581" spans="9:56">
      <c r="I9581" s="62"/>
      <c r="P9581" s="62"/>
      <c r="V9581" s="62"/>
      <c r="AC9581" s="62"/>
      <c r="AJ9581" s="62"/>
      <c r="AQ9581" s="62"/>
      <c r="AX9581" s="62"/>
      <c r="BD9581" s="62"/>
    </row>
    <row r="9582" spans="9:56">
      <c r="I9582" s="62"/>
      <c r="P9582" s="62"/>
      <c r="V9582" s="62"/>
      <c r="AC9582" s="62"/>
      <c r="AJ9582" s="62"/>
      <c r="AQ9582" s="62"/>
      <c r="AX9582" s="62"/>
      <c r="BD9582" s="62"/>
    </row>
    <row r="9583" spans="9:56">
      <c r="I9583" s="62"/>
      <c r="P9583" s="62"/>
      <c r="V9583" s="62"/>
      <c r="AC9583" s="62"/>
      <c r="AJ9583" s="62"/>
      <c r="AQ9583" s="62"/>
      <c r="AX9583" s="62"/>
      <c r="BD9583" s="62"/>
    </row>
    <row r="9584" spans="9:56">
      <c r="I9584" s="62"/>
      <c r="P9584" s="62"/>
      <c r="V9584" s="62"/>
      <c r="AC9584" s="62"/>
      <c r="AJ9584" s="62"/>
      <c r="AQ9584" s="62"/>
      <c r="AX9584" s="62"/>
      <c r="BD9584" s="62"/>
    </row>
    <row r="9585" spans="9:56">
      <c r="I9585" s="62"/>
      <c r="P9585" s="62"/>
      <c r="V9585" s="62"/>
      <c r="AC9585" s="62"/>
      <c r="AJ9585" s="62"/>
      <c r="AQ9585" s="62"/>
      <c r="AX9585" s="62"/>
      <c r="BD9585" s="62"/>
    </row>
    <row r="9586" spans="9:56">
      <c r="I9586" s="62"/>
      <c r="P9586" s="62"/>
      <c r="V9586" s="62"/>
      <c r="AC9586" s="62"/>
      <c r="AJ9586" s="62"/>
      <c r="AQ9586" s="62"/>
      <c r="AX9586" s="62"/>
      <c r="BD9586" s="62"/>
    </row>
    <row r="9587" spans="9:56">
      <c r="I9587" s="62"/>
      <c r="P9587" s="62"/>
      <c r="V9587" s="62"/>
      <c r="AC9587" s="62"/>
      <c r="AJ9587" s="62"/>
      <c r="AQ9587" s="62"/>
      <c r="AX9587" s="62"/>
      <c r="BD9587" s="62"/>
    </row>
    <row r="9588" spans="9:56">
      <c r="I9588" s="62"/>
      <c r="P9588" s="62"/>
      <c r="V9588" s="62"/>
      <c r="AC9588" s="62"/>
      <c r="AJ9588" s="62"/>
      <c r="AQ9588" s="62"/>
      <c r="AX9588" s="62"/>
      <c r="BD9588" s="62"/>
    </row>
    <row r="9589" spans="9:56">
      <c r="I9589" s="62"/>
      <c r="P9589" s="62"/>
      <c r="V9589" s="62"/>
      <c r="AC9589" s="62"/>
      <c r="AJ9589" s="62"/>
      <c r="AQ9589" s="62"/>
      <c r="AX9589" s="62"/>
      <c r="BD9589" s="62"/>
    </row>
    <row r="9590" spans="9:56">
      <c r="I9590" s="62"/>
      <c r="P9590" s="62"/>
      <c r="V9590" s="62"/>
      <c r="AC9590" s="62"/>
      <c r="AJ9590" s="62"/>
      <c r="AQ9590" s="62"/>
      <c r="AX9590" s="62"/>
      <c r="BD9590" s="62"/>
    </row>
    <row r="9591" spans="9:56">
      <c r="I9591" s="62"/>
      <c r="P9591" s="62"/>
      <c r="V9591" s="62"/>
      <c r="AC9591" s="62"/>
      <c r="AJ9591" s="62"/>
      <c r="AQ9591" s="62"/>
      <c r="AX9591" s="62"/>
      <c r="BD9591" s="62"/>
    </row>
    <row r="9592" spans="9:56">
      <c r="I9592" s="62"/>
      <c r="P9592" s="62"/>
      <c r="V9592" s="62"/>
      <c r="AC9592" s="62"/>
      <c r="AJ9592" s="62"/>
      <c r="AQ9592" s="62"/>
      <c r="AX9592" s="62"/>
      <c r="BD9592" s="62"/>
    </row>
    <row r="9593" spans="9:56">
      <c r="I9593" s="62"/>
      <c r="P9593" s="62"/>
      <c r="V9593" s="62"/>
      <c r="AC9593" s="62"/>
      <c r="AJ9593" s="62"/>
      <c r="AQ9593" s="62"/>
      <c r="AX9593" s="62"/>
      <c r="BD9593" s="62"/>
    </row>
    <row r="9594" spans="9:56">
      <c r="I9594" s="62"/>
      <c r="P9594" s="62"/>
      <c r="V9594" s="62"/>
      <c r="AC9594" s="62"/>
      <c r="AJ9594" s="62"/>
      <c r="AQ9594" s="62"/>
      <c r="AX9594" s="62"/>
      <c r="BD9594" s="62"/>
    </row>
    <row r="9595" spans="9:56">
      <c r="I9595" s="62"/>
      <c r="P9595" s="62"/>
      <c r="V9595" s="62"/>
      <c r="AC9595" s="62"/>
      <c r="AJ9595" s="62"/>
      <c r="AQ9595" s="62"/>
      <c r="AX9595" s="62"/>
      <c r="BD9595" s="62"/>
    </row>
    <row r="9596" spans="9:56">
      <c r="I9596" s="62"/>
      <c r="P9596" s="62"/>
      <c r="V9596" s="62"/>
      <c r="AC9596" s="62"/>
      <c r="AJ9596" s="62"/>
      <c r="AQ9596" s="62"/>
      <c r="AX9596" s="62"/>
      <c r="BD9596" s="62"/>
    </row>
    <row r="9597" spans="9:56">
      <c r="I9597" s="62"/>
      <c r="P9597" s="62"/>
      <c r="V9597" s="62"/>
      <c r="AC9597" s="62"/>
      <c r="AJ9597" s="62"/>
      <c r="AQ9597" s="62"/>
      <c r="AX9597" s="62"/>
      <c r="BD9597" s="62"/>
    </row>
    <row r="9598" spans="9:56">
      <c r="I9598" s="62"/>
      <c r="P9598" s="62"/>
      <c r="V9598" s="62"/>
      <c r="AC9598" s="62"/>
      <c r="AJ9598" s="62"/>
      <c r="AQ9598" s="62"/>
      <c r="AX9598" s="62"/>
      <c r="BD9598" s="62"/>
    </row>
    <row r="9599" spans="9:56">
      <c r="I9599" s="62"/>
      <c r="P9599" s="62"/>
      <c r="V9599" s="62"/>
      <c r="AC9599" s="62"/>
      <c r="AJ9599" s="62"/>
      <c r="AQ9599" s="62"/>
      <c r="AX9599" s="62"/>
      <c r="BD9599" s="62"/>
    </row>
    <row r="9600" spans="9:56">
      <c r="I9600" s="62"/>
      <c r="P9600" s="62"/>
      <c r="V9600" s="62"/>
      <c r="AC9600" s="62"/>
      <c r="AJ9600" s="62"/>
      <c r="AQ9600" s="62"/>
      <c r="AX9600" s="62"/>
      <c r="BD9600" s="62"/>
    </row>
    <row r="9601" spans="9:56">
      <c r="I9601" s="62"/>
      <c r="P9601" s="62"/>
      <c r="V9601" s="62"/>
      <c r="AC9601" s="62"/>
      <c r="AJ9601" s="62"/>
      <c r="AQ9601" s="62"/>
      <c r="AX9601" s="62"/>
      <c r="BD9601" s="62"/>
    </row>
    <row r="9602" spans="9:56">
      <c r="I9602" s="62"/>
      <c r="P9602" s="62"/>
      <c r="V9602" s="62"/>
      <c r="AC9602" s="62"/>
      <c r="AJ9602" s="62"/>
      <c r="AQ9602" s="62"/>
      <c r="AX9602" s="62"/>
      <c r="BD9602" s="62"/>
    </row>
    <row r="9603" spans="9:56">
      <c r="I9603" s="62"/>
      <c r="P9603" s="62"/>
      <c r="V9603" s="62"/>
      <c r="AC9603" s="62"/>
      <c r="AJ9603" s="62"/>
      <c r="AQ9603" s="62"/>
      <c r="AX9603" s="62"/>
      <c r="BD9603" s="62"/>
    </row>
    <row r="9604" spans="9:56">
      <c r="I9604" s="62"/>
      <c r="P9604" s="62"/>
      <c r="V9604" s="62"/>
      <c r="AC9604" s="62"/>
      <c r="AJ9604" s="62"/>
      <c r="AQ9604" s="62"/>
      <c r="AX9604" s="62"/>
      <c r="BD9604" s="62"/>
    </row>
    <row r="9605" spans="9:56">
      <c r="I9605" s="62"/>
      <c r="P9605" s="62"/>
      <c r="V9605" s="62"/>
      <c r="AC9605" s="62"/>
      <c r="AJ9605" s="62"/>
      <c r="AQ9605" s="62"/>
      <c r="AX9605" s="62"/>
      <c r="BD9605" s="62"/>
    </row>
    <row r="9606" spans="9:56">
      <c r="I9606" s="62"/>
      <c r="P9606" s="62"/>
      <c r="V9606" s="62"/>
      <c r="AC9606" s="62"/>
      <c r="AJ9606" s="62"/>
      <c r="AQ9606" s="62"/>
      <c r="AX9606" s="62"/>
      <c r="BD9606" s="62"/>
    </row>
    <row r="9607" spans="9:56">
      <c r="I9607" s="62"/>
      <c r="P9607" s="62"/>
      <c r="V9607" s="62"/>
      <c r="AC9607" s="62"/>
      <c r="AJ9607" s="62"/>
      <c r="AQ9607" s="62"/>
      <c r="AX9607" s="62"/>
      <c r="BD9607" s="62"/>
    </row>
    <row r="9608" spans="9:56">
      <c r="I9608" s="62"/>
      <c r="P9608" s="62"/>
      <c r="V9608" s="62"/>
      <c r="AC9608" s="62"/>
      <c r="AJ9608" s="62"/>
      <c r="AQ9608" s="62"/>
      <c r="AX9608" s="62"/>
      <c r="BD9608" s="62"/>
    </row>
    <row r="9609" spans="9:56">
      <c r="I9609" s="62"/>
      <c r="P9609" s="62"/>
      <c r="V9609" s="62"/>
      <c r="AC9609" s="62"/>
      <c r="AJ9609" s="62"/>
      <c r="AQ9609" s="62"/>
      <c r="AX9609" s="62"/>
      <c r="BD9609" s="62"/>
    </row>
    <row r="9610" spans="9:56">
      <c r="I9610" s="62"/>
      <c r="P9610" s="62"/>
      <c r="V9610" s="62"/>
      <c r="AC9610" s="62"/>
      <c r="AJ9610" s="62"/>
      <c r="AQ9610" s="62"/>
      <c r="AX9610" s="62"/>
      <c r="BD9610" s="62"/>
    </row>
    <row r="9611" spans="9:56">
      <c r="I9611" s="62"/>
      <c r="P9611" s="62"/>
      <c r="V9611" s="62"/>
      <c r="AC9611" s="62"/>
      <c r="AJ9611" s="62"/>
      <c r="AQ9611" s="62"/>
      <c r="AX9611" s="62"/>
      <c r="BD9611" s="62"/>
    </row>
    <row r="9612" spans="9:56">
      <c r="I9612" s="62"/>
      <c r="P9612" s="62"/>
      <c r="V9612" s="62"/>
      <c r="AC9612" s="62"/>
      <c r="AJ9612" s="62"/>
      <c r="AQ9612" s="62"/>
      <c r="AX9612" s="62"/>
      <c r="BD9612" s="62"/>
    </row>
    <row r="9613" spans="9:56">
      <c r="I9613" s="62"/>
      <c r="P9613" s="62"/>
      <c r="V9613" s="62"/>
      <c r="AC9613" s="62"/>
      <c r="AJ9613" s="62"/>
      <c r="AQ9613" s="62"/>
      <c r="AX9613" s="62"/>
      <c r="BD9613" s="62"/>
    </row>
    <row r="9614" spans="9:56">
      <c r="I9614" s="62"/>
      <c r="P9614" s="62"/>
      <c r="V9614" s="62"/>
      <c r="AC9614" s="62"/>
      <c r="AJ9614" s="62"/>
      <c r="AQ9614" s="62"/>
      <c r="AX9614" s="62"/>
      <c r="BD9614" s="62"/>
    </row>
    <row r="9615" spans="9:56">
      <c r="I9615" s="62"/>
      <c r="P9615" s="62"/>
      <c r="V9615" s="62"/>
      <c r="AC9615" s="62"/>
      <c r="AJ9615" s="62"/>
      <c r="AQ9615" s="62"/>
      <c r="AX9615" s="62"/>
      <c r="BD9615" s="62"/>
    </row>
    <row r="9616" spans="9:56">
      <c r="I9616" s="62"/>
      <c r="P9616" s="62"/>
      <c r="V9616" s="62"/>
      <c r="AC9616" s="62"/>
      <c r="AJ9616" s="62"/>
      <c r="AQ9616" s="62"/>
      <c r="AX9616" s="62"/>
      <c r="BD9616" s="62"/>
    </row>
    <row r="9617" spans="9:56">
      <c r="I9617" s="62"/>
      <c r="P9617" s="62"/>
      <c r="V9617" s="62"/>
      <c r="AC9617" s="62"/>
      <c r="AJ9617" s="62"/>
      <c r="AQ9617" s="62"/>
      <c r="AX9617" s="62"/>
      <c r="BD9617" s="62"/>
    </row>
    <row r="9618" spans="9:56">
      <c r="I9618" s="62"/>
      <c r="P9618" s="62"/>
      <c r="V9618" s="62"/>
      <c r="AC9618" s="62"/>
      <c r="AJ9618" s="62"/>
      <c r="AQ9618" s="62"/>
      <c r="AX9618" s="62"/>
      <c r="BD9618" s="62"/>
    </row>
    <row r="9619" spans="9:56">
      <c r="I9619" s="62"/>
      <c r="P9619" s="62"/>
      <c r="V9619" s="62"/>
      <c r="AC9619" s="62"/>
      <c r="AJ9619" s="62"/>
      <c r="AQ9619" s="62"/>
      <c r="AX9619" s="62"/>
      <c r="BD9619" s="62"/>
    </row>
    <row r="9620" spans="9:56">
      <c r="I9620" s="62"/>
      <c r="P9620" s="62"/>
      <c r="V9620" s="62"/>
      <c r="AC9620" s="62"/>
      <c r="AJ9620" s="62"/>
      <c r="AQ9620" s="62"/>
      <c r="AX9620" s="62"/>
      <c r="BD9620" s="62"/>
    </row>
    <row r="9621" spans="9:56">
      <c r="I9621" s="62"/>
      <c r="P9621" s="62"/>
      <c r="V9621" s="62"/>
      <c r="AC9621" s="62"/>
      <c r="AJ9621" s="62"/>
      <c r="AQ9621" s="62"/>
      <c r="AX9621" s="62"/>
      <c r="BD9621" s="62"/>
    </row>
    <row r="9622" spans="9:56">
      <c r="I9622" s="62"/>
      <c r="P9622" s="62"/>
      <c r="V9622" s="62"/>
      <c r="AC9622" s="62"/>
      <c r="AJ9622" s="62"/>
      <c r="AQ9622" s="62"/>
      <c r="AX9622" s="62"/>
      <c r="BD9622" s="62"/>
    </row>
    <row r="9623" spans="9:56">
      <c r="I9623" s="62"/>
      <c r="P9623" s="62"/>
      <c r="V9623" s="62"/>
      <c r="AC9623" s="62"/>
      <c r="AJ9623" s="62"/>
      <c r="AQ9623" s="62"/>
      <c r="AX9623" s="62"/>
      <c r="BD9623" s="62"/>
    </row>
    <row r="9624" spans="9:56">
      <c r="I9624" s="62"/>
      <c r="P9624" s="62"/>
      <c r="V9624" s="62"/>
      <c r="AC9624" s="62"/>
      <c r="AJ9624" s="62"/>
      <c r="AQ9624" s="62"/>
      <c r="AX9624" s="62"/>
      <c r="BD9624" s="62"/>
    </row>
    <row r="9625" spans="9:56">
      <c r="I9625" s="62"/>
      <c r="P9625" s="62"/>
      <c r="V9625" s="62"/>
      <c r="AC9625" s="62"/>
      <c r="AJ9625" s="62"/>
      <c r="AQ9625" s="62"/>
      <c r="AX9625" s="62"/>
      <c r="BD9625" s="62"/>
    </row>
    <row r="9626" spans="9:56">
      <c r="I9626" s="62"/>
      <c r="P9626" s="62"/>
      <c r="V9626" s="62"/>
      <c r="AC9626" s="62"/>
      <c r="AJ9626" s="62"/>
      <c r="AQ9626" s="62"/>
      <c r="AX9626" s="62"/>
      <c r="BD9626" s="62"/>
    </row>
    <row r="9627" spans="9:56">
      <c r="I9627" s="62"/>
      <c r="P9627" s="62"/>
      <c r="V9627" s="62"/>
      <c r="AC9627" s="62"/>
      <c r="AJ9627" s="62"/>
      <c r="AQ9627" s="62"/>
      <c r="AX9627" s="62"/>
      <c r="BD9627" s="62"/>
    </row>
    <row r="9628" spans="9:56">
      <c r="I9628" s="62"/>
      <c r="P9628" s="62"/>
      <c r="V9628" s="62"/>
      <c r="AC9628" s="62"/>
      <c r="AJ9628" s="62"/>
      <c r="AQ9628" s="62"/>
      <c r="AX9628" s="62"/>
      <c r="BD9628" s="62"/>
    </row>
    <row r="9629" spans="9:56">
      <c r="I9629" s="62"/>
      <c r="P9629" s="62"/>
      <c r="V9629" s="62"/>
      <c r="AC9629" s="62"/>
      <c r="AJ9629" s="62"/>
      <c r="AQ9629" s="62"/>
      <c r="AX9629" s="62"/>
      <c r="BD9629" s="62"/>
    </row>
    <row r="9630" spans="9:56">
      <c r="I9630" s="62"/>
      <c r="P9630" s="62"/>
      <c r="V9630" s="62"/>
      <c r="AC9630" s="62"/>
      <c r="AJ9630" s="62"/>
      <c r="AQ9630" s="62"/>
      <c r="AX9630" s="62"/>
      <c r="BD9630" s="62"/>
    </row>
    <row r="9631" spans="9:56">
      <c r="I9631" s="62"/>
      <c r="P9631" s="62"/>
      <c r="V9631" s="62"/>
      <c r="AC9631" s="62"/>
      <c r="AJ9631" s="62"/>
      <c r="AQ9631" s="62"/>
      <c r="AX9631" s="62"/>
      <c r="BD9631" s="62"/>
    </row>
    <row r="9632" spans="9:56">
      <c r="I9632" s="62"/>
      <c r="P9632" s="62"/>
      <c r="V9632" s="62"/>
      <c r="AC9632" s="62"/>
      <c r="AJ9632" s="62"/>
      <c r="AQ9632" s="62"/>
      <c r="AX9632" s="62"/>
      <c r="BD9632" s="62"/>
    </row>
    <row r="9633" spans="9:56">
      <c r="I9633" s="62"/>
      <c r="P9633" s="62"/>
      <c r="V9633" s="62"/>
      <c r="AC9633" s="62"/>
      <c r="AJ9633" s="62"/>
      <c r="AQ9633" s="62"/>
      <c r="AX9633" s="62"/>
      <c r="BD9633" s="62"/>
    </row>
    <row r="9634" spans="9:56">
      <c r="I9634" s="62"/>
      <c r="P9634" s="62"/>
      <c r="V9634" s="62"/>
      <c r="AC9634" s="62"/>
      <c r="AJ9634" s="62"/>
      <c r="AQ9634" s="62"/>
      <c r="AX9634" s="62"/>
      <c r="BD9634" s="62"/>
    </row>
    <row r="9635" spans="9:56">
      <c r="I9635" s="62"/>
      <c r="P9635" s="62"/>
      <c r="V9635" s="62"/>
      <c r="AC9635" s="62"/>
      <c r="AJ9635" s="62"/>
      <c r="AQ9635" s="62"/>
      <c r="AX9635" s="62"/>
      <c r="BD9635" s="62"/>
    </row>
    <row r="9636" spans="9:56">
      <c r="I9636" s="62"/>
      <c r="P9636" s="62"/>
      <c r="V9636" s="62"/>
      <c r="AC9636" s="62"/>
      <c r="AJ9636" s="62"/>
      <c r="AQ9636" s="62"/>
      <c r="AX9636" s="62"/>
      <c r="BD9636" s="62"/>
    </row>
    <row r="9637" spans="9:56">
      <c r="I9637" s="62"/>
      <c r="P9637" s="62"/>
      <c r="V9637" s="62"/>
      <c r="AC9637" s="62"/>
      <c r="AJ9637" s="62"/>
      <c r="AQ9637" s="62"/>
      <c r="AX9637" s="62"/>
      <c r="BD9637" s="62"/>
    </row>
    <row r="9638" spans="9:56">
      <c r="I9638" s="62"/>
      <c r="P9638" s="62"/>
      <c r="V9638" s="62"/>
      <c r="AC9638" s="62"/>
      <c r="AJ9638" s="62"/>
      <c r="AQ9638" s="62"/>
      <c r="AX9638" s="62"/>
      <c r="BD9638" s="62"/>
    </row>
    <row r="9639" spans="9:56">
      <c r="I9639" s="62"/>
      <c r="P9639" s="62"/>
      <c r="V9639" s="62"/>
      <c r="AC9639" s="62"/>
      <c r="AJ9639" s="62"/>
      <c r="AQ9639" s="62"/>
      <c r="AX9639" s="62"/>
      <c r="BD9639" s="62"/>
    </row>
    <row r="9640" spans="9:56">
      <c r="I9640" s="62"/>
      <c r="P9640" s="62"/>
      <c r="V9640" s="62"/>
      <c r="AC9640" s="62"/>
      <c r="AJ9640" s="62"/>
      <c r="AQ9640" s="62"/>
      <c r="AX9640" s="62"/>
      <c r="BD9640" s="62"/>
    </row>
    <row r="9641" spans="9:56">
      <c r="I9641" s="62"/>
      <c r="P9641" s="62"/>
      <c r="V9641" s="62"/>
      <c r="AC9641" s="62"/>
      <c r="AJ9641" s="62"/>
      <c r="AQ9641" s="62"/>
      <c r="AX9641" s="62"/>
      <c r="BD9641" s="62"/>
    </row>
    <row r="9642" spans="9:56">
      <c r="I9642" s="62"/>
      <c r="P9642" s="62"/>
      <c r="V9642" s="62"/>
      <c r="AC9642" s="62"/>
      <c r="AJ9642" s="62"/>
      <c r="AQ9642" s="62"/>
      <c r="AX9642" s="62"/>
      <c r="BD9642" s="62"/>
    </row>
    <row r="9643" spans="9:56">
      <c r="I9643" s="62"/>
      <c r="P9643" s="62"/>
      <c r="V9643" s="62"/>
      <c r="AC9643" s="62"/>
      <c r="AJ9643" s="62"/>
      <c r="AQ9643" s="62"/>
      <c r="AX9643" s="62"/>
      <c r="BD9643" s="62"/>
    </row>
    <row r="9644" spans="9:56">
      <c r="I9644" s="62"/>
      <c r="P9644" s="62"/>
      <c r="V9644" s="62"/>
      <c r="AC9644" s="62"/>
      <c r="AJ9644" s="62"/>
      <c r="AQ9644" s="62"/>
      <c r="AX9644" s="62"/>
      <c r="BD9644" s="62"/>
    </row>
    <row r="9645" spans="9:56">
      <c r="I9645" s="62"/>
      <c r="P9645" s="62"/>
      <c r="V9645" s="62"/>
      <c r="AC9645" s="62"/>
      <c r="AJ9645" s="62"/>
      <c r="AQ9645" s="62"/>
      <c r="AX9645" s="62"/>
      <c r="BD9645" s="62"/>
    </row>
    <row r="9646" spans="9:56">
      <c r="I9646" s="62"/>
      <c r="P9646" s="62"/>
      <c r="V9646" s="62"/>
      <c r="AC9646" s="62"/>
      <c r="AJ9646" s="62"/>
      <c r="AQ9646" s="62"/>
      <c r="AX9646" s="62"/>
      <c r="BD9646" s="62"/>
    </row>
    <row r="9647" spans="9:56">
      <c r="I9647" s="62"/>
      <c r="P9647" s="62"/>
      <c r="V9647" s="62"/>
      <c r="AC9647" s="62"/>
      <c r="AJ9647" s="62"/>
      <c r="AQ9647" s="62"/>
      <c r="AX9647" s="62"/>
      <c r="BD9647" s="62"/>
    </row>
    <row r="9648" spans="9:56">
      <c r="I9648" s="62"/>
      <c r="P9648" s="62"/>
      <c r="V9648" s="62"/>
      <c r="AC9648" s="62"/>
      <c r="AJ9648" s="62"/>
      <c r="AQ9648" s="62"/>
      <c r="AX9648" s="62"/>
      <c r="BD9648" s="62"/>
    </row>
    <row r="9649" spans="9:56">
      <c r="I9649" s="62"/>
      <c r="P9649" s="62"/>
      <c r="V9649" s="62"/>
      <c r="AC9649" s="62"/>
      <c r="AJ9649" s="62"/>
      <c r="AQ9649" s="62"/>
      <c r="AX9649" s="62"/>
      <c r="BD9649" s="62"/>
    </row>
    <row r="9650" spans="9:56">
      <c r="I9650" s="62"/>
      <c r="P9650" s="62"/>
      <c r="V9650" s="62"/>
      <c r="AC9650" s="62"/>
      <c r="AJ9650" s="62"/>
      <c r="AQ9650" s="62"/>
      <c r="AX9650" s="62"/>
      <c r="BD9650" s="62"/>
    </row>
    <row r="9651" spans="9:56">
      <c r="I9651" s="62"/>
      <c r="P9651" s="62"/>
      <c r="V9651" s="62"/>
      <c r="AC9651" s="62"/>
      <c r="AJ9651" s="62"/>
      <c r="AQ9651" s="62"/>
      <c r="AX9651" s="62"/>
      <c r="BD9651" s="62"/>
    </row>
    <row r="9652" spans="9:56">
      <c r="I9652" s="62"/>
      <c r="P9652" s="62"/>
      <c r="V9652" s="62"/>
      <c r="AC9652" s="62"/>
      <c r="AJ9652" s="62"/>
      <c r="AQ9652" s="62"/>
      <c r="AX9652" s="62"/>
      <c r="BD9652" s="62"/>
    </row>
    <row r="9653" spans="9:56">
      <c r="I9653" s="62"/>
      <c r="P9653" s="62"/>
      <c r="V9653" s="62"/>
      <c r="AC9653" s="62"/>
      <c r="AJ9653" s="62"/>
      <c r="AQ9653" s="62"/>
      <c r="AX9653" s="62"/>
      <c r="BD9653" s="62"/>
    </row>
    <row r="9654" spans="9:56">
      <c r="I9654" s="62"/>
      <c r="P9654" s="62"/>
      <c r="V9654" s="62"/>
      <c r="AC9654" s="62"/>
      <c r="AJ9654" s="62"/>
      <c r="AQ9654" s="62"/>
      <c r="AX9654" s="62"/>
      <c r="BD9654" s="62"/>
    </row>
    <row r="9655" spans="9:56">
      <c r="I9655" s="62"/>
      <c r="P9655" s="62"/>
      <c r="V9655" s="62"/>
      <c r="AC9655" s="62"/>
      <c r="AJ9655" s="62"/>
      <c r="AQ9655" s="62"/>
      <c r="AX9655" s="62"/>
      <c r="BD9655" s="62"/>
    </row>
    <row r="9656" spans="9:56">
      <c r="I9656" s="62"/>
      <c r="P9656" s="62"/>
      <c r="V9656" s="62"/>
      <c r="AC9656" s="62"/>
      <c r="AJ9656" s="62"/>
      <c r="AQ9656" s="62"/>
      <c r="AX9656" s="62"/>
      <c r="BD9656" s="62"/>
    </row>
    <row r="9657" spans="9:56">
      <c r="I9657" s="62"/>
      <c r="P9657" s="62"/>
      <c r="V9657" s="62"/>
      <c r="AC9657" s="62"/>
      <c r="AJ9657" s="62"/>
      <c r="AQ9657" s="62"/>
      <c r="AX9657" s="62"/>
      <c r="BD9657" s="62"/>
    </row>
    <row r="9658" spans="9:56">
      <c r="I9658" s="62"/>
      <c r="P9658" s="62"/>
      <c r="V9658" s="62"/>
      <c r="AC9658" s="62"/>
      <c r="AJ9658" s="62"/>
      <c r="AQ9658" s="62"/>
      <c r="AX9658" s="62"/>
      <c r="BD9658" s="62"/>
    </row>
    <row r="9659" spans="9:56">
      <c r="I9659" s="62"/>
      <c r="P9659" s="62"/>
      <c r="V9659" s="62"/>
      <c r="AC9659" s="62"/>
      <c r="AJ9659" s="62"/>
      <c r="AQ9659" s="62"/>
      <c r="AX9659" s="62"/>
      <c r="BD9659" s="62"/>
    </row>
    <row r="9660" spans="9:56">
      <c r="I9660" s="62"/>
      <c r="P9660" s="62"/>
      <c r="V9660" s="62"/>
      <c r="AC9660" s="62"/>
      <c r="AJ9660" s="62"/>
      <c r="AQ9660" s="62"/>
      <c r="AX9660" s="62"/>
      <c r="BD9660" s="62"/>
    </row>
    <row r="9661" spans="9:56">
      <c r="I9661" s="62"/>
      <c r="P9661" s="62"/>
      <c r="V9661" s="62"/>
      <c r="AC9661" s="62"/>
      <c r="AJ9661" s="62"/>
      <c r="AQ9661" s="62"/>
      <c r="AX9661" s="62"/>
      <c r="BD9661" s="62"/>
    </row>
    <row r="9662" spans="9:56">
      <c r="I9662" s="62"/>
      <c r="P9662" s="62"/>
      <c r="V9662" s="62"/>
      <c r="AC9662" s="62"/>
      <c r="AJ9662" s="62"/>
      <c r="AQ9662" s="62"/>
      <c r="AX9662" s="62"/>
      <c r="BD9662" s="62"/>
    </row>
    <row r="9663" spans="9:56">
      <c r="I9663" s="62"/>
      <c r="P9663" s="62"/>
      <c r="V9663" s="62"/>
      <c r="AC9663" s="62"/>
      <c r="AJ9663" s="62"/>
      <c r="AQ9663" s="62"/>
      <c r="AX9663" s="62"/>
      <c r="BD9663" s="62"/>
    </row>
    <row r="9664" spans="9:56">
      <c r="I9664" s="62"/>
      <c r="P9664" s="62"/>
      <c r="V9664" s="62"/>
      <c r="AC9664" s="62"/>
      <c r="AJ9664" s="62"/>
      <c r="AQ9664" s="62"/>
      <c r="AX9664" s="62"/>
      <c r="BD9664" s="62"/>
    </row>
    <row r="9665" spans="9:56">
      <c r="I9665" s="62"/>
      <c r="P9665" s="62"/>
      <c r="V9665" s="62"/>
      <c r="AC9665" s="62"/>
      <c r="AJ9665" s="62"/>
      <c r="AQ9665" s="62"/>
      <c r="AX9665" s="62"/>
      <c r="BD9665" s="62"/>
    </row>
    <row r="9666" spans="9:56">
      <c r="I9666" s="62"/>
      <c r="P9666" s="62"/>
      <c r="V9666" s="62"/>
      <c r="AC9666" s="62"/>
      <c r="AJ9666" s="62"/>
      <c r="AQ9666" s="62"/>
      <c r="AX9666" s="62"/>
      <c r="BD9666" s="62"/>
    </row>
    <row r="9667" spans="9:56">
      <c r="I9667" s="62"/>
      <c r="P9667" s="62"/>
      <c r="V9667" s="62"/>
      <c r="AC9667" s="62"/>
      <c r="AJ9667" s="62"/>
      <c r="AQ9667" s="62"/>
      <c r="AX9667" s="62"/>
      <c r="BD9667" s="62"/>
    </row>
    <row r="9668" spans="9:56">
      <c r="I9668" s="62"/>
      <c r="P9668" s="62"/>
      <c r="V9668" s="62"/>
      <c r="AC9668" s="62"/>
      <c r="AJ9668" s="62"/>
      <c r="AQ9668" s="62"/>
      <c r="AX9668" s="62"/>
      <c r="BD9668" s="62"/>
    </row>
    <row r="9669" spans="9:56">
      <c r="I9669" s="62"/>
      <c r="P9669" s="62"/>
      <c r="V9669" s="62"/>
      <c r="AC9669" s="62"/>
      <c r="AJ9669" s="62"/>
      <c r="AQ9669" s="62"/>
      <c r="AX9669" s="62"/>
      <c r="BD9669" s="62"/>
    </row>
    <row r="9670" spans="9:56">
      <c r="I9670" s="62"/>
      <c r="P9670" s="62"/>
      <c r="V9670" s="62"/>
      <c r="AC9670" s="62"/>
      <c r="AJ9670" s="62"/>
      <c r="AQ9670" s="62"/>
      <c r="AX9670" s="62"/>
      <c r="BD9670" s="62"/>
    </row>
    <row r="9671" spans="9:56">
      <c r="I9671" s="62"/>
      <c r="P9671" s="62"/>
      <c r="V9671" s="62"/>
      <c r="AC9671" s="62"/>
      <c r="AJ9671" s="62"/>
      <c r="AQ9671" s="62"/>
      <c r="AX9671" s="62"/>
      <c r="BD9671" s="62"/>
    </row>
    <row r="9672" spans="9:56">
      <c r="I9672" s="62"/>
      <c r="P9672" s="62"/>
      <c r="V9672" s="62"/>
      <c r="AC9672" s="62"/>
      <c r="AJ9672" s="62"/>
      <c r="AQ9672" s="62"/>
      <c r="AX9672" s="62"/>
      <c r="BD9672" s="62"/>
    </row>
    <row r="9673" spans="9:56">
      <c r="I9673" s="62"/>
      <c r="P9673" s="62"/>
      <c r="V9673" s="62"/>
      <c r="AC9673" s="62"/>
      <c r="AJ9673" s="62"/>
      <c r="AQ9673" s="62"/>
      <c r="AX9673" s="62"/>
      <c r="BD9673" s="62"/>
    </row>
    <row r="9674" spans="9:56">
      <c r="I9674" s="62"/>
      <c r="P9674" s="62"/>
      <c r="V9674" s="62"/>
      <c r="AC9674" s="62"/>
      <c r="AJ9674" s="62"/>
      <c r="AQ9674" s="62"/>
      <c r="AX9674" s="62"/>
      <c r="BD9674" s="62"/>
    </row>
    <row r="9675" spans="9:56">
      <c r="I9675" s="62"/>
      <c r="P9675" s="62"/>
      <c r="V9675" s="62"/>
      <c r="AC9675" s="62"/>
      <c r="AJ9675" s="62"/>
      <c r="AQ9675" s="62"/>
      <c r="AX9675" s="62"/>
      <c r="BD9675" s="62"/>
    </row>
    <row r="9676" spans="9:56">
      <c r="I9676" s="62"/>
      <c r="P9676" s="62"/>
      <c r="V9676" s="62"/>
      <c r="AC9676" s="62"/>
      <c r="AJ9676" s="62"/>
      <c r="AQ9676" s="62"/>
      <c r="AX9676" s="62"/>
      <c r="BD9676" s="62"/>
    </row>
    <row r="9677" spans="9:56">
      <c r="I9677" s="62"/>
      <c r="P9677" s="62"/>
      <c r="V9677" s="62"/>
      <c r="AC9677" s="62"/>
      <c r="AJ9677" s="62"/>
      <c r="AQ9677" s="62"/>
      <c r="AX9677" s="62"/>
      <c r="BD9677" s="62"/>
    </row>
    <row r="9678" spans="9:56">
      <c r="I9678" s="62"/>
      <c r="P9678" s="62"/>
      <c r="V9678" s="62"/>
      <c r="AC9678" s="62"/>
      <c r="AJ9678" s="62"/>
      <c r="AQ9678" s="62"/>
      <c r="AX9678" s="62"/>
      <c r="BD9678" s="62"/>
    </row>
    <row r="9679" spans="9:56">
      <c r="I9679" s="62"/>
      <c r="P9679" s="62"/>
      <c r="V9679" s="62"/>
      <c r="AC9679" s="62"/>
      <c r="AJ9679" s="62"/>
      <c r="AQ9679" s="62"/>
      <c r="AX9679" s="62"/>
      <c r="BD9679" s="62"/>
    </row>
    <row r="9680" spans="9:56">
      <c r="I9680" s="62"/>
      <c r="P9680" s="62"/>
      <c r="V9680" s="62"/>
      <c r="AC9680" s="62"/>
      <c r="AJ9680" s="62"/>
      <c r="AQ9680" s="62"/>
      <c r="AX9680" s="62"/>
      <c r="BD9680" s="62"/>
    </row>
    <row r="9681" spans="9:56">
      <c r="I9681" s="62"/>
      <c r="P9681" s="62"/>
      <c r="V9681" s="62"/>
      <c r="AC9681" s="62"/>
      <c r="AJ9681" s="62"/>
      <c r="AQ9681" s="62"/>
      <c r="AX9681" s="62"/>
      <c r="BD9681" s="62"/>
    </row>
    <row r="9682" spans="9:56">
      <c r="I9682" s="62"/>
      <c r="P9682" s="62"/>
      <c r="V9682" s="62"/>
      <c r="AC9682" s="62"/>
      <c r="AJ9682" s="62"/>
      <c r="AQ9682" s="62"/>
      <c r="AX9682" s="62"/>
      <c r="BD9682" s="62"/>
    </row>
    <row r="9683" spans="9:56">
      <c r="I9683" s="62"/>
      <c r="P9683" s="62"/>
      <c r="V9683" s="62"/>
      <c r="AC9683" s="62"/>
      <c r="AJ9683" s="62"/>
      <c r="AQ9683" s="62"/>
      <c r="AX9683" s="62"/>
      <c r="BD9683" s="62"/>
    </row>
    <row r="9684" spans="9:56">
      <c r="I9684" s="62"/>
      <c r="P9684" s="62"/>
      <c r="V9684" s="62"/>
      <c r="AC9684" s="62"/>
      <c r="AJ9684" s="62"/>
      <c r="AQ9684" s="62"/>
      <c r="AX9684" s="62"/>
      <c r="BD9684" s="62"/>
    </row>
    <row r="9685" spans="9:56">
      <c r="I9685" s="62"/>
      <c r="P9685" s="62"/>
      <c r="V9685" s="62"/>
      <c r="AC9685" s="62"/>
      <c r="AJ9685" s="62"/>
      <c r="AQ9685" s="62"/>
      <c r="AX9685" s="62"/>
      <c r="BD9685" s="62"/>
    </row>
    <row r="9686" spans="9:56">
      <c r="I9686" s="62"/>
      <c r="P9686" s="62"/>
      <c r="V9686" s="62"/>
      <c r="AC9686" s="62"/>
      <c r="AJ9686" s="62"/>
      <c r="AQ9686" s="62"/>
      <c r="AX9686" s="62"/>
      <c r="BD9686" s="62"/>
    </row>
    <row r="9687" spans="9:56">
      <c r="I9687" s="62"/>
      <c r="P9687" s="62"/>
      <c r="V9687" s="62"/>
      <c r="AC9687" s="62"/>
      <c r="AJ9687" s="62"/>
      <c r="AQ9687" s="62"/>
      <c r="AX9687" s="62"/>
      <c r="BD9687" s="62"/>
    </row>
    <row r="9688" spans="9:56">
      <c r="I9688" s="62"/>
      <c r="P9688" s="62"/>
      <c r="V9688" s="62"/>
      <c r="AC9688" s="62"/>
      <c r="AJ9688" s="62"/>
      <c r="AQ9688" s="62"/>
      <c r="AX9688" s="62"/>
      <c r="BD9688" s="62"/>
    </row>
    <row r="9689" spans="9:56">
      <c r="I9689" s="62"/>
      <c r="P9689" s="62"/>
      <c r="V9689" s="62"/>
      <c r="AC9689" s="62"/>
      <c r="AJ9689" s="62"/>
      <c r="AQ9689" s="62"/>
      <c r="AX9689" s="62"/>
      <c r="BD9689" s="62"/>
    </row>
    <row r="9690" spans="9:56">
      <c r="I9690" s="62"/>
      <c r="P9690" s="62"/>
      <c r="V9690" s="62"/>
      <c r="AC9690" s="62"/>
      <c r="AJ9690" s="62"/>
      <c r="AQ9690" s="62"/>
      <c r="AX9690" s="62"/>
      <c r="BD9690" s="62"/>
    </row>
    <row r="9691" spans="9:56">
      <c r="I9691" s="62"/>
      <c r="P9691" s="62"/>
      <c r="V9691" s="62"/>
      <c r="AC9691" s="62"/>
      <c r="AJ9691" s="62"/>
      <c r="AQ9691" s="62"/>
      <c r="AX9691" s="62"/>
      <c r="BD9691" s="62"/>
    </row>
    <row r="9692" spans="9:56">
      <c r="I9692" s="62"/>
      <c r="P9692" s="62"/>
      <c r="V9692" s="62"/>
      <c r="AC9692" s="62"/>
      <c r="AJ9692" s="62"/>
      <c r="AQ9692" s="62"/>
      <c r="AX9692" s="62"/>
      <c r="BD9692" s="62"/>
    </row>
    <row r="9693" spans="9:56">
      <c r="I9693" s="62"/>
      <c r="P9693" s="62"/>
      <c r="V9693" s="62"/>
      <c r="AC9693" s="62"/>
      <c r="AJ9693" s="62"/>
      <c r="AQ9693" s="62"/>
      <c r="AX9693" s="62"/>
      <c r="BD9693" s="62"/>
    </row>
    <row r="9694" spans="9:56">
      <c r="I9694" s="62"/>
      <c r="P9694" s="62"/>
      <c r="V9694" s="62"/>
      <c r="AC9694" s="62"/>
      <c r="AJ9694" s="62"/>
      <c r="AQ9694" s="62"/>
      <c r="AX9694" s="62"/>
      <c r="BD9694" s="62"/>
    </row>
    <row r="9695" spans="9:56">
      <c r="I9695" s="62"/>
      <c r="P9695" s="62"/>
      <c r="V9695" s="62"/>
      <c r="AC9695" s="62"/>
      <c r="AJ9695" s="62"/>
      <c r="AQ9695" s="62"/>
      <c r="AX9695" s="62"/>
      <c r="BD9695" s="62"/>
    </row>
    <row r="9696" spans="9:56">
      <c r="I9696" s="62"/>
      <c r="P9696" s="62"/>
      <c r="V9696" s="62"/>
      <c r="AC9696" s="62"/>
      <c r="AJ9696" s="62"/>
      <c r="AQ9696" s="62"/>
      <c r="AX9696" s="62"/>
      <c r="BD9696" s="62"/>
    </row>
    <row r="9697" spans="9:56">
      <c r="I9697" s="62"/>
      <c r="P9697" s="62"/>
      <c r="V9697" s="62"/>
      <c r="AC9697" s="62"/>
      <c r="AJ9697" s="62"/>
      <c r="AQ9697" s="62"/>
      <c r="AX9697" s="62"/>
      <c r="BD9697" s="62"/>
    </row>
    <row r="9698" spans="9:56">
      <c r="I9698" s="62"/>
      <c r="P9698" s="62"/>
      <c r="V9698" s="62"/>
      <c r="AC9698" s="62"/>
      <c r="AJ9698" s="62"/>
      <c r="AQ9698" s="62"/>
      <c r="AX9698" s="62"/>
      <c r="BD9698" s="62"/>
    </row>
    <row r="9699" spans="9:56">
      <c r="I9699" s="62"/>
      <c r="P9699" s="62"/>
      <c r="V9699" s="62"/>
      <c r="AC9699" s="62"/>
      <c r="AJ9699" s="62"/>
      <c r="AQ9699" s="62"/>
      <c r="AX9699" s="62"/>
      <c r="BD9699" s="62"/>
    </row>
    <row r="9700" spans="9:56">
      <c r="I9700" s="62"/>
      <c r="P9700" s="62"/>
      <c r="V9700" s="62"/>
      <c r="AC9700" s="62"/>
      <c r="AJ9700" s="62"/>
      <c r="AQ9700" s="62"/>
      <c r="AX9700" s="62"/>
      <c r="BD9700" s="62"/>
    </row>
    <row r="9701" spans="9:56">
      <c r="I9701" s="62"/>
      <c r="P9701" s="62"/>
      <c r="V9701" s="62"/>
      <c r="AC9701" s="62"/>
      <c r="AJ9701" s="62"/>
      <c r="AQ9701" s="62"/>
      <c r="AX9701" s="62"/>
      <c r="BD9701" s="62"/>
    </row>
    <row r="9702" spans="9:56">
      <c r="I9702" s="62"/>
      <c r="P9702" s="62"/>
      <c r="V9702" s="62"/>
      <c r="AC9702" s="62"/>
      <c r="AJ9702" s="62"/>
      <c r="AQ9702" s="62"/>
      <c r="AX9702" s="62"/>
      <c r="BD9702" s="62"/>
    </row>
    <row r="9703" spans="9:56">
      <c r="I9703" s="62"/>
      <c r="P9703" s="62"/>
      <c r="V9703" s="62"/>
      <c r="AC9703" s="62"/>
      <c r="AJ9703" s="62"/>
      <c r="AQ9703" s="62"/>
      <c r="AX9703" s="62"/>
      <c r="BD9703" s="62"/>
    </row>
    <row r="9704" spans="9:56">
      <c r="I9704" s="62"/>
      <c r="P9704" s="62"/>
      <c r="V9704" s="62"/>
      <c r="AC9704" s="62"/>
      <c r="AJ9704" s="62"/>
      <c r="AQ9704" s="62"/>
      <c r="AX9704" s="62"/>
      <c r="BD9704" s="62"/>
    </row>
    <row r="9705" spans="9:56">
      <c r="I9705" s="62"/>
      <c r="P9705" s="62"/>
      <c r="V9705" s="62"/>
      <c r="AC9705" s="62"/>
      <c r="AJ9705" s="62"/>
      <c r="AQ9705" s="62"/>
      <c r="AX9705" s="62"/>
      <c r="BD9705" s="62"/>
    </row>
    <row r="9706" spans="9:56">
      <c r="I9706" s="62"/>
      <c r="P9706" s="62"/>
      <c r="V9706" s="62"/>
      <c r="AC9706" s="62"/>
      <c r="AJ9706" s="62"/>
      <c r="AQ9706" s="62"/>
      <c r="AX9706" s="62"/>
      <c r="BD9706" s="62"/>
    </row>
    <row r="9707" spans="9:56">
      <c r="I9707" s="62"/>
      <c r="P9707" s="62"/>
      <c r="V9707" s="62"/>
      <c r="AC9707" s="62"/>
      <c r="AJ9707" s="62"/>
      <c r="AQ9707" s="62"/>
      <c r="AX9707" s="62"/>
      <c r="BD9707" s="62"/>
    </row>
    <row r="9708" spans="9:56">
      <c r="I9708" s="62"/>
      <c r="P9708" s="62"/>
      <c r="V9708" s="62"/>
      <c r="AC9708" s="62"/>
      <c r="AJ9708" s="62"/>
      <c r="AQ9708" s="62"/>
      <c r="AX9708" s="62"/>
      <c r="BD9708" s="62"/>
    </row>
    <row r="9709" spans="9:56">
      <c r="I9709" s="62"/>
      <c r="P9709" s="62"/>
      <c r="V9709" s="62"/>
      <c r="AC9709" s="62"/>
      <c r="AJ9709" s="62"/>
      <c r="AQ9709" s="62"/>
      <c r="AX9709" s="62"/>
      <c r="BD9709" s="62"/>
    </row>
    <row r="9710" spans="9:56">
      <c r="I9710" s="62"/>
      <c r="P9710" s="62"/>
      <c r="V9710" s="62"/>
      <c r="AC9710" s="62"/>
      <c r="AJ9710" s="62"/>
      <c r="AQ9710" s="62"/>
      <c r="AX9710" s="62"/>
      <c r="BD9710" s="62"/>
    </row>
    <row r="9711" spans="9:56">
      <c r="I9711" s="62"/>
      <c r="P9711" s="62"/>
      <c r="V9711" s="62"/>
      <c r="AC9711" s="62"/>
      <c r="AJ9711" s="62"/>
      <c r="AQ9711" s="62"/>
      <c r="AX9711" s="62"/>
      <c r="BD9711" s="62"/>
    </row>
    <row r="9712" spans="9:56">
      <c r="I9712" s="62"/>
      <c r="P9712" s="62"/>
      <c r="V9712" s="62"/>
      <c r="AC9712" s="62"/>
      <c r="AJ9712" s="62"/>
      <c r="AQ9712" s="62"/>
      <c r="AX9712" s="62"/>
      <c r="BD9712" s="62"/>
    </row>
    <row r="9713" spans="9:56">
      <c r="I9713" s="62"/>
      <c r="P9713" s="62"/>
      <c r="V9713" s="62"/>
      <c r="AC9713" s="62"/>
      <c r="AJ9713" s="62"/>
      <c r="AQ9713" s="62"/>
      <c r="AX9713" s="62"/>
      <c r="BD9713" s="62"/>
    </row>
    <row r="9714" spans="9:56">
      <c r="I9714" s="62"/>
      <c r="P9714" s="62"/>
      <c r="V9714" s="62"/>
      <c r="AC9714" s="62"/>
      <c r="AJ9714" s="62"/>
      <c r="AQ9714" s="62"/>
      <c r="AX9714" s="62"/>
      <c r="BD9714" s="62"/>
    </row>
    <row r="9715" spans="9:56">
      <c r="I9715" s="62"/>
      <c r="P9715" s="62"/>
      <c r="V9715" s="62"/>
      <c r="AC9715" s="62"/>
      <c r="AJ9715" s="62"/>
      <c r="AQ9715" s="62"/>
      <c r="AX9715" s="62"/>
      <c r="BD9715" s="62"/>
    </row>
    <row r="9716" spans="9:56">
      <c r="I9716" s="62"/>
      <c r="P9716" s="62"/>
      <c r="V9716" s="62"/>
      <c r="AC9716" s="62"/>
      <c r="AJ9716" s="62"/>
      <c r="AQ9716" s="62"/>
      <c r="AX9716" s="62"/>
      <c r="BD9716" s="62"/>
    </row>
    <row r="9717" spans="9:56">
      <c r="I9717" s="62"/>
      <c r="P9717" s="62"/>
      <c r="V9717" s="62"/>
      <c r="AC9717" s="62"/>
      <c r="AJ9717" s="62"/>
      <c r="AQ9717" s="62"/>
      <c r="AX9717" s="62"/>
      <c r="BD9717" s="62"/>
    </row>
    <row r="9718" spans="9:56">
      <c r="I9718" s="62"/>
      <c r="P9718" s="62"/>
      <c r="V9718" s="62"/>
      <c r="AC9718" s="62"/>
      <c r="AJ9718" s="62"/>
      <c r="AQ9718" s="62"/>
      <c r="AX9718" s="62"/>
      <c r="BD9718" s="62"/>
    </row>
    <row r="9719" spans="9:56">
      <c r="I9719" s="62"/>
      <c r="P9719" s="62"/>
      <c r="V9719" s="62"/>
      <c r="AC9719" s="62"/>
      <c r="AJ9719" s="62"/>
      <c r="AQ9719" s="62"/>
      <c r="AX9719" s="62"/>
      <c r="BD9719" s="62"/>
    </row>
    <row r="9720" spans="9:56">
      <c r="I9720" s="62"/>
      <c r="P9720" s="62"/>
      <c r="V9720" s="62"/>
      <c r="AC9720" s="62"/>
      <c r="AJ9720" s="62"/>
      <c r="AQ9720" s="62"/>
      <c r="AX9720" s="62"/>
      <c r="BD9720" s="62"/>
    </row>
    <row r="9721" spans="9:56">
      <c r="I9721" s="62"/>
      <c r="P9721" s="62"/>
      <c r="V9721" s="62"/>
      <c r="AC9721" s="62"/>
      <c r="AJ9721" s="62"/>
      <c r="AQ9721" s="62"/>
      <c r="AX9721" s="62"/>
      <c r="BD9721" s="62"/>
    </row>
    <row r="9722" spans="9:56">
      <c r="I9722" s="62"/>
      <c r="P9722" s="62"/>
      <c r="V9722" s="62"/>
      <c r="AC9722" s="62"/>
      <c r="AJ9722" s="62"/>
      <c r="AQ9722" s="62"/>
      <c r="AX9722" s="62"/>
      <c r="BD9722" s="62"/>
    </row>
    <row r="9723" spans="9:56">
      <c r="I9723" s="62"/>
      <c r="P9723" s="62"/>
      <c r="V9723" s="62"/>
      <c r="AC9723" s="62"/>
      <c r="AJ9723" s="62"/>
      <c r="AQ9723" s="62"/>
      <c r="AX9723" s="62"/>
      <c r="BD9723" s="62"/>
    </row>
    <row r="9724" spans="9:56">
      <c r="I9724" s="62"/>
      <c r="P9724" s="62"/>
      <c r="V9724" s="62"/>
      <c r="AC9724" s="62"/>
      <c r="AJ9724" s="62"/>
      <c r="AQ9724" s="62"/>
      <c r="AX9724" s="62"/>
      <c r="BD9724" s="62"/>
    </row>
    <row r="9725" spans="9:56">
      <c r="I9725" s="62"/>
      <c r="P9725" s="62"/>
      <c r="V9725" s="62"/>
      <c r="AC9725" s="62"/>
      <c r="AJ9725" s="62"/>
      <c r="AQ9725" s="62"/>
      <c r="AX9725" s="62"/>
      <c r="BD9725" s="62"/>
    </row>
    <row r="9726" spans="9:56">
      <c r="I9726" s="62"/>
      <c r="P9726" s="62"/>
      <c r="V9726" s="62"/>
      <c r="AC9726" s="62"/>
      <c r="AJ9726" s="62"/>
      <c r="AQ9726" s="62"/>
      <c r="AX9726" s="62"/>
      <c r="BD9726" s="62"/>
    </row>
    <row r="9727" spans="9:56">
      <c r="I9727" s="62"/>
      <c r="P9727" s="62"/>
      <c r="V9727" s="62"/>
      <c r="AC9727" s="62"/>
      <c r="AJ9727" s="62"/>
      <c r="AQ9727" s="62"/>
      <c r="AX9727" s="62"/>
      <c r="BD9727" s="62"/>
    </row>
    <row r="9728" spans="9:56">
      <c r="I9728" s="62"/>
      <c r="P9728" s="62"/>
      <c r="V9728" s="62"/>
      <c r="AC9728" s="62"/>
      <c r="AJ9728" s="62"/>
      <c r="AQ9728" s="62"/>
      <c r="AX9728" s="62"/>
      <c r="BD9728" s="62"/>
    </row>
    <row r="9729" spans="9:56">
      <c r="I9729" s="62"/>
      <c r="P9729" s="62"/>
      <c r="V9729" s="62"/>
      <c r="AC9729" s="62"/>
      <c r="AJ9729" s="62"/>
      <c r="AQ9729" s="62"/>
      <c r="AX9729" s="62"/>
      <c r="BD9729" s="62"/>
    </row>
    <row r="9730" spans="9:56">
      <c r="I9730" s="62"/>
      <c r="P9730" s="62"/>
      <c r="V9730" s="62"/>
      <c r="AC9730" s="62"/>
      <c r="AJ9730" s="62"/>
      <c r="AQ9730" s="62"/>
      <c r="AX9730" s="62"/>
      <c r="BD9730" s="62"/>
    </row>
    <row r="9731" spans="9:56">
      <c r="I9731" s="62"/>
      <c r="P9731" s="62"/>
      <c r="V9731" s="62"/>
      <c r="AC9731" s="62"/>
      <c r="AJ9731" s="62"/>
      <c r="AQ9731" s="62"/>
      <c r="AX9731" s="62"/>
      <c r="BD9731" s="62"/>
    </row>
    <row r="9732" spans="9:56">
      <c r="I9732" s="62"/>
      <c r="P9732" s="62"/>
      <c r="V9732" s="62"/>
      <c r="AC9732" s="62"/>
      <c r="AJ9732" s="62"/>
      <c r="AQ9732" s="62"/>
      <c r="AX9732" s="62"/>
      <c r="BD9732" s="62"/>
    </row>
    <row r="9733" spans="9:56">
      <c r="I9733" s="62"/>
      <c r="P9733" s="62"/>
      <c r="V9733" s="62"/>
      <c r="AC9733" s="62"/>
      <c r="AJ9733" s="62"/>
      <c r="AQ9733" s="62"/>
      <c r="AX9733" s="62"/>
      <c r="BD9733" s="62"/>
    </row>
    <row r="9734" spans="9:56">
      <c r="I9734" s="62"/>
      <c r="P9734" s="62"/>
      <c r="V9734" s="62"/>
      <c r="AC9734" s="62"/>
      <c r="AJ9734" s="62"/>
      <c r="AQ9734" s="62"/>
      <c r="AX9734" s="62"/>
      <c r="BD9734" s="62"/>
    </row>
    <row r="9735" spans="9:56">
      <c r="I9735" s="62"/>
      <c r="P9735" s="62"/>
      <c r="V9735" s="62"/>
      <c r="AC9735" s="62"/>
      <c r="AJ9735" s="62"/>
      <c r="AQ9735" s="62"/>
      <c r="AX9735" s="62"/>
      <c r="BD9735" s="62"/>
    </row>
    <row r="9736" spans="9:56">
      <c r="I9736" s="62"/>
      <c r="P9736" s="62"/>
      <c r="V9736" s="62"/>
      <c r="AC9736" s="62"/>
      <c r="AJ9736" s="62"/>
      <c r="AQ9736" s="62"/>
      <c r="AX9736" s="62"/>
      <c r="BD9736" s="62"/>
    </row>
    <row r="9737" spans="9:56">
      <c r="I9737" s="62"/>
      <c r="P9737" s="62"/>
      <c r="V9737" s="62"/>
      <c r="AC9737" s="62"/>
      <c r="AJ9737" s="62"/>
      <c r="AQ9737" s="62"/>
      <c r="AX9737" s="62"/>
      <c r="BD9737" s="62"/>
    </row>
    <row r="9738" spans="9:56">
      <c r="I9738" s="62"/>
      <c r="P9738" s="62"/>
      <c r="V9738" s="62"/>
      <c r="AC9738" s="62"/>
      <c r="AJ9738" s="62"/>
      <c r="AQ9738" s="62"/>
      <c r="AX9738" s="62"/>
      <c r="BD9738" s="62"/>
    </row>
    <row r="9739" spans="9:56">
      <c r="I9739" s="62"/>
      <c r="P9739" s="62"/>
      <c r="V9739" s="62"/>
      <c r="AC9739" s="62"/>
      <c r="AJ9739" s="62"/>
      <c r="AQ9739" s="62"/>
      <c r="AX9739" s="62"/>
      <c r="BD9739" s="62"/>
    </row>
    <row r="9740" spans="9:56">
      <c r="I9740" s="62"/>
      <c r="P9740" s="62"/>
      <c r="V9740" s="62"/>
      <c r="AC9740" s="62"/>
      <c r="AJ9740" s="62"/>
      <c r="AQ9740" s="62"/>
      <c r="AX9740" s="62"/>
      <c r="BD9740" s="62"/>
    </row>
    <row r="9741" spans="9:56">
      <c r="I9741" s="62"/>
      <c r="P9741" s="62"/>
      <c r="V9741" s="62"/>
      <c r="AC9741" s="62"/>
      <c r="AJ9741" s="62"/>
      <c r="AQ9741" s="62"/>
      <c r="AX9741" s="62"/>
      <c r="BD9741" s="62"/>
    </row>
    <row r="9742" spans="9:56">
      <c r="I9742" s="62"/>
      <c r="P9742" s="62"/>
      <c r="V9742" s="62"/>
      <c r="AC9742" s="62"/>
      <c r="AJ9742" s="62"/>
      <c r="AQ9742" s="62"/>
      <c r="AX9742" s="62"/>
      <c r="BD9742" s="62"/>
    </row>
    <row r="9743" spans="9:56">
      <c r="I9743" s="62"/>
      <c r="P9743" s="62"/>
      <c r="V9743" s="62"/>
      <c r="AC9743" s="62"/>
      <c r="AJ9743" s="62"/>
      <c r="AQ9743" s="62"/>
      <c r="AX9743" s="62"/>
      <c r="BD9743" s="62"/>
    </row>
    <row r="9744" spans="9:56">
      <c r="I9744" s="62"/>
      <c r="P9744" s="62"/>
      <c r="V9744" s="62"/>
      <c r="AC9744" s="62"/>
      <c r="AJ9744" s="62"/>
      <c r="AQ9744" s="62"/>
      <c r="AX9744" s="62"/>
      <c r="BD9744" s="62"/>
    </row>
    <row r="9745" spans="9:56">
      <c r="I9745" s="62"/>
      <c r="P9745" s="62"/>
      <c r="V9745" s="62"/>
      <c r="AC9745" s="62"/>
      <c r="AJ9745" s="62"/>
      <c r="AQ9745" s="62"/>
      <c r="AX9745" s="62"/>
      <c r="BD9745" s="62"/>
    </row>
    <row r="9746" spans="9:56">
      <c r="I9746" s="62"/>
      <c r="P9746" s="62"/>
      <c r="V9746" s="62"/>
      <c r="AC9746" s="62"/>
      <c r="AJ9746" s="62"/>
      <c r="AQ9746" s="62"/>
      <c r="AX9746" s="62"/>
      <c r="BD9746" s="62"/>
    </row>
    <row r="9747" spans="9:56">
      <c r="I9747" s="62"/>
      <c r="P9747" s="62"/>
      <c r="V9747" s="62"/>
      <c r="AC9747" s="62"/>
      <c r="AJ9747" s="62"/>
      <c r="AQ9747" s="62"/>
      <c r="AX9747" s="62"/>
      <c r="BD9747" s="62"/>
    </row>
    <row r="9748" spans="9:56">
      <c r="I9748" s="62"/>
      <c r="P9748" s="62"/>
      <c r="V9748" s="62"/>
      <c r="AC9748" s="62"/>
      <c r="AJ9748" s="62"/>
      <c r="AQ9748" s="62"/>
      <c r="AX9748" s="62"/>
      <c r="BD9748" s="62"/>
    </row>
    <row r="9749" spans="9:56">
      <c r="I9749" s="62"/>
      <c r="P9749" s="62"/>
      <c r="V9749" s="62"/>
      <c r="AC9749" s="62"/>
      <c r="AJ9749" s="62"/>
      <c r="AQ9749" s="62"/>
      <c r="AX9749" s="62"/>
      <c r="BD9749" s="62"/>
    </row>
    <row r="9750" spans="9:56">
      <c r="I9750" s="62"/>
      <c r="P9750" s="62"/>
      <c r="V9750" s="62"/>
      <c r="AC9750" s="62"/>
      <c r="AJ9750" s="62"/>
      <c r="AQ9750" s="62"/>
      <c r="AX9750" s="62"/>
      <c r="BD9750" s="62"/>
    </row>
    <row r="9751" spans="9:56">
      <c r="I9751" s="62"/>
      <c r="P9751" s="62"/>
      <c r="V9751" s="62"/>
      <c r="AC9751" s="62"/>
      <c r="AJ9751" s="62"/>
      <c r="AQ9751" s="62"/>
      <c r="AX9751" s="62"/>
      <c r="BD9751" s="62"/>
    </row>
    <row r="9752" spans="9:56">
      <c r="I9752" s="62"/>
      <c r="P9752" s="62"/>
      <c r="V9752" s="62"/>
      <c r="AC9752" s="62"/>
      <c r="AJ9752" s="62"/>
      <c r="AQ9752" s="62"/>
      <c r="AX9752" s="62"/>
      <c r="BD9752" s="62"/>
    </row>
    <row r="9753" spans="9:56">
      <c r="I9753" s="62"/>
      <c r="P9753" s="62"/>
      <c r="V9753" s="62"/>
      <c r="AC9753" s="62"/>
      <c r="AJ9753" s="62"/>
      <c r="AQ9753" s="62"/>
      <c r="AX9753" s="62"/>
      <c r="BD9753" s="62"/>
    </row>
    <row r="9754" spans="9:56">
      <c r="I9754" s="62"/>
      <c r="P9754" s="62"/>
      <c r="V9754" s="62"/>
      <c r="AC9754" s="62"/>
      <c r="AJ9754" s="62"/>
      <c r="AQ9754" s="62"/>
      <c r="AX9754" s="62"/>
      <c r="BD9754" s="62"/>
    </row>
    <row r="9755" spans="9:56">
      <c r="I9755" s="62"/>
      <c r="P9755" s="62"/>
      <c r="V9755" s="62"/>
      <c r="AC9755" s="62"/>
      <c r="AJ9755" s="62"/>
      <c r="AQ9755" s="62"/>
      <c r="AX9755" s="62"/>
      <c r="BD9755" s="62"/>
    </row>
    <row r="9756" spans="9:56">
      <c r="I9756" s="62"/>
      <c r="P9756" s="62"/>
      <c r="V9756" s="62"/>
      <c r="AC9756" s="62"/>
      <c r="AJ9756" s="62"/>
      <c r="AQ9756" s="62"/>
      <c r="AX9756" s="62"/>
      <c r="BD9756" s="62"/>
    </row>
    <row r="9757" spans="9:56">
      <c r="I9757" s="62"/>
      <c r="P9757" s="62"/>
      <c r="V9757" s="62"/>
      <c r="AC9757" s="62"/>
      <c r="AJ9757" s="62"/>
      <c r="AQ9757" s="62"/>
      <c r="AX9757" s="62"/>
      <c r="BD9757" s="62"/>
    </row>
    <row r="9758" spans="9:56">
      <c r="I9758" s="62"/>
      <c r="P9758" s="62"/>
      <c r="V9758" s="62"/>
      <c r="AC9758" s="62"/>
      <c r="AJ9758" s="62"/>
      <c r="AQ9758" s="62"/>
      <c r="AX9758" s="62"/>
      <c r="BD9758" s="62"/>
    </row>
    <row r="9759" spans="9:56">
      <c r="I9759" s="62"/>
      <c r="P9759" s="62"/>
      <c r="V9759" s="62"/>
      <c r="AC9759" s="62"/>
      <c r="AJ9759" s="62"/>
      <c r="AQ9759" s="62"/>
      <c r="AX9759" s="62"/>
      <c r="BD9759" s="62"/>
    </row>
    <row r="9760" spans="9:56">
      <c r="I9760" s="62"/>
      <c r="P9760" s="62"/>
      <c r="V9760" s="62"/>
      <c r="AC9760" s="62"/>
      <c r="AJ9760" s="62"/>
      <c r="AQ9760" s="62"/>
      <c r="AX9760" s="62"/>
      <c r="BD9760" s="62"/>
    </row>
    <row r="9761" spans="9:56">
      <c r="I9761" s="62"/>
      <c r="P9761" s="62"/>
      <c r="V9761" s="62"/>
      <c r="AC9761" s="62"/>
      <c r="AJ9761" s="62"/>
      <c r="AQ9761" s="62"/>
      <c r="AX9761" s="62"/>
      <c r="BD9761" s="62"/>
    </row>
    <row r="9762" spans="9:56">
      <c r="I9762" s="62"/>
      <c r="P9762" s="62"/>
      <c r="V9762" s="62"/>
      <c r="AC9762" s="62"/>
      <c r="AJ9762" s="62"/>
      <c r="AQ9762" s="62"/>
      <c r="AX9762" s="62"/>
      <c r="BD9762" s="62"/>
    </row>
    <row r="9763" spans="9:56">
      <c r="I9763" s="62"/>
      <c r="P9763" s="62"/>
      <c r="V9763" s="62"/>
      <c r="AC9763" s="62"/>
      <c r="AJ9763" s="62"/>
      <c r="AQ9763" s="62"/>
      <c r="AX9763" s="62"/>
      <c r="BD9763" s="62"/>
    </row>
    <row r="9764" spans="9:56">
      <c r="I9764" s="62"/>
      <c r="P9764" s="62"/>
      <c r="V9764" s="62"/>
      <c r="AC9764" s="62"/>
      <c r="AJ9764" s="62"/>
      <c r="AQ9764" s="62"/>
      <c r="AX9764" s="62"/>
      <c r="BD9764" s="62"/>
    </row>
    <row r="9765" spans="9:56">
      <c r="I9765" s="62"/>
      <c r="P9765" s="62"/>
      <c r="V9765" s="62"/>
      <c r="AC9765" s="62"/>
      <c r="AJ9765" s="62"/>
      <c r="AQ9765" s="62"/>
      <c r="AX9765" s="62"/>
      <c r="BD9765" s="62"/>
    </row>
    <row r="9766" spans="9:56">
      <c r="I9766" s="62"/>
      <c r="P9766" s="62"/>
      <c r="V9766" s="62"/>
      <c r="AC9766" s="62"/>
      <c r="AJ9766" s="62"/>
      <c r="AQ9766" s="62"/>
      <c r="AX9766" s="62"/>
      <c r="BD9766" s="62"/>
    </row>
    <row r="9767" spans="9:56">
      <c r="I9767" s="62"/>
      <c r="P9767" s="62"/>
      <c r="V9767" s="62"/>
      <c r="AC9767" s="62"/>
      <c r="AJ9767" s="62"/>
      <c r="AQ9767" s="62"/>
      <c r="AX9767" s="62"/>
      <c r="BD9767" s="62"/>
    </row>
    <row r="9768" spans="9:56">
      <c r="I9768" s="62"/>
      <c r="P9768" s="62"/>
      <c r="V9768" s="62"/>
      <c r="AC9768" s="62"/>
      <c r="AJ9768" s="62"/>
      <c r="AQ9768" s="62"/>
      <c r="AX9768" s="62"/>
      <c r="BD9768" s="62"/>
    </row>
    <row r="9769" spans="9:56">
      <c r="I9769" s="62"/>
      <c r="P9769" s="62"/>
      <c r="V9769" s="62"/>
      <c r="AC9769" s="62"/>
      <c r="AJ9769" s="62"/>
      <c r="AQ9769" s="62"/>
      <c r="AX9769" s="62"/>
      <c r="BD9769" s="62"/>
    </row>
    <row r="9770" spans="9:56">
      <c r="I9770" s="62"/>
      <c r="P9770" s="62"/>
      <c r="V9770" s="62"/>
      <c r="AC9770" s="62"/>
      <c r="AJ9770" s="62"/>
      <c r="AQ9770" s="62"/>
      <c r="AX9770" s="62"/>
      <c r="BD9770" s="62"/>
    </row>
    <row r="9771" spans="9:56">
      <c r="I9771" s="62"/>
      <c r="P9771" s="62"/>
      <c r="V9771" s="62"/>
      <c r="AC9771" s="62"/>
      <c r="AJ9771" s="62"/>
      <c r="AQ9771" s="62"/>
      <c r="AX9771" s="62"/>
      <c r="BD9771" s="62"/>
    </row>
    <row r="9772" spans="9:56">
      <c r="I9772" s="62"/>
      <c r="P9772" s="62"/>
      <c r="V9772" s="62"/>
      <c r="AC9772" s="62"/>
      <c r="AJ9772" s="62"/>
      <c r="AQ9772" s="62"/>
      <c r="AX9772" s="62"/>
      <c r="BD9772" s="62"/>
    </row>
    <row r="9773" spans="9:56">
      <c r="I9773" s="62"/>
      <c r="P9773" s="62"/>
      <c r="V9773" s="62"/>
      <c r="AC9773" s="62"/>
      <c r="AJ9773" s="62"/>
      <c r="AQ9773" s="62"/>
      <c r="AX9773" s="62"/>
      <c r="BD9773" s="62"/>
    </row>
    <row r="9774" spans="9:56">
      <c r="I9774" s="62"/>
      <c r="P9774" s="62"/>
      <c r="V9774" s="62"/>
      <c r="AC9774" s="62"/>
      <c r="AJ9774" s="62"/>
      <c r="AQ9774" s="62"/>
      <c r="AX9774" s="62"/>
      <c r="BD9774" s="62"/>
    </row>
    <row r="9775" spans="9:56">
      <c r="I9775" s="62"/>
      <c r="P9775" s="62"/>
      <c r="V9775" s="62"/>
      <c r="AC9775" s="62"/>
      <c r="AJ9775" s="62"/>
      <c r="AQ9775" s="62"/>
      <c r="AX9775" s="62"/>
      <c r="BD9775" s="62"/>
    </row>
    <row r="9776" spans="9:56">
      <c r="I9776" s="62"/>
      <c r="P9776" s="62"/>
      <c r="V9776" s="62"/>
      <c r="AC9776" s="62"/>
      <c r="AJ9776" s="62"/>
      <c r="AQ9776" s="62"/>
      <c r="AX9776" s="62"/>
      <c r="BD9776" s="62"/>
    </row>
    <row r="9777" spans="9:56">
      <c r="I9777" s="62"/>
      <c r="P9777" s="62"/>
      <c r="V9777" s="62"/>
      <c r="AC9777" s="62"/>
      <c r="AJ9777" s="62"/>
      <c r="AQ9777" s="62"/>
      <c r="AX9777" s="62"/>
      <c r="BD9777" s="62"/>
    </row>
    <row r="9778" spans="9:56">
      <c r="I9778" s="62"/>
      <c r="P9778" s="62"/>
      <c r="V9778" s="62"/>
      <c r="AC9778" s="62"/>
      <c r="AJ9778" s="62"/>
      <c r="AQ9778" s="62"/>
      <c r="AX9778" s="62"/>
      <c r="BD9778" s="62"/>
    </row>
    <row r="9779" spans="9:56">
      <c r="I9779" s="62"/>
      <c r="P9779" s="62"/>
      <c r="V9779" s="62"/>
      <c r="AC9779" s="62"/>
      <c r="AJ9779" s="62"/>
      <c r="AQ9779" s="62"/>
      <c r="AX9779" s="62"/>
      <c r="BD9779" s="62"/>
    </row>
    <row r="9780" spans="9:56">
      <c r="I9780" s="62"/>
      <c r="P9780" s="62"/>
      <c r="V9780" s="62"/>
      <c r="AC9780" s="62"/>
      <c r="AJ9780" s="62"/>
      <c r="AQ9780" s="62"/>
      <c r="AX9780" s="62"/>
      <c r="BD9780" s="62"/>
    </row>
    <row r="9781" spans="9:56">
      <c r="I9781" s="62"/>
      <c r="P9781" s="62"/>
      <c r="V9781" s="62"/>
      <c r="AC9781" s="62"/>
      <c r="AJ9781" s="62"/>
      <c r="AQ9781" s="62"/>
      <c r="AX9781" s="62"/>
      <c r="BD9781" s="62"/>
    </row>
    <row r="9782" spans="9:56">
      <c r="I9782" s="62"/>
      <c r="P9782" s="62"/>
      <c r="V9782" s="62"/>
      <c r="AC9782" s="62"/>
      <c r="AJ9782" s="62"/>
      <c r="AQ9782" s="62"/>
      <c r="AX9782" s="62"/>
      <c r="BD9782" s="62"/>
    </row>
    <row r="9783" spans="9:56">
      <c r="I9783" s="62"/>
      <c r="P9783" s="62"/>
      <c r="V9783" s="62"/>
      <c r="AC9783" s="62"/>
      <c r="AJ9783" s="62"/>
      <c r="AQ9783" s="62"/>
      <c r="AX9783" s="62"/>
      <c r="BD9783" s="62"/>
    </row>
    <row r="9784" spans="9:56">
      <c r="I9784" s="62"/>
      <c r="P9784" s="62"/>
      <c r="V9784" s="62"/>
      <c r="AC9784" s="62"/>
      <c r="AJ9784" s="62"/>
      <c r="AQ9784" s="62"/>
      <c r="AX9784" s="62"/>
      <c r="BD9784" s="62"/>
    </row>
    <row r="9785" spans="9:56">
      <c r="I9785" s="62"/>
      <c r="P9785" s="62"/>
      <c r="V9785" s="62"/>
      <c r="AC9785" s="62"/>
      <c r="AJ9785" s="62"/>
      <c r="AQ9785" s="62"/>
      <c r="AX9785" s="62"/>
      <c r="BD9785" s="62"/>
    </row>
    <row r="9786" spans="9:56">
      <c r="I9786" s="62"/>
      <c r="P9786" s="62"/>
      <c r="V9786" s="62"/>
      <c r="AC9786" s="62"/>
      <c r="AJ9786" s="62"/>
      <c r="AQ9786" s="62"/>
      <c r="AX9786" s="62"/>
      <c r="BD9786" s="62"/>
    </row>
    <row r="9787" spans="9:56">
      <c r="I9787" s="62"/>
      <c r="P9787" s="62"/>
      <c r="V9787" s="62"/>
      <c r="AC9787" s="62"/>
      <c r="AJ9787" s="62"/>
      <c r="AQ9787" s="62"/>
      <c r="AX9787" s="62"/>
      <c r="BD9787" s="62"/>
    </row>
    <row r="9788" spans="9:56">
      <c r="I9788" s="62"/>
      <c r="P9788" s="62"/>
      <c r="V9788" s="62"/>
      <c r="AC9788" s="62"/>
      <c r="AJ9788" s="62"/>
      <c r="AQ9788" s="62"/>
      <c r="AX9788" s="62"/>
      <c r="BD9788" s="62"/>
    </row>
    <row r="9789" spans="9:56">
      <c r="I9789" s="62"/>
      <c r="P9789" s="62"/>
      <c r="V9789" s="62"/>
      <c r="AC9789" s="62"/>
      <c r="AJ9789" s="62"/>
      <c r="AQ9789" s="62"/>
      <c r="AX9789" s="62"/>
      <c r="BD9789" s="62"/>
    </row>
    <row r="9790" spans="9:56">
      <c r="I9790" s="62"/>
      <c r="P9790" s="62"/>
      <c r="V9790" s="62"/>
      <c r="AC9790" s="62"/>
      <c r="AJ9790" s="62"/>
      <c r="AQ9790" s="62"/>
      <c r="AX9790" s="62"/>
      <c r="BD9790" s="62"/>
    </row>
    <row r="9791" spans="9:56">
      <c r="I9791" s="62"/>
      <c r="P9791" s="62"/>
      <c r="V9791" s="62"/>
      <c r="AC9791" s="62"/>
      <c r="AJ9791" s="62"/>
      <c r="AQ9791" s="62"/>
      <c r="AX9791" s="62"/>
      <c r="BD9791" s="62"/>
    </row>
    <row r="9792" spans="9:56">
      <c r="I9792" s="62"/>
      <c r="P9792" s="62"/>
      <c r="V9792" s="62"/>
      <c r="AC9792" s="62"/>
      <c r="AJ9792" s="62"/>
      <c r="AQ9792" s="62"/>
      <c r="AX9792" s="62"/>
      <c r="BD9792" s="62"/>
    </row>
    <row r="9793" spans="9:56">
      <c r="I9793" s="62"/>
      <c r="P9793" s="62"/>
      <c r="V9793" s="62"/>
      <c r="AC9793" s="62"/>
      <c r="AJ9793" s="62"/>
      <c r="AQ9793" s="62"/>
      <c r="AX9793" s="62"/>
      <c r="BD9793" s="62"/>
    </row>
    <row r="9794" spans="9:56">
      <c r="I9794" s="62"/>
      <c r="P9794" s="62"/>
      <c r="V9794" s="62"/>
      <c r="AC9794" s="62"/>
      <c r="AJ9794" s="62"/>
      <c r="AQ9794" s="62"/>
      <c r="AX9794" s="62"/>
      <c r="BD9794" s="62"/>
    </row>
    <row r="9795" spans="9:56">
      <c r="I9795" s="62"/>
      <c r="P9795" s="62"/>
      <c r="V9795" s="62"/>
      <c r="AC9795" s="62"/>
      <c r="AJ9795" s="62"/>
      <c r="AQ9795" s="62"/>
      <c r="AX9795" s="62"/>
      <c r="BD9795" s="62"/>
    </row>
    <row r="9796" spans="9:56">
      <c r="I9796" s="62"/>
      <c r="P9796" s="62"/>
      <c r="V9796" s="62"/>
      <c r="AC9796" s="62"/>
      <c r="AJ9796" s="62"/>
      <c r="AQ9796" s="62"/>
      <c r="AX9796" s="62"/>
      <c r="BD9796" s="62"/>
    </row>
    <row r="9797" spans="9:56">
      <c r="I9797" s="62"/>
      <c r="P9797" s="62"/>
      <c r="V9797" s="62"/>
      <c r="AC9797" s="62"/>
      <c r="AJ9797" s="62"/>
      <c r="AQ9797" s="62"/>
      <c r="AX9797" s="62"/>
      <c r="BD9797" s="62"/>
    </row>
    <row r="9798" spans="9:56">
      <c r="I9798" s="62"/>
      <c r="P9798" s="62"/>
      <c r="V9798" s="62"/>
      <c r="AC9798" s="62"/>
      <c r="AJ9798" s="62"/>
      <c r="AQ9798" s="62"/>
      <c r="AX9798" s="62"/>
      <c r="BD9798" s="62"/>
    </row>
    <row r="9799" spans="9:56">
      <c r="I9799" s="62"/>
      <c r="P9799" s="62"/>
      <c r="V9799" s="62"/>
      <c r="AC9799" s="62"/>
      <c r="AJ9799" s="62"/>
      <c r="AQ9799" s="62"/>
      <c r="AX9799" s="62"/>
      <c r="BD9799" s="62"/>
    </row>
    <row r="9800" spans="9:56">
      <c r="I9800" s="62"/>
      <c r="P9800" s="62"/>
      <c r="V9800" s="62"/>
      <c r="AC9800" s="62"/>
      <c r="AJ9800" s="62"/>
      <c r="AQ9800" s="62"/>
      <c r="AX9800" s="62"/>
      <c r="BD9800" s="62"/>
    </row>
    <row r="9801" spans="9:56">
      <c r="I9801" s="62"/>
      <c r="P9801" s="62"/>
      <c r="V9801" s="62"/>
      <c r="AC9801" s="62"/>
      <c r="AJ9801" s="62"/>
      <c r="AQ9801" s="62"/>
      <c r="AX9801" s="62"/>
      <c r="BD9801" s="62"/>
    </row>
    <row r="9802" spans="9:56">
      <c r="I9802" s="62"/>
      <c r="P9802" s="62"/>
      <c r="V9802" s="62"/>
      <c r="AC9802" s="62"/>
      <c r="AJ9802" s="62"/>
      <c r="AQ9802" s="62"/>
      <c r="AX9802" s="62"/>
      <c r="BD9802" s="62"/>
    </row>
    <row r="9803" spans="9:56">
      <c r="I9803" s="62"/>
      <c r="P9803" s="62"/>
      <c r="V9803" s="62"/>
      <c r="AC9803" s="62"/>
      <c r="AJ9803" s="62"/>
      <c r="AQ9803" s="62"/>
      <c r="AX9803" s="62"/>
      <c r="BD9803" s="62"/>
    </row>
    <row r="9804" spans="9:56">
      <c r="I9804" s="62"/>
      <c r="P9804" s="62"/>
      <c r="V9804" s="62"/>
      <c r="AC9804" s="62"/>
      <c r="AJ9804" s="62"/>
      <c r="AQ9804" s="62"/>
      <c r="AX9804" s="62"/>
      <c r="BD9804" s="62"/>
    </row>
    <row r="9805" spans="9:56">
      <c r="I9805" s="62"/>
      <c r="P9805" s="62"/>
      <c r="V9805" s="62"/>
      <c r="AC9805" s="62"/>
      <c r="AJ9805" s="62"/>
      <c r="AQ9805" s="62"/>
      <c r="AX9805" s="62"/>
      <c r="BD9805" s="62"/>
    </row>
    <row r="9806" spans="9:56">
      <c r="I9806" s="62"/>
      <c r="P9806" s="62"/>
      <c r="V9806" s="62"/>
      <c r="AC9806" s="62"/>
      <c r="AJ9806" s="62"/>
      <c r="AQ9806" s="62"/>
      <c r="AX9806" s="62"/>
      <c r="BD9806" s="62"/>
    </row>
    <row r="9807" spans="9:56">
      <c r="I9807" s="62"/>
      <c r="P9807" s="62"/>
      <c r="V9807" s="62"/>
      <c r="AC9807" s="62"/>
      <c r="AJ9807" s="62"/>
      <c r="AQ9807" s="62"/>
      <c r="AX9807" s="62"/>
      <c r="BD9807" s="62"/>
    </row>
    <row r="9808" spans="9:56">
      <c r="I9808" s="62"/>
      <c r="P9808" s="62"/>
      <c r="V9808" s="62"/>
      <c r="AC9808" s="62"/>
      <c r="AJ9808" s="62"/>
      <c r="AQ9808" s="62"/>
      <c r="AX9808" s="62"/>
      <c r="BD9808" s="62"/>
    </row>
    <row r="9809" spans="9:56">
      <c r="I9809" s="62"/>
      <c r="P9809" s="62"/>
      <c r="V9809" s="62"/>
      <c r="AC9809" s="62"/>
      <c r="AJ9809" s="62"/>
      <c r="AQ9809" s="62"/>
      <c r="AX9809" s="62"/>
      <c r="BD9809" s="62"/>
    </row>
    <row r="9810" spans="9:56">
      <c r="I9810" s="62"/>
      <c r="P9810" s="62"/>
      <c r="V9810" s="62"/>
      <c r="AC9810" s="62"/>
      <c r="AJ9810" s="62"/>
      <c r="AQ9810" s="62"/>
      <c r="AX9810" s="62"/>
      <c r="BD9810" s="62"/>
    </row>
    <row r="9811" spans="9:56">
      <c r="I9811" s="62"/>
      <c r="P9811" s="62"/>
      <c r="V9811" s="62"/>
      <c r="AC9811" s="62"/>
      <c r="AJ9811" s="62"/>
      <c r="AQ9811" s="62"/>
      <c r="AX9811" s="62"/>
      <c r="BD9811" s="62"/>
    </row>
    <row r="9812" spans="9:56">
      <c r="I9812" s="62"/>
      <c r="P9812" s="62"/>
      <c r="V9812" s="62"/>
      <c r="AC9812" s="62"/>
      <c r="AJ9812" s="62"/>
      <c r="AQ9812" s="62"/>
      <c r="AX9812" s="62"/>
      <c r="BD9812" s="62"/>
    </row>
    <row r="9813" spans="9:56">
      <c r="I9813" s="62"/>
      <c r="P9813" s="62"/>
      <c r="V9813" s="62"/>
      <c r="AC9813" s="62"/>
      <c r="AJ9813" s="62"/>
      <c r="AQ9813" s="62"/>
      <c r="AX9813" s="62"/>
      <c r="BD9813" s="62"/>
    </row>
    <row r="9814" spans="9:56">
      <c r="I9814" s="62"/>
      <c r="P9814" s="62"/>
      <c r="V9814" s="62"/>
      <c r="AC9814" s="62"/>
      <c r="AJ9814" s="62"/>
      <c r="AQ9814" s="62"/>
      <c r="AX9814" s="62"/>
      <c r="BD9814" s="62"/>
    </row>
    <row r="9815" spans="9:56">
      <c r="I9815" s="62"/>
      <c r="P9815" s="62"/>
      <c r="V9815" s="62"/>
      <c r="AC9815" s="62"/>
      <c r="AJ9815" s="62"/>
      <c r="AQ9815" s="62"/>
      <c r="AX9815" s="62"/>
      <c r="BD9815" s="62"/>
    </row>
    <row r="9816" spans="9:56">
      <c r="I9816" s="62"/>
      <c r="P9816" s="62"/>
      <c r="V9816" s="62"/>
      <c r="AC9816" s="62"/>
      <c r="AJ9816" s="62"/>
      <c r="AQ9816" s="62"/>
      <c r="AX9816" s="62"/>
      <c r="BD9816" s="62"/>
    </row>
    <row r="9817" spans="9:56">
      <c r="I9817" s="62"/>
      <c r="P9817" s="62"/>
      <c r="V9817" s="62"/>
      <c r="AC9817" s="62"/>
      <c r="AJ9817" s="62"/>
      <c r="AQ9817" s="62"/>
      <c r="AX9817" s="62"/>
      <c r="BD9817" s="62"/>
    </row>
    <row r="9818" spans="9:56">
      <c r="I9818" s="62"/>
      <c r="P9818" s="62"/>
      <c r="V9818" s="62"/>
      <c r="AC9818" s="62"/>
      <c r="AJ9818" s="62"/>
      <c r="AQ9818" s="62"/>
      <c r="AX9818" s="62"/>
      <c r="BD9818" s="62"/>
    </row>
    <row r="9819" spans="9:56">
      <c r="I9819" s="62"/>
      <c r="P9819" s="62"/>
      <c r="V9819" s="62"/>
      <c r="AC9819" s="62"/>
      <c r="AJ9819" s="62"/>
      <c r="AQ9819" s="62"/>
      <c r="AX9819" s="62"/>
      <c r="BD9819" s="62"/>
    </row>
    <row r="9820" spans="9:56">
      <c r="I9820" s="62"/>
      <c r="P9820" s="62"/>
      <c r="V9820" s="62"/>
      <c r="AC9820" s="62"/>
      <c r="AJ9820" s="62"/>
      <c r="AQ9820" s="62"/>
      <c r="AX9820" s="62"/>
      <c r="BD9820" s="62"/>
    </row>
    <row r="9821" spans="9:56">
      <c r="I9821" s="62"/>
      <c r="P9821" s="62"/>
      <c r="V9821" s="62"/>
      <c r="AC9821" s="62"/>
      <c r="AJ9821" s="62"/>
      <c r="AQ9821" s="62"/>
      <c r="AX9821" s="62"/>
      <c r="BD9821" s="62"/>
    </row>
    <row r="9822" spans="9:56">
      <c r="I9822" s="62"/>
      <c r="P9822" s="62"/>
      <c r="V9822" s="62"/>
      <c r="AC9822" s="62"/>
      <c r="AJ9822" s="62"/>
      <c r="AQ9822" s="62"/>
      <c r="AX9822" s="62"/>
      <c r="BD9822" s="62"/>
    </row>
    <row r="9823" spans="9:56">
      <c r="I9823" s="62"/>
      <c r="P9823" s="62"/>
      <c r="V9823" s="62"/>
      <c r="AC9823" s="62"/>
      <c r="AJ9823" s="62"/>
      <c r="AQ9823" s="62"/>
      <c r="AX9823" s="62"/>
      <c r="BD9823" s="62"/>
    </row>
    <row r="9824" spans="9:56">
      <c r="I9824" s="62"/>
      <c r="P9824" s="62"/>
      <c r="V9824" s="62"/>
      <c r="AC9824" s="62"/>
      <c r="AJ9824" s="62"/>
      <c r="AQ9824" s="62"/>
      <c r="AX9824" s="62"/>
      <c r="BD9824" s="62"/>
    </row>
    <row r="9825" spans="9:56">
      <c r="I9825" s="62"/>
      <c r="P9825" s="62"/>
      <c r="V9825" s="62"/>
      <c r="AC9825" s="62"/>
      <c r="AJ9825" s="62"/>
      <c r="AQ9825" s="62"/>
      <c r="AX9825" s="62"/>
      <c r="BD9825" s="62"/>
    </row>
    <row r="9826" spans="9:56">
      <c r="I9826" s="62"/>
      <c r="P9826" s="62"/>
      <c r="V9826" s="62"/>
      <c r="AC9826" s="62"/>
      <c r="AJ9826" s="62"/>
      <c r="AQ9826" s="62"/>
      <c r="AX9826" s="62"/>
      <c r="BD9826" s="62"/>
    </row>
    <row r="9827" spans="9:56">
      <c r="I9827" s="62"/>
      <c r="P9827" s="62"/>
      <c r="V9827" s="62"/>
      <c r="AC9827" s="62"/>
      <c r="AJ9827" s="62"/>
      <c r="AQ9827" s="62"/>
      <c r="AX9827" s="62"/>
      <c r="BD9827" s="62"/>
    </row>
    <row r="9828" spans="9:56">
      <c r="I9828" s="62"/>
      <c r="P9828" s="62"/>
      <c r="V9828" s="62"/>
      <c r="AC9828" s="62"/>
      <c r="AJ9828" s="62"/>
      <c r="AQ9828" s="62"/>
      <c r="AX9828" s="62"/>
      <c r="BD9828" s="62"/>
    </row>
    <row r="9829" spans="9:56">
      <c r="I9829" s="62"/>
      <c r="P9829" s="62"/>
      <c r="V9829" s="62"/>
      <c r="AC9829" s="62"/>
      <c r="AJ9829" s="62"/>
      <c r="AQ9829" s="62"/>
      <c r="AX9829" s="62"/>
      <c r="BD9829" s="62"/>
    </row>
    <row r="9830" spans="9:56">
      <c r="I9830" s="62"/>
      <c r="P9830" s="62"/>
      <c r="V9830" s="62"/>
      <c r="AC9830" s="62"/>
      <c r="AJ9830" s="62"/>
      <c r="AQ9830" s="62"/>
      <c r="AX9830" s="62"/>
      <c r="BD9830" s="62"/>
    </row>
    <row r="9831" spans="9:56">
      <c r="I9831" s="62"/>
      <c r="P9831" s="62"/>
      <c r="V9831" s="62"/>
      <c r="AC9831" s="62"/>
      <c r="AJ9831" s="62"/>
      <c r="AQ9831" s="62"/>
      <c r="AX9831" s="62"/>
      <c r="BD9831" s="62"/>
    </row>
    <row r="9832" spans="9:56">
      <c r="I9832" s="62"/>
      <c r="P9832" s="62"/>
      <c r="V9832" s="62"/>
      <c r="AC9832" s="62"/>
      <c r="AJ9832" s="62"/>
      <c r="AQ9832" s="62"/>
      <c r="AX9832" s="62"/>
      <c r="BD9832" s="62"/>
    </row>
    <row r="9833" spans="9:56">
      <c r="I9833" s="62"/>
      <c r="P9833" s="62"/>
      <c r="V9833" s="62"/>
      <c r="AC9833" s="62"/>
      <c r="AJ9833" s="62"/>
      <c r="AQ9833" s="62"/>
      <c r="AX9833" s="62"/>
      <c r="BD9833" s="62"/>
    </row>
    <row r="9834" spans="9:56">
      <c r="I9834" s="62"/>
      <c r="P9834" s="62"/>
      <c r="V9834" s="62"/>
      <c r="AC9834" s="62"/>
      <c r="AJ9834" s="62"/>
      <c r="AQ9834" s="62"/>
      <c r="AX9834" s="62"/>
      <c r="BD9834" s="62"/>
    </row>
    <row r="9835" spans="9:56">
      <c r="I9835" s="62"/>
      <c r="P9835" s="62"/>
      <c r="V9835" s="62"/>
      <c r="AC9835" s="62"/>
      <c r="AJ9835" s="62"/>
      <c r="AQ9835" s="62"/>
      <c r="AX9835" s="62"/>
      <c r="BD9835" s="62"/>
    </row>
    <row r="9836" spans="9:56">
      <c r="I9836" s="62"/>
      <c r="P9836" s="62"/>
      <c r="V9836" s="62"/>
      <c r="AC9836" s="62"/>
      <c r="AJ9836" s="62"/>
      <c r="AQ9836" s="62"/>
      <c r="AX9836" s="62"/>
      <c r="BD9836" s="62"/>
    </row>
    <row r="9837" spans="9:56">
      <c r="I9837" s="62"/>
      <c r="P9837" s="62"/>
      <c r="V9837" s="62"/>
      <c r="AC9837" s="62"/>
      <c r="AJ9837" s="62"/>
      <c r="AQ9837" s="62"/>
      <c r="AX9837" s="62"/>
      <c r="BD9837" s="62"/>
    </row>
    <row r="9838" spans="9:56">
      <c r="I9838" s="62"/>
      <c r="P9838" s="62"/>
      <c r="V9838" s="62"/>
      <c r="AC9838" s="62"/>
      <c r="AJ9838" s="62"/>
      <c r="AQ9838" s="62"/>
      <c r="AX9838" s="62"/>
      <c r="BD9838" s="62"/>
    </row>
    <row r="9839" spans="9:56">
      <c r="I9839" s="62"/>
      <c r="P9839" s="62"/>
      <c r="V9839" s="62"/>
      <c r="AC9839" s="62"/>
      <c r="AJ9839" s="62"/>
      <c r="AQ9839" s="62"/>
      <c r="AX9839" s="62"/>
      <c r="BD9839" s="62"/>
    </row>
    <row r="9840" spans="9:56">
      <c r="I9840" s="62"/>
      <c r="P9840" s="62"/>
      <c r="V9840" s="62"/>
      <c r="AC9840" s="62"/>
      <c r="AJ9840" s="62"/>
      <c r="AQ9840" s="62"/>
      <c r="AX9840" s="62"/>
      <c r="BD9840" s="62"/>
    </row>
    <row r="9841" spans="9:56">
      <c r="I9841" s="62"/>
      <c r="P9841" s="62"/>
      <c r="V9841" s="62"/>
      <c r="AC9841" s="62"/>
      <c r="AJ9841" s="62"/>
      <c r="AQ9841" s="62"/>
      <c r="AX9841" s="62"/>
      <c r="BD9841" s="62"/>
    </row>
    <row r="9842" spans="9:56">
      <c r="I9842" s="62"/>
      <c r="P9842" s="62"/>
      <c r="V9842" s="62"/>
      <c r="AC9842" s="62"/>
      <c r="AJ9842" s="62"/>
      <c r="AQ9842" s="62"/>
      <c r="AX9842" s="62"/>
      <c r="BD9842" s="62"/>
    </row>
    <row r="9843" spans="9:56">
      <c r="I9843" s="62"/>
      <c r="P9843" s="62"/>
      <c r="V9843" s="62"/>
      <c r="AC9843" s="62"/>
      <c r="AJ9843" s="62"/>
      <c r="AQ9843" s="62"/>
      <c r="AX9843" s="62"/>
      <c r="BD9843" s="62"/>
    </row>
    <row r="9844" spans="9:56">
      <c r="I9844" s="62"/>
      <c r="P9844" s="62"/>
      <c r="V9844" s="62"/>
      <c r="AC9844" s="62"/>
      <c r="AJ9844" s="62"/>
      <c r="AQ9844" s="62"/>
      <c r="AX9844" s="62"/>
      <c r="BD9844" s="62"/>
    </row>
    <row r="9845" spans="9:56">
      <c r="I9845" s="62"/>
      <c r="P9845" s="62"/>
      <c r="V9845" s="62"/>
      <c r="AC9845" s="62"/>
      <c r="AJ9845" s="62"/>
      <c r="AQ9845" s="62"/>
      <c r="AX9845" s="62"/>
      <c r="BD9845" s="62"/>
    </row>
    <row r="9846" spans="9:56">
      <c r="I9846" s="62"/>
      <c r="P9846" s="62"/>
      <c r="V9846" s="62"/>
      <c r="AC9846" s="62"/>
      <c r="AJ9846" s="62"/>
      <c r="AQ9846" s="62"/>
      <c r="AX9846" s="62"/>
      <c r="BD9846" s="62"/>
    </row>
    <row r="9847" spans="9:56">
      <c r="I9847" s="62"/>
      <c r="P9847" s="62"/>
      <c r="V9847" s="62"/>
      <c r="AC9847" s="62"/>
      <c r="AJ9847" s="62"/>
      <c r="AQ9847" s="62"/>
      <c r="AX9847" s="62"/>
      <c r="BD9847" s="62"/>
    </row>
    <row r="9848" spans="9:56">
      <c r="I9848" s="62"/>
      <c r="P9848" s="62"/>
      <c r="V9848" s="62"/>
      <c r="AC9848" s="62"/>
      <c r="AJ9848" s="62"/>
      <c r="AQ9848" s="62"/>
      <c r="AX9848" s="62"/>
      <c r="BD9848" s="62"/>
    </row>
    <row r="9849" spans="9:56">
      <c r="I9849" s="62"/>
      <c r="P9849" s="62"/>
      <c r="V9849" s="62"/>
      <c r="AC9849" s="62"/>
      <c r="AJ9849" s="62"/>
      <c r="AQ9849" s="62"/>
      <c r="AX9849" s="62"/>
      <c r="BD9849" s="62"/>
    </row>
    <row r="9850" spans="9:56">
      <c r="I9850" s="62"/>
      <c r="P9850" s="62"/>
      <c r="V9850" s="62"/>
      <c r="AC9850" s="62"/>
      <c r="AJ9850" s="62"/>
      <c r="AQ9850" s="62"/>
      <c r="AX9850" s="62"/>
      <c r="BD9850" s="62"/>
    </row>
    <row r="9851" spans="9:56">
      <c r="I9851" s="62"/>
      <c r="P9851" s="62"/>
      <c r="V9851" s="62"/>
      <c r="AC9851" s="62"/>
      <c r="AJ9851" s="62"/>
      <c r="AQ9851" s="62"/>
      <c r="AX9851" s="62"/>
      <c r="BD9851" s="62"/>
    </row>
    <row r="9852" spans="9:56">
      <c r="I9852" s="62"/>
      <c r="P9852" s="62"/>
      <c r="V9852" s="62"/>
      <c r="AC9852" s="62"/>
      <c r="AJ9852" s="62"/>
      <c r="AQ9852" s="62"/>
      <c r="AX9852" s="62"/>
      <c r="BD9852" s="62"/>
    </row>
    <row r="9853" spans="9:56">
      <c r="I9853" s="62"/>
      <c r="P9853" s="62"/>
      <c r="V9853" s="62"/>
      <c r="AC9853" s="62"/>
      <c r="AJ9853" s="62"/>
      <c r="AQ9853" s="62"/>
      <c r="AX9853" s="62"/>
      <c r="BD9853" s="62"/>
    </row>
    <row r="9854" spans="9:56">
      <c r="I9854" s="62"/>
      <c r="P9854" s="62"/>
      <c r="V9854" s="62"/>
      <c r="AC9854" s="62"/>
      <c r="AJ9854" s="62"/>
      <c r="AQ9854" s="62"/>
      <c r="AX9854" s="62"/>
      <c r="BD9854" s="62"/>
    </row>
    <row r="9855" spans="9:56">
      <c r="I9855" s="62"/>
      <c r="P9855" s="62"/>
      <c r="V9855" s="62"/>
      <c r="AC9855" s="62"/>
      <c r="AJ9855" s="62"/>
      <c r="AQ9855" s="62"/>
      <c r="AX9855" s="62"/>
      <c r="BD9855" s="62"/>
    </row>
    <row r="9856" spans="9:56">
      <c r="I9856" s="62"/>
      <c r="P9856" s="62"/>
      <c r="V9856" s="62"/>
      <c r="AC9856" s="62"/>
      <c r="AJ9856" s="62"/>
      <c r="AQ9856" s="62"/>
      <c r="AX9856" s="62"/>
      <c r="BD9856" s="62"/>
    </row>
    <row r="9857" spans="9:56">
      <c r="I9857" s="62"/>
      <c r="P9857" s="62"/>
      <c r="V9857" s="62"/>
      <c r="AC9857" s="62"/>
      <c r="AJ9857" s="62"/>
      <c r="AQ9857" s="62"/>
      <c r="AX9857" s="62"/>
      <c r="BD9857" s="62"/>
    </row>
    <row r="9858" spans="9:56">
      <c r="I9858" s="62"/>
      <c r="P9858" s="62"/>
      <c r="V9858" s="62"/>
      <c r="AC9858" s="62"/>
      <c r="AJ9858" s="62"/>
      <c r="AQ9858" s="62"/>
      <c r="AX9858" s="62"/>
      <c r="BD9858" s="62"/>
    </row>
    <row r="9859" spans="9:56">
      <c r="I9859" s="62"/>
      <c r="P9859" s="62"/>
      <c r="V9859" s="62"/>
      <c r="AC9859" s="62"/>
      <c r="AJ9859" s="62"/>
      <c r="AQ9859" s="62"/>
      <c r="AX9859" s="62"/>
      <c r="BD9859" s="62"/>
    </row>
    <row r="9860" spans="9:56">
      <c r="I9860" s="62"/>
      <c r="P9860" s="62"/>
      <c r="V9860" s="62"/>
      <c r="AC9860" s="62"/>
      <c r="AJ9860" s="62"/>
      <c r="AQ9860" s="62"/>
      <c r="AX9860" s="62"/>
      <c r="BD9860" s="62"/>
    </row>
    <row r="9861" spans="9:56">
      <c r="I9861" s="62"/>
      <c r="P9861" s="62"/>
      <c r="V9861" s="62"/>
      <c r="AC9861" s="62"/>
      <c r="AJ9861" s="62"/>
      <c r="AQ9861" s="62"/>
      <c r="AX9861" s="62"/>
      <c r="BD9861" s="62"/>
    </row>
    <row r="9862" spans="9:56">
      <c r="I9862" s="62"/>
      <c r="P9862" s="62"/>
      <c r="V9862" s="62"/>
      <c r="AC9862" s="62"/>
      <c r="AJ9862" s="62"/>
      <c r="AQ9862" s="62"/>
      <c r="AX9862" s="62"/>
      <c r="BD9862" s="62"/>
    </row>
    <row r="9863" spans="9:56">
      <c r="I9863" s="62"/>
      <c r="P9863" s="62"/>
      <c r="V9863" s="62"/>
      <c r="AC9863" s="62"/>
      <c r="AJ9863" s="62"/>
      <c r="AQ9863" s="62"/>
      <c r="AX9863" s="62"/>
      <c r="BD9863" s="62"/>
    </row>
    <row r="9864" spans="9:56">
      <c r="I9864" s="62"/>
      <c r="P9864" s="62"/>
      <c r="V9864" s="62"/>
      <c r="AC9864" s="62"/>
      <c r="AJ9864" s="62"/>
      <c r="AQ9864" s="62"/>
      <c r="AX9864" s="62"/>
      <c r="BD9864" s="62"/>
    </row>
    <row r="9865" spans="9:56">
      <c r="I9865" s="62"/>
      <c r="P9865" s="62"/>
      <c r="V9865" s="62"/>
      <c r="AC9865" s="62"/>
      <c r="AJ9865" s="62"/>
      <c r="AQ9865" s="62"/>
      <c r="AX9865" s="62"/>
      <c r="BD9865" s="62"/>
    </row>
    <row r="9866" spans="9:56">
      <c r="I9866" s="62"/>
      <c r="P9866" s="62"/>
      <c r="V9866" s="62"/>
      <c r="AC9866" s="62"/>
      <c r="AJ9866" s="62"/>
      <c r="AQ9866" s="62"/>
      <c r="AX9866" s="62"/>
      <c r="BD9866" s="62"/>
    </row>
    <row r="9867" spans="9:56">
      <c r="I9867" s="62"/>
      <c r="P9867" s="62"/>
      <c r="V9867" s="62"/>
      <c r="AC9867" s="62"/>
      <c r="AJ9867" s="62"/>
      <c r="AQ9867" s="62"/>
      <c r="AX9867" s="62"/>
      <c r="BD9867" s="62"/>
    </row>
    <row r="9868" spans="9:56">
      <c r="I9868" s="62"/>
      <c r="P9868" s="62"/>
      <c r="V9868" s="62"/>
      <c r="AC9868" s="62"/>
      <c r="AJ9868" s="62"/>
      <c r="AQ9868" s="62"/>
      <c r="AX9868" s="62"/>
      <c r="BD9868" s="62"/>
    </row>
    <row r="9869" spans="9:56">
      <c r="I9869" s="62"/>
      <c r="P9869" s="62"/>
      <c r="V9869" s="62"/>
      <c r="AC9869" s="62"/>
      <c r="AJ9869" s="62"/>
      <c r="AQ9869" s="62"/>
      <c r="AX9869" s="62"/>
      <c r="BD9869" s="62"/>
    </row>
    <row r="9870" spans="9:56">
      <c r="I9870" s="62"/>
      <c r="P9870" s="62"/>
      <c r="V9870" s="62"/>
      <c r="AC9870" s="62"/>
      <c r="AJ9870" s="62"/>
      <c r="AQ9870" s="62"/>
      <c r="AX9870" s="62"/>
      <c r="BD9870" s="62"/>
    </row>
    <row r="9871" spans="9:56">
      <c r="I9871" s="62"/>
      <c r="P9871" s="62"/>
      <c r="V9871" s="62"/>
      <c r="AC9871" s="62"/>
      <c r="AJ9871" s="62"/>
      <c r="AQ9871" s="62"/>
      <c r="AX9871" s="62"/>
      <c r="BD9871" s="62"/>
    </row>
    <row r="9872" spans="9:56">
      <c r="I9872" s="62"/>
      <c r="P9872" s="62"/>
      <c r="V9872" s="62"/>
      <c r="AC9872" s="62"/>
      <c r="AJ9872" s="62"/>
      <c r="AQ9872" s="62"/>
      <c r="AX9872" s="62"/>
      <c r="BD9872" s="62"/>
    </row>
    <row r="9873" spans="9:56">
      <c r="I9873" s="62"/>
      <c r="P9873" s="62"/>
      <c r="V9873" s="62"/>
      <c r="AC9873" s="62"/>
      <c r="AJ9873" s="62"/>
      <c r="AQ9873" s="62"/>
      <c r="AX9873" s="62"/>
      <c r="BD9873" s="62"/>
    </row>
    <row r="9874" spans="9:56">
      <c r="I9874" s="62"/>
      <c r="P9874" s="62"/>
      <c r="V9874" s="62"/>
      <c r="AC9874" s="62"/>
      <c r="AJ9874" s="62"/>
      <c r="AQ9874" s="62"/>
      <c r="AX9874" s="62"/>
      <c r="BD9874" s="62"/>
    </row>
    <row r="9875" spans="9:56">
      <c r="I9875" s="62"/>
      <c r="P9875" s="62"/>
      <c r="V9875" s="62"/>
      <c r="AC9875" s="62"/>
      <c r="AJ9875" s="62"/>
      <c r="AQ9875" s="62"/>
      <c r="AX9875" s="62"/>
      <c r="BD9875" s="62"/>
    </row>
    <row r="9876" spans="9:56">
      <c r="I9876" s="62"/>
      <c r="P9876" s="62"/>
      <c r="V9876" s="62"/>
      <c r="AC9876" s="62"/>
      <c r="AJ9876" s="62"/>
      <c r="AQ9876" s="62"/>
      <c r="AX9876" s="62"/>
      <c r="BD9876" s="62"/>
    </row>
    <row r="9877" spans="9:56">
      <c r="I9877" s="62"/>
      <c r="P9877" s="62"/>
      <c r="V9877" s="62"/>
      <c r="AC9877" s="62"/>
      <c r="AJ9877" s="62"/>
      <c r="AQ9877" s="62"/>
      <c r="AX9877" s="62"/>
      <c r="BD9877" s="62"/>
    </row>
    <row r="9878" spans="9:56">
      <c r="I9878" s="62"/>
      <c r="P9878" s="62"/>
      <c r="V9878" s="62"/>
      <c r="AC9878" s="62"/>
      <c r="AJ9878" s="62"/>
      <c r="AQ9878" s="62"/>
      <c r="AX9878" s="62"/>
      <c r="BD9878" s="62"/>
    </row>
    <row r="9879" spans="9:56">
      <c r="I9879" s="62"/>
      <c r="P9879" s="62"/>
      <c r="V9879" s="62"/>
      <c r="AC9879" s="62"/>
      <c r="AJ9879" s="62"/>
      <c r="AQ9879" s="62"/>
      <c r="AX9879" s="62"/>
      <c r="BD9879" s="62"/>
    </row>
    <row r="9880" spans="9:56">
      <c r="I9880" s="62"/>
      <c r="P9880" s="62"/>
      <c r="V9880" s="62"/>
      <c r="AC9880" s="62"/>
      <c r="AJ9880" s="62"/>
      <c r="AQ9880" s="62"/>
      <c r="AX9880" s="62"/>
      <c r="BD9880" s="62"/>
    </row>
    <row r="9881" spans="9:56">
      <c r="I9881" s="62"/>
      <c r="P9881" s="62"/>
      <c r="V9881" s="62"/>
      <c r="AC9881" s="62"/>
      <c r="AJ9881" s="62"/>
      <c r="AQ9881" s="62"/>
      <c r="AX9881" s="62"/>
      <c r="BD9881" s="62"/>
    </row>
    <row r="9882" spans="9:56">
      <c r="I9882" s="62"/>
      <c r="P9882" s="62"/>
      <c r="V9882" s="62"/>
      <c r="AC9882" s="62"/>
      <c r="AJ9882" s="62"/>
      <c r="AQ9882" s="62"/>
      <c r="AX9882" s="62"/>
      <c r="BD9882" s="62"/>
    </row>
    <row r="9883" spans="9:56">
      <c r="I9883" s="62"/>
      <c r="P9883" s="62"/>
      <c r="V9883" s="62"/>
      <c r="AC9883" s="62"/>
      <c r="AJ9883" s="62"/>
      <c r="AQ9883" s="62"/>
      <c r="AX9883" s="62"/>
      <c r="BD9883" s="62"/>
    </row>
    <row r="9884" spans="9:56">
      <c r="I9884" s="62"/>
      <c r="P9884" s="62"/>
      <c r="V9884" s="62"/>
      <c r="AC9884" s="62"/>
      <c r="AJ9884" s="62"/>
      <c r="AQ9884" s="62"/>
      <c r="AX9884" s="62"/>
      <c r="BD9884" s="62"/>
    </row>
    <row r="9885" spans="9:56">
      <c r="I9885" s="62"/>
      <c r="P9885" s="62"/>
      <c r="V9885" s="62"/>
      <c r="AC9885" s="62"/>
      <c r="AJ9885" s="62"/>
      <c r="AQ9885" s="62"/>
      <c r="AX9885" s="62"/>
      <c r="BD9885" s="62"/>
    </row>
    <row r="9886" spans="9:56">
      <c r="I9886" s="62"/>
      <c r="P9886" s="62"/>
      <c r="V9886" s="62"/>
      <c r="AC9886" s="62"/>
      <c r="AJ9886" s="62"/>
      <c r="AQ9886" s="62"/>
      <c r="AX9886" s="62"/>
      <c r="BD9886" s="62"/>
    </row>
    <row r="9887" spans="9:56">
      <c r="I9887" s="62"/>
      <c r="P9887" s="62"/>
      <c r="V9887" s="62"/>
      <c r="AC9887" s="62"/>
      <c r="AJ9887" s="62"/>
      <c r="AQ9887" s="62"/>
      <c r="AX9887" s="62"/>
      <c r="BD9887" s="62"/>
    </row>
    <row r="9888" spans="9:56">
      <c r="I9888" s="62"/>
      <c r="P9888" s="62"/>
      <c r="V9888" s="62"/>
      <c r="AC9888" s="62"/>
      <c r="AJ9888" s="62"/>
      <c r="AQ9888" s="62"/>
      <c r="AX9888" s="62"/>
      <c r="BD9888" s="62"/>
    </row>
    <row r="9889" spans="9:56">
      <c r="I9889" s="62"/>
      <c r="P9889" s="62"/>
      <c r="V9889" s="62"/>
      <c r="AC9889" s="62"/>
      <c r="AJ9889" s="62"/>
      <c r="AQ9889" s="62"/>
      <c r="AX9889" s="62"/>
      <c r="BD9889" s="62"/>
    </row>
    <row r="9890" spans="9:56">
      <c r="I9890" s="62"/>
      <c r="P9890" s="62"/>
      <c r="V9890" s="62"/>
      <c r="AC9890" s="62"/>
      <c r="AJ9890" s="62"/>
      <c r="AQ9890" s="62"/>
      <c r="AX9890" s="62"/>
      <c r="BD9890" s="62"/>
    </row>
    <row r="9891" spans="9:56">
      <c r="I9891" s="62"/>
      <c r="P9891" s="62"/>
      <c r="V9891" s="62"/>
      <c r="AC9891" s="62"/>
      <c r="AJ9891" s="62"/>
      <c r="AQ9891" s="62"/>
      <c r="AX9891" s="62"/>
      <c r="BD9891" s="62"/>
    </row>
    <row r="9892" spans="9:56">
      <c r="I9892" s="62"/>
      <c r="P9892" s="62"/>
      <c r="V9892" s="62"/>
      <c r="AC9892" s="62"/>
      <c r="AJ9892" s="62"/>
      <c r="AQ9892" s="62"/>
      <c r="AX9892" s="62"/>
      <c r="BD9892" s="62"/>
    </row>
    <row r="9893" spans="9:56">
      <c r="I9893" s="62"/>
      <c r="P9893" s="62"/>
      <c r="V9893" s="62"/>
      <c r="AC9893" s="62"/>
      <c r="AJ9893" s="62"/>
      <c r="AQ9893" s="62"/>
      <c r="AX9893" s="62"/>
      <c r="BD9893" s="62"/>
    </row>
    <row r="9894" spans="9:56">
      <c r="I9894" s="62"/>
      <c r="P9894" s="62"/>
      <c r="V9894" s="62"/>
      <c r="AC9894" s="62"/>
      <c r="AJ9894" s="62"/>
      <c r="AQ9894" s="62"/>
      <c r="AX9894" s="62"/>
      <c r="BD9894" s="62"/>
    </row>
    <row r="9895" spans="9:56">
      <c r="I9895" s="62"/>
      <c r="P9895" s="62"/>
      <c r="V9895" s="62"/>
      <c r="AC9895" s="62"/>
      <c r="AJ9895" s="62"/>
      <c r="AQ9895" s="62"/>
      <c r="AX9895" s="62"/>
      <c r="BD9895" s="62"/>
    </row>
    <row r="9896" spans="9:56">
      <c r="I9896" s="62"/>
      <c r="P9896" s="62"/>
      <c r="V9896" s="62"/>
      <c r="AC9896" s="62"/>
      <c r="AJ9896" s="62"/>
      <c r="AQ9896" s="62"/>
      <c r="AX9896" s="62"/>
      <c r="BD9896" s="62"/>
    </row>
    <row r="9897" spans="9:56">
      <c r="I9897" s="62"/>
      <c r="P9897" s="62"/>
      <c r="V9897" s="62"/>
      <c r="AC9897" s="62"/>
      <c r="AJ9897" s="62"/>
      <c r="AQ9897" s="62"/>
      <c r="AX9897" s="62"/>
      <c r="BD9897" s="62"/>
    </row>
    <row r="9898" spans="9:56">
      <c r="I9898" s="62"/>
      <c r="P9898" s="62"/>
      <c r="V9898" s="62"/>
      <c r="AC9898" s="62"/>
      <c r="AJ9898" s="62"/>
      <c r="AQ9898" s="62"/>
      <c r="AX9898" s="62"/>
      <c r="BD9898" s="62"/>
    </row>
    <row r="9899" spans="9:56">
      <c r="I9899" s="62"/>
      <c r="P9899" s="62"/>
      <c r="V9899" s="62"/>
      <c r="AC9899" s="62"/>
      <c r="AJ9899" s="62"/>
      <c r="AQ9899" s="62"/>
      <c r="AX9899" s="62"/>
      <c r="BD9899" s="62"/>
    </row>
    <row r="9900" spans="9:56">
      <c r="I9900" s="62"/>
      <c r="P9900" s="62"/>
      <c r="V9900" s="62"/>
      <c r="AC9900" s="62"/>
      <c r="AJ9900" s="62"/>
      <c r="AQ9900" s="62"/>
      <c r="AX9900" s="62"/>
      <c r="BD9900" s="62"/>
    </row>
    <row r="9901" spans="9:56">
      <c r="I9901" s="62"/>
      <c r="P9901" s="62"/>
      <c r="V9901" s="62"/>
      <c r="AC9901" s="62"/>
      <c r="AJ9901" s="62"/>
      <c r="AQ9901" s="62"/>
      <c r="AX9901" s="62"/>
      <c r="BD9901" s="62"/>
    </row>
    <row r="9902" spans="9:56">
      <c r="I9902" s="62"/>
      <c r="P9902" s="62"/>
      <c r="V9902" s="62"/>
      <c r="AC9902" s="62"/>
      <c r="AJ9902" s="62"/>
      <c r="AQ9902" s="62"/>
      <c r="AX9902" s="62"/>
      <c r="BD9902" s="62"/>
    </row>
    <row r="9903" spans="9:56">
      <c r="I9903" s="62"/>
      <c r="P9903" s="62"/>
      <c r="V9903" s="62"/>
      <c r="AC9903" s="62"/>
      <c r="AJ9903" s="62"/>
      <c r="AQ9903" s="62"/>
      <c r="AX9903" s="62"/>
      <c r="BD9903" s="62"/>
    </row>
    <row r="9904" spans="9:56">
      <c r="I9904" s="62"/>
      <c r="P9904" s="62"/>
      <c r="V9904" s="62"/>
      <c r="AC9904" s="62"/>
      <c r="AJ9904" s="62"/>
      <c r="AQ9904" s="62"/>
      <c r="AX9904" s="62"/>
      <c r="BD9904" s="62"/>
    </row>
    <row r="9905" spans="9:56">
      <c r="I9905" s="62"/>
      <c r="P9905" s="62"/>
      <c r="V9905" s="62"/>
      <c r="AC9905" s="62"/>
      <c r="AJ9905" s="62"/>
      <c r="AQ9905" s="62"/>
      <c r="AX9905" s="62"/>
      <c r="BD9905" s="62"/>
    </row>
    <row r="9906" spans="9:56">
      <c r="I9906" s="62"/>
      <c r="P9906" s="62"/>
      <c r="V9906" s="62"/>
      <c r="AC9906" s="62"/>
      <c r="AJ9906" s="62"/>
      <c r="AQ9906" s="62"/>
      <c r="AX9906" s="62"/>
      <c r="BD9906" s="62"/>
    </row>
    <row r="9907" spans="9:56">
      <c r="I9907" s="62"/>
      <c r="P9907" s="62"/>
      <c r="V9907" s="62"/>
      <c r="AC9907" s="62"/>
      <c r="AJ9907" s="62"/>
      <c r="AQ9907" s="62"/>
      <c r="AX9907" s="62"/>
      <c r="BD9907" s="62"/>
    </row>
    <row r="9908" spans="9:56">
      <c r="I9908" s="62"/>
      <c r="P9908" s="62"/>
      <c r="V9908" s="62"/>
      <c r="AC9908" s="62"/>
      <c r="AJ9908" s="62"/>
      <c r="AQ9908" s="62"/>
      <c r="AX9908" s="62"/>
      <c r="BD9908" s="62"/>
    </row>
    <row r="9909" spans="9:56">
      <c r="I9909" s="62"/>
      <c r="P9909" s="62"/>
      <c r="V9909" s="62"/>
      <c r="AC9909" s="62"/>
      <c r="AJ9909" s="62"/>
      <c r="AQ9909" s="62"/>
      <c r="AX9909" s="62"/>
      <c r="BD9909" s="62"/>
    </row>
    <row r="9910" spans="9:56">
      <c r="I9910" s="62"/>
      <c r="P9910" s="62"/>
      <c r="V9910" s="62"/>
      <c r="AC9910" s="62"/>
      <c r="AJ9910" s="62"/>
      <c r="AQ9910" s="62"/>
      <c r="AX9910" s="62"/>
      <c r="BD9910" s="62"/>
    </row>
    <row r="9911" spans="9:56">
      <c r="I9911" s="62"/>
      <c r="P9911" s="62"/>
      <c r="V9911" s="62"/>
      <c r="AC9911" s="62"/>
      <c r="AJ9911" s="62"/>
      <c r="AQ9911" s="62"/>
      <c r="AX9911" s="62"/>
      <c r="BD9911" s="62"/>
    </row>
    <row r="9912" spans="9:56">
      <c r="I9912" s="62"/>
      <c r="P9912" s="62"/>
      <c r="V9912" s="62"/>
      <c r="AC9912" s="62"/>
      <c r="AJ9912" s="62"/>
      <c r="AQ9912" s="62"/>
      <c r="AX9912" s="62"/>
      <c r="BD9912" s="62"/>
    </row>
    <row r="9913" spans="9:56">
      <c r="I9913" s="62"/>
      <c r="P9913" s="62"/>
      <c r="V9913" s="62"/>
      <c r="AC9913" s="62"/>
      <c r="AJ9913" s="62"/>
      <c r="AQ9913" s="62"/>
      <c r="AX9913" s="62"/>
      <c r="BD9913" s="62"/>
    </row>
    <row r="9914" spans="9:56">
      <c r="I9914" s="62"/>
      <c r="P9914" s="62"/>
      <c r="V9914" s="62"/>
      <c r="AC9914" s="62"/>
      <c r="AJ9914" s="62"/>
      <c r="AQ9914" s="62"/>
      <c r="AX9914" s="62"/>
      <c r="BD9914" s="62"/>
    </row>
    <row r="9915" spans="9:56">
      <c r="I9915" s="62"/>
      <c r="P9915" s="62"/>
      <c r="V9915" s="62"/>
      <c r="AC9915" s="62"/>
      <c r="AJ9915" s="62"/>
      <c r="AQ9915" s="62"/>
      <c r="AX9915" s="62"/>
      <c r="BD9915" s="62"/>
    </row>
    <row r="9916" spans="9:56">
      <c r="I9916" s="62"/>
      <c r="P9916" s="62"/>
      <c r="V9916" s="62"/>
      <c r="AC9916" s="62"/>
      <c r="AJ9916" s="62"/>
      <c r="AQ9916" s="62"/>
      <c r="AX9916" s="62"/>
      <c r="BD9916" s="62"/>
    </row>
    <row r="9917" spans="9:56">
      <c r="I9917" s="62"/>
      <c r="P9917" s="62"/>
      <c r="V9917" s="62"/>
      <c r="AC9917" s="62"/>
      <c r="AJ9917" s="62"/>
      <c r="AQ9917" s="62"/>
      <c r="AX9917" s="62"/>
      <c r="BD9917" s="62"/>
    </row>
    <row r="9918" spans="9:56">
      <c r="I9918" s="62"/>
      <c r="P9918" s="62"/>
      <c r="V9918" s="62"/>
      <c r="AC9918" s="62"/>
      <c r="AJ9918" s="62"/>
      <c r="AQ9918" s="62"/>
      <c r="AX9918" s="62"/>
      <c r="BD9918" s="62"/>
    </row>
    <row r="9919" spans="9:56">
      <c r="I9919" s="62"/>
      <c r="P9919" s="62"/>
      <c r="V9919" s="62"/>
      <c r="AC9919" s="62"/>
      <c r="AJ9919" s="62"/>
      <c r="AQ9919" s="62"/>
      <c r="AX9919" s="62"/>
      <c r="BD9919" s="62"/>
    </row>
    <row r="9920" spans="9:56">
      <c r="I9920" s="62"/>
      <c r="P9920" s="62"/>
      <c r="V9920" s="62"/>
      <c r="AC9920" s="62"/>
      <c r="AJ9920" s="62"/>
      <c r="AQ9920" s="62"/>
      <c r="AX9920" s="62"/>
      <c r="BD9920" s="62"/>
    </row>
    <row r="9921" spans="9:56">
      <c r="I9921" s="62"/>
      <c r="P9921" s="62"/>
      <c r="V9921" s="62"/>
      <c r="AC9921" s="62"/>
      <c r="AJ9921" s="62"/>
      <c r="AQ9921" s="62"/>
      <c r="AX9921" s="62"/>
      <c r="BD9921" s="62"/>
    </row>
    <row r="9922" spans="9:56">
      <c r="I9922" s="62"/>
      <c r="P9922" s="62"/>
      <c r="V9922" s="62"/>
      <c r="AC9922" s="62"/>
      <c r="AJ9922" s="62"/>
      <c r="AQ9922" s="62"/>
      <c r="AX9922" s="62"/>
      <c r="BD9922" s="62"/>
    </row>
    <row r="9923" spans="9:56">
      <c r="I9923" s="62"/>
      <c r="P9923" s="62"/>
      <c r="V9923" s="62"/>
      <c r="AC9923" s="62"/>
      <c r="AJ9923" s="62"/>
      <c r="AQ9923" s="62"/>
      <c r="AX9923" s="62"/>
      <c r="BD9923" s="62"/>
    </row>
    <row r="9924" spans="9:56">
      <c r="I9924" s="62"/>
      <c r="P9924" s="62"/>
      <c r="V9924" s="62"/>
      <c r="AC9924" s="62"/>
      <c r="AJ9924" s="62"/>
      <c r="AQ9924" s="62"/>
      <c r="AX9924" s="62"/>
      <c r="BD9924" s="62"/>
    </row>
    <row r="9925" spans="9:56">
      <c r="I9925" s="62"/>
      <c r="P9925" s="62"/>
      <c r="V9925" s="62"/>
      <c r="AC9925" s="62"/>
      <c r="AJ9925" s="62"/>
      <c r="AQ9925" s="62"/>
      <c r="AX9925" s="62"/>
      <c r="BD9925" s="62"/>
    </row>
    <row r="9926" spans="9:56">
      <c r="I9926" s="62"/>
      <c r="P9926" s="62"/>
      <c r="V9926" s="62"/>
      <c r="AC9926" s="62"/>
      <c r="AJ9926" s="62"/>
      <c r="AQ9926" s="62"/>
      <c r="AX9926" s="62"/>
      <c r="BD9926" s="62"/>
    </row>
    <row r="9927" spans="9:56">
      <c r="I9927" s="62"/>
      <c r="P9927" s="62"/>
      <c r="V9927" s="62"/>
      <c r="AC9927" s="62"/>
      <c r="AJ9927" s="62"/>
      <c r="AQ9927" s="62"/>
      <c r="AX9927" s="62"/>
      <c r="BD9927" s="62"/>
    </row>
    <row r="9928" spans="9:56">
      <c r="I9928" s="62"/>
      <c r="P9928" s="62"/>
      <c r="V9928" s="62"/>
      <c r="AC9928" s="62"/>
      <c r="AJ9928" s="62"/>
      <c r="AQ9928" s="62"/>
      <c r="AX9928" s="62"/>
      <c r="BD9928" s="62"/>
    </row>
    <row r="9929" spans="9:56">
      <c r="I9929" s="62"/>
      <c r="P9929" s="62"/>
      <c r="V9929" s="62"/>
      <c r="AC9929" s="62"/>
      <c r="AJ9929" s="62"/>
      <c r="AQ9929" s="62"/>
      <c r="AX9929" s="62"/>
      <c r="BD9929" s="62"/>
    </row>
    <row r="9930" spans="9:56">
      <c r="I9930" s="62"/>
      <c r="P9930" s="62"/>
      <c r="V9930" s="62"/>
      <c r="AC9930" s="62"/>
      <c r="AJ9930" s="62"/>
      <c r="AQ9930" s="62"/>
      <c r="AX9930" s="62"/>
      <c r="BD9930" s="62"/>
    </row>
    <row r="9931" spans="9:56">
      <c r="I9931" s="62"/>
      <c r="P9931" s="62"/>
      <c r="V9931" s="62"/>
      <c r="AC9931" s="62"/>
      <c r="AJ9931" s="62"/>
      <c r="AQ9931" s="62"/>
      <c r="AX9931" s="62"/>
      <c r="BD9931" s="62"/>
    </row>
    <row r="9932" spans="9:56">
      <c r="I9932" s="62"/>
      <c r="P9932" s="62"/>
      <c r="V9932" s="62"/>
      <c r="AC9932" s="62"/>
      <c r="AJ9932" s="62"/>
      <c r="AQ9932" s="62"/>
      <c r="AX9932" s="62"/>
      <c r="BD9932" s="62"/>
    </row>
    <row r="9933" spans="9:56">
      <c r="I9933" s="62"/>
      <c r="P9933" s="62"/>
      <c r="V9933" s="62"/>
      <c r="AC9933" s="62"/>
      <c r="AJ9933" s="62"/>
      <c r="AQ9933" s="62"/>
      <c r="AX9933" s="62"/>
      <c r="BD9933" s="62"/>
    </row>
    <row r="9934" spans="9:56">
      <c r="I9934" s="62"/>
      <c r="P9934" s="62"/>
      <c r="V9934" s="62"/>
      <c r="AC9934" s="62"/>
      <c r="AJ9934" s="62"/>
      <c r="AQ9934" s="62"/>
      <c r="AX9934" s="62"/>
      <c r="BD9934" s="62"/>
    </row>
    <row r="9935" spans="9:56">
      <c r="I9935" s="62"/>
      <c r="P9935" s="62"/>
      <c r="V9935" s="62"/>
      <c r="AC9935" s="62"/>
      <c r="AJ9935" s="62"/>
      <c r="AQ9935" s="62"/>
      <c r="AX9935" s="62"/>
      <c r="BD9935" s="62"/>
    </row>
    <row r="9936" spans="9:56">
      <c r="I9936" s="62"/>
      <c r="P9936" s="62"/>
      <c r="V9936" s="62"/>
      <c r="AC9936" s="62"/>
      <c r="AJ9936" s="62"/>
      <c r="AQ9936" s="62"/>
      <c r="AX9936" s="62"/>
      <c r="BD9936" s="62"/>
    </row>
    <row r="9937" spans="9:56">
      <c r="I9937" s="62"/>
      <c r="P9937" s="62"/>
      <c r="V9937" s="62"/>
      <c r="AC9937" s="62"/>
      <c r="AJ9937" s="62"/>
      <c r="AQ9937" s="62"/>
      <c r="AX9937" s="62"/>
      <c r="BD9937" s="62"/>
    </row>
    <row r="9938" spans="9:56">
      <c r="I9938" s="62"/>
      <c r="P9938" s="62"/>
      <c r="V9938" s="62"/>
      <c r="AC9938" s="62"/>
      <c r="AJ9938" s="62"/>
      <c r="AQ9938" s="62"/>
      <c r="AX9938" s="62"/>
      <c r="BD9938" s="62"/>
    </row>
    <row r="9939" spans="9:56">
      <c r="I9939" s="62"/>
      <c r="P9939" s="62"/>
      <c r="V9939" s="62"/>
      <c r="AC9939" s="62"/>
      <c r="AJ9939" s="62"/>
      <c r="AQ9939" s="62"/>
      <c r="AX9939" s="62"/>
      <c r="BD9939" s="62"/>
    </row>
    <row r="9940" spans="9:56">
      <c r="I9940" s="62"/>
      <c r="P9940" s="62"/>
      <c r="V9940" s="62"/>
      <c r="AC9940" s="62"/>
      <c r="AJ9940" s="62"/>
      <c r="AQ9940" s="62"/>
      <c r="AX9940" s="62"/>
      <c r="BD9940" s="62"/>
    </row>
    <row r="9941" spans="9:56">
      <c r="I9941" s="62"/>
      <c r="P9941" s="62"/>
      <c r="V9941" s="62"/>
      <c r="AC9941" s="62"/>
      <c r="AJ9941" s="62"/>
      <c r="AQ9941" s="62"/>
      <c r="AX9941" s="62"/>
      <c r="BD9941" s="62"/>
    </row>
    <row r="9942" spans="9:56">
      <c r="I9942" s="62"/>
      <c r="P9942" s="62"/>
      <c r="V9942" s="62"/>
      <c r="AC9942" s="62"/>
      <c r="AJ9942" s="62"/>
      <c r="AQ9942" s="62"/>
      <c r="AX9942" s="62"/>
      <c r="BD9942" s="62"/>
    </row>
    <row r="9943" spans="9:56">
      <c r="I9943" s="62"/>
      <c r="P9943" s="62"/>
      <c r="V9943" s="62"/>
      <c r="AC9943" s="62"/>
      <c r="AJ9943" s="62"/>
      <c r="AQ9943" s="62"/>
      <c r="AX9943" s="62"/>
      <c r="BD9943" s="62"/>
    </row>
    <row r="9944" spans="9:56">
      <c r="I9944" s="62"/>
      <c r="P9944" s="62"/>
      <c r="V9944" s="62"/>
      <c r="AC9944" s="62"/>
      <c r="AJ9944" s="62"/>
      <c r="AQ9944" s="62"/>
      <c r="AX9944" s="62"/>
      <c r="BD9944" s="62"/>
    </row>
    <row r="9945" spans="9:56">
      <c r="I9945" s="62"/>
      <c r="P9945" s="62"/>
      <c r="V9945" s="62"/>
      <c r="AC9945" s="62"/>
      <c r="AJ9945" s="62"/>
      <c r="AQ9945" s="62"/>
      <c r="AX9945" s="62"/>
      <c r="BD9945" s="62"/>
    </row>
    <row r="9946" spans="9:56">
      <c r="I9946" s="62"/>
      <c r="P9946" s="62"/>
      <c r="V9946" s="62"/>
      <c r="AC9946" s="62"/>
      <c r="AJ9946" s="62"/>
      <c r="AQ9946" s="62"/>
      <c r="AX9946" s="62"/>
      <c r="BD9946" s="62"/>
    </row>
    <row r="9947" spans="9:56">
      <c r="I9947" s="62"/>
      <c r="P9947" s="62"/>
      <c r="V9947" s="62"/>
      <c r="AC9947" s="62"/>
      <c r="AJ9947" s="62"/>
      <c r="AQ9947" s="62"/>
      <c r="AX9947" s="62"/>
      <c r="BD9947" s="62"/>
    </row>
    <row r="9948" spans="9:56">
      <c r="I9948" s="62"/>
      <c r="P9948" s="62"/>
      <c r="V9948" s="62"/>
      <c r="AC9948" s="62"/>
      <c r="AJ9948" s="62"/>
      <c r="AQ9948" s="62"/>
      <c r="AX9948" s="62"/>
      <c r="BD9948" s="62"/>
    </row>
    <row r="9949" spans="9:56">
      <c r="I9949" s="62"/>
      <c r="P9949" s="62"/>
      <c r="V9949" s="62"/>
      <c r="AC9949" s="62"/>
      <c r="AJ9949" s="62"/>
      <c r="AQ9949" s="62"/>
      <c r="AX9949" s="62"/>
      <c r="BD9949" s="62"/>
    </row>
    <row r="9950" spans="9:56">
      <c r="I9950" s="62"/>
      <c r="P9950" s="62"/>
      <c r="V9950" s="62"/>
      <c r="AC9950" s="62"/>
      <c r="AJ9950" s="62"/>
      <c r="AQ9950" s="62"/>
      <c r="AX9950" s="62"/>
      <c r="BD9950" s="62"/>
    </row>
    <row r="9951" spans="9:56">
      <c r="I9951" s="62"/>
      <c r="P9951" s="62"/>
      <c r="V9951" s="62"/>
      <c r="AC9951" s="62"/>
      <c r="AJ9951" s="62"/>
      <c r="AQ9951" s="62"/>
      <c r="AX9951" s="62"/>
      <c r="BD9951" s="62"/>
    </row>
    <row r="9952" spans="9:56">
      <c r="I9952" s="62"/>
      <c r="P9952" s="62"/>
      <c r="V9952" s="62"/>
      <c r="AC9952" s="62"/>
      <c r="AJ9952" s="62"/>
      <c r="AQ9952" s="62"/>
      <c r="AX9952" s="62"/>
      <c r="BD9952" s="62"/>
    </row>
    <row r="9953" spans="9:56">
      <c r="I9953" s="62"/>
      <c r="P9953" s="62"/>
      <c r="V9953" s="62"/>
      <c r="AC9953" s="62"/>
      <c r="AJ9953" s="62"/>
      <c r="AQ9953" s="62"/>
      <c r="AX9953" s="62"/>
      <c r="BD9953" s="62"/>
    </row>
    <row r="9954" spans="9:56">
      <c r="I9954" s="62"/>
      <c r="P9954" s="62"/>
      <c r="V9954" s="62"/>
      <c r="AC9954" s="62"/>
      <c r="AJ9954" s="62"/>
      <c r="AQ9954" s="62"/>
      <c r="AX9954" s="62"/>
      <c r="BD9954" s="62"/>
    </row>
    <row r="9955" spans="9:56">
      <c r="I9955" s="62"/>
      <c r="P9955" s="62"/>
      <c r="V9955" s="62"/>
      <c r="AC9955" s="62"/>
      <c r="AJ9955" s="62"/>
      <c r="AQ9955" s="62"/>
      <c r="AX9955" s="62"/>
      <c r="BD9955" s="62"/>
    </row>
    <row r="9956" spans="9:56">
      <c r="I9956" s="62"/>
      <c r="P9956" s="62"/>
      <c r="V9956" s="62"/>
      <c r="AC9956" s="62"/>
      <c r="AJ9956" s="62"/>
      <c r="AQ9956" s="62"/>
      <c r="AX9956" s="62"/>
      <c r="BD9956" s="62"/>
    </row>
    <row r="9957" spans="9:56">
      <c r="I9957" s="62"/>
      <c r="P9957" s="62"/>
      <c r="V9957" s="62"/>
      <c r="AC9957" s="62"/>
      <c r="AJ9957" s="62"/>
      <c r="AQ9957" s="62"/>
      <c r="AX9957" s="62"/>
      <c r="BD9957" s="62"/>
    </row>
    <row r="9958" spans="9:56">
      <c r="I9958" s="62"/>
      <c r="P9958" s="62"/>
      <c r="V9958" s="62"/>
      <c r="AC9958" s="62"/>
      <c r="AJ9958" s="62"/>
      <c r="AQ9958" s="62"/>
      <c r="AX9958" s="62"/>
      <c r="BD9958" s="62"/>
    </row>
    <row r="9959" spans="9:56">
      <c r="I9959" s="62"/>
      <c r="P9959" s="62"/>
      <c r="V9959" s="62"/>
      <c r="AC9959" s="62"/>
      <c r="AJ9959" s="62"/>
      <c r="AQ9959" s="62"/>
      <c r="AX9959" s="62"/>
      <c r="BD9959" s="62"/>
    </row>
    <row r="9960" spans="9:56">
      <c r="I9960" s="62"/>
      <c r="P9960" s="62"/>
      <c r="V9960" s="62"/>
      <c r="AC9960" s="62"/>
      <c r="AJ9960" s="62"/>
      <c r="AQ9960" s="62"/>
      <c r="AX9960" s="62"/>
      <c r="BD9960" s="62"/>
    </row>
    <row r="9961" spans="9:56">
      <c r="I9961" s="62"/>
      <c r="P9961" s="62"/>
      <c r="V9961" s="62"/>
      <c r="AC9961" s="62"/>
      <c r="AJ9961" s="62"/>
      <c r="AQ9961" s="62"/>
      <c r="AX9961" s="62"/>
      <c r="BD9961" s="62"/>
    </row>
    <row r="9962" spans="9:56">
      <c r="I9962" s="62"/>
      <c r="P9962" s="62"/>
      <c r="V9962" s="62"/>
      <c r="AC9962" s="62"/>
      <c r="AJ9962" s="62"/>
      <c r="AQ9962" s="62"/>
      <c r="AX9962" s="62"/>
      <c r="BD9962" s="62"/>
    </row>
    <row r="9963" spans="9:56">
      <c r="I9963" s="62"/>
      <c r="P9963" s="62"/>
      <c r="V9963" s="62"/>
      <c r="AC9963" s="62"/>
      <c r="AJ9963" s="62"/>
      <c r="AQ9963" s="62"/>
      <c r="AX9963" s="62"/>
      <c r="BD9963" s="62"/>
    </row>
    <row r="9964" spans="9:56">
      <c r="I9964" s="62"/>
      <c r="P9964" s="62"/>
      <c r="V9964" s="62"/>
      <c r="AC9964" s="62"/>
      <c r="AJ9964" s="62"/>
      <c r="AQ9964" s="62"/>
      <c r="AX9964" s="62"/>
      <c r="BD9964" s="62"/>
    </row>
    <row r="9965" spans="9:56">
      <c r="I9965" s="62"/>
      <c r="P9965" s="62"/>
      <c r="V9965" s="62"/>
      <c r="AC9965" s="62"/>
      <c r="AJ9965" s="62"/>
      <c r="AQ9965" s="62"/>
      <c r="AX9965" s="62"/>
      <c r="BD9965" s="62"/>
    </row>
    <row r="9966" spans="9:56">
      <c r="I9966" s="62"/>
      <c r="P9966" s="62"/>
      <c r="V9966" s="62"/>
      <c r="AC9966" s="62"/>
      <c r="AJ9966" s="62"/>
      <c r="AQ9966" s="62"/>
      <c r="AX9966" s="62"/>
      <c r="BD9966" s="62"/>
    </row>
    <row r="9967" spans="9:56">
      <c r="I9967" s="62"/>
      <c r="P9967" s="62"/>
      <c r="V9967" s="62"/>
      <c r="AC9967" s="62"/>
      <c r="AJ9967" s="62"/>
      <c r="AQ9967" s="62"/>
      <c r="AX9967" s="62"/>
      <c r="BD9967" s="62"/>
    </row>
    <row r="9968" spans="9:56">
      <c r="I9968" s="62"/>
      <c r="P9968" s="62"/>
      <c r="V9968" s="62"/>
      <c r="AC9968" s="62"/>
      <c r="AJ9968" s="62"/>
      <c r="AQ9968" s="62"/>
      <c r="AX9968" s="62"/>
      <c r="BD9968" s="62"/>
    </row>
    <row r="9969" spans="9:56">
      <c r="I9969" s="62"/>
      <c r="P9969" s="62"/>
      <c r="V9969" s="62"/>
      <c r="AC9969" s="62"/>
      <c r="AJ9969" s="62"/>
      <c r="AQ9969" s="62"/>
      <c r="AX9969" s="62"/>
      <c r="BD9969" s="62"/>
    </row>
    <row r="9970" spans="9:56">
      <c r="I9970" s="62"/>
      <c r="P9970" s="62"/>
      <c r="V9970" s="62"/>
      <c r="AC9970" s="62"/>
      <c r="AJ9970" s="62"/>
      <c r="AQ9970" s="62"/>
      <c r="AX9970" s="62"/>
      <c r="BD9970" s="62"/>
    </row>
    <row r="9971" spans="9:56">
      <c r="I9971" s="62"/>
      <c r="P9971" s="62"/>
      <c r="V9971" s="62"/>
      <c r="AC9971" s="62"/>
      <c r="AJ9971" s="62"/>
      <c r="AQ9971" s="62"/>
      <c r="AX9971" s="62"/>
      <c r="BD9971" s="62"/>
    </row>
    <row r="9972" spans="9:56">
      <c r="I9972" s="62"/>
      <c r="P9972" s="62"/>
      <c r="V9972" s="62"/>
      <c r="AC9972" s="62"/>
      <c r="AJ9972" s="62"/>
      <c r="AQ9972" s="62"/>
      <c r="AX9972" s="62"/>
      <c r="BD9972" s="62"/>
    </row>
    <row r="9973" spans="9:56">
      <c r="I9973" s="62"/>
      <c r="P9973" s="62"/>
      <c r="V9973" s="62"/>
      <c r="AC9973" s="62"/>
      <c r="AJ9973" s="62"/>
      <c r="AQ9973" s="62"/>
      <c r="AX9973" s="62"/>
      <c r="BD9973" s="62"/>
    </row>
    <row r="9974" spans="9:56">
      <c r="I9974" s="62"/>
      <c r="P9974" s="62"/>
      <c r="V9974" s="62"/>
      <c r="AC9974" s="62"/>
      <c r="AJ9974" s="62"/>
      <c r="AQ9974" s="62"/>
      <c r="AX9974" s="62"/>
      <c r="BD9974" s="62"/>
    </row>
    <row r="9975" spans="9:56">
      <c r="I9975" s="62"/>
      <c r="P9975" s="62"/>
      <c r="V9975" s="62"/>
      <c r="AC9975" s="62"/>
      <c r="AJ9975" s="62"/>
      <c r="AQ9975" s="62"/>
      <c r="AX9975" s="62"/>
      <c r="BD9975" s="62"/>
    </row>
    <row r="9976" spans="9:56">
      <c r="I9976" s="62"/>
      <c r="P9976" s="62"/>
      <c r="V9976" s="62"/>
      <c r="AC9976" s="62"/>
      <c r="AJ9976" s="62"/>
      <c r="AQ9976" s="62"/>
      <c r="AX9976" s="62"/>
      <c r="BD9976" s="62"/>
    </row>
    <row r="9977" spans="9:56">
      <c r="I9977" s="62"/>
      <c r="P9977" s="62"/>
      <c r="V9977" s="62"/>
      <c r="AC9977" s="62"/>
      <c r="AJ9977" s="62"/>
      <c r="AQ9977" s="62"/>
      <c r="AX9977" s="62"/>
      <c r="BD9977" s="62"/>
    </row>
    <row r="9978" spans="9:56">
      <c r="I9978" s="62"/>
      <c r="P9978" s="62"/>
      <c r="V9978" s="62"/>
      <c r="AC9978" s="62"/>
      <c r="AJ9978" s="62"/>
      <c r="AQ9978" s="62"/>
      <c r="AX9978" s="62"/>
      <c r="BD9978" s="62"/>
    </row>
    <row r="9979" spans="9:56">
      <c r="I9979" s="62"/>
      <c r="P9979" s="62"/>
      <c r="V9979" s="62"/>
      <c r="AC9979" s="62"/>
      <c r="AJ9979" s="62"/>
      <c r="AQ9979" s="62"/>
      <c r="AX9979" s="62"/>
      <c r="BD9979" s="62"/>
    </row>
    <row r="9980" spans="9:56">
      <c r="I9980" s="62"/>
      <c r="P9980" s="62"/>
      <c r="V9980" s="62"/>
      <c r="AC9980" s="62"/>
      <c r="AJ9980" s="62"/>
      <c r="AQ9980" s="62"/>
      <c r="AX9980" s="62"/>
      <c r="BD9980" s="62"/>
    </row>
    <row r="9981" spans="9:56">
      <c r="I9981" s="62"/>
      <c r="P9981" s="62"/>
      <c r="V9981" s="62"/>
      <c r="AC9981" s="62"/>
      <c r="AJ9981" s="62"/>
      <c r="AQ9981" s="62"/>
      <c r="AX9981" s="62"/>
      <c r="BD9981" s="62"/>
    </row>
    <row r="9982" spans="9:56">
      <c r="I9982" s="62"/>
      <c r="P9982" s="62"/>
      <c r="V9982" s="62"/>
      <c r="AC9982" s="62"/>
      <c r="AJ9982" s="62"/>
      <c r="AQ9982" s="62"/>
      <c r="AX9982" s="62"/>
      <c r="BD9982" s="62"/>
    </row>
    <row r="9983" spans="9:56">
      <c r="I9983" s="62"/>
      <c r="P9983" s="62"/>
      <c r="V9983" s="62"/>
      <c r="AC9983" s="62"/>
      <c r="AJ9983" s="62"/>
      <c r="AQ9983" s="62"/>
      <c r="AX9983" s="62"/>
      <c r="BD9983" s="62"/>
    </row>
    <row r="9984" spans="9:56">
      <c r="I9984" s="62"/>
      <c r="P9984" s="62"/>
      <c r="V9984" s="62"/>
      <c r="AC9984" s="62"/>
      <c r="AJ9984" s="62"/>
      <c r="AQ9984" s="62"/>
      <c r="AX9984" s="62"/>
      <c r="BD9984" s="62"/>
    </row>
    <row r="9985" spans="9:56">
      <c r="I9985" s="62"/>
      <c r="P9985" s="62"/>
      <c r="V9985" s="62"/>
      <c r="AC9985" s="62"/>
      <c r="AJ9985" s="62"/>
      <c r="AQ9985" s="62"/>
      <c r="AX9985" s="62"/>
      <c r="BD9985" s="62"/>
    </row>
    <row r="9986" spans="9:56">
      <c r="I9986" s="62"/>
      <c r="P9986" s="62"/>
      <c r="V9986" s="62"/>
      <c r="AC9986" s="62"/>
      <c r="AJ9986" s="62"/>
      <c r="AQ9986" s="62"/>
      <c r="AX9986" s="62"/>
      <c r="BD9986" s="62"/>
    </row>
    <row r="9987" spans="9:56">
      <c r="I9987" s="62"/>
      <c r="P9987" s="62"/>
      <c r="V9987" s="62"/>
      <c r="AC9987" s="62"/>
      <c r="AJ9987" s="62"/>
      <c r="AQ9987" s="62"/>
      <c r="AX9987" s="62"/>
      <c r="BD9987" s="62"/>
    </row>
    <row r="9988" spans="9:56">
      <c r="I9988" s="62"/>
      <c r="P9988" s="62"/>
      <c r="V9988" s="62"/>
      <c r="AC9988" s="62"/>
      <c r="AJ9988" s="62"/>
      <c r="AQ9988" s="62"/>
      <c r="AX9988" s="62"/>
      <c r="BD9988" s="62"/>
    </row>
    <row r="9989" spans="9:56">
      <c r="I9989" s="62"/>
      <c r="P9989" s="62"/>
      <c r="V9989" s="62"/>
      <c r="AC9989" s="62"/>
      <c r="AJ9989" s="62"/>
      <c r="AQ9989" s="62"/>
      <c r="AX9989" s="62"/>
      <c r="BD9989" s="62"/>
    </row>
    <row r="9990" spans="9:56">
      <c r="I9990" s="62"/>
      <c r="P9990" s="62"/>
      <c r="V9990" s="62"/>
      <c r="AC9990" s="62"/>
      <c r="AJ9990" s="62"/>
      <c r="AQ9990" s="62"/>
      <c r="AX9990" s="62"/>
      <c r="BD9990" s="62"/>
    </row>
    <row r="9991" spans="9:56">
      <c r="I9991" s="62"/>
      <c r="P9991" s="62"/>
      <c r="V9991" s="62"/>
      <c r="AC9991" s="62"/>
      <c r="AJ9991" s="62"/>
      <c r="AQ9991" s="62"/>
      <c r="AX9991" s="62"/>
      <c r="BD9991" s="62"/>
    </row>
    <row r="9992" spans="9:56">
      <c r="I9992" s="62"/>
      <c r="P9992" s="62"/>
      <c r="V9992" s="62"/>
      <c r="AC9992" s="62"/>
      <c r="AJ9992" s="62"/>
      <c r="AQ9992" s="62"/>
      <c r="AX9992" s="62"/>
      <c r="BD9992" s="62"/>
    </row>
    <row r="9993" spans="9:56">
      <c r="I9993" s="62"/>
      <c r="P9993" s="62"/>
      <c r="V9993" s="62"/>
      <c r="AC9993" s="62"/>
      <c r="AJ9993" s="62"/>
      <c r="AQ9993" s="62"/>
      <c r="AX9993" s="62"/>
      <c r="BD9993" s="62"/>
    </row>
    <row r="9994" spans="9:56">
      <c r="I9994" s="62"/>
      <c r="P9994" s="62"/>
      <c r="V9994" s="62"/>
      <c r="AC9994" s="62"/>
      <c r="AJ9994" s="62"/>
      <c r="AQ9994" s="62"/>
      <c r="AX9994" s="62"/>
      <c r="BD9994" s="62"/>
    </row>
    <row r="9995" spans="9:56">
      <c r="I9995" s="62"/>
      <c r="P9995" s="62"/>
      <c r="V9995" s="62"/>
      <c r="AC9995" s="62"/>
      <c r="AJ9995" s="62"/>
      <c r="AQ9995" s="62"/>
      <c r="AX9995" s="62"/>
      <c r="BD9995" s="62"/>
    </row>
    <row r="9996" spans="9:56">
      <c r="I9996" s="62"/>
      <c r="P9996" s="62"/>
      <c r="V9996" s="62"/>
      <c r="AC9996" s="62"/>
      <c r="AJ9996" s="62"/>
      <c r="AQ9996" s="62"/>
      <c r="AX9996" s="62"/>
      <c r="BD9996" s="62"/>
    </row>
    <row r="9997" spans="9:56">
      <c r="I9997" s="62"/>
      <c r="P9997" s="62"/>
      <c r="V9997" s="62"/>
      <c r="AC9997" s="62"/>
      <c r="AJ9997" s="62"/>
      <c r="AQ9997" s="62"/>
      <c r="AX9997" s="62"/>
      <c r="BD9997" s="62"/>
    </row>
    <row r="9998" spans="9:56">
      <c r="I9998" s="62"/>
      <c r="P9998" s="62"/>
      <c r="V9998" s="62"/>
      <c r="AC9998" s="62"/>
      <c r="AJ9998" s="62"/>
      <c r="AQ9998" s="62"/>
      <c r="AX9998" s="62"/>
      <c r="BD9998" s="62"/>
    </row>
    <row r="9999" spans="9:56">
      <c r="I9999" s="62"/>
      <c r="P9999" s="62"/>
      <c r="V9999" s="62"/>
      <c r="AC9999" s="62"/>
      <c r="AJ9999" s="62"/>
      <c r="AQ9999" s="62"/>
      <c r="AX9999" s="62"/>
      <c r="BD9999" s="62"/>
    </row>
    <row r="10000" spans="9:56">
      <c r="I10000" s="62"/>
      <c r="P10000" s="62"/>
      <c r="V10000" s="62"/>
      <c r="AC10000" s="62"/>
      <c r="AJ10000" s="62"/>
      <c r="AQ10000" s="62"/>
      <c r="AX10000" s="62"/>
      <c r="BD10000" s="62"/>
    </row>
    <row r="10001" spans="9:56">
      <c r="I10001" s="62"/>
      <c r="P10001" s="62"/>
      <c r="V10001" s="62"/>
      <c r="AC10001" s="62"/>
      <c r="AJ10001" s="62"/>
      <c r="AQ10001" s="62"/>
      <c r="AX10001" s="62"/>
      <c r="BD10001" s="62"/>
    </row>
    <row r="10002" spans="9:56">
      <c r="I10002" s="62"/>
      <c r="P10002" s="62"/>
      <c r="V10002" s="62"/>
      <c r="AC10002" s="62"/>
      <c r="AJ10002" s="62"/>
      <c r="AQ10002" s="62"/>
      <c r="AX10002" s="62"/>
      <c r="BD10002" s="62"/>
    </row>
    <row r="10003" spans="9:56">
      <c r="I10003" s="62"/>
      <c r="P10003" s="62"/>
      <c r="V10003" s="62"/>
      <c r="AC10003" s="62"/>
      <c r="AJ10003" s="62"/>
      <c r="AQ10003" s="62"/>
      <c r="AX10003" s="62"/>
      <c r="BD10003" s="62"/>
    </row>
    <row r="10004" spans="9:56">
      <c r="I10004" s="62"/>
      <c r="P10004" s="62"/>
      <c r="V10004" s="62"/>
      <c r="AC10004" s="62"/>
      <c r="AJ10004" s="62"/>
      <c r="AQ10004" s="62"/>
      <c r="AX10004" s="62"/>
      <c r="BD10004" s="62"/>
    </row>
    <row r="10005" spans="9:56">
      <c r="I10005" s="62"/>
      <c r="P10005" s="62"/>
      <c r="V10005" s="62"/>
      <c r="AC10005" s="62"/>
      <c r="AJ10005" s="62"/>
      <c r="AQ10005" s="62"/>
      <c r="AX10005" s="62"/>
      <c r="BD10005" s="62"/>
    </row>
    <row r="10006" spans="9:56">
      <c r="I10006" s="62"/>
      <c r="P10006" s="62"/>
      <c r="V10006" s="62"/>
      <c r="AC10006" s="62"/>
      <c r="AJ10006" s="62"/>
      <c r="AQ10006" s="62"/>
      <c r="AX10006" s="62"/>
      <c r="BD10006" s="62"/>
    </row>
    <row r="10007" spans="9:56">
      <c r="I10007" s="62"/>
      <c r="P10007" s="62"/>
      <c r="V10007" s="62"/>
      <c r="AC10007" s="62"/>
      <c r="AJ10007" s="62"/>
      <c r="AQ10007" s="62"/>
      <c r="AX10007" s="62"/>
      <c r="BD10007" s="62"/>
    </row>
    <row r="10008" spans="9:56">
      <c r="I10008" s="62"/>
      <c r="P10008" s="62"/>
      <c r="V10008" s="62"/>
      <c r="AC10008" s="62"/>
      <c r="AJ10008" s="62"/>
      <c r="AQ10008" s="62"/>
      <c r="AX10008" s="62"/>
      <c r="BD10008" s="62"/>
    </row>
    <row r="10009" spans="9:56">
      <c r="I10009" s="62"/>
      <c r="P10009" s="62"/>
      <c r="V10009" s="62"/>
      <c r="AC10009" s="62"/>
      <c r="AJ10009" s="62"/>
      <c r="AQ10009" s="62"/>
      <c r="AX10009" s="62"/>
      <c r="BD10009" s="62"/>
    </row>
    <row r="10010" spans="9:56">
      <c r="I10010" s="62"/>
      <c r="P10010" s="62"/>
      <c r="V10010" s="62"/>
      <c r="AC10010" s="62"/>
      <c r="AJ10010" s="62"/>
      <c r="AQ10010" s="62"/>
      <c r="AX10010" s="62"/>
      <c r="BD10010" s="62"/>
    </row>
    <row r="10011" spans="9:56">
      <c r="I10011" s="62"/>
      <c r="P10011" s="62"/>
      <c r="V10011" s="62"/>
      <c r="AC10011" s="62"/>
      <c r="AJ10011" s="62"/>
      <c r="AQ10011" s="62"/>
      <c r="AX10011" s="62"/>
      <c r="BD10011" s="62"/>
    </row>
    <row r="10012" spans="9:56">
      <c r="I10012" s="62"/>
      <c r="P10012" s="62"/>
      <c r="V10012" s="62"/>
      <c r="AC10012" s="62"/>
      <c r="AJ10012" s="62"/>
      <c r="AQ10012" s="62"/>
      <c r="AX10012" s="62"/>
      <c r="BD10012" s="62"/>
    </row>
    <row r="10013" spans="9:56">
      <c r="I10013" s="62"/>
      <c r="P10013" s="62"/>
      <c r="V10013" s="62"/>
      <c r="AC10013" s="62"/>
      <c r="AJ10013" s="62"/>
      <c r="AQ10013" s="62"/>
      <c r="AX10013" s="62"/>
      <c r="BD10013" s="62"/>
    </row>
    <row r="10014" spans="9:56">
      <c r="I10014" s="62"/>
      <c r="P10014" s="62"/>
      <c r="V10014" s="62"/>
      <c r="AC10014" s="62"/>
      <c r="AJ10014" s="62"/>
      <c r="AQ10014" s="62"/>
      <c r="AX10014" s="62"/>
      <c r="BD10014" s="62"/>
    </row>
    <row r="10015" spans="9:56">
      <c r="I10015" s="62"/>
      <c r="P10015" s="62"/>
      <c r="V10015" s="62"/>
      <c r="AC10015" s="62"/>
      <c r="AJ10015" s="62"/>
      <c r="AQ10015" s="62"/>
      <c r="AX10015" s="62"/>
      <c r="BD10015" s="62"/>
    </row>
    <row r="10016" spans="9:56">
      <c r="I10016" s="62"/>
      <c r="P10016" s="62"/>
      <c r="V10016" s="62"/>
      <c r="AC10016" s="62"/>
      <c r="AJ10016" s="62"/>
      <c r="AQ10016" s="62"/>
      <c r="AX10016" s="62"/>
      <c r="BD10016" s="62"/>
    </row>
    <row r="10017" spans="9:56">
      <c r="I10017" s="62"/>
      <c r="P10017" s="62"/>
      <c r="V10017" s="62"/>
      <c r="AC10017" s="62"/>
      <c r="AJ10017" s="62"/>
      <c r="AQ10017" s="62"/>
      <c r="AX10017" s="62"/>
      <c r="BD10017" s="62"/>
    </row>
    <row r="10018" spans="9:56">
      <c r="I10018" s="62"/>
      <c r="P10018" s="62"/>
      <c r="V10018" s="62"/>
      <c r="AC10018" s="62"/>
      <c r="AJ10018" s="62"/>
      <c r="AQ10018" s="62"/>
      <c r="AX10018" s="62"/>
      <c r="BD10018" s="62"/>
    </row>
    <row r="10019" spans="9:56">
      <c r="I10019" s="62"/>
      <c r="P10019" s="62"/>
      <c r="V10019" s="62"/>
      <c r="AC10019" s="62"/>
      <c r="AJ10019" s="62"/>
      <c r="AQ10019" s="62"/>
      <c r="AX10019" s="62"/>
      <c r="BD10019" s="62"/>
    </row>
    <row r="10020" spans="9:56">
      <c r="I10020" s="62"/>
      <c r="P10020" s="62"/>
      <c r="V10020" s="62"/>
      <c r="AC10020" s="62"/>
      <c r="AJ10020" s="62"/>
      <c r="AQ10020" s="62"/>
      <c r="AX10020" s="62"/>
      <c r="BD10020" s="62"/>
    </row>
    <row r="10021" spans="9:56">
      <c r="I10021" s="62"/>
      <c r="P10021" s="62"/>
      <c r="V10021" s="62"/>
      <c r="AC10021" s="62"/>
      <c r="AJ10021" s="62"/>
      <c r="AQ10021" s="62"/>
      <c r="AX10021" s="62"/>
      <c r="BD10021" s="62"/>
    </row>
    <row r="10022" spans="9:56">
      <c r="I10022" s="62"/>
      <c r="P10022" s="62"/>
      <c r="V10022" s="62"/>
      <c r="AC10022" s="62"/>
      <c r="AJ10022" s="62"/>
      <c r="AQ10022" s="62"/>
      <c r="AX10022" s="62"/>
      <c r="BD10022" s="62"/>
    </row>
    <row r="10023" spans="9:56">
      <c r="I10023" s="62"/>
      <c r="P10023" s="62"/>
      <c r="V10023" s="62"/>
      <c r="AC10023" s="62"/>
      <c r="AJ10023" s="62"/>
      <c r="AQ10023" s="62"/>
      <c r="AX10023" s="62"/>
      <c r="BD10023" s="62"/>
    </row>
    <row r="10024" spans="9:56">
      <c r="I10024" s="62"/>
      <c r="P10024" s="62"/>
      <c r="V10024" s="62"/>
      <c r="AC10024" s="62"/>
      <c r="AJ10024" s="62"/>
      <c r="AQ10024" s="62"/>
      <c r="AX10024" s="62"/>
      <c r="BD10024" s="62"/>
    </row>
    <row r="10025" spans="9:56">
      <c r="I10025" s="62"/>
      <c r="P10025" s="62"/>
      <c r="V10025" s="62"/>
      <c r="AC10025" s="62"/>
      <c r="AJ10025" s="62"/>
      <c r="AQ10025" s="62"/>
      <c r="AX10025" s="62"/>
      <c r="BD10025" s="62"/>
    </row>
    <row r="10026" spans="9:56">
      <c r="I10026" s="62"/>
      <c r="P10026" s="62"/>
      <c r="V10026" s="62"/>
      <c r="AC10026" s="62"/>
      <c r="AJ10026" s="62"/>
      <c r="AQ10026" s="62"/>
      <c r="AX10026" s="62"/>
      <c r="BD10026" s="62"/>
    </row>
    <row r="10027" spans="9:56">
      <c r="I10027" s="62"/>
      <c r="P10027" s="62"/>
      <c r="V10027" s="62"/>
      <c r="AC10027" s="62"/>
      <c r="AJ10027" s="62"/>
      <c r="AQ10027" s="62"/>
      <c r="AX10027" s="62"/>
      <c r="BD10027" s="62"/>
    </row>
    <row r="10028" spans="9:56">
      <c r="I10028" s="62"/>
      <c r="P10028" s="62"/>
      <c r="V10028" s="62"/>
      <c r="AC10028" s="62"/>
      <c r="AJ10028" s="62"/>
      <c r="AQ10028" s="62"/>
      <c r="AX10028" s="62"/>
      <c r="BD10028" s="62"/>
    </row>
    <row r="10029" spans="9:56">
      <c r="I10029" s="62"/>
      <c r="P10029" s="62"/>
      <c r="V10029" s="62"/>
      <c r="AC10029" s="62"/>
      <c r="AJ10029" s="62"/>
      <c r="AQ10029" s="62"/>
      <c r="AX10029" s="62"/>
      <c r="BD10029" s="62"/>
    </row>
    <row r="10030" spans="9:56">
      <c r="I10030" s="62"/>
      <c r="P10030" s="62"/>
      <c r="V10030" s="62"/>
      <c r="AC10030" s="62"/>
      <c r="AJ10030" s="62"/>
      <c r="AQ10030" s="62"/>
      <c r="AX10030" s="62"/>
      <c r="BD10030" s="62"/>
    </row>
    <row r="10031" spans="9:56">
      <c r="I10031" s="62"/>
      <c r="P10031" s="62"/>
      <c r="V10031" s="62"/>
      <c r="AC10031" s="62"/>
      <c r="AJ10031" s="62"/>
      <c r="AQ10031" s="62"/>
      <c r="AX10031" s="62"/>
      <c r="BD10031" s="62"/>
    </row>
    <row r="10032" spans="9:56">
      <c r="I10032" s="62"/>
      <c r="P10032" s="62"/>
      <c r="V10032" s="62"/>
      <c r="AC10032" s="62"/>
      <c r="AJ10032" s="62"/>
      <c r="AQ10032" s="62"/>
      <c r="AX10032" s="62"/>
      <c r="BD10032" s="62"/>
    </row>
    <row r="10033" spans="9:56">
      <c r="I10033" s="62"/>
      <c r="P10033" s="62"/>
      <c r="V10033" s="62"/>
      <c r="AC10033" s="62"/>
      <c r="AJ10033" s="62"/>
      <c r="AQ10033" s="62"/>
      <c r="AX10033" s="62"/>
      <c r="BD10033" s="62"/>
    </row>
    <row r="10034" spans="9:56">
      <c r="I10034" s="62"/>
      <c r="P10034" s="62"/>
      <c r="V10034" s="62"/>
      <c r="AC10034" s="62"/>
      <c r="AJ10034" s="62"/>
      <c r="AQ10034" s="62"/>
      <c r="AX10034" s="62"/>
      <c r="BD10034" s="62"/>
    </row>
    <row r="10035" spans="9:56">
      <c r="I10035" s="62"/>
      <c r="P10035" s="62"/>
      <c r="V10035" s="62"/>
      <c r="AC10035" s="62"/>
      <c r="AJ10035" s="62"/>
      <c r="AQ10035" s="62"/>
      <c r="AX10035" s="62"/>
      <c r="BD10035" s="62"/>
    </row>
    <row r="10036" spans="9:56">
      <c r="I10036" s="62"/>
      <c r="P10036" s="62"/>
      <c r="V10036" s="62"/>
      <c r="AC10036" s="62"/>
      <c r="AJ10036" s="62"/>
      <c r="AQ10036" s="62"/>
      <c r="AX10036" s="62"/>
      <c r="BD10036" s="62"/>
    </row>
    <row r="10037" spans="9:56">
      <c r="I10037" s="62"/>
      <c r="P10037" s="62"/>
      <c r="V10037" s="62"/>
      <c r="AC10037" s="62"/>
      <c r="AJ10037" s="62"/>
      <c r="AQ10037" s="62"/>
      <c r="AX10037" s="62"/>
      <c r="BD10037" s="62"/>
    </row>
    <row r="10038" spans="9:56">
      <c r="I10038" s="62"/>
      <c r="P10038" s="62"/>
      <c r="V10038" s="62"/>
      <c r="AC10038" s="62"/>
      <c r="AJ10038" s="62"/>
      <c r="AQ10038" s="62"/>
      <c r="AX10038" s="62"/>
      <c r="BD10038" s="62"/>
    </row>
    <row r="10039" spans="9:56">
      <c r="I10039" s="62"/>
      <c r="P10039" s="62"/>
      <c r="V10039" s="62"/>
      <c r="AC10039" s="62"/>
      <c r="AJ10039" s="62"/>
      <c r="AQ10039" s="62"/>
      <c r="AX10039" s="62"/>
      <c r="BD10039" s="62"/>
    </row>
    <row r="10040" spans="9:56">
      <c r="I10040" s="62"/>
      <c r="P10040" s="62"/>
      <c r="V10040" s="62"/>
      <c r="AC10040" s="62"/>
      <c r="AJ10040" s="62"/>
      <c r="AQ10040" s="62"/>
      <c r="AX10040" s="62"/>
      <c r="BD10040" s="62"/>
    </row>
    <row r="10041" spans="9:56">
      <c r="I10041" s="62"/>
      <c r="P10041" s="62"/>
      <c r="V10041" s="62"/>
      <c r="AC10041" s="62"/>
      <c r="AJ10041" s="62"/>
      <c r="AQ10041" s="62"/>
      <c r="AX10041" s="62"/>
      <c r="BD10041" s="62"/>
    </row>
    <row r="10042" spans="9:56">
      <c r="I10042" s="62"/>
      <c r="P10042" s="62"/>
      <c r="V10042" s="62"/>
      <c r="AC10042" s="62"/>
      <c r="AJ10042" s="62"/>
      <c r="AQ10042" s="62"/>
      <c r="AX10042" s="62"/>
      <c r="BD10042" s="62"/>
    </row>
    <row r="10043" spans="9:56">
      <c r="I10043" s="62"/>
      <c r="P10043" s="62"/>
      <c r="V10043" s="62"/>
      <c r="AC10043" s="62"/>
      <c r="AJ10043" s="62"/>
      <c r="AQ10043" s="62"/>
      <c r="AX10043" s="62"/>
      <c r="BD10043" s="62"/>
    </row>
    <row r="10044" spans="9:56">
      <c r="I10044" s="62"/>
      <c r="P10044" s="62"/>
      <c r="V10044" s="62"/>
      <c r="AC10044" s="62"/>
      <c r="AJ10044" s="62"/>
      <c r="AQ10044" s="62"/>
      <c r="AX10044" s="62"/>
      <c r="BD10044" s="62"/>
    </row>
    <row r="10045" spans="9:56">
      <c r="I10045" s="62"/>
      <c r="P10045" s="62"/>
      <c r="V10045" s="62"/>
      <c r="AC10045" s="62"/>
      <c r="AJ10045" s="62"/>
      <c r="AQ10045" s="62"/>
      <c r="AX10045" s="62"/>
      <c r="BD10045" s="62"/>
    </row>
    <row r="10046" spans="9:56">
      <c r="I10046" s="62"/>
      <c r="P10046" s="62"/>
      <c r="V10046" s="62"/>
      <c r="AC10046" s="62"/>
      <c r="AJ10046" s="62"/>
      <c r="AQ10046" s="62"/>
      <c r="AX10046" s="62"/>
      <c r="BD10046" s="62"/>
    </row>
    <row r="10047" spans="9:56">
      <c r="I10047" s="62"/>
      <c r="P10047" s="62"/>
      <c r="V10047" s="62"/>
      <c r="AC10047" s="62"/>
      <c r="AJ10047" s="62"/>
      <c r="AQ10047" s="62"/>
      <c r="AX10047" s="62"/>
      <c r="BD10047" s="62"/>
    </row>
    <row r="10048" spans="9:56">
      <c r="I10048" s="62"/>
      <c r="P10048" s="62"/>
      <c r="V10048" s="62"/>
      <c r="AC10048" s="62"/>
      <c r="AJ10048" s="62"/>
      <c r="AQ10048" s="62"/>
      <c r="AX10048" s="62"/>
      <c r="BD10048" s="62"/>
    </row>
    <row r="10049" spans="9:56">
      <c r="I10049" s="62"/>
      <c r="P10049" s="62"/>
      <c r="V10049" s="62"/>
      <c r="AC10049" s="62"/>
      <c r="AJ10049" s="62"/>
      <c r="AQ10049" s="62"/>
      <c r="AX10049" s="62"/>
      <c r="BD10049" s="62"/>
    </row>
    <row r="10050" spans="9:56">
      <c r="I10050" s="62"/>
      <c r="P10050" s="62"/>
      <c r="V10050" s="62"/>
      <c r="AC10050" s="62"/>
      <c r="AJ10050" s="62"/>
      <c r="AQ10050" s="62"/>
      <c r="AX10050" s="62"/>
      <c r="BD10050" s="62"/>
    </row>
    <row r="10051" spans="9:56">
      <c r="I10051" s="62"/>
      <c r="P10051" s="62"/>
      <c r="V10051" s="62"/>
      <c r="AC10051" s="62"/>
      <c r="AJ10051" s="62"/>
      <c r="AQ10051" s="62"/>
      <c r="AX10051" s="62"/>
      <c r="BD10051" s="62"/>
    </row>
    <row r="10052" spans="9:56">
      <c r="I10052" s="62"/>
      <c r="P10052" s="62"/>
      <c r="V10052" s="62"/>
      <c r="AC10052" s="62"/>
      <c r="AJ10052" s="62"/>
      <c r="AQ10052" s="62"/>
      <c r="AX10052" s="62"/>
      <c r="BD10052" s="62"/>
    </row>
    <row r="10053" spans="9:56">
      <c r="I10053" s="62"/>
      <c r="P10053" s="62"/>
      <c r="V10053" s="62"/>
      <c r="AC10053" s="62"/>
      <c r="AJ10053" s="62"/>
      <c r="AQ10053" s="62"/>
      <c r="AX10053" s="62"/>
      <c r="BD10053" s="62"/>
    </row>
    <row r="10054" spans="9:56">
      <c r="I10054" s="62"/>
      <c r="P10054" s="62"/>
      <c r="V10054" s="62"/>
      <c r="AC10054" s="62"/>
      <c r="AJ10054" s="62"/>
      <c r="AQ10054" s="62"/>
      <c r="AX10054" s="62"/>
      <c r="BD10054" s="62"/>
    </row>
    <row r="10055" spans="9:56">
      <c r="I10055" s="62"/>
      <c r="P10055" s="62"/>
      <c r="V10055" s="62"/>
      <c r="AC10055" s="62"/>
      <c r="AJ10055" s="62"/>
      <c r="AQ10055" s="62"/>
      <c r="AX10055" s="62"/>
      <c r="BD10055" s="62"/>
    </row>
    <row r="10056" spans="9:56">
      <c r="I10056" s="62"/>
      <c r="P10056" s="62"/>
      <c r="V10056" s="62"/>
      <c r="AC10056" s="62"/>
      <c r="AJ10056" s="62"/>
      <c r="AQ10056" s="62"/>
      <c r="AX10056" s="62"/>
      <c r="BD10056" s="62"/>
    </row>
    <row r="10057" spans="9:56">
      <c r="I10057" s="62"/>
      <c r="P10057" s="62"/>
      <c r="V10057" s="62"/>
      <c r="AC10057" s="62"/>
      <c r="AJ10057" s="62"/>
      <c r="AQ10057" s="62"/>
      <c r="AX10057" s="62"/>
      <c r="BD10057" s="62"/>
    </row>
    <row r="10058" spans="9:56">
      <c r="I10058" s="62"/>
      <c r="P10058" s="62"/>
      <c r="V10058" s="62"/>
      <c r="AC10058" s="62"/>
      <c r="AJ10058" s="62"/>
      <c r="AQ10058" s="62"/>
      <c r="AX10058" s="62"/>
      <c r="BD10058" s="62"/>
    </row>
    <row r="10059" spans="9:56">
      <c r="I10059" s="62"/>
      <c r="P10059" s="62"/>
      <c r="V10059" s="62"/>
      <c r="AC10059" s="62"/>
      <c r="AJ10059" s="62"/>
      <c r="AQ10059" s="62"/>
      <c r="AX10059" s="62"/>
      <c r="BD10059" s="62"/>
    </row>
    <row r="10060" spans="9:56">
      <c r="I10060" s="62"/>
      <c r="P10060" s="62"/>
      <c r="V10060" s="62"/>
      <c r="AC10060" s="62"/>
      <c r="AJ10060" s="62"/>
      <c r="AQ10060" s="62"/>
      <c r="AX10060" s="62"/>
      <c r="BD10060" s="62"/>
    </row>
    <row r="10061" spans="9:56">
      <c r="I10061" s="62"/>
      <c r="P10061" s="62"/>
      <c r="V10061" s="62"/>
      <c r="AC10061" s="62"/>
      <c r="AJ10061" s="62"/>
      <c r="AQ10061" s="62"/>
      <c r="AX10061" s="62"/>
      <c r="BD10061" s="62"/>
    </row>
    <row r="10062" spans="9:56">
      <c r="I10062" s="62"/>
      <c r="P10062" s="62"/>
      <c r="V10062" s="62"/>
      <c r="AC10062" s="62"/>
      <c r="AJ10062" s="62"/>
      <c r="AQ10062" s="62"/>
      <c r="AX10062" s="62"/>
      <c r="BD10062" s="62"/>
    </row>
    <row r="10063" spans="9:56">
      <c r="I10063" s="62"/>
      <c r="P10063" s="62"/>
      <c r="V10063" s="62"/>
      <c r="AC10063" s="62"/>
      <c r="AJ10063" s="62"/>
      <c r="AQ10063" s="62"/>
      <c r="AX10063" s="62"/>
      <c r="BD10063" s="62"/>
    </row>
    <row r="10064" spans="9:56">
      <c r="I10064" s="62"/>
      <c r="P10064" s="62"/>
      <c r="V10064" s="62"/>
      <c r="AC10064" s="62"/>
      <c r="AJ10064" s="62"/>
      <c r="AQ10064" s="62"/>
      <c r="AX10064" s="62"/>
      <c r="BD10064" s="62"/>
    </row>
    <row r="10065" spans="9:56">
      <c r="I10065" s="62"/>
      <c r="P10065" s="62"/>
      <c r="V10065" s="62"/>
      <c r="AC10065" s="62"/>
      <c r="AJ10065" s="62"/>
      <c r="AQ10065" s="62"/>
      <c r="AX10065" s="62"/>
      <c r="BD10065" s="62"/>
    </row>
    <row r="10066" spans="9:56">
      <c r="I10066" s="62"/>
      <c r="P10066" s="62"/>
      <c r="V10066" s="62"/>
      <c r="AC10066" s="62"/>
      <c r="AJ10066" s="62"/>
      <c r="AQ10066" s="62"/>
      <c r="AX10066" s="62"/>
      <c r="BD10066" s="62"/>
    </row>
    <row r="10067" spans="9:56">
      <c r="I10067" s="62"/>
      <c r="P10067" s="62"/>
      <c r="V10067" s="62"/>
      <c r="AC10067" s="62"/>
      <c r="AJ10067" s="62"/>
      <c r="AQ10067" s="62"/>
      <c r="AX10067" s="62"/>
      <c r="BD10067" s="62"/>
    </row>
    <row r="10068" spans="9:56">
      <c r="I10068" s="62"/>
      <c r="P10068" s="62"/>
      <c r="V10068" s="62"/>
      <c r="AC10068" s="62"/>
      <c r="AJ10068" s="62"/>
      <c r="AQ10068" s="62"/>
      <c r="AX10068" s="62"/>
      <c r="BD10068" s="62"/>
    </row>
    <row r="10069" spans="9:56">
      <c r="I10069" s="62"/>
      <c r="P10069" s="62"/>
      <c r="V10069" s="62"/>
      <c r="AC10069" s="62"/>
      <c r="AJ10069" s="62"/>
      <c r="AQ10069" s="62"/>
      <c r="AX10069" s="62"/>
      <c r="BD10069" s="62"/>
    </row>
    <row r="10070" spans="9:56">
      <c r="I10070" s="62"/>
      <c r="P10070" s="62"/>
      <c r="V10070" s="62"/>
      <c r="AC10070" s="62"/>
      <c r="AJ10070" s="62"/>
      <c r="AQ10070" s="62"/>
      <c r="AX10070" s="62"/>
      <c r="BD10070" s="62"/>
    </row>
    <row r="10071" spans="9:56">
      <c r="I10071" s="62"/>
      <c r="P10071" s="62"/>
      <c r="V10071" s="62"/>
      <c r="AC10071" s="62"/>
      <c r="AJ10071" s="62"/>
      <c r="AQ10071" s="62"/>
      <c r="AX10071" s="62"/>
      <c r="BD10071" s="62"/>
    </row>
    <row r="10072" spans="9:56">
      <c r="I10072" s="62"/>
      <c r="P10072" s="62"/>
      <c r="V10072" s="62"/>
      <c r="AC10072" s="62"/>
      <c r="AJ10072" s="62"/>
      <c r="AQ10072" s="62"/>
      <c r="AX10072" s="62"/>
      <c r="BD10072" s="62"/>
    </row>
    <row r="10073" spans="9:56">
      <c r="I10073" s="62"/>
      <c r="P10073" s="62"/>
      <c r="V10073" s="62"/>
      <c r="AC10073" s="62"/>
      <c r="AJ10073" s="62"/>
      <c r="AQ10073" s="62"/>
      <c r="AX10073" s="62"/>
      <c r="BD10073" s="62"/>
    </row>
    <row r="10074" spans="9:56">
      <c r="I10074" s="62"/>
      <c r="P10074" s="62"/>
      <c r="V10074" s="62"/>
      <c r="AC10074" s="62"/>
      <c r="AJ10074" s="62"/>
      <c r="AQ10074" s="62"/>
      <c r="AX10074" s="62"/>
      <c r="BD10074" s="62"/>
    </row>
    <row r="10075" spans="9:56">
      <c r="I10075" s="62"/>
      <c r="P10075" s="62"/>
      <c r="V10075" s="62"/>
      <c r="AC10075" s="62"/>
      <c r="AJ10075" s="62"/>
      <c r="AQ10075" s="62"/>
      <c r="AX10075" s="62"/>
      <c r="BD10075" s="62"/>
    </row>
    <row r="10076" spans="9:56">
      <c r="I10076" s="62"/>
      <c r="P10076" s="62"/>
      <c r="V10076" s="62"/>
      <c r="AC10076" s="62"/>
      <c r="AJ10076" s="62"/>
      <c r="AQ10076" s="62"/>
      <c r="AX10076" s="62"/>
      <c r="BD10076" s="62"/>
    </row>
    <row r="10077" spans="9:56">
      <c r="I10077" s="62"/>
      <c r="P10077" s="62"/>
      <c r="V10077" s="62"/>
      <c r="AC10077" s="62"/>
      <c r="AJ10077" s="62"/>
      <c r="AQ10077" s="62"/>
      <c r="AX10077" s="62"/>
      <c r="BD10077" s="62"/>
    </row>
    <row r="10078" spans="9:56">
      <c r="I10078" s="62"/>
      <c r="P10078" s="62"/>
      <c r="V10078" s="62"/>
      <c r="AC10078" s="62"/>
      <c r="AJ10078" s="62"/>
      <c r="AQ10078" s="62"/>
      <c r="AX10078" s="62"/>
      <c r="BD10078" s="62"/>
    </row>
    <row r="10079" spans="9:56">
      <c r="I10079" s="62"/>
      <c r="P10079" s="62"/>
      <c r="V10079" s="62"/>
      <c r="AC10079" s="62"/>
      <c r="AJ10079" s="62"/>
      <c r="AQ10079" s="62"/>
      <c r="AX10079" s="62"/>
      <c r="BD10079" s="62"/>
    </row>
    <row r="10080" spans="9:56">
      <c r="I10080" s="62"/>
      <c r="P10080" s="62"/>
      <c r="V10080" s="62"/>
      <c r="AC10080" s="62"/>
      <c r="AJ10080" s="62"/>
      <c r="AQ10080" s="62"/>
      <c r="AX10080" s="62"/>
      <c r="BD10080" s="62"/>
    </row>
    <row r="10081" spans="9:56">
      <c r="I10081" s="62"/>
      <c r="P10081" s="62"/>
      <c r="V10081" s="62"/>
      <c r="AC10081" s="62"/>
      <c r="AJ10081" s="62"/>
      <c r="AQ10081" s="62"/>
      <c r="AX10081" s="62"/>
      <c r="BD10081" s="62"/>
    </row>
    <row r="10082" spans="9:56">
      <c r="I10082" s="62"/>
      <c r="P10082" s="62"/>
      <c r="V10082" s="62"/>
      <c r="AC10082" s="62"/>
      <c r="AJ10082" s="62"/>
      <c r="AQ10082" s="62"/>
      <c r="AX10082" s="62"/>
      <c r="BD10082" s="62"/>
    </row>
    <row r="10083" spans="9:56">
      <c r="I10083" s="62"/>
      <c r="P10083" s="62"/>
      <c r="V10083" s="62"/>
      <c r="AC10083" s="62"/>
      <c r="AJ10083" s="62"/>
      <c r="AQ10083" s="62"/>
      <c r="AX10083" s="62"/>
      <c r="BD10083" s="62"/>
    </row>
    <row r="10084" spans="9:56">
      <c r="I10084" s="62"/>
      <c r="P10084" s="62"/>
      <c r="V10084" s="62"/>
      <c r="AC10084" s="62"/>
      <c r="AJ10084" s="62"/>
      <c r="AQ10084" s="62"/>
      <c r="AX10084" s="62"/>
      <c r="BD10084" s="62"/>
    </row>
    <row r="10085" spans="9:56">
      <c r="I10085" s="62"/>
      <c r="P10085" s="62"/>
      <c r="V10085" s="62"/>
      <c r="AC10085" s="62"/>
      <c r="AJ10085" s="62"/>
      <c r="AQ10085" s="62"/>
      <c r="AX10085" s="62"/>
      <c r="BD10085" s="62"/>
    </row>
    <row r="10086" spans="9:56">
      <c r="I10086" s="62"/>
      <c r="P10086" s="62"/>
      <c r="V10086" s="62"/>
      <c r="AC10086" s="62"/>
      <c r="AJ10086" s="62"/>
      <c r="AQ10086" s="62"/>
      <c r="AX10086" s="62"/>
      <c r="BD10086" s="62"/>
    </row>
    <row r="10087" spans="9:56">
      <c r="I10087" s="62"/>
      <c r="P10087" s="62"/>
      <c r="V10087" s="62"/>
      <c r="AC10087" s="62"/>
      <c r="AJ10087" s="62"/>
      <c r="AQ10087" s="62"/>
      <c r="AX10087" s="62"/>
      <c r="BD10087" s="62"/>
    </row>
    <row r="10088" spans="9:56">
      <c r="I10088" s="62"/>
      <c r="P10088" s="62"/>
      <c r="V10088" s="62"/>
      <c r="AC10088" s="62"/>
      <c r="AJ10088" s="62"/>
      <c r="AQ10088" s="62"/>
      <c r="AX10088" s="62"/>
      <c r="BD10088" s="62"/>
    </row>
    <row r="10089" spans="9:56">
      <c r="I10089" s="62"/>
      <c r="P10089" s="62"/>
      <c r="V10089" s="62"/>
      <c r="AC10089" s="62"/>
      <c r="AJ10089" s="62"/>
      <c r="AQ10089" s="62"/>
      <c r="AX10089" s="62"/>
      <c r="BD10089" s="62"/>
    </row>
    <row r="10090" spans="9:56">
      <c r="I10090" s="62"/>
      <c r="P10090" s="62"/>
      <c r="V10090" s="62"/>
      <c r="AC10090" s="62"/>
      <c r="AJ10090" s="62"/>
      <c r="AQ10090" s="62"/>
      <c r="AX10090" s="62"/>
      <c r="BD10090" s="62"/>
    </row>
    <row r="10091" spans="9:56">
      <c r="I10091" s="62"/>
      <c r="P10091" s="62"/>
      <c r="V10091" s="62"/>
      <c r="AC10091" s="62"/>
      <c r="AJ10091" s="62"/>
      <c r="AQ10091" s="62"/>
      <c r="AX10091" s="62"/>
      <c r="BD10091" s="62"/>
    </row>
    <row r="10092" spans="9:56">
      <c r="I10092" s="62"/>
      <c r="P10092" s="62"/>
      <c r="V10092" s="62"/>
      <c r="AC10092" s="62"/>
      <c r="AJ10092" s="62"/>
      <c r="AQ10092" s="62"/>
      <c r="AX10092" s="62"/>
      <c r="BD10092" s="62"/>
    </row>
    <row r="10093" spans="9:56">
      <c r="I10093" s="62"/>
      <c r="P10093" s="62"/>
      <c r="V10093" s="62"/>
      <c r="AC10093" s="62"/>
      <c r="AJ10093" s="62"/>
      <c r="AQ10093" s="62"/>
      <c r="AX10093" s="62"/>
      <c r="BD10093" s="62"/>
    </row>
    <row r="10094" spans="9:56">
      <c r="I10094" s="62"/>
      <c r="P10094" s="62"/>
      <c r="V10094" s="62"/>
      <c r="AC10094" s="62"/>
      <c r="AJ10094" s="62"/>
      <c r="AQ10094" s="62"/>
      <c r="AX10094" s="62"/>
      <c r="BD10094" s="62"/>
    </row>
    <row r="10095" spans="9:56">
      <c r="I10095" s="62"/>
      <c r="P10095" s="62"/>
      <c r="V10095" s="62"/>
      <c r="AC10095" s="62"/>
      <c r="AJ10095" s="62"/>
      <c r="AQ10095" s="62"/>
      <c r="AX10095" s="62"/>
      <c r="BD10095" s="62"/>
    </row>
    <row r="10096" spans="9:56">
      <c r="I10096" s="62"/>
      <c r="P10096" s="62"/>
      <c r="V10096" s="62"/>
      <c r="AC10096" s="62"/>
      <c r="AJ10096" s="62"/>
      <c r="AQ10096" s="62"/>
      <c r="AX10096" s="62"/>
      <c r="BD10096" s="62"/>
    </row>
    <row r="10097" spans="9:56">
      <c r="I10097" s="62"/>
      <c r="P10097" s="62"/>
      <c r="V10097" s="62"/>
      <c r="AC10097" s="62"/>
      <c r="AJ10097" s="62"/>
      <c r="AQ10097" s="62"/>
      <c r="AX10097" s="62"/>
      <c r="BD10097" s="62"/>
    </row>
    <row r="10098" spans="9:56">
      <c r="I10098" s="62"/>
      <c r="P10098" s="62"/>
      <c r="V10098" s="62"/>
      <c r="AC10098" s="62"/>
      <c r="AJ10098" s="62"/>
      <c r="AQ10098" s="62"/>
      <c r="AX10098" s="62"/>
      <c r="BD10098" s="62"/>
    </row>
    <row r="10099" spans="9:56">
      <c r="I10099" s="62"/>
      <c r="P10099" s="62"/>
      <c r="V10099" s="62"/>
      <c r="AC10099" s="62"/>
      <c r="AJ10099" s="62"/>
      <c r="AQ10099" s="62"/>
      <c r="AX10099" s="62"/>
      <c r="BD10099" s="62"/>
    </row>
    <row r="10100" spans="9:56">
      <c r="I10100" s="62"/>
      <c r="P10100" s="62"/>
      <c r="V10100" s="62"/>
      <c r="AC10100" s="62"/>
      <c r="AJ10100" s="62"/>
      <c r="AQ10100" s="62"/>
      <c r="AX10100" s="62"/>
      <c r="BD10100" s="62"/>
    </row>
    <row r="10101" spans="9:56">
      <c r="I10101" s="62"/>
      <c r="P10101" s="62"/>
      <c r="V10101" s="62"/>
      <c r="AC10101" s="62"/>
      <c r="AJ10101" s="62"/>
      <c r="AQ10101" s="62"/>
      <c r="AX10101" s="62"/>
      <c r="BD10101" s="62"/>
    </row>
    <row r="10102" spans="9:56">
      <c r="I10102" s="62"/>
      <c r="P10102" s="62"/>
      <c r="V10102" s="62"/>
      <c r="AC10102" s="62"/>
      <c r="AJ10102" s="62"/>
      <c r="AQ10102" s="62"/>
      <c r="AX10102" s="62"/>
      <c r="BD10102" s="62"/>
    </row>
    <row r="10103" spans="9:56">
      <c r="I10103" s="62"/>
      <c r="P10103" s="62"/>
      <c r="V10103" s="62"/>
      <c r="AC10103" s="62"/>
      <c r="AJ10103" s="62"/>
      <c r="AQ10103" s="62"/>
      <c r="AX10103" s="62"/>
      <c r="BD10103" s="62"/>
    </row>
    <row r="10104" spans="9:56">
      <c r="I10104" s="62"/>
      <c r="P10104" s="62"/>
      <c r="V10104" s="62"/>
      <c r="AC10104" s="62"/>
      <c r="AJ10104" s="62"/>
      <c r="AQ10104" s="62"/>
      <c r="AX10104" s="62"/>
      <c r="BD10104" s="62"/>
    </row>
    <row r="10105" spans="9:56">
      <c r="I10105" s="62"/>
      <c r="P10105" s="62"/>
      <c r="V10105" s="62"/>
      <c r="AC10105" s="62"/>
      <c r="AJ10105" s="62"/>
      <c r="AQ10105" s="62"/>
      <c r="AX10105" s="62"/>
      <c r="BD10105" s="62"/>
    </row>
    <row r="10106" spans="9:56">
      <c r="I10106" s="62"/>
      <c r="P10106" s="62"/>
      <c r="V10106" s="62"/>
      <c r="AC10106" s="62"/>
      <c r="AJ10106" s="62"/>
      <c r="AQ10106" s="62"/>
      <c r="AX10106" s="62"/>
      <c r="BD10106" s="62"/>
    </row>
    <row r="10107" spans="9:56">
      <c r="I10107" s="62"/>
      <c r="P10107" s="62"/>
      <c r="V10107" s="62"/>
      <c r="AC10107" s="62"/>
      <c r="AJ10107" s="62"/>
      <c r="AQ10107" s="62"/>
      <c r="AX10107" s="62"/>
      <c r="BD10107" s="62"/>
    </row>
    <row r="10108" spans="9:56">
      <c r="I10108" s="62"/>
      <c r="P10108" s="62"/>
      <c r="V10108" s="62"/>
      <c r="AC10108" s="62"/>
      <c r="AJ10108" s="62"/>
      <c r="AQ10108" s="62"/>
      <c r="AX10108" s="62"/>
      <c r="BD10108" s="62"/>
    </row>
    <row r="10109" spans="9:56">
      <c r="I10109" s="62"/>
      <c r="P10109" s="62"/>
      <c r="V10109" s="62"/>
      <c r="AC10109" s="62"/>
      <c r="AJ10109" s="62"/>
      <c r="AQ10109" s="62"/>
      <c r="AX10109" s="62"/>
      <c r="BD10109" s="62"/>
    </row>
    <row r="10110" spans="9:56">
      <c r="I10110" s="62"/>
      <c r="P10110" s="62"/>
      <c r="V10110" s="62"/>
      <c r="AC10110" s="62"/>
      <c r="AJ10110" s="62"/>
      <c r="AQ10110" s="62"/>
      <c r="AX10110" s="62"/>
      <c r="BD10110" s="62"/>
    </row>
    <row r="10111" spans="9:56">
      <c r="I10111" s="62"/>
      <c r="P10111" s="62"/>
      <c r="V10111" s="62"/>
      <c r="AC10111" s="62"/>
      <c r="AJ10111" s="62"/>
      <c r="AQ10111" s="62"/>
      <c r="AX10111" s="62"/>
      <c r="BD10111" s="62"/>
    </row>
    <row r="10112" spans="9:56">
      <c r="I10112" s="62"/>
      <c r="P10112" s="62"/>
      <c r="V10112" s="62"/>
      <c r="AC10112" s="62"/>
      <c r="AJ10112" s="62"/>
      <c r="AQ10112" s="62"/>
      <c r="AX10112" s="62"/>
      <c r="BD10112" s="62"/>
    </row>
    <row r="10113" spans="9:56">
      <c r="I10113" s="62"/>
      <c r="P10113" s="62"/>
      <c r="V10113" s="62"/>
      <c r="AC10113" s="62"/>
      <c r="AJ10113" s="62"/>
      <c r="AQ10113" s="62"/>
      <c r="AX10113" s="62"/>
      <c r="BD10113" s="62"/>
    </row>
    <row r="10114" spans="9:56">
      <c r="I10114" s="62"/>
      <c r="P10114" s="62"/>
      <c r="V10114" s="62"/>
      <c r="AC10114" s="62"/>
      <c r="AJ10114" s="62"/>
      <c r="AQ10114" s="62"/>
      <c r="AX10114" s="62"/>
      <c r="BD10114" s="62"/>
    </row>
    <row r="10115" spans="9:56">
      <c r="I10115" s="62"/>
      <c r="P10115" s="62"/>
      <c r="V10115" s="62"/>
      <c r="AC10115" s="62"/>
      <c r="AJ10115" s="62"/>
      <c r="AQ10115" s="62"/>
      <c r="AX10115" s="62"/>
      <c r="BD10115" s="62"/>
    </row>
    <row r="10116" spans="9:56">
      <c r="I10116" s="62"/>
      <c r="P10116" s="62"/>
      <c r="V10116" s="62"/>
      <c r="AC10116" s="62"/>
      <c r="AJ10116" s="62"/>
      <c r="AQ10116" s="62"/>
      <c r="AX10116" s="62"/>
      <c r="BD10116" s="62"/>
    </row>
    <row r="10117" spans="9:56">
      <c r="I10117" s="62"/>
      <c r="P10117" s="62"/>
      <c r="V10117" s="62"/>
      <c r="AC10117" s="62"/>
      <c r="AJ10117" s="62"/>
      <c r="AQ10117" s="62"/>
      <c r="AX10117" s="62"/>
      <c r="BD10117" s="62"/>
    </row>
    <row r="10118" spans="9:56">
      <c r="I10118" s="62"/>
      <c r="P10118" s="62"/>
      <c r="V10118" s="62"/>
      <c r="AC10118" s="62"/>
      <c r="AJ10118" s="62"/>
      <c r="AQ10118" s="62"/>
      <c r="AX10118" s="62"/>
      <c r="BD10118" s="62"/>
    </row>
    <row r="10119" spans="9:56">
      <c r="I10119" s="62"/>
      <c r="P10119" s="62"/>
      <c r="V10119" s="62"/>
      <c r="AC10119" s="62"/>
      <c r="AJ10119" s="62"/>
      <c r="AQ10119" s="62"/>
      <c r="AX10119" s="62"/>
      <c r="BD10119" s="62"/>
    </row>
    <row r="10120" spans="9:56">
      <c r="I10120" s="62"/>
      <c r="P10120" s="62"/>
      <c r="V10120" s="62"/>
      <c r="AC10120" s="62"/>
      <c r="AJ10120" s="62"/>
      <c r="AQ10120" s="62"/>
      <c r="AX10120" s="62"/>
      <c r="BD10120" s="62"/>
    </row>
    <row r="10121" spans="9:56">
      <c r="I10121" s="62"/>
      <c r="P10121" s="62"/>
      <c r="V10121" s="62"/>
      <c r="AC10121" s="62"/>
      <c r="AJ10121" s="62"/>
      <c r="AQ10121" s="62"/>
      <c r="AX10121" s="62"/>
      <c r="BD10121" s="62"/>
    </row>
    <row r="10122" spans="9:56">
      <c r="I10122" s="62"/>
      <c r="P10122" s="62"/>
      <c r="V10122" s="62"/>
      <c r="AC10122" s="62"/>
      <c r="AJ10122" s="62"/>
      <c r="AQ10122" s="62"/>
      <c r="AX10122" s="62"/>
      <c r="BD10122" s="62"/>
    </row>
    <row r="10123" spans="9:56">
      <c r="I10123" s="62"/>
      <c r="P10123" s="62"/>
      <c r="V10123" s="62"/>
      <c r="AC10123" s="62"/>
      <c r="AJ10123" s="62"/>
      <c r="AQ10123" s="62"/>
      <c r="AX10123" s="62"/>
      <c r="BD10123" s="62"/>
    </row>
    <row r="10124" spans="9:56">
      <c r="I10124" s="62"/>
      <c r="P10124" s="62"/>
      <c r="V10124" s="62"/>
      <c r="AC10124" s="62"/>
      <c r="AJ10124" s="62"/>
      <c r="AQ10124" s="62"/>
      <c r="AX10124" s="62"/>
      <c r="BD10124" s="62"/>
    </row>
    <row r="10125" spans="9:56">
      <c r="I10125" s="62"/>
      <c r="P10125" s="62"/>
      <c r="V10125" s="62"/>
      <c r="AC10125" s="62"/>
      <c r="AJ10125" s="62"/>
      <c r="AQ10125" s="62"/>
      <c r="AX10125" s="62"/>
      <c r="BD10125" s="62"/>
    </row>
    <row r="10126" spans="9:56">
      <c r="I10126" s="62"/>
      <c r="P10126" s="62"/>
      <c r="V10126" s="62"/>
      <c r="AC10126" s="62"/>
      <c r="AJ10126" s="62"/>
      <c r="AQ10126" s="62"/>
      <c r="AX10126" s="62"/>
      <c r="BD10126" s="62"/>
    </row>
    <row r="10127" spans="9:56">
      <c r="I10127" s="62"/>
      <c r="P10127" s="62"/>
      <c r="V10127" s="62"/>
      <c r="AC10127" s="62"/>
      <c r="AJ10127" s="62"/>
      <c r="AQ10127" s="62"/>
      <c r="AX10127" s="62"/>
      <c r="BD10127" s="62"/>
    </row>
    <row r="10128" spans="9:56">
      <c r="I10128" s="62"/>
      <c r="P10128" s="62"/>
      <c r="V10128" s="62"/>
      <c r="AC10128" s="62"/>
      <c r="AJ10128" s="62"/>
      <c r="AQ10128" s="62"/>
      <c r="AX10128" s="62"/>
      <c r="BD10128" s="62"/>
    </row>
    <row r="10129" spans="9:56">
      <c r="I10129" s="62"/>
      <c r="P10129" s="62"/>
      <c r="V10129" s="62"/>
      <c r="AC10129" s="62"/>
      <c r="AJ10129" s="62"/>
      <c r="AQ10129" s="62"/>
      <c r="AX10129" s="62"/>
      <c r="BD10129" s="62"/>
    </row>
    <row r="10130" spans="9:56">
      <c r="I10130" s="62"/>
      <c r="P10130" s="62"/>
      <c r="V10130" s="62"/>
      <c r="AC10130" s="62"/>
      <c r="AJ10130" s="62"/>
      <c r="AQ10130" s="62"/>
      <c r="AX10130" s="62"/>
      <c r="BD10130" s="62"/>
    </row>
    <row r="10131" spans="9:56">
      <c r="I10131" s="62"/>
      <c r="P10131" s="62"/>
      <c r="V10131" s="62"/>
      <c r="AC10131" s="62"/>
      <c r="AJ10131" s="62"/>
      <c r="AQ10131" s="62"/>
      <c r="AX10131" s="62"/>
      <c r="BD10131" s="62"/>
    </row>
    <row r="10132" spans="9:56">
      <c r="I10132" s="62"/>
      <c r="P10132" s="62"/>
      <c r="V10132" s="62"/>
      <c r="AC10132" s="62"/>
      <c r="AJ10132" s="62"/>
      <c r="AQ10132" s="62"/>
      <c r="AX10132" s="62"/>
      <c r="BD10132" s="62"/>
    </row>
    <row r="10133" spans="9:56">
      <c r="I10133" s="62"/>
      <c r="P10133" s="62"/>
      <c r="V10133" s="62"/>
      <c r="AC10133" s="62"/>
      <c r="AJ10133" s="62"/>
      <c r="AQ10133" s="62"/>
      <c r="AX10133" s="62"/>
      <c r="BD10133" s="62"/>
    </row>
    <row r="10134" spans="9:56">
      <c r="I10134" s="62"/>
      <c r="P10134" s="62"/>
      <c r="V10134" s="62"/>
      <c r="AC10134" s="62"/>
      <c r="AJ10134" s="62"/>
      <c r="AQ10134" s="62"/>
      <c r="AX10134" s="62"/>
      <c r="BD10134" s="62"/>
    </row>
    <row r="10135" spans="9:56">
      <c r="I10135" s="62"/>
      <c r="P10135" s="62"/>
      <c r="V10135" s="62"/>
      <c r="AC10135" s="62"/>
      <c r="AJ10135" s="62"/>
      <c r="AQ10135" s="62"/>
      <c r="AX10135" s="62"/>
      <c r="BD10135" s="62"/>
    </row>
    <row r="10136" spans="9:56">
      <c r="I10136" s="62"/>
      <c r="P10136" s="62"/>
      <c r="V10136" s="62"/>
      <c r="AC10136" s="62"/>
      <c r="AJ10136" s="62"/>
      <c r="AQ10136" s="62"/>
      <c r="AX10136" s="62"/>
      <c r="BD10136" s="62"/>
    </row>
    <row r="10137" spans="9:56">
      <c r="I10137" s="62"/>
      <c r="P10137" s="62"/>
      <c r="V10137" s="62"/>
      <c r="AC10137" s="62"/>
      <c r="AJ10137" s="62"/>
      <c r="AQ10137" s="62"/>
      <c r="AX10137" s="62"/>
      <c r="BD10137" s="62"/>
    </row>
    <row r="10138" spans="9:56">
      <c r="I10138" s="62"/>
      <c r="P10138" s="62"/>
      <c r="V10138" s="62"/>
      <c r="AC10138" s="62"/>
      <c r="AJ10138" s="62"/>
      <c r="AQ10138" s="62"/>
      <c r="AX10138" s="62"/>
      <c r="BD10138" s="62"/>
    </row>
    <row r="10139" spans="9:56">
      <c r="I10139" s="62"/>
      <c r="P10139" s="62"/>
      <c r="V10139" s="62"/>
      <c r="AC10139" s="62"/>
      <c r="AJ10139" s="62"/>
      <c r="AQ10139" s="62"/>
      <c r="AX10139" s="62"/>
      <c r="BD10139" s="62"/>
    </row>
    <row r="10140" spans="9:56">
      <c r="I10140" s="62"/>
      <c r="P10140" s="62"/>
      <c r="V10140" s="62"/>
      <c r="AC10140" s="62"/>
      <c r="AJ10140" s="62"/>
      <c r="AQ10140" s="62"/>
      <c r="AX10140" s="62"/>
      <c r="BD10140" s="62"/>
    </row>
    <row r="10141" spans="9:56">
      <c r="I10141" s="62"/>
      <c r="P10141" s="62"/>
      <c r="V10141" s="62"/>
      <c r="AC10141" s="62"/>
      <c r="AJ10141" s="62"/>
      <c r="AQ10141" s="62"/>
      <c r="AX10141" s="62"/>
      <c r="BD10141" s="62"/>
    </row>
    <row r="10142" spans="9:56">
      <c r="I10142" s="62"/>
      <c r="P10142" s="62"/>
      <c r="V10142" s="62"/>
      <c r="AC10142" s="62"/>
      <c r="AJ10142" s="62"/>
      <c r="AQ10142" s="62"/>
      <c r="AX10142" s="62"/>
      <c r="BD10142" s="62"/>
    </row>
    <row r="10143" spans="9:56">
      <c r="I10143" s="62"/>
      <c r="P10143" s="62"/>
      <c r="V10143" s="62"/>
      <c r="AC10143" s="62"/>
      <c r="AJ10143" s="62"/>
      <c r="AQ10143" s="62"/>
      <c r="AX10143" s="62"/>
      <c r="BD10143" s="62"/>
    </row>
    <row r="10144" spans="9:56">
      <c r="I10144" s="62"/>
      <c r="P10144" s="62"/>
      <c r="V10144" s="62"/>
      <c r="AC10144" s="62"/>
      <c r="AJ10144" s="62"/>
      <c r="AQ10144" s="62"/>
      <c r="AX10144" s="62"/>
      <c r="BD10144" s="62"/>
    </row>
    <row r="10145" spans="9:56">
      <c r="I10145" s="62"/>
      <c r="P10145" s="62"/>
      <c r="V10145" s="62"/>
      <c r="AC10145" s="62"/>
      <c r="AJ10145" s="62"/>
      <c r="AQ10145" s="62"/>
      <c r="AX10145" s="62"/>
      <c r="BD10145" s="62"/>
    </row>
    <row r="10146" spans="9:56">
      <c r="I10146" s="62"/>
      <c r="P10146" s="62"/>
      <c r="V10146" s="62"/>
      <c r="AC10146" s="62"/>
      <c r="AJ10146" s="62"/>
      <c r="AQ10146" s="62"/>
      <c r="AX10146" s="62"/>
      <c r="BD10146" s="62"/>
    </row>
    <row r="10147" spans="9:56">
      <c r="I10147" s="62"/>
      <c r="P10147" s="62"/>
      <c r="V10147" s="62"/>
      <c r="AC10147" s="62"/>
      <c r="AJ10147" s="62"/>
      <c r="AQ10147" s="62"/>
      <c r="AX10147" s="62"/>
      <c r="BD10147" s="62"/>
    </row>
    <row r="10148" spans="9:56">
      <c r="I10148" s="62"/>
      <c r="P10148" s="62"/>
      <c r="V10148" s="62"/>
      <c r="AC10148" s="62"/>
      <c r="AJ10148" s="62"/>
      <c r="AQ10148" s="62"/>
      <c r="AX10148" s="62"/>
      <c r="BD10148" s="62"/>
    </row>
    <row r="10149" spans="9:56">
      <c r="I10149" s="62"/>
      <c r="P10149" s="62"/>
      <c r="V10149" s="62"/>
      <c r="AC10149" s="62"/>
      <c r="AJ10149" s="62"/>
      <c r="AQ10149" s="62"/>
      <c r="AX10149" s="62"/>
      <c r="BD10149" s="62"/>
    </row>
    <row r="10150" spans="9:56">
      <c r="I10150" s="62"/>
      <c r="P10150" s="62"/>
      <c r="V10150" s="62"/>
      <c r="AC10150" s="62"/>
      <c r="AJ10150" s="62"/>
      <c r="AQ10150" s="62"/>
      <c r="AX10150" s="62"/>
      <c r="BD10150" s="62"/>
    </row>
    <row r="10151" spans="9:56">
      <c r="I10151" s="62"/>
      <c r="P10151" s="62"/>
      <c r="V10151" s="62"/>
      <c r="AC10151" s="62"/>
      <c r="AJ10151" s="62"/>
      <c r="AQ10151" s="62"/>
      <c r="AX10151" s="62"/>
      <c r="BD10151" s="62"/>
    </row>
    <row r="10152" spans="9:56">
      <c r="I10152" s="62"/>
      <c r="P10152" s="62"/>
      <c r="V10152" s="62"/>
      <c r="AC10152" s="62"/>
      <c r="AJ10152" s="62"/>
      <c r="AQ10152" s="62"/>
      <c r="AX10152" s="62"/>
      <c r="BD10152" s="62"/>
    </row>
    <row r="10153" spans="9:56">
      <c r="I10153" s="62"/>
      <c r="P10153" s="62"/>
      <c r="V10153" s="62"/>
      <c r="AC10153" s="62"/>
      <c r="AJ10153" s="62"/>
      <c r="AQ10153" s="62"/>
      <c r="AX10153" s="62"/>
      <c r="BD10153" s="62"/>
    </row>
    <row r="10154" spans="9:56">
      <c r="I10154" s="62"/>
      <c r="P10154" s="62"/>
      <c r="V10154" s="62"/>
      <c r="AC10154" s="62"/>
      <c r="AJ10154" s="62"/>
      <c r="AQ10154" s="62"/>
      <c r="AX10154" s="62"/>
      <c r="BD10154" s="62"/>
    </row>
    <row r="10155" spans="9:56">
      <c r="I10155" s="62"/>
      <c r="P10155" s="62"/>
      <c r="V10155" s="62"/>
      <c r="AC10155" s="62"/>
      <c r="AJ10155" s="62"/>
      <c r="AQ10155" s="62"/>
      <c r="AX10155" s="62"/>
      <c r="BD10155" s="62"/>
    </row>
    <row r="10156" spans="9:56">
      <c r="I10156" s="62"/>
      <c r="P10156" s="62"/>
      <c r="V10156" s="62"/>
      <c r="AC10156" s="62"/>
      <c r="AJ10156" s="62"/>
      <c r="AQ10156" s="62"/>
      <c r="AX10156" s="62"/>
      <c r="BD10156" s="62"/>
    </row>
    <row r="10157" spans="9:56">
      <c r="I10157" s="62"/>
      <c r="P10157" s="62"/>
      <c r="V10157" s="62"/>
      <c r="AC10157" s="62"/>
      <c r="AJ10157" s="62"/>
      <c r="AQ10157" s="62"/>
      <c r="AX10157" s="62"/>
      <c r="BD10157" s="62"/>
    </row>
    <row r="10158" spans="9:56">
      <c r="I10158" s="62"/>
      <c r="P10158" s="62"/>
      <c r="V10158" s="62"/>
      <c r="AC10158" s="62"/>
      <c r="AJ10158" s="62"/>
      <c r="AQ10158" s="62"/>
      <c r="AX10158" s="62"/>
      <c r="BD10158" s="62"/>
    </row>
    <row r="10159" spans="9:56">
      <c r="I10159" s="62"/>
      <c r="P10159" s="62"/>
      <c r="V10159" s="62"/>
      <c r="AC10159" s="62"/>
      <c r="AJ10159" s="62"/>
      <c r="AQ10159" s="62"/>
      <c r="AX10159" s="62"/>
      <c r="BD10159" s="62"/>
    </row>
    <row r="10160" spans="9:56">
      <c r="I10160" s="62"/>
      <c r="P10160" s="62"/>
      <c r="V10160" s="62"/>
      <c r="AC10160" s="62"/>
      <c r="AJ10160" s="62"/>
      <c r="AQ10160" s="62"/>
      <c r="AX10160" s="62"/>
      <c r="BD10160" s="62"/>
    </row>
    <row r="10161" spans="9:56">
      <c r="I10161" s="62"/>
      <c r="P10161" s="62"/>
      <c r="V10161" s="62"/>
      <c r="AC10161" s="62"/>
      <c r="AJ10161" s="62"/>
      <c r="AQ10161" s="62"/>
      <c r="AX10161" s="62"/>
      <c r="BD10161" s="62"/>
    </row>
    <row r="10162" spans="9:56">
      <c r="I10162" s="62"/>
      <c r="P10162" s="62"/>
      <c r="V10162" s="62"/>
      <c r="AC10162" s="62"/>
      <c r="AJ10162" s="62"/>
      <c r="AQ10162" s="62"/>
      <c r="AX10162" s="62"/>
      <c r="BD10162" s="62"/>
    </row>
    <row r="10163" spans="9:56">
      <c r="I10163" s="62"/>
      <c r="P10163" s="62"/>
      <c r="V10163" s="62"/>
      <c r="AC10163" s="62"/>
      <c r="AJ10163" s="62"/>
      <c r="AQ10163" s="62"/>
      <c r="AX10163" s="62"/>
      <c r="BD10163" s="62"/>
    </row>
    <row r="10164" spans="9:56">
      <c r="I10164" s="62"/>
      <c r="P10164" s="62"/>
      <c r="V10164" s="62"/>
      <c r="AC10164" s="62"/>
      <c r="AJ10164" s="62"/>
      <c r="AQ10164" s="62"/>
      <c r="AX10164" s="62"/>
      <c r="BD10164" s="62"/>
    </row>
    <row r="10165" spans="9:56">
      <c r="I10165" s="62"/>
      <c r="P10165" s="62"/>
      <c r="V10165" s="62"/>
      <c r="AC10165" s="62"/>
      <c r="AJ10165" s="62"/>
      <c r="AQ10165" s="62"/>
      <c r="AX10165" s="62"/>
      <c r="BD10165" s="62"/>
    </row>
    <row r="10166" spans="9:56">
      <c r="I10166" s="62"/>
      <c r="P10166" s="62"/>
      <c r="V10166" s="62"/>
      <c r="AC10166" s="62"/>
      <c r="AJ10166" s="62"/>
      <c r="AQ10166" s="62"/>
      <c r="AX10166" s="62"/>
      <c r="BD10166" s="62"/>
    </row>
    <row r="10167" spans="9:56">
      <c r="I10167" s="62"/>
      <c r="P10167" s="62"/>
      <c r="V10167" s="62"/>
      <c r="AC10167" s="62"/>
      <c r="AJ10167" s="62"/>
      <c r="AQ10167" s="62"/>
      <c r="AX10167" s="62"/>
      <c r="BD10167" s="62"/>
    </row>
    <row r="10168" spans="9:56">
      <c r="I10168" s="62"/>
      <c r="P10168" s="62"/>
      <c r="V10168" s="62"/>
      <c r="AC10168" s="62"/>
      <c r="AJ10168" s="62"/>
      <c r="AQ10168" s="62"/>
      <c r="AX10168" s="62"/>
      <c r="BD10168" s="62"/>
    </row>
    <row r="10169" spans="9:56">
      <c r="I10169" s="62"/>
      <c r="P10169" s="62"/>
      <c r="V10169" s="62"/>
      <c r="AC10169" s="62"/>
      <c r="AJ10169" s="62"/>
      <c r="AQ10169" s="62"/>
      <c r="AX10169" s="62"/>
      <c r="BD10169" s="62"/>
    </row>
    <row r="10170" spans="9:56">
      <c r="I10170" s="62"/>
      <c r="P10170" s="62"/>
      <c r="V10170" s="62"/>
      <c r="AC10170" s="62"/>
      <c r="AJ10170" s="62"/>
      <c r="AQ10170" s="62"/>
      <c r="AX10170" s="62"/>
      <c r="BD10170" s="62"/>
    </row>
    <row r="10171" spans="9:56">
      <c r="I10171" s="62"/>
      <c r="P10171" s="62"/>
      <c r="V10171" s="62"/>
      <c r="AC10171" s="62"/>
      <c r="AJ10171" s="62"/>
      <c r="AQ10171" s="62"/>
      <c r="AX10171" s="62"/>
      <c r="BD10171" s="62"/>
    </row>
    <row r="10172" spans="9:56">
      <c r="I10172" s="62"/>
      <c r="P10172" s="62"/>
      <c r="V10172" s="62"/>
      <c r="AC10172" s="62"/>
      <c r="AJ10172" s="62"/>
      <c r="AQ10172" s="62"/>
      <c r="AX10172" s="62"/>
      <c r="BD10172" s="62"/>
    </row>
    <row r="10173" spans="9:56">
      <c r="I10173" s="62"/>
      <c r="P10173" s="62"/>
      <c r="V10173" s="62"/>
      <c r="AC10173" s="62"/>
      <c r="AJ10173" s="62"/>
      <c r="AQ10173" s="62"/>
      <c r="AX10173" s="62"/>
      <c r="BD10173" s="62"/>
    </row>
    <row r="10174" spans="9:56">
      <c r="I10174" s="62"/>
      <c r="P10174" s="62"/>
      <c r="V10174" s="62"/>
      <c r="AC10174" s="62"/>
      <c r="AJ10174" s="62"/>
      <c r="AQ10174" s="62"/>
      <c r="AX10174" s="62"/>
      <c r="BD10174" s="62"/>
    </row>
    <row r="10175" spans="9:56">
      <c r="I10175" s="62"/>
      <c r="P10175" s="62"/>
      <c r="V10175" s="62"/>
      <c r="AC10175" s="62"/>
      <c r="AJ10175" s="62"/>
      <c r="AQ10175" s="62"/>
      <c r="AX10175" s="62"/>
      <c r="BD10175" s="62"/>
    </row>
    <row r="10176" spans="9:56">
      <c r="I10176" s="62"/>
      <c r="P10176" s="62"/>
      <c r="V10176" s="62"/>
      <c r="AC10176" s="62"/>
      <c r="AJ10176" s="62"/>
      <c r="AQ10176" s="62"/>
      <c r="AX10176" s="62"/>
      <c r="BD10176" s="62"/>
    </row>
    <row r="10177" spans="9:56">
      <c r="I10177" s="62"/>
      <c r="P10177" s="62"/>
      <c r="V10177" s="62"/>
      <c r="AC10177" s="62"/>
      <c r="AJ10177" s="62"/>
      <c r="AQ10177" s="62"/>
      <c r="AX10177" s="62"/>
      <c r="BD10177" s="62"/>
    </row>
    <row r="10178" spans="9:56">
      <c r="I10178" s="62"/>
      <c r="P10178" s="62"/>
      <c r="V10178" s="62"/>
      <c r="AC10178" s="62"/>
      <c r="AJ10178" s="62"/>
      <c r="AQ10178" s="62"/>
      <c r="AX10178" s="62"/>
      <c r="BD10178" s="62"/>
    </row>
    <row r="10179" spans="9:56">
      <c r="I10179" s="62"/>
      <c r="P10179" s="62"/>
      <c r="V10179" s="62"/>
      <c r="AC10179" s="62"/>
      <c r="AJ10179" s="62"/>
      <c r="AQ10179" s="62"/>
      <c r="AX10179" s="62"/>
      <c r="BD10179" s="62"/>
    </row>
    <row r="10180" spans="9:56">
      <c r="I10180" s="62"/>
      <c r="P10180" s="62"/>
      <c r="V10180" s="62"/>
      <c r="AC10180" s="62"/>
      <c r="AJ10180" s="62"/>
      <c r="AQ10180" s="62"/>
      <c r="AX10180" s="62"/>
      <c r="BD10180" s="62"/>
    </row>
    <row r="10181" spans="9:56">
      <c r="I10181" s="62"/>
      <c r="P10181" s="62"/>
      <c r="V10181" s="62"/>
      <c r="AC10181" s="62"/>
      <c r="AJ10181" s="62"/>
      <c r="AQ10181" s="62"/>
      <c r="AX10181" s="62"/>
      <c r="BD10181" s="62"/>
    </row>
    <row r="10182" spans="9:56">
      <c r="I10182" s="62"/>
      <c r="P10182" s="62"/>
      <c r="V10182" s="62"/>
      <c r="AC10182" s="62"/>
      <c r="AJ10182" s="62"/>
      <c r="AQ10182" s="62"/>
      <c r="AX10182" s="62"/>
      <c r="BD10182" s="62"/>
    </row>
    <row r="10183" spans="9:56">
      <c r="I10183" s="62"/>
      <c r="P10183" s="62"/>
      <c r="V10183" s="62"/>
      <c r="AC10183" s="62"/>
      <c r="AJ10183" s="62"/>
      <c r="AQ10183" s="62"/>
      <c r="AX10183" s="62"/>
      <c r="BD10183" s="62"/>
    </row>
    <row r="10184" spans="9:56">
      <c r="I10184" s="62"/>
      <c r="P10184" s="62"/>
      <c r="V10184" s="62"/>
      <c r="AC10184" s="62"/>
      <c r="AJ10184" s="62"/>
      <c r="AQ10184" s="62"/>
      <c r="AX10184" s="62"/>
      <c r="BD10184" s="62"/>
    </row>
    <row r="10185" spans="9:56">
      <c r="I10185" s="62"/>
      <c r="P10185" s="62"/>
      <c r="V10185" s="62"/>
      <c r="AC10185" s="62"/>
      <c r="AJ10185" s="62"/>
      <c r="AQ10185" s="62"/>
      <c r="AX10185" s="62"/>
      <c r="BD10185" s="62"/>
    </row>
    <row r="10186" spans="9:56">
      <c r="I10186" s="62"/>
      <c r="P10186" s="62"/>
      <c r="V10186" s="62"/>
      <c r="AC10186" s="62"/>
      <c r="AJ10186" s="62"/>
      <c r="AQ10186" s="62"/>
      <c r="AX10186" s="62"/>
      <c r="BD10186" s="62"/>
    </row>
    <row r="10187" spans="9:56">
      <c r="I10187" s="62"/>
      <c r="P10187" s="62"/>
      <c r="V10187" s="62"/>
      <c r="AC10187" s="62"/>
      <c r="AJ10187" s="62"/>
      <c r="AQ10187" s="62"/>
      <c r="AX10187" s="62"/>
      <c r="BD10187" s="62"/>
    </row>
    <row r="10188" spans="9:56">
      <c r="I10188" s="62"/>
      <c r="P10188" s="62"/>
      <c r="V10188" s="62"/>
      <c r="AC10188" s="62"/>
      <c r="AJ10188" s="62"/>
      <c r="AQ10188" s="62"/>
      <c r="AX10188" s="62"/>
      <c r="BD10188" s="62"/>
    </row>
    <row r="10189" spans="9:56">
      <c r="I10189" s="62"/>
      <c r="P10189" s="62"/>
      <c r="V10189" s="62"/>
      <c r="AC10189" s="62"/>
      <c r="AJ10189" s="62"/>
      <c r="AQ10189" s="62"/>
      <c r="AX10189" s="62"/>
      <c r="BD10189" s="62"/>
    </row>
    <row r="10190" spans="9:56">
      <c r="I10190" s="62"/>
      <c r="P10190" s="62"/>
      <c r="V10190" s="62"/>
      <c r="AC10190" s="62"/>
      <c r="AJ10190" s="62"/>
      <c r="AQ10190" s="62"/>
      <c r="AX10190" s="62"/>
      <c r="BD10190" s="62"/>
    </row>
    <row r="10191" spans="9:56">
      <c r="I10191" s="62"/>
      <c r="P10191" s="62"/>
      <c r="V10191" s="62"/>
      <c r="AC10191" s="62"/>
      <c r="AJ10191" s="62"/>
      <c r="AQ10191" s="62"/>
      <c r="AX10191" s="62"/>
      <c r="BD10191" s="62"/>
    </row>
    <row r="10192" spans="9:56">
      <c r="I10192" s="62"/>
      <c r="P10192" s="62"/>
      <c r="V10192" s="62"/>
      <c r="AC10192" s="62"/>
      <c r="AJ10192" s="62"/>
      <c r="AQ10192" s="62"/>
      <c r="AX10192" s="62"/>
      <c r="BD10192" s="62"/>
    </row>
    <row r="10193" spans="9:56">
      <c r="I10193" s="62"/>
      <c r="P10193" s="62"/>
      <c r="V10193" s="62"/>
      <c r="AC10193" s="62"/>
      <c r="AJ10193" s="62"/>
      <c r="AQ10193" s="62"/>
      <c r="AX10193" s="62"/>
      <c r="BD10193" s="62"/>
    </row>
    <row r="10194" spans="9:56">
      <c r="I10194" s="62"/>
      <c r="P10194" s="62"/>
      <c r="V10194" s="62"/>
      <c r="AC10194" s="62"/>
      <c r="AJ10194" s="62"/>
      <c r="AQ10194" s="62"/>
      <c r="AX10194" s="62"/>
      <c r="BD10194" s="62"/>
    </row>
    <row r="10195" spans="9:56">
      <c r="I10195" s="62"/>
      <c r="P10195" s="62"/>
      <c r="V10195" s="62"/>
      <c r="AC10195" s="62"/>
      <c r="AJ10195" s="62"/>
      <c r="AQ10195" s="62"/>
      <c r="AX10195" s="62"/>
      <c r="BD10195" s="62"/>
    </row>
    <row r="10196" spans="9:56">
      <c r="I10196" s="62"/>
      <c r="P10196" s="62"/>
      <c r="V10196" s="62"/>
      <c r="AC10196" s="62"/>
      <c r="AJ10196" s="62"/>
      <c r="AQ10196" s="62"/>
      <c r="AX10196" s="62"/>
      <c r="BD10196" s="62"/>
    </row>
    <row r="10197" spans="9:56">
      <c r="I10197" s="62"/>
      <c r="P10197" s="62"/>
      <c r="V10197" s="62"/>
      <c r="AC10197" s="62"/>
      <c r="AJ10197" s="62"/>
      <c r="AQ10197" s="62"/>
      <c r="AX10197" s="62"/>
      <c r="BD10197" s="62"/>
    </row>
    <row r="10198" spans="9:56">
      <c r="I10198" s="62"/>
      <c r="P10198" s="62"/>
      <c r="V10198" s="62"/>
      <c r="AC10198" s="62"/>
      <c r="AJ10198" s="62"/>
      <c r="AQ10198" s="62"/>
      <c r="AX10198" s="62"/>
      <c r="BD10198" s="62"/>
    </row>
    <row r="10199" spans="9:56">
      <c r="I10199" s="62"/>
      <c r="P10199" s="62"/>
      <c r="V10199" s="62"/>
      <c r="AC10199" s="62"/>
      <c r="AJ10199" s="62"/>
      <c r="AQ10199" s="62"/>
      <c r="AX10199" s="62"/>
      <c r="BD10199" s="62"/>
    </row>
    <row r="10200" spans="9:56">
      <c r="I10200" s="62"/>
      <c r="P10200" s="62"/>
      <c r="V10200" s="62"/>
      <c r="AC10200" s="62"/>
      <c r="AJ10200" s="62"/>
      <c r="AQ10200" s="62"/>
      <c r="AX10200" s="62"/>
      <c r="BD10200" s="62"/>
    </row>
    <row r="10201" spans="9:56">
      <c r="I10201" s="62"/>
      <c r="P10201" s="62"/>
      <c r="V10201" s="62"/>
      <c r="AC10201" s="62"/>
      <c r="AJ10201" s="62"/>
      <c r="AQ10201" s="62"/>
      <c r="AX10201" s="62"/>
      <c r="BD10201" s="62"/>
    </row>
    <row r="10202" spans="9:56">
      <c r="I10202" s="62"/>
      <c r="P10202" s="62"/>
      <c r="V10202" s="62"/>
      <c r="AC10202" s="62"/>
      <c r="AJ10202" s="62"/>
      <c r="AQ10202" s="62"/>
      <c r="AX10202" s="62"/>
      <c r="BD10202" s="62"/>
    </row>
    <row r="10203" spans="9:56">
      <c r="I10203" s="62"/>
      <c r="P10203" s="62"/>
      <c r="V10203" s="62"/>
      <c r="AC10203" s="62"/>
      <c r="AJ10203" s="62"/>
      <c r="AQ10203" s="62"/>
      <c r="AX10203" s="62"/>
      <c r="BD10203" s="62"/>
    </row>
    <row r="10204" spans="9:56">
      <c r="I10204" s="62"/>
      <c r="P10204" s="62"/>
      <c r="V10204" s="62"/>
      <c r="AC10204" s="62"/>
      <c r="AJ10204" s="62"/>
      <c r="AQ10204" s="62"/>
      <c r="AX10204" s="62"/>
      <c r="BD10204" s="62"/>
    </row>
    <row r="10205" spans="9:56">
      <c r="I10205" s="62"/>
      <c r="P10205" s="62"/>
      <c r="V10205" s="62"/>
      <c r="AC10205" s="62"/>
      <c r="AJ10205" s="62"/>
      <c r="AQ10205" s="62"/>
      <c r="AX10205" s="62"/>
      <c r="BD10205" s="62"/>
    </row>
    <row r="10206" spans="9:56">
      <c r="I10206" s="62"/>
      <c r="P10206" s="62"/>
      <c r="V10206" s="62"/>
      <c r="AC10206" s="62"/>
      <c r="AJ10206" s="62"/>
      <c r="AQ10206" s="62"/>
      <c r="AX10206" s="62"/>
      <c r="BD10206" s="62"/>
    </row>
    <row r="10207" spans="9:56">
      <c r="I10207" s="62"/>
      <c r="P10207" s="62"/>
      <c r="V10207" s="62"/>
      <c r="AC10207" s="62"/>
      <c r="AJ10207" s="62"/>
      <c r="AQ10207" s="62"/>
      <c r="AX10207" s="62"/>
      <c r="BD10207" s="62"/>
    </row>
    <row r="10208" spans="9:56">
      <c r="I10208" s="62"/>
      <c r="P10208" s="62"/>
      <c r="V10208" s="62"/>
      <c r="AC10208" s="62"/>
      <c r="AJ10208" s="62"/>
      <c r="AQ10208" s="62"/>
      <c r="AX10208" s="62"/>
      <c r="BD10208" s="62"/>
    </row>
    <row r="10209" spans="9:56">
      <c r="I10209" s="62"/>
      <c r="P10209" s="62"/>
      <c r="V10209" s="62"/>
      <c r="AC10209" s="62"/>
      <c r="AJ10209" s="62"/>
      <c r="AQ10209" s="62"/>
      <c r="AX10209" s="62"/>
      <c r="BD10209" s="62"/>
    </row>
    <row r="10210" spans="9:56">
      <c r="I10210" s="62"/>
      <c r="P10210" s="62"/>
      <c r="V10210" s="62"/>
      <c r="AC10210" s="62"/>
      <c r="AJ10210" s="62"/>
      <c r="AQ10210" s="62"/>
      <c r="AX10210" s="62"/>
      <c r="BD10210" s="62"/>
    </row>
    <row r="10211" spans="9:56">
      <c r="I10211" s="62"/>
      <c r="P10211" s="62"/>
      <c r="V10211" s="62"/>
      <c r="AC10211" s="62"/>
      <c r="AJ10211" s="62"/>
      <c r="AQ10211" s="62"/>
      <c r="AX10211" s="62"/>
      <c r="BD10211" s="62"/>
    </row>
    <row r="10212" spans="9:56">
      <c r="I10212" s="62"/>
      <c r="P10212" s="62"/>
      <c r="V10212" s="62"/>
      <c r="AC10212" s="62"/>
      <c r="AJ10212" s="62"/>
      <c r="AQ10212" s="62"/>
      <c r="AX10212" s="62"/>
      <c r="BD10212" s="62"/>
    </row>
    <row r="10213" spans="9:56">
      <c r="I10213" s="62"/>
      <c r="P10213" s="62"/>
      <c r="V10213" s="62"/>
      <c r="AC10213" s="62"/>
      <c r="AJ10213" s="62"/>
      <c r="AQ10213" s="62"/>
      <c r="AX10213" s="62"/>
      <c r="BD10213" s="62"/>
    </row>
    <row r="10214" spans="9:56">
      <c r="I10214" s="62"/>
      <c r="P10214" s="62"/>
      <c r="V10214" s="62"/>
      <c r="AC10214" s="62"/>
      <c r="AJ10214" s="62"/>
      <c r="AQ10214" s="62"/>
      <c r="AX10214" s="62"/>
      <c r="BD10214" s="62"/>
    </row>
    <row r="10215" spans="9:56">
      <c r="I10215" s="62"/>
      <c r="P10215" s="62"/>
      <c r="V10215" s="62"/>
      <c r="AC10215" s="62"/>
      <c r="AJ10215" s="62"/>
      <c r="AQ10215" s="62"/>
      <c r="AX10215" s="62"/>
      <c r="BD10215" s="62"/>
    </row>
    <row r="10216" spans="9:56">
      <c r="I10216" s="62"/>
      <c r="P10216" s="62"/>
      <c r="V10216" s="62"/>
      <c r="AC10216" s="62"/>
      <c r="AJ10216" s="62"/>
      <c r="AQ10216" s="62"/>
      <c r="AX10216" s="62"/>
      <c r="BD10216" s="62"/>
    </row>
    <row r="10217" spans="9:56">
      <c r="I10217" s="62"/>
      <c r="P10217" s="62"/>
      <c r="V10217" s="62"/>
      <c r="AC10217" s="62"/>
      <c r="AJ10217" s="62"/>
      <c r="AQ10217" s="62"/>
      <c r="AX10217" s="62"/>
      <c r="BD10217" s="62"/>
    </row>
    <row r="10218" spans="9:56">
      <c r="I10218" s="62"/>
      <c r="P10218" s="62"/>
      <c r="V10218" s="62"/>
      <c r="AC10218" s="62"/>
      <c r="AJ10218" s="62"/>
      <c r="AQ10218" s="62"/>
      <c r="AX10218" s="62"/>
      <c r="BD10218" s="62"/>
    </row>
    <row r="10219" spans="9:56">
      <c r="I10219" s="62"/>
      <c r="P10219" s="62"/>
      <c r="V10219" s="62"/>
      <c r="AC10219" s="62"/>
      <c r="AJ10219" s="62"/>
      <c r="AQ10219" s="62"/>
      <c r="AX10219" s="62"/>
      <c r="BD10219" s="62"/>
    </row>
    <row r="10220" spans="9:56">
      <c r="I10220" s="62"/>
      <c r="P10220" s="62"/>
      <c r="V10220" s="62"/>
      <c r="AC10220" s="62"/>
      <c r="AJ10220" s="62"/>
      <c r="AQ10220" s="62"/>
      <c r="AX10220" s="62"/>
      <c r="BD10220" s="62"/>
    </row>
    <row r="10221" spans="9:56">
      <c r="I10221" s="62"/>
      <c r="P10221" s="62"/>
      <c r="V10221" s="62"/>
      <c r="AC10221" s="62"/>
      <c r="AJ10221" s="62"/>
      <c r="AQ10221" s="62"/>
      <c r="AX10221" s="62"/>
      <c r="BD10221" s="62"/>
    </row>
    <row r="10222" spans="9:56">
      <c r="I10222" s="62"/>
      <c r="P10222" s="62"/>
      <c r="V10222" s="62"/>
      <c r="AC10222" s="62"/>
      <c r="AJ10222" s="62"/>
      <c r="AQ10222" s="62"/>
      <c r="AX10222" s="62"/>
      <c r="BD10222" s="62"/>
    </row>
    <row r="10223" spans="9:56">
      <c r="I10223" s="62"/>
      <c r="P10223" s="62"/>
      <c r="V10223" s="62"/>
      <c r="AC10223" s="62"/>
      <c r="AJ10223" s="62"/>
      <c r="AQ10223" s="62"/>
      <c r="AX10223" s="62"/>
      <c r="BD10223" s="62"/>
    </row>
    <row r="10224" spans="9:56">
      <c r="I10224" s="62"/>
      <c r="P10224" s="62"/>
      <c r="V10224" s="62"/>
      <c r="AC10224" s="62"/>
      <c r="AJ10224" s="62"/>
      <c r="AQ10224" s="62"/>
      <c r="AX10224" s="62"/>
      <c r="BD10224" s="62"/>
    </row>
    <row r="10225" spans="9:56">
      <c r="I10225" s="62"/>
      <c r="P10225" s="62"/>
      <c r="V10225" s="62"/>
      <c r="AC10225" s="62"/>
      <c r="AJ10225" s="62"/>
      <c r="AQ10225" s="62"/>
      <c r="AX10225" s="62"/>
      <c r="BD10225" s="62"/>
    </row>
    <row r="10226" spans="9:56">
      <c r="I10226" s="62"/>
      <c r="P10226" s="62"/>
      <c r="V10226" s="62"/>
      <c r="AC10226" s="62"/>
      <c r="AJ10226" s="62"/>
      <c r="AQ10226" s="62"/>
      <c r="AX10226" s="62"/>
      <c r="BD10226" s="62"/>
    </row>
    <row r="10227" spans="9:56">
      <c r="I10227" s="62"/>
      <c r="P10227" s="62"/>
      <c r="V10227" s="62"/>
      <c r="AC10227" s="62"/>
      <c r="AJ10227" s="62"/>
      <c r="AQ10227" s="62"/>
      <c r="AX10227" s="62"/>
      <c r="BD10227" s="62"/>
    </row>
    <row r="10228" spans="9:56">
      <c r="I10228" s="62"/>
      <c r="P10228" s="62"/>
      <c r="V10228" s="62"/>
      <c r="AC10228" s="62"/>
      <c r="AJ10228" s="62"/>
      <c r="AQ10228" s="62"/>
      <c r="AX10228" s="62"/>
      <c r="BD10228" s="62"/>
    </row>
    <row r="10229" spans="9:56">
      <c r="I10229" s="62"/>
      <c r="P10229" s="62"/>
      <c r="V10229" s="62"/>
      <c r="AC10229" s="62"/>
      <c r="AJ10229" s="62"/>
      <c r="AQ10229" s="62"/>
      <c r="AX10229" s="62"/>
      <c r="BD10229" s="62"/>
    </row>
    <row r="10230" spans="9:56">
      <c r="I10230" s="62"/>
      <c r="P10230" s="62"/>
      <c r="V10230" s="62"/>
      <c r="AC10230" s="62"/>
      <c r="AJ10230" s="62"/>
      <c r="AQ10230" s="62"/>
      <c r="AX10230" s="62"/>
      <c r="BD10230" s="62"/>
    </row>
    <row r="10231" spans="9:56">
      <c r="I10231" s="62"/>
      <c r="P10231" s="62"/>
      <c r="V10231" s="62"/>
      <c r="AC10231" s="62"/>
      <c r="AJ10231" s="62"/>
      <c r="AQ10231" s="62"/>
      <c r="AX10231" s="62"/>
      <c r="BD10231" s="62"/>
    </row>
    <row r="10232" spans="9:56">
      <c r="I10232" s="62"/>
      <c r="P10232" s="62"/>
      <c r="V10232" s="62"/>
      <c r="AC10232" s="62"/>
      <c r="AJ10232" s="62"/>
      <c r="AQ10232" s="62"/>
      <c r="AX10232" s="62"/>
      <c r="BD10232" s="62"/>
    </row>
    <row r="10233" spans="9:56">
      <c r="I10233" s="62"/>
      <c r="P10233" s="62"/>
      <c r="V10233" s="62"/>
      <c r="AC10233" s="62"/>
      <c r="AJ10233" s="62"/>
      <c r="AQ10233" s="62"/>
      <c r="AX10233" s="62"/>
      <c r="BD10233" s="62"/>
    </row>
    <row r="10234" spans="9:56">
      <c r="I10234" s="62"/>
      <c r="P10234" s="62"/>
      <c r="V10234" s="62"/>
      <c r="AC10234" s="62"/>
      <c r="AJ10234" s="62"/>
      <c r="AQ10234" s="62"/>
      <c r="AX10234" s="62"/>
      <c r="BD10234" s="62"/>
    </row>
    <row r="10235" spans="9:56">
      <c r="I10235" s="62"/>
      <c r="P10235" s="62"/>
      <c r="V10235" s="62"/>
      <c r="AC10235" s="62"/>
      <c r="AJ10235" s="62"/>
      <c r="AQ10235" s="62"/>
      <c r="AX10235" s="62"/>
      <c r="BD10235" s="62"/>
    </row>
    <row r="10236" spans="9:56">
      <c r="I10236" s="62"/>
      <c r="P10236" s="62"/>
      <c r="V10236" s="62"/>
      <c r="AC10236" s="62"/>
      <c r="AJ10236" s="62"/>
      <c r="AQ10236" s="62"/>
      <c r="AX10236" s="62"/>
      <c r="BD10236" s="62"/>
    </row>
    <row r="10237" spans="9:56">
      <c r="I10237" s="62"/>
      <c r="P10237" s="62"/>
      <c r="V10237" s="62"/>
      <c r="AC10237" s="62"/>
      <c r="AJ10237" s="62"/>
      <c r="AQ10237" s="62"/>
      <c r="AX10237" s="62"/>
      <c r="BD10237" s="62"/>
    </row>
    <row r="10238" spans="9:56">
      <c r="I10238" s="62"/>
      <c r="P10238" s="62"/>
      <c r="V10238" s="62"/>
      <c r="AC10238" s="62"/>
      <c r="AJ10238" s="62"/>
      <c r="AQ10238" s="62"/>
      <c r="AX10238" s="62"/>
      <c r="BD10238" s="62"/>
    </row>
    <row r="10239" spans="9:56">
      <c r="I10239" s="62"/>
      <c r="P10239" s="62"/>
      <c r="V10239" s="62"/>
      <c r="AC10239" s="62"/>
      <c r="AJ10239" s="62"/>
      <c r="AQ10239" s="62"/>
      <c r="AX10239" s="62"/>
      <c r="BD10239" s="62"/>
    </row>
    <row r="10240" spans="9:56">
      <c r="I10240" s="62"/>
      <c r="P10240" s="62"/>
      <c r="V10240" s="62"/>
      <c r="AC10240" s="62"/>
      <c r="AJ10240" s="62"/>
      <c r="AQ10240" s="62"/>
      <c r="AX10240" s="62"/>
      <c r="BD10240" s="62"/>
    </row>
    <row r="10241" spans="9:56">
      <c r="I10241" s="62"/>
      <c r="P10241" s="62"/>
      <c r="V10241" s="62"/>
      <c r="AC10241" s="62"/>
      <c r="AJ10241" s="62"/>
      <c r="AQ10241" s="62"/>
      <c r="AX10241" s="62"/>
      <c r="BD10241" s="62"/>
    </row>
    <row r="10242" spans="9:56">
      <c r="I10242" s="62"/>
      <c r="P10242" s="62"/>
      <c r="V10242" s="62"/>
      <c r="AC10242" s="62"/>
      <c r="AJ10242" s="62"/>
      <c r="AQ10242" s="62"/>
      <c r="AX10242" s="62"/>
      <c r="BD10242" s="62"/>
    </row>
    <row r="10243" spans="9:56">
      <c r="I10243" s="62"/>
      <c r="P10243" s="62"/>
      <c r="V10243" s="62"/>
      <c r="AC10243" s="62"/>
      <c r="AJ10243" s="62"/>
      <c r="AQ10243" s="62"/>
      <c r="AX10243" s="62"/>
      <c r="BD10243" s="62"/>
    </row>
    <row r="10244" spans="9:56">
      <c r="I10244" s="62"/>
      <c r="P10244" s="62"/>
      <c r="V10244" s="62"/>
      <c r="AC10244" s="62"/>
      <c r="AJ10244" s="62"/>
      <c r="AQ10244" s="62"/>
      <c r="AX10244" s="62"/>
      <c r="BD10244" s="62"/>
    </row>
    <row r="10245" spans="9:56">
      <c r="I10245" s="62"/>
      <c r="P10245" s="62"/>
      <c r="V10245" s="62"/>
      <c r="AC10245" s="62"/>
      <c r="AJ10245" s="62"/>
      <c r="AQ10245" s="62"/>
      <c r="AX10245" s="62"/>
      <c r="BD10245" s="62"/>
    </row>
    <row r="10246" spans="9:56">
      <c r="I10246" s="62"/>
      <c r="P10246" s="62"/>
      <c r="V10246" s="62"/>
      <c r="AC10246" s="62"/>
      <c r="AJ10246" s="62"/>
      <c r="AQ10246" s="62"/>
      <c r="AX10246" s="62"/>
      <c r="BD10246" s="62"/>
    </row>
    <row r="10247" spans="9:56">
      <c r="I10247" s="62"/>
      <c r="P10247" s="62"/>
      <c r="V10247" s="62"/>
      <c r="AC10247" s="62"/>
      <c r="AJ10247" s="62"/>
      <c r="AQ10247" s="62"/>
      <c r="AX10247" s="62"/>
      <c r="BD10247" s="62"/>
    </row>
    <row r="10248" spans="9:56">
      <c r="I10248" s="62"/>
      <c r="P10248" s="62"/>
      <c r="V10248" s="62"/>
      <c r="AC10248" s="62"/>
      <c r="AJ10248" s="62"/>
      <c r="AQ10248" s="62"/>
      <c r="AX10248" s="62"/>
      <c r="BD10248" s="62"/>
    </row>
    <row r="10249" spans="9:56">
      <c r="I10249" s="62"/>
      <c r="P10249" s="62"/>
      <c r="V10249" s="62"/>
      <c r="AC10249" s="62"/>
      <c r="AJ10249" s="62"/>
      <c r="AQ10249" s="62"/>
      <c r="AX10249" s="62"/>
      <c r="BD10249" s="62"/>
    </row>
    <row r="10250" spans="9:56">
      <c r="I10250" s="62"/>
      <c r="P10250" s="62"/>
      <c r="V10250" s="62"/>
      <c r="AC10250" s="62"/>
      <c r="AJ10250" s="62"/>
      <c r="AQ10250" s="62"/>
      <c r="AX10250" s="62"/>
      <c r="BD10250" s="62"/>
    </row>
    <row r="10251" spans="9:56">
      <c r="I10251" s="62"/>
      <c r="P10251" s="62"/>
      <c r="V10251" s="62"/>
      <c r="AC10251" s="62"/>
      <c r="AJ10251" s="62"/>
      <c r="AQ10251" s="62"/>
      <c r="AX10251" s="62"/>
      <c r="BD10251" s="62"/>
    </row>
    <row r="10252" spans="9:56">
      <c r="I10252" s="62"/>
      <c r="P10252" s="62"/>
      <c r="V10252" s="62"/>
      <c r="AC10252" s="62"/>
      <c r="AJ10252" s="62"/>
      <c r="AQ10252" s="62"/>
      <c r="AX10252" s="62"/>
      <c r="BD10252" s="62"/>
    </row>
    <row r="10253" spans="9:56">
      <c r="I10253" s="62"/>
      <c r="P10253" s="62"/>
      <c r="V10253" s="62"/>
      <c r="AC10253" s="62"/>
      <c r="AJ10253" s="62"/>
      <c r="AQ10253" s="62"/>
      <c r="AX10253" s="62"/>
      <c r="BD10253" s="62"/>
    </row>
    <row r="10254" spans="9:56">
      <c r="I10254" s="62"/>
      <c r="P10254" s="62"/>
      <c r="V10254" s="62"/>
      <c r="AC10254" s="62"/>
      <c r="AJ10254" s="62"/>
      <c r="AQ10254" s="62"/>
      <c r="AX10254" s="62"/>
      <c r="BD10254" s="62"/>
    </row>
    <row r="10255" spans="9:56">
      <c r="I10255" s="62"/>
      <c r="P10255" s="62"/>
      <c r="V10255" s="62"/>
      <c r="AC10255" s="62"/>
      <c r="AJ10255" s="62"/>
      <c r="AQ10255" s="62"/>
      <c r="AX10255" s="62"/>
      <c r="BD10255" s="62"/>
    </row>
    <row r="10256" spans="9:56">
      <c r="I10256" s="62"/>
      <c r="P10256" s="62"/>
      <c r="V10256" s="62"/>
      <c r="AC10256" s="62"/>
      <c r="AJ10256" s="62"/>
      <c r="AQ10256" s="62"/>
      <c r="AX10256" s="62"/>
      <c r="BD10256" s="62"/>
    </row>
    <row r="10257" spans="9:56">
      <c r="I10257" s="62"/>
      <c r="P10257" s="62"/>
      <c r="V10257" s="62"/>
      <c r="AC10257" s="62"/>
      <c r="AJ10257" s="62"/>
      <c r="AQ10257" s="62"/>
      <c r="AX10257" s="62"/>
      <c r="BD10257" s="62"/>
    </row>
    <row r="10258" spans="9:56">
      <c r="I10258" s="62"/>
      <c r="P10258" s="62"/>
      <c r="V10258" s="62"/>
      <c r="AC10258" s="62"/>
      <c r="AJ10258" s="62"/>
      <c r="AQ10258" s="62"/>
      <c r="AX10258" s="62"/>
      <c r="BD10258" s="62"/>
    </row>
    <row r="10259" spans="9:56">
      <c r="I10259" s="62"/>
      <c r="P10259" s="62"/>
      <c r="V10259" s="62"/>
      <c r="AC10259" s="62"/>
      <c r="AJ10259" s="62"/>
      <c r="AQ10259" s="62"/>
      <c r="AX10259" s="62"/>
      <c r="BD10259" s="62"/>
    </row>
    <row r="10260" spans="9:56">
      <c r="I10260" s="62"/>
      <c r="P10260" s="62"/>
      <c r="V10260" s="62"/>
      <c r="AC10260" s="62"/>
      <c r="AJ10260" s="62"/>
      <c r="AQ10260" s="62"/>
      <c r="AX10260" s="62"/>
      <c r="BD10260" s="62"/>
    </row>
    <row r="10261" spans="9:56">
      <c r="I10261" s="62"/>
      <c r="P10261" s="62"/>
      <c r="V10261" s="62"/>
      <c r="AC10261" s="62"/>
      <c r="AJ10261" s="62"/>
      <c r="AQ10261" s="62"/>
      <c r="AX10261" s="62"/>
      <c r="BD10261" s="62"/>
    </row>
    <row r="10262" spans="9:56">
      <c r="I10262" s="62"/>
      <c r="P10262" s="62"/>
      <c r="V10262" s="62"/>
      <c r="AC10262" s="62"/>
      <c r="AJ10262" s="62"/>
      <c r="AQ10262" s="62"/>
      <c r="AX10262" s="62"/>
      <c r="BD10262" s="62"/>
    </row>
    <row r="10263" spans="9:56">
      <c r="I10263" s="62"/>
      <c r="P10263" s="62"/>
      <c r="V10263" s="62"/>
      <c r="AC10263" s="62"/>
      <c r="AJ10263" s="62"/>
      <c r="AQ10263" s="62"/>
      <c r="AX10263" s="62"/>
      <c r="BD10263" s="62"/>
    </row>
    <row r="10264" spans="9:56">
      <c r="I10264" s="62"/>
      <c r="P10264" s="62"/>
      <c r="V10264" s="62"/>
      <c r="AC10264" s="62"/>
      <c r="AJ10264" s="62"/>
      <c r="AQ10264" s="62"/>
      <c r="AX10264" s="62"/>
      <c r="BD10264" s="62"/>
    </row>
    <row r="10265" spans="9:56">
      <c r="I10265" s="62"/>
      <c r="P10265" s="62"/>
      <c r="V10265" s="62"/>
      <c r="AC10265" s="62"/>
      <c r="AJ10265" s="62"/>
      <c r="AQ10265" s="62"/>
      <c r="AX10265" s="62"/>
      <c r="BD10265" s="62"/>
    </row>
    <row r="10266" spans="9:56">
      <c r="I10266" s="62"/>
      <c r="P10266" s="62"/>
      <c r="V10266" s="62"/>
      <c r="AC10266" s="62"/>
      <c r="AJ10266" s="62"/>
      <c r="AQ10266" s="62"/>
      <c r="AX10266" s="62"/>
      <c r="BD10266" s="62"/>
    </row>
    <row r="10267" spans="9:56">
      <c r="I10267" s="62"/>
      <c r="P10267" s="62"/>
      <c r="V10267" s="62"/>
      <c r="AC10267" s="62"/>
      <c r="AJ10267" s="62"/>
      <c r="AQ10267" s="62"/>
      <c r="AX10267" s="62"/>
      <c r="BD10267" s="62"/>
    </row>
    <row r="10268" spans="9:56">
      <c r="I10268" s="62"/>
      <c r="P10268" s="62"/>
      <c r="V10268" s="62"/>
      <c r="AC10268" s="62"/>
      <c r="AJ10268" s="62"/>
      <c r="AQ10268" s="62"/>
      <c r="AX10268" s="62"/>
      <c r="BD10268" s="62"/>
    </row>
    <row r="10269" spans="9:56">
      <c r="I10269" s="62"/>
      <c r="P10269" s="62"/>
      <c r="V10269" s="62"/>
      <c r="AC10269" s="62"/>
      <c r="AJ10269" s="62"/>
      <c r="AQ10269" s="62"/>
      <c r="AX10269" s="62"/>
      <c r="BD10269" s="62"/>
    </row>
    <row r="10270" spans="9:56">
      <c r="I10270" s="62"/>
      <c r="P10270" s="62"/>
      <c r="V10270" s="62"/>
      <c r="AC10270" s="62"/>
      <c r="AJ10270" s="62"/>
      <c r="AQ10270" s="62"/>
      <c r="AX10270" s="62"/>
      <c r="BD10270" s="62"/>
    </row>
    <row r="10271" spans="9:56">
      <c r="I10271" s="62"/>
      <c r="P10271" s="62"/>
      <c r="V10271" s="62"/>
      <c r="AC10271" s="62"/>
      <c r="AJ10271" s="62"/>
      <c r="AQ10271" s="62"/>
      <c r="AX10271" s="62"/>
      <c r="BD10271" s="62"/>
    </row>
    <row r="10272" spans="9:56">
      <c r="I10272" s="62"/>
      <c r="P10272" s="62"/>
      <c r="V10272" s="62"/>
      <c r="AC10272" s="62"/>
      <c r="AJ10272" s="62"/>
      <c r="AQ10272" s="62"/>
      <c r="AX10272" s="62"/>
      <c r="BD10272" s="62"/>
    </row>
    <row r="10273" spans="9:56">
      <c r="I10273" s="62"/>
      <c r="P10273" s="62"/>
      <c r="V10273" s="62"/>
      <c r="AC10273" s="62"/>
      <c r="AJ10273" s="62"/>
      <c r="AQ10273" s="62"/>
      <c r="AX10273" s="62"/>
      <c r="BD10273" s="62"/>
    </row>
    <row r="10274" spans="9:56">
      <c r="I10274" s="62"/>
      <c r="P10274" s="62"/>
      <c r="V10274" s="62"/>
      <c r="AC10274" s="62"/>
      <c r="AJ10274" s="62"/>
      <c r="AQ10274" s="62"/>
      <c r="AX10274" s="62"/>
      <c r="BD10274" s="62"/>
    </row>
    <row r="10275" spans="9:56">
      <c r="I10275" s="62"/>
      <c r="P10275" s="62"/>
      <c r="V10275" s="62"/>
      <c r="AC10275" s="62"/>
      <c r="AJ10275" s="62"/>
      <c r="AQ10275" s="62"/>
      <c r="AX10275" s="62"/>
      <c r="BD10275" s="62"/>
    </row>
    <row r="10276" spans="9:56">
      <c r="I10276" s="62"/>
      <c r="P10276" s="62"/>
      <c r="V10276" s="62"/>
      <c r="AC10276" s="62"/>
      <c r="AJ10276" s="62"/>
      <c r="AQ10276" s="62"/>
      <c r="AX10276" s="62"/>
      <c r="BD10276" s="62"/>
    </row>
    <row r="10277" spans="9:56">
      <c r="I10277" s="62"/>
      <c r="P10277" s="62"/>
      <c r="V10277" s="62"/>
      <c r="AC10277" s="62"/>
      <c r="AJ10277" s="62"/>
      <c r="AQ10277" s="62"/>
      <c r="AX10277" s="62"/>
      <c r="BD10277" s="62"/>
    </row>
    <row r="10278" spans="9:56">
      <c r="I10278" s="62"/>
      <c r="P10278" s="62"/>
      <c r="V10278" s="62"/>
      <c r="AC10278" s="62"/>
      <c r="AJ10278" s="62"/>
      <c r="AQ10278" s="62"/>
      <c r="AX10278" s="62"/>
      <c r="BD10278" s="62"/>
    </row>
    <row r="10279" spans="9:56">
      <c r="I10279" s="62"/>
      <c r="P10279" s="62"/>
      <c r="V10279" s="62"/>
      <c r="AC10279" s="62"/>
      <c r="AJ10279" s="62"/>
      <c r="AQ10279" s="62"/>
      <c r="AX10279" s="62"/>
      <c r="BD10279" s="62"/>
    </row>
    <row r="10280" spans="9:56">
      <c r="I10280" s="62"/>
      <c r="P10280" s="62"/>
      <c r="V10280" s="62"/>
      <c r="AC10280" s="62"/>
      <c r="AJ10280" s="62"/>
      <c r="AQ10280" s="62"/>
      <c r="AX10280" s="62"/>
      <c r="BD10280" s="62"/>
    </row>
    <row r="10281" spans="9:56">
      <c r="I10281" s="62"/>
      <c r="P10281" s="62"/>
      <c r="V10281" s="62"/>
      <c r="AC10281" s="62"/>
      <c r="AJ10281" s="62"/>
      <c r="AQ10281" s="62"/>
      <c r="AX10281" s="62"/>
      <c r="BD10281" s="62"/>
    </row>
    <row r="10282" spans="9:56">
      <c r="I10282" s="62"/>
      <c r="P10282" s="62"/>
      <c r="V10282" s="62"/>
      <c r="AC10282" s="62"/>
      <c r="AJ10282" s="62"/>
      <c r="AQ10282" s="62"/>
      <c r="AX10282" s="62"/>
      <c r="BD10282" s="62"/>
    </row>
    <row r="10283" spans="9:56">
      <c r="I10283" s="62"/>
      <c r="P10283" s="62"/>
      <c r="V10283" s="62"/>
      <c r="AC10283" s="62"/>
      <c r="AJ10283" s="62"/>
      <c r="AQ10283" s="62"/>
      <c r="AX10283" s="62"/>
      <c r="BD10283" s="62"/>
    </row>
    <row r="10284" spans="9:56">
      <c r="I10284" s="62"/>
      <c r="P10284" s="62"/>
      <c r="V10284" s="62"/>
      <c r="AC10284" s="62"/>
      <c r="AJ10284" s="62"/>
      <c r="AQ10284" s="62"/>
      <c r="AX10284" s="62"/>
      <c r="BD10284" s="62"/>
    </row>
    <row r="10285" spans="9:56">
      <c r="I10285" s="62"/>
      <c r="P10285" s="62"/>
      <c r="V10285" s="62"/>
      <c r="AC10285" s="62"/>
      <c r="AJ10285" s="62"/>
      <c r="AQ10285" s="62"/>
      <c r="AX10285" s="62"/>
      <c r="BD10285" s="62"/>
    </row>
    <row r="10286" spans="9:56">
      <c r="I10286" s="62"/>
      <c r="P10286" s="62"/>
      <c r="V10286" s="62"/>
      <c r="AC10286" s="62"/>
      <c r="AJ10286" s="62"/>
      <c r="AQ10286" s="62"/>
      <c r="AX10286" s="62"/>
      <c r="BD10286" s="62"/>
    </row>
    <row r="10287" spans="9:56">
      <c r="I10287" s="62"/>
      <c r="P10287" s="62"/>
      <c r="V10287" s="62"/>
      <c r="AC10287" s="62"/>
      <c r="AJ10287" s="62"/>
      <c r="AQ10287" s="62"/>
      <c r="AX10287" s="62"/>
      <c r="BD10287" s="62"/>
    </row>
    <row r="10288" spans="9:56">
      <c r="I10288" s="62"/>
      <c r="P10288" s="62"/>
      <c r="V10288" s="62"/>
      <c r="AC10288" s="62"/>
      <c r="AJ10288" s="62"/>
      <c r="AQ10288" s="62"/>
      <c r="AX10288" s="62"/>
      <c r="BD10288" s="62"/>
    </row>
    <row r="10289" spans="9:56">
      <c r="I10289" s="62"/>
      <c r="P10289" s="62"/>
      <c r="V10289" s="62"/>
      <c r="AC10289" s="62"/>
      <c r="AJ10289" s="62"/>
      <c r="AQ10289" s="62"/>
      <c r="AX10289" s="62"/>
      <c r="BD10289" s="62"/>
    </row>
    <row r="10290" spans="9:56">
      <c r="I10290" s="62"/>
      <c r="P10290" s="62"/>
      <c r="V10290" s="62"/>
      <c r="AC10290" s="62"/>
      <c r="AJ10290" s="62"/>
      <c r="AQ10290" s="62"/>
      <c r="AX10290" s="62"/>
      <c r="BD10290" s="62"/>
    </row>
    <row r="10291" spans="9:56">
      <c r="I10291" s="62"/>
      <c r="P10291" s="62"/>
      <c r="V10291" s="62"/>
      <c r="AC10291" s="62"/>
      <c r="AJ10291" s="62"/>
      <c r="AQ10291" s="62"/>
      <c r="AX10291" s="62"/>
      <c r="BD10291" s="62"/>
    </row>
    <row r="10292" spans="9:56">
      <c r="I10292" s="62"/>
      <c r="P10292" s="62"/>
      <c r="V10292" s="62"/>
      <c r="AC10292" s="62"/>
      <c r="AJ10292" s="62"/>
      <c r="AQ10292" s="62"/>
      <c r="AX10292" s="62"/>
      <c r="BD10292" s="62"/>
    </row>
    <row r="10293" spans="9:56">
      <c r="I10293" s="62"/>
      <c r="P10293" s="62"/>
      <c r="V10293" s="62"/>
      <c r="AC10293" s="62"/>
      <c r="AJ10293" s="62"/>
      <c r="AQ10293" s="62"/>
      <c r="AX10293" s="62"/>
      <c r="BD10293" s="62"/>
    </row>
    <row r="10294" spans="9:56">
      <c r="I10294" s="62"/>
      <c r="P10294" s="62"/>
      <c r="V10294" s="62"/>
      <c r="AC10294" s="62"/>
      <c r="AJ10294" s="62"/>
      <c r="AQ10294" s="62"/>
      <c r="AX10294" s="62"/>
      <c r="BD10294" s="62"/>
    </row>
    <row r="10295" spans="9:56">
      <c r="I10295" s="62"/>
      <c r="P10295" s="62"/>
      <c r="V10295" s="62"/>
      <c r="AC10295" s="62"/>
      <c r="AJ10295" s="62"/>
      <c r="AQ10295" s="62"/>
      <c r="AX10295" s="62"/>
      <c r="BD10295" s="62"/>
    </row>
    <row r="10296" spans="9:56">
      <c r="I10296" s="62"/>
      <c r="P10296" s="62"/>
      <c r="V10296" s="62"/>
      <c r="AC10296" s="62"/>
      <c r="AJ10296" s="62"/>
      <c r="AQ10296" s="62"/>
      <c r="AX10296" s="62"/>
      <c r="BD10296" s="62"/>
    </row>
    <row r="10297" spans="9:56">
      <c r="I10297" s="62"/>
      <c r="P10297" s="62"/>
      <c r="V10297" s="62"/>
      <c r="AC10297" s="62"/>
      <c r="AJ10297" s="62"/>
      <c r="AQ10297" s="62"/>
      <c r="AX10297" s="62"/>
      <c r="BD10297" s="62"/>
    </row>
    <row r="10298" spans="9:56">
      <c r="I10298" s="62"/>
      <c r="P10298" s="62"/>
      <c r="V10298" s="62"/>
      <c r="AC10298" s="62"/>
      <c r="AJ10298" s="62"/>
      <c r="AQ10298" s="62"/>
      <c r="AX10298" s="62"/>
      <c r="BD10298" s="62"/>
    </row>
    <row r="10299" spans="9:56">
      <c r="I10299" s="62"/>
      <c r="P10299" s="62"/>
      <c r="V10299" s="62"/>
      <c r="AC10299" s="62"/>
      <c r="AJ10299" s="62"/>
      <c r="AQ10299" s="62"/>
      <c r="AX10299" s="62"/>
      <c r="BD10299" s="62"/>
    </row>
    <row r="10300" spans="9:56">
      <c r="I10300" s="62"/>
      <c r="P10300" s="62"/>
      <c r="V10300" s="62"/>
      <c r="AC10300" s="62"/>
      <c r="AJ10300" s="62"/>
      <c r="AQ10300" s="62"/>
      <c r="AX10300" s="62"/>
      <c r="BD10300" s="62"/>
    </row>
    <row r="10301" spans="9:56">
      <c r="I10301" s="62"/>
      <c r="P10301" s="62"/>
      <c r="V10301" s="62"/>
      <c r="AC10301" s="62"/>
      <c r="AJ10301" s="62"/>
      <c r="AQ10301" s="62"/>
      <c r="AX10301" s="62"/>
      <c r="BD10301" s="62"/>
    </row>
    <row r="10302" spans="9:56">
      <c r="I10302" s="62"/>
      <c r="P10302" s="62"/>
      <c r="V10302" s="62"/>
      <c r="AC10302" s="62"/>
      <c r="AJ10302" s="62"/>
      <c r="AQ10302" s="62"/>
      <c r="AX10302" s="62"/>
      <c r="BD10302" s="62"/>
    </row>
    <row r="10303" spans="9:56">
      <c r="I10303" s="62"/>
      <c r="P10303" s="62"/>
      <c r="V10303" s="62"/>
      <c r="AC10303" s="62"/>
      <c r="AJ10303" s="62"/>
      <c r="AQ10303" s="62"/>
      <c r="AX10303" s="62"/>
      <c r="BD10303" s="62"/>
    </row>
    <row r="10304" spans="9:56">
      <c r="I10304" s="62"/>
      <c r="P10304" s="62"/>
      <c r="V10304" s="62"/>
      <c r="AC10304" s="62"/>
      <c r="AJ10304" s="62"/>
      <c r="AQ10304" s="62"/>
      <c r="AX10304" s="62"/>
      <c r="BD10304" s="62"/>
    </row>
    <row r="10305" spans="9:56">
      <c r="I10305" s="62"/>
      <c r="P10305" s="62"/>
      <c r="V10305" s="62"/>
      <c r="AC10305" s="62"/>
      <c r="AJ10305" s="62"/>
      <c r="AQ10305" s="62"/>
      <c r="AX10305" s="62"/>
      <c r="BD10305" s="62"/>
    </row>
    <row r="10306" spans="9:56">
      <c r="I10306" s="62"/>
      <c r="P10306" s="62"/>
      <c r="V10306" s="62"/>
      <c r="AC10306" s="62"/>
      <c r="AJ10306" s="62"/>
      <c r="AQ10306" s="62"/>
      <c r="AX10306" s="62"/>
      <c r="BD10306" s="62"/>
    </row>
    <row r="10307" spans="9:56">
      <c r="I10307" s="62"/>
      <c r="P10307" s="62"/>
      <c r="V10307" s="62"/>
      <c r="AC10307" s="62"/>
      <c r="AJ10307" s="62"/>
      <c r="AQ10307" s="62"/>
      <c r="AX10307" s="62"/>
      <c r="BD10307" s="62"/>
    </row>
    <row r="10308" spans="9:56">
      <c r="I10308" s="62"/>
      <c r="P10308" s="62"/>
      <c r="V10308" s="62"/>
      <c r="AC10308" s="62"/>
      <c r="AJ10308" s="62"/>
      <c r="AQ10308" s="62"/>
      <c r="AX10308" s="62"/>
      <c r="BD10308" s="62"/>
    </row>
    <row r="10309" spans="9:56">
      <c r="I10309" s="62"/>
      <c r="P10309" s="62"/>
      <c r="V10309" s="62"/>
      <c r="AC10309" s="62"/>
      <c r="AJ10309" s="62"/>
      <c r="AQ10309" s="62"/>
      <c r="AX10309" s="62"/>
      <c r="BD10309" s="62"/>
    </row>
    <row r="10310" spans="9:56">
      <c r="I10310" s="62"/>
      <c r="P10310" s="62"/>
      <c r="V10310" s="62"/>
      <c r="AC10310" s="62"/>
      <c r="AJ10310" s="62"/>
      <c r="AQ10310" s="62"/>
      <c r="AX10310" s="62"/>
      <c r="BD10310" s="62"/>
    </row>
    <row r="10311" spans="9:56">
      <c r="I10311" s="62"/>
      <c r="P10311" s="62"/>
      <c r="V10311" s="62"/>
      <c r="AC10311" s="62"/>
      <c r="AJ10311" s="62"/>
      <c r="AQ10311" s="62"/>
      <c r="AX10311" s="62"/>
      <c r="BD10311" s="62"/>
    </row>
    <row r="10312" spans="9:56">
      <c r="I10312" s="62"/>
      <c r="P10312" s="62"/>
      <c r="V10312" s="62"/>
      <c r="AC10312" s="62"/>
      <c r="AJ10312" s="62"/>
      <c r="AQ10312" s="62"/>
      <c r="AX10312" s="62"/>
      <c r="BD10312" s="62"/>
    </row>
    <row r="10313" spans="9:56">
      <c r="I10313" s="62"/>
      <c r="P10313" s="62"/>
      <c r="V10313" s="62"/>
      <c r="AC10313" s="62"/>
      <c r="AJ10313" s="62"/>
      <c r="AQ10313" s="62"/>
      <c r="AX10313" s="62"/>
      <c r="BD10313" s="62"/>
    </row>
    <row r="10314" spans="9:56">
      <c r="I10314" s="62"/>
      <c r="P10314" s="62"/>
      <c r="V10314" s="62"/>
      <c r="AC10314" s="62"/>
      <c r="AJ10314" s="62"/>
      <c r="AQ10314" s="62"/>
      <c r="AX10314" s="62"/>
      <c r="BD10314" s="62"/>
    </row>
    <row r="10315" spans="9:56">
      <c r="I10315" s="62"/>
      <c r="P10315" s="62"/>
      <c r="V10315" s="62"/>
      <c r="AC10315" s="62"/>
      <c r="AJ10315" s="62"/>
      <c r="AQ10315" s="62"/>
      <c r="AX10315" s="62"/>
      <c r="BD10315" s="62"/>
    </row>
    <row r="10316" spans="9:56">
      <c r="I10316" s="62"/>
      <c r="P10316" s="62"/>
      <c r="V10316" s="62"/>
      <c r="AC10316" s="62"/>
      <c r="AJ10316" s="62"/>
      <c r="AQ10316" s="62"/>
      <c r="AX10316" s="62"/>
      <c r="BD10316" s="62"/>
    </row>
    <row r="10317" spans="9:56">
      <c r="I10317" s="62"/>
      <c r="P10317" s="62"/>
      <c r="V10317" s="62"/>
      <c r="AC10317" s="62"/>
      <c r="AJ10317" s="62"/>
      <c r="AQ10317" s="62"/>
      <c r="AX10317" s="62"/>
      <c r="BD10317" s="62"/>
    </row>
    <row r="10318" spans="9:56">
      <c r="I10318" s="62"/>
      <c r="P10318" s="62"/>
      <c r="V10318" s="62"/>
      <c r="AC10318" s="62"/>
      <c r="AJ10318" s="62"/>
      <c r="AQ10318" s="62"/>
      <c r="AX10318" s="62"/>
      <c r="BD10318" s="62"/>
    </row>
    <row r="10319" spans="9:56">
      <c r="I10319" s="62"/>
      <c r="P10319" s="62"/>
      <c r="V10319" s="62"/>
      <c r="AC10319" s="62"/>
      <c r="AJ10319" s="62"/>
      <c r="AQ10319" s="62"/>
      <c r="AX10319" s="62"/>
      <c r="BD10319" s="62"/>
    </row>
    <row r="10320" spans="9:56">
      <c r="I10320" s="62"/>
      <c r="P10320" s="62"/>
      <c r="V10320" s="62"/>
      <c r="AC10320" s="62"/>
      <c r="AJ10320" s="62"/>
      <c r="AQ10320" s="62"/>
      <c r="AX10320" s="62"/>
      <c r="BD10320" s="62"/>
    </row>
    <row r="10321" spans="9:56">
      <c r="I10321" s="62"/>
      <c r="P10321" s="62"/>
      <c r="V10321" s="62"/>
      <c r="AC10321" s="62"/>
      <c r="AJ10321" s="62"/>
      <c r="AQ10321" s="62"/>
      <c r="AX10321" s="62"/>
      <c r="BD10321" s="62"/>
    </row>
    <row r="10322" spans="9:56">
      <c r="I10322" s="62"/>
      <c r="P10322" s="62"/>
      <c r="V10322" s="62"/>
      <c r="AC10322" s="62"/>
      <c r="AJ10322" s="62"/>
      <c r="AQ10322" s="62"/>
      <c r="AX10322" s="62"/>
      <c r="BD10322" s="62"/>
    </row>
    <row r="10323" spans="9:56">
      <c r="I10323" s="62"/>
      <c r="P10323" s="62"/>
      <c r="V10323" s="62"/>
      <c r="AC10323" s="62"/>
      <c r="AJ10323" s="62"/>
      <c r="AQ10323" s="62"/>
      <c r="AX10323" s="62"/>
      <c r="BD10323" s="62"/>
    </row>
    <row r="10324" spans="9:56">
      <c r="I10324" s="62"/>
      <c r="P10324" s="62"/>
      <c r="V10324" s="62"/>
      <c r="AC10324" s="62"/>
      <c r="AJ10324" s="62"/>
      <c r="AQ10324" s="62"/>
      <c r="AX10324" s="62"/>
      <c r="BD10324" s="62"/>
    </row>
    <row r="10325" spans="9:56">
      <c r="I10325" s="62"/>
      <c r="P10325" s="62"/>
      <c r="V10325" s="62"/>
      <c r="AC10325" s="62"/>
      <c r="AJ10325" s="62"/>
      <c r="AQ10325" s="62"/>
      <c r="AX10325" s="62"/>
      <c r="BD10325" s="62"/>
    </row>
    <row r="10326" spans="9:56">
      <c r="I10326" s="62"/>
      <c r="P10326" s="62"/>
      <c r="V10326" s="62"/>
      <c r="AC10326" s="62"/>
      <c r="AJ10326" s="62"/>
      <c r="AQ10326" s="62"/>
      <c r="AX10326" s="62"/>
      <c r="BD10326" s="62"/>
    </row>
    <row r="10327" spans="9:56">
      <c r="I10327" s="62"/>
      <c r="P10327" s="62"/>
      <c r="V10327" s="62"/>
      <c r="AC10327" s="62"/>
      <c r="AJ10327" s="62"/>
      <c r="AQ10327" s="62"/>
      <c r="AX10327" s="62"/>
      <c r="BD10327" s="62"/>
    </row>
    <row r="10328" spans="9:56">
      <c r="I10328" s="62"/>
      <c r="P10328" s="62"/>
      <c r="V10328" s="62"/>
      <c r="AC10328" s="62"/>
      <c r="AJ10328" s="62"/>
      <c r="AQ10328" s="62"/>
      <c r="AX10328" s="62"/>
      <c r="BD10328" s="62"/>
    </row>
    <row r="10329" spans="9:56">
      <c r="I10329" s="62"/>
      <c r="P10329" s="62"/>
      <c r="V10329" s="62"/>
      <c r="AC10329" s="62"/>
      <c r="AJ10329" s="62"/>
      <c r="AQ10329" s="62"/>
      <c r="AX10329" s="62"/>
      <c r="BD10329" s="62"/>
    </row>
    <row r="10330" spans="9:56">
      <c r="I10330" s="62"/>
      <c r="P10330" s="62"/>
      <c r="V10330" s="62"/>
      <c r="AC10330" s="62"/>
      <c r="AJ10330" s="62"/>
      <c r="AQ10330" s="62"/>
      <c r="AX10330" s="62"/>
      <c r="BD10330" s="62"/>
    </row>
    <row r="10331" spans="9:56">
      <c r="I10331" s="62"/>
      <c r="P10331" s="62"/>
      <c r="V10331" s="62"/>
      <c r="AC10331" s="62"/>
      <c r="AJ10331" s="62"/>
      <c r="AQ10331" s="62"/>
      <c r="AX10331" s="62"/>
      <c r="BD10331" s="62"/>
    </row>
    <row r="10332" spans="9:56">
      <c r="I10332" s="62"/>
      <c r="P10332" s="62"/>
      <c r="V10332" s="62"/>
      <c r="AC10332" s="62"/>
      <c r="AJ10332" s="62"/>
      <c r="AQ10332" s="62"/>
      <c r="AX10332" s="62"/>
      <c r="BD10332" s="62"/>
    </row>
    <row r="10333" spans="9:56">
      <c r="I10333" s="62"/>
      <c r="P10333" s="62"/>
      <c r="V10333" s="62"/>
      <c r="AC10333" s="62"/>
      <c r="AJ10333" s="62"/>
      <c r="AQ10333" s="62"/>
      <c r="AX10333" s="62"/>
      <c r="BD10333" s="62"/>
    </row>
    <row r="10334" spans="9:56">
      <c r="I10334" s="62"/>
      <c r="P10334" s="62"/>
      <c r="V10334" s="62"/>
      <c r="AC10334" s="62"/>
      <c r="AJ10334" s="62"/>
      <c r="AQ10334" s="62"/>
      <c r="AX10334" s="62"/>
      <c r="BD10334" s="62"/>
    </row>
    <row r="10335" spans="9:56">
      <c r="I10335" s="62"/>
      <c r="P10335" s="62"/>
      <c r="V10335" s="62"/>
      <c r="AC10335" s="62"/>
      <c r="AJ10335" s="62"/>
      <c r="AQ10335" s="62"/>
      <c r="AX10335" s="62"/>
      <c r="BD10335" s="62"/>
    </row>
    <row r="10336" spans="9:56">
      <c r="I10336" s="62"/>
      <c r="P10336" s="62"/>
      <c r="V10336" s="62"/>
      <c r="AC10336" s="62"/>
      <c r="AJ10336" s="62"/>
      <c r="AQ10336" s="62"/>
      <c r="AX10336" s="62"/>
      <c r="BD10336" s="62"/>
    </row>
    <row r="10337" spans="9:56">
      <c r="I10337" s="62"/>
      <c r="P10337" s="62"/>
      <c r="V10337" s="62"/>
      <c r="AC10337" s="62"/>
      <c r="AJ10337" s="62"/>
      <c r="AQ10337" s="62"/>
      <c r="AX10337" s="62"/>
      <c r="BD10337" s="62"/>
    </row>
    <row r="10338" spans="9:56">
      <c r="I10338" s="62"/>
      <c r="P10338" s="62"/>
      <c r="V10338" s="62"/>
      <c r="AC10338" s="62"/>
      <c r="AJ10338" s="62"/>
      <c r="AQ10338" s="62"/>
      <c r="AX10338" s="62"/>
      <c r="BD10338" s="62"/>
    </row>
    <row r="10339" spans="9:56">
      <c r="I10339" s="62"/>
      <c r="P10339" s="62"/>
      <c r="V10339" s="62"/>
      <c r="AC10339" s="62"/>
      <c r="AJ10339" s="62"/>
      <c r="AQ10339" s="62"/>
      <c r="AX10339" s="62"/>
      <c r="BD10339" s="62"/>
    </row>
    <row r="10340" spans="9:56">
      <c r="I10340" s="62"/>
      <c r="P10340" s="62"/>
      <c r="V10340" s="62"/>
      <c r="AC10340" s="62"/>
      <c r="AJ10340" s="62"/>
      <c r="AQ10340" s="62"/>
      <c r="AX10340" s="62"/>
      <c r="BD10340" s="62"/>
    </row>
    <row r="10341" spans="9:56">
      <c r="I10341" s="62"/>
      <c r="P10341" s="62"/>
      <c r="V10341" s="62"/>
      <c r="AC10341" s="62"/>
      <c r="AJ10341" s="62"/>
      <c r="AQ10341" s="62"/>
      <c r="AX10341" s="62"/>
      <c r="BD10341" s="62"/>
    </row>
    <row r="10342" spans="9:56">
      <c r="I10342" s="62"/>
      <c r="P10342" s="62"/>
      <c r="V10342" s="62"/>
      <c r="AC10342" s="62"/>
      <c r="AJ10342" s="62"/>
      <c r="AQ10342" s="62"/>
      <c r="AX10342" s="62"/>
      <c r="BD10342" s="62"/>
    </row>
    <row r="10343" spans="9:56">
      <c r="I10343" s="62"/>
      <c r="P10343" s="62"/>
      <c r="V10343" s="62"/>
      <c r="AC10343" s="62"/>
      <c r="AJ10343" s="62"/>
      <c r="AQ10343" s="62"/>
      <c r="AX10343" s="62"/>
      <c r="BD10343" s="62"/>
    </row>
    <row r="10344" spans="9:56">
      <c r="I10344" s="62"/>
      <c r="P10344" s="62"/>
      <c r="V10344" s="62"/>
      <c r="AC10344" s="62"/>
      <c r="AJ10344" s="62"/>
      <c r="AQ10344" s="62"/>
      <c r="AX10344" s="62"/>
      <c r="BD10344" s="62"/>
    </row>
    <row r="10345" spans="9:56">
      <c r="I10345" s="62"/>
      <c r="P10345" s="62"/>
      <c r="V10345" s="62"/>
      <c r="AC10345" s="62"/>
      <c r="AJ10345" s="62"/>
      <c r="AQ10345" s="62"/>
      <c r="AX10345" s="62"/>
      <c r="BD10345" s="62"/>
    </row>
    <row r="10346" spans="9:56">
      <c r="I10346" s="62"/>
      <c r="P10346" s="62"/>
      <c r="V10346" s="62"/>
      <c r="AC10346" s="62"/>
      <c r="AJ10346" s="62"/>
      <c r="AQ10346" s="62"/>
      <c r="AX10346" s="62"/>
      <c r="BD10346" s="62"/>
    </row>
    <row r="10347" spans="9:56">
      <c r="I10347" s="62"/>
      <c r="P10347" s="62"/>
      <c r="V10347" s="62"/>
      <c r="AC10347" s="62"/>
      <c r="AJ10347" s="62"/>
      <c r="AQ10347" s="62"/>
      <c r="AX10347" s="62"/>
      <c r="BD10347" s="62"/>
    </row>
    <row r="10348" spans="9:56">
      <c r="I10348" s="62"/>
      <c r="P10348" s="62"/>
      <c r="V10348" s="62"/>
      <c r="AC10348" s="62"/>
      <c r="AJ10348" s="62"/>
      <c r="AQ10348" s="62"/>
      <c r="AX10348" s="62"/>
      <c r="BD10348" s="62"/>
    </row>
    <row r="10349" spans="9:56">
      <c r="I10349" s="62"/>
      <c r="P10349" s="62"/>
      <c r="V10349" s="62"/>
      <c r="AC10349" s="62"/>
      <c r="AJ10349" s="62"/>
      <c r="AQ10349" s="62"/>
      <c r="AX10349" s="62"/>
      <c r="BD10349" s="62"/>
    </row>
    <row r="10350" spans="9:56">
      <c r="I10350" s="62"/>
      <c r="P10350" s="62"/>
      <c r="V10350" s="62"/>
      <c r="AC10350" s="62"/>
      <c r="AJ10350" s="62"/>
      <c r="AQ10350" s="62"/>
      <c r="AX10350" s="62"/>
      <c r="BD10350" s="62"/>
    </row>
    <row r="10351" spans="9:56">
      <c r="I10351" s="62"/>
      <c r="P10351" s="62"/>
      <c r="V10351" s="62"/>
      <c r="AC10351" s="62"/>
      <c r="AJ10351" s="62"/>
      <c r="AQ10351" s="62"/>
      <c r="AX10351" s="62"/>
      <c r="BD10351" s="62"/>
    </row>
    <row r="10352" spans="9:56">
      <c r="I10352" s="62"/>
      <c r="P10352" s="62"/>
      <c r="V10352" s="62"/>
      <c r="AC10352" s="62"/>
      <c r="AJ10352" s="62"/>
      <c r="AQ10352" s="62"/>
      <c r="AX10352" s="62"/>
      <c r="BD10352" s="62"/>
    </row>
    <row r="10353" spans="9:56">
      <c r="I10353" s="62"/>
      <c r="P10353" s="62"/>
      <c r="V10353" s="62"/>
      <c r="AC10353" s="62"/>
      <c r="AJ10353" s="62"/>
      <c r="AQ10353" s="62"/>
      <c r="AX10353" s="62"/>
      <c r="BD10353" s="62"/>
    </row>
    <row r="10354" spans="9:56">
      <c r="I10354" s="62"/>
      <c r="P10354" s="62"/>
      <c r="V10354" s="62"/>
      <c r="AC10354" s="62"/>
      <c r="AJ10354" s="62"/>
      <c r="AQ10354" s="62"/>
      <c r="AX10354" s="62"/>
      <c r="BD10354" s="62"/>
    </row>
    <row r="10355" spans="9:56">
      <c r="I10355" s="62"/>
      <c r="P10355" s="62"/>
      <c r="V10355" s="62"/>
      <c r="AC10355" s="62"/>
      <c r="AJ10355" s="62"/>
      <c r="AQ10355" s="62"/>
      <c r="AX10355" s="62"/>
      <c r="BD10355" s="62"/>
    </row>
    <row r="10356" spans="9:56">
      <c r="I10356" s="62"/>
      <c r="P10356" s="62"/>
      <c r="V10356" s="62"/>
      <c r="AC10356" s="62"/>
      <c r="AJ10356" s="62"/>
      <c r="AQ10356" s="62"/>
      <c r="AX10356" s="62"/>
      <c r="BD10356" s="62"/>
    </row>
    <row r="10357" spans="9:56">
      <c r="I10357" s="62"/>
      <c r="P10357" s="62"/>
      <c r="V10357" s="62"/>
      <c r="AC10357" s="62"/>
      <c r="AJ10357" s="62"/>
      <c r="AQ10357" s="62"/>
      <c r="AX10357" s="62"/>
      <c r="BD10357" s="62"/>
    </row>
    <row r="10358" spans="9:56">
      <c r="I10358" s="62"/>
      <c r="P10358" s="62"/>
      <c r="V10358" s="62"/>
      <c r="AC10358" s="62"/>
      <c r="AJ10358" s="62"/>
      <c r="AQ10358" s="62"/>
      <c r="AX10358" s="62"/>
      <c r="BD10358" s="62"/>
    </row>
    <row r="10359" spans="9:56">
      <c r="I10359" s="62"/>
      <c r="P10359" s="62"/>
      <c r="V10359" s="62"/>
      <c r="AC10359" s="62"/>
      <c r="AJ10359" s="62"/>
      <c r="AQ10359" s="62"/>
      <c r="AX10359" s="62"/>
      <c r="BD10359" s="62"/>
    </row>
    <row r="10360" spans="9:56">
      <c r="I10360" s="62"/>
      <c r="P10360" s="62"/>
      <c r="V10360" s="62"/>
      <c r="AC10360" s="62"/>
      <c r="AJ10360" s="62"/>
      <c r="AQ10360" s="62"/>
      <c r="AX10360" s="62"/>
      <c r="BD10360" s="62"/>
    </row>
    <row r="10361" spans="9:56">
      <c r="I10361" s="62"/>
      <c r="P10361" s="62"/>
      <c r="V10361" s="62"/>
      <c r="AC10361" s="62"/>
      <c r="AJ10361" s="62"/>
      <c r="AQ10361" s="62"/>
      <c r="AX10361" s="62"/>
      <c r="BD10361" s="62"/>
    </row>
    <row r="10362" spans="9:56">
      <c r="I10362" s="62"/>
      <c r="P10362" s="62"/>
      <c r="V10362" s="62"/>
      <c r="AC10362" s="62"/>
      <c r="AJ10362" s="62"/>
      <c r="AQ10362" s="62"/>
      <c r="AX10362" s="62"/>
      <c r="BD10362" s="62"/>
    </row>
    <row r="10363" spans="9:56">
      <c r="I10363" s="62"/>
      <c r="P10363" s="62"/>
      <c r="V10363" s="62"/>
      <c r="AC10363" s="62"/>
      <c r="AJ10363" s="62"/>
      <c r="AQ10363" s="62"/>
      <c r="AX10363" s="62"/>
      <c r="BD10363" s="62"/>
    </row>
    <row r="10364" spans="9:56">
      <c r="I10364" s="62"/>
      <c r="P10364" s="62"/>
      <c r="V10364" s="62"/>
      <c r="AC10364" s="62"/>
      <c r="AJ10364" s="62"/>
      <c r="AQ10364" s="62"/>
      <c r="AX10364" s="62"/>
      <c r="BD10364" s="62"/>
    </row>
    <row r="10365" spans="9:56">
      <c r="I10365" s="62"/>
      <c r="P10365" s="62"/>
      <c r="V10365" s="62"/>
      <c r="AC10365" s="62"/>
      <c r="AJ10365" s="62"/>
      <c r="AQ10365" s="62"/>
      <c r="AX10365" s="62"/>
      <c r="BD10365" s="62"/>
    </row>
    <row r="10366" spans="9:56">
      <c r="I10366" s="62"/>
      <c r="P10366" s="62"/>
      <c r="V10366" s="62"/>
      <c r="AC10366" s="62"/>
      <c r="AJ10366" s="62"/>
      <c r="AQ10366" s="62"/>
      <c r="AX10366" s="62"/>
      <c r="BD10366" s="62"/>
    </row>
    <row r="10367" spans="9:56">
      <c r="I10367" s="62"/>
      <c r="P10367" s="62"/>
      <c r="V10367" s="62"/>
      <c r="AC10367" s="62"/>
      <c r="AJ10367" s="62"/>
      <c r="AQ10367" s="62"/>
      <c r="AX10367" s="62"/>
      <c r="BD10367" s="62"/>
    </row>
    <row r="10368" spans="9:56">
      <c r="I10368" s="62"/>
      <c r="P10368" s="62"/>
      <c r="V10368" s="62"/>
      <c r="AC10368" s="62"/>
      <c r="AJ10368" s="62"/>
      <c r="AQ10368" s="62"/>
      <c r="AX10368" s="62"/>
      <c r="BD10368" s="62"/>
    </row>
    <row r="10369" spans="9:56">
      <c r="I10369" s="62"/>
      <c r="P10369" s="62"/>
      <c r="V10369" s="62"/>
      <c r="AC10369" s="62"/>
      <c r="AJ10369" s="62"/>
      <c r="AQ10369" s="62"/>
      <c r="AX10369" s="62"/>
      <c r="BD10369" s="62"/>
    </row>
    <row r="10370" spans="9:56">
      <c r="I10370" s="62"/>
      <c r="P10370" s="62"/>
      <c r="V10370" s="62"/>
      <c r="AC10370" s="62"/>
      <c r="AJ10370" s="62"/>
      <c r="AQ10370" s="62"/>
      <c r="AX10370" s="62"/>
      <c r="BD10370" s="62"/>
    </row>
    <row r="10371" spans="9:56">
      <c r="I10371" s="62"/>
      <c r="P10371" s="62"/>
      <c r="V10371" s="62"/>
      <c r="AC10371" s="62"/>
      <c r="AJ10371" s="62"/>
      <c r="AQ10371" s="62"/>
      <c r="AX10371" s="62"/>
      <c r="BD10371" s="62"/>
    </row>
    <row r="10372" spans="9:56">
      <c r="I10372" s="62"/>
      <c r="P10372" s="62"/>
      <c r="V10372" s="62"/>
      <c r="AC10372" s="62"/>
      <c r="AJ10372" s="62"/>
      <c r="AQ10372" s="62"/>
      <c r="AX10372" s="62"/>
      <c r="BD10372" s="62"/>
    </row>
    <row r="10373" spans="9:56">
      <c r="I10373" s="62"/>
      <c r="P10373" s="62"/>
      <c r="V10373" s="62"/>
      <c r="AC10373" s="62"/>
      <c r="AJ10373" s="62"/>
      <c r="AQ10373" s="62"/>
      <c r="AX10373" s="62"/>
      <c r="BD10373" s="62"/>
    </row>
    <row r="10374" spans="9:56">
      <c r="I10374" s="62"/>
      <c r="P10374" s="62"/>
      <c r="V10374" s="62"/>
      <c r="AC10374" s="62"/>
      <c r="AJ10374" s="62"/>
      <c r="AQ10374" s="62"/>
      <c r="AX10374" s="62"/>
      <c r="BD10374" s="62"/>
    </row>
    <row r="10375" spans="9:56">
      <c r="I10375" s="62"/>
      <c r="P10375" s="62"/>
      <c r="V10375" s="62"/>
      <c r="AC10375" s="62"/>
      <c r="AJ10375" s="62"/>
      <c r="AQ10375" s="62"/>
      <c r="AX10375" s="62"/>
      <c r="BD10375" s="62"/>
    </row>
    <row r="10376" spans="9:56">
      <c r="I10376" s="62"/>
      <c r="P10376" s="62"/>
      <c r="V10376" s="62"/>
      <c r="AC10376" s="62"/>
      <c r="AJ10376" s="62"/>
      <c r="AQ10376" s="62"/>
      <c r="AX10376" s="62"/>
      <c r="BD10376" s="62"/>
    </row>
    <row r="10377" spans="9:56">
      <c r="I10377" s="62"/>
      <c r="P10377" s="62"/>
      <c r="V10377" s="62"/>
      <c r="AC10377" s="62"/>
      <c r="AJ10377" s="62"/>
      <c r="AQ10377" s="62"/>
      <c r="AX10377" s="62"/>
      <c r="BD10377" s="62"/>
    </row>
    <row r="10378" spans="9:56">
      <c r="I10378" s="62"/>
      <c r="P10378" s="62"/>
      <c r="V10378" s="62"/>
      <c r="AC10378" s="62"/>
      <c r="AJ10378" s="62"/>
      <c r="AQ10378" s="62"/>
      <c r="AX10378" s="62"/>
      <c r="BD10378" s="62"/>
    </row>
    <row r="10379" spans="9:56">
      <c r="I10379" s="62"/>
      <c r="P10379" s="62"/>
      <c r="V10379" s="62"/>
      <c r="AC10379" s="62"/>
      <c r="AJ10379" s="62"/>
      <c r="AQ10379" s="62"/>
      <c r="AX10379" s="62"/>
      <c r="BD10379" s="62"/>
    </row>
    <row r="10380" spans="9:56">
      <c r="I10380" s="62"/>
      <c r="P10380" s="62"/>
      <c r="V10380" s="62"/>
      <c r="AC10380" s="62"/>
      <c r="AJ10380" s="62"/>
      <c r="AQ10380" s="62"/>
      <c r="AX10380" s="62"/>
      <c r="BD10380" s="62"/>
    </row>
    <row r="10381" spans="9:56">
      <c r="I10381" s="62"/>
      <c r="P10381" s="62"/>
      <c r="V10381" s="62"/>
      <c r="AC10381" s="62"/>
      <c r="AJ10381" s="62"/>
      <c r="AQ10381" s="62"/>
      <c r="AX10381" s="62"/>
      <c r="BD10381" s="62"/>
    </row>
    <row r="10382" spans="9:56">
      <c r="I10382" s="62"/>
      <c r="P10382" s="62"/>
      <c r="V10382" s="62"/>
      <c r="AC10382" s="62"/>
      <c r="AJ10382" s="62"/>
      <c r="AQ10382" s="62"/>
      <c r="AX10382" s="62"/>
      <c r="BD10382" s="62"/>
    </row>
    <row r="10383" spans="9:56">
      <c r="I10383" s="62"/>
      <c r="P10383" s="62"/>
      <c r="V10383" s="62"/>
      <c r="AC10383" s="62"/>
      <c r="AJ10383" s="62"/>
      <c r="AQ10383" s="62"/>
      <c r="AX10383" s="62"/>
      <c r="BD10383" s="62"/>
    </row>
    <row r="10384" spans="9:56">
      <c r="I10384" s="62"/>
      <c r="P10384" s="62"/>
      <c r="V10384" s="62"/>
      <c r="AC10384" s="62"/>
      <c r="AJ10384" s="62"/>
      <c r="AQ10384" s="62"/>
      <c r="AX10384" s="62"/>
      <c r="BD10384" s="62"/>
    </row>
    <row r="10385" spans="9:56">
      <c r="I10385" s="62"/>
      <c r="P10385" s="62"/>
      <c r="V10385" s="62"/>
      <c r="AC10385" s="62"/>
      <c r="AJ10385" s="62"/>
      <c r="AQ10385" s="62"/>
      <c r="AX10385" s="62"/>
      <c r="BD10385" s="62"/>
    </row>
    <row r="10386" spans="9:56">
      <c r="I10386" s="62"/>
      <c r="P10386" s="62"/>
      <c r="V10386" s="62"/>
      <c r="AC10386" s="62"/>
      <c r="AJ10386" s="62"/>
      <c r="AQ10386" s="62"/>
      <c r="AX10386" s="62"/>
      <c r="BD10386" s="62"/>
    </row>
    <row r="10387" spans="9:56">
      <c r="I10387" s="62"/>
      <c r="P10387" s="62"/>
      <c r="V10387" s="62"/>
      <c r="AC10387" s="62"/>
      <c r="AJ10387" s="62"/>
      <c r="AQ10387" s="62"/>
      <c r="AX10387" s="62"/>
      <c r="BD10387" s="62"/>
    </row>
    <row r="10388" spans="9:56">
      <c r="I10388" s="62"/>
      <c r="P10388" s="62"/>
      <c r="V10388" s="62"/>
      <c r="AC10388" s="62"/>
      <c r="AJ10388" s="62"/>
      <c r="AQ10388" s="62"/>
      <c r="AX10388" s="62"/>
      <c r="BD10388" s="62"/>
    </row>
    <row r="10389" spans="9:56">
      <c r="I10389" s="62"/>
      <c r="P10389" s="62"/>
      <c r="V10389" s="62"/>
      <c r="AC10389" s="62"/>
      <c r="AJ10389" s="62"/>
      <c r="AQ10389" s="62"/>
      <c r="AX10389" s="62"/>
      <c r="BD10389" s="62"/>
    </row>
    <row r="10390" spans="9:56">
      <c r="I10390" s="62"/>
      <c r="P10390" s="62"/>
      <c r="V10390" s="62"/>
      <c r="AC10390" s="62"/>
      <c r="AJ10390" s="62"/>
      <c r="AQ10390" s="62"/>
      <c r="AX10390" s="62"/>
      <c r="BD10390" s="62"/>
    </row>
    <row r="10391" spans="9:56">
      <c r="I10391" s="62"/>
      <c r="P10391" s="62"/>
      <c r="V10391" s="62"/>
      <c r="AC10391" s="62"/>
      <c r="AJ10391" s="62"/>
      <c r="AQ10391" s="62"/>
      <c r="AX10391" s="62"/>
      <c r="BD10391" s="62"/>
    </row>
    <row r="10392" spans="9:56">
      <c r="I10392" s="62"/>
      <c r="P10392" s="62"/>
      <c r="V10392" s="62"/>
      <c r="AC10392" s="62"/>
      <c r="AJ10392" s="62"/>
      <c r="AQ10392" s="62"/>
      <c r="AX10392" s="62"/>
      <c r="BD10392" s="62"/>
    </row>
    <row r="10393" spans="9:56">
      <c r="I10393" s="62"/>
      <c r="P10393" s="62"/>
      <c r="V10393" s="62"/>
      <c r="AC10393" s="62"/>
      <c r="AJ10393" s="62"/>
      <c r="AQ10393" s="62"/>
      <c r="AX10393" s="62"/>
      <c r="BD10393" s="62"/>
    </row>
    <row r="10394" spans="9:56">
      <c r="I10394" s="62"/>
      <c r="P10394" s="62"/>
      <c r="V10394" s="62"/>
      <c r="AC10394" s="62"/>
      <c r="AJ10394" s="62"/>
      <c r="AQ10394" s="62"/>
      <c r="AX10394" s="62"/>
      <c r="BD10394" s="62"/>
    </row>
    <row r="10395" spans="9:56">
      <c r="I10395" s="62"/>
      <c r="P10395" s="62"/>
      <c r="V10395" s="62"/>
      <c r="AC10395" s="62"/>
      <c r="AJ10395" s="62"/>
      <c r="AQ10395" s="62"/>
      <c r="AX10395" s="62"/>
      <c r="BD10395" s="62"/>
    </row>
    <row r="10396" spans="9:56">
      <c r="I10396" s="62"/>
      <c r="P10396" s="62"/>
      <c r="V10396" s="62"/>
      <c r="AC10396" s="62"/>
      <c r="AJ10396" s="62"/>
      <c r="AQ10396" s="62"/>
      <c r="AX10396" s="62"/>
      <c r="BD10396" s="62"/>
    </row>
    <row r="10397" spans="9:56">
      <c r="I10397" s="62"/>
      <c r="P10397" s="62"/>
      <c r="V10397" s="62"/>
      <c r="AC10397" s="62"/>
      <c r="AJ10397" s="62"/>
      <c r="AQ10397" s="62"/>
      <c r="AX10397" s="62"/>
      <c r="BD10397" s="62"/>
    </row>
    <row r="10398" spans="9:56">
      <c r="I10398" s="62"/>
      <c r="P10398" s="62"/>
      <c r="V10398" s="62"/>
      <c r="AC10398" s="62"/>
      <c r="AJ10398" s="62"/>
      <c r="AQ10398" s="62"/>
      <c r="AX10398" s="62"/>
      <c r="BD10398" s="62"/>
    </row>
    <row r="10399" spans="9:56">
      <c r="I10399" s="62"/>
      <c r="P10399" s="62"/>
      <c r="V10399" s="62"/>
      <c r="AC10399" s="62"/>
      <c r="AJ10399" s="62"/>
      <c r="AQ10399" s="62"/>
      <c r="AX10399" s="62"/>
      <c r="BD10399" s="62"/>
    </row>
    <row r="10400" spans="9:56">
      <c r="I10400" s="62"/>
      <c r="P10400" s="62"/>
      <c r="V10400" s="62"/>
      <c r="AC10400" s="62"/>
      <c r="AJ10400" s="62"/>
      <c r="AQ10400" s="62"/>
      <c r="AX10400" s="62"/>
      <c r="BD10400" s="62"/>
    </row>
    <row r="10401" spans="9:56">
      <c r="I10401" s="62"/>
      <c r="P10401" s="62"/>
      <c r="V10401" s="62"/>
      <c r="AC10401" s="62"/>
      <c r="AJ10401" s="62"/>
      <c r="AQ10401" s="62"/>
      <c r="AX10401" s="62"/>
      <c r="BD10401" s="62"/>
    </row>
    <row r="10402" spans="9:56">
      <c r="I10402" s="62"/>
      <c r="P10402" s="62"/>
      <c r="V10402" s="62"/>
      <c r="AC10402" s="62"/>
      <c r="AJ10402" s="62"/>
      <c r="AQ10402" s="62"/>
      <c r="AX10402" s="62"/>
      <c r="BD10402" s="62"/>
    </row>
    <row r="10403" spans="9:56">
      <c r="I10403" s="62"/>
      <c r="P10403" s="62"/>
      <c r="V10403" s="62"/>
      <c r="AC10403" s="62"/>
      <c r="AJ10403" s="62"/>
      <c r="AQ10403" s="62"/>
      <c r="AX10403" s="62"/>
      <c r="BD10403" s="62"/>
    </row>
    <row r="10404" spans="9:56">
      <c r="I10404" s="62"/>
      <c r="P10404" s="62"/>
      <c r="V10404" s="62"/>
      <c r="AC10404" s="62"/>
      <c r="AJ10404" s="62"/>
      <c r="AQ10404" s="62"/>
      <c r="AX10404" s="62"/>
      <c r="BD10404" s="62"/>
    </row>
    <row r="10405" spans="9:56">
      <c r="I10405" s="62"/>
      <c r="P10405" s="62"/>
      <c r="V10405" s="62"/>
      <c r="AC10405" s="62"/>
      <c r="AJ10405" s="62"/>
      <c r="AQ10405" s="62"/>
      <c r="AX10405" s="62"/>
      <c r="BD10405" s="62"/>
    </row>
    <row r="10406" spans="9:56">
      <c r="I10406" s="62"/>
      <c r="P10406" s="62"/>
      <c r="V10406" s="62"/>
      <c r="AC10406" s="62"/>
      <c r="AJ10406" s="62"/>
      <c r="AQ10406" s="62"/>
      <c r="AX10406" s="62"/>
      <c r="BD10406" s="62"/>
    </row>
    <row r="10407" spans="9:56">
      <c r="I10407" s="62"/>
      <c r="P10407" s="62"/>
      <c r="V10407" s="62"/>
      <c r="AC10407" s="62"/>
      <c r="AJ10407" s="62"/>
      <c r="AQ10407" s="62"/>
      <c r="AX10407" s="62"/>
      <c r="BD10407" s="62"/>
    </row>
    <row r="10408" spans="9:56">
      <c r="I10408" s="62"/>
      <c r="P10408" s="62"/>
      <c r="V10408" s="62"/>
      <c r="AC10408" s="62"/>
      <c r="AJ10408" s="62"/>
      <c r="AQ10408" s="62"/>
      <c r="AX10408" s="62"/>
      <c r="BD10408" s="62"/>
    </row>
    <row r="10409" spans="9:56">
      <c r="I10409" s="62"/>
      <c r="P10409" s="62"/>
      <c r="V10409" s="62"/>
      <c r="AC10409" s="62"/>
      <c r="AJ10409" s="62"/>
      <c r="AQ10409" s="62"/>
      <c r="AX10409" s="62"/>
      <c r="BD10409" s="62"/>
    </row>
    <row r="10410" spans="9:56">
      <c r="I10410" s="62"/>
      <c r="P10410" s="62"/>
      <c r="V10410" s="62"/>
      <c r="AC10410" s="62"/>
      <c r="AJ10410" s="62"/>
      <c r="AQ10410" s="62"/>
      <c r="AX10410" s="62"/>
      <c r="BD10410" s="62"/>
    </row>
    <row r="10411" spans="9:56">
      <c r="I10411" s="62"/>
      <c r="P10411" s="62"/>
      <c r="V10411" s="62"/>
      <c r="AC10411" s="62"/>
      <c r="AJ10411" s="62"/>
      <c r="AQ10411" s="62"/>
      <c r="AX10411" s="62"/>
      <c r="BD10411" s="62"/>
    </row>
    <row r="10412" spans="9:56">
      <c r="I10412" s="62"/>
      <c r="P10412" s="62"/>
      <c r="V10412" s="62"/>
      <c r="AC10412" s="62"/>
      <c r="AJ10412" s="62"/>
      <c r="AQ10412" s="62"/>
      <c r="AX10412" s="62"/>
      <c r="BD10412" s="62"/>
    </row>
    <row r="10413" spans="9:56">
      <c r="I10413" s="62"/>
      <c r="P10413" s="62"/>
      <c r="V10413" s="62"/>
      <c r="AC10413" s="62"/>
      <c r="AJ10413" s="62"/>
      <c r="AQ10413" s="62"/>
      <c r="AX10413" s="62"/>
      <c r="BD10413" s="62"/>
    </row>
    <row r="10414" spans="9:56">
      <c r="I10414" s="62"/>
      <c r="P10414" s="62"/>
      <c r="V10414" s="62"/>
      <c r="AC10414" s="62"/>
      <c r="AJ10414" s="62"/>
      <c r="AQ10414" s="62"/>
      <c r="AX10414" s="62"/>
      <c r="BD10414" s="62"/>
    </row>
    <row r="10415" spans="9:56">
      <c r="I10415" s="62"/>
      <c r="P10415" s="62"/>
      <c r="V10415" s="62"/>
      <c r="AC10415" s="62"/>
      <c r="AJ10415" s="62"/>
      <c r="AQ10415" s="62"/>
      <c r="AX10415" s="62"/>
      <c r="BD10415" s="62"/>
    </row>
    <row r="10416" spans="9:56">
      <c r="I10416" s="62"/>
      <c r="P10416" s="62"/>
      <c r="V10416" s="62"/>
      <c r="AC10416" s="62"/>
      <c r="AJ10416" s="62"/>
      <c r="AQ10416" s="62"/>
      <c r="AX10416" s="62"/>
      <c r="BD10416" s="62"/>
    </row>
    <row r="10417" spans="9:56">
      <c r="I10417" s="62"/>
      <c r="P10417" s="62"/>
      <c r="V10417" s="62"/>
      <c r="AC10417" s="62"/>
      <c r="AJ10417" s="62"/>
      <c r="AQ10417" s="62"/>
      <c r="AX10417" s="62"/>
      <c r="BD10417" s="62"/>
    </row>
    <row r="10418" spans="9:56">
      <c r="I10418" s="62"/>
      <c r="P10418" s="62"/>
      <c r="V10418" s="62"/>
      <c r="AC10418" s="62"/>
      <c r="AJ10418" s="62"/>
      <c r="AQ10418" s="62"/>
      <c r="AX10418" s="62"/>
      <c r="BD10418" s="62"/>
    </row>
    <row r="10419" spans="9:56">
      <c r="I10419" s="62"/>
      <c r="P10419" s="62"/>
      <c r="V10419" s="62"/>
      <c r="AC10419" s="62"/>
      <c r="AJ10419" s="62"/>
      <c r="AQ10419" s="62"/>
      <c r="AX10419" s="62"/>
      <c r="BD10419" s="62"/>
    </row>
    <row r="10420" spans="9:56">
      <c r="I10420" s="62"/>
      <c r="P10420" s="62"/>
      <c r="V10420" s="62"/>
      <c r="AC10420" s="62"/>
      <c r="AJ10420" s="62"/>
      <c r="AQ10420" s="62"/>
      <c r="AX10420" s="62"/>
      <c r="BD10420" s="62"/>
    </row>
    <row r="10421" spans="9:56">
      <c r="I10421" s="62"/>
      <c r="P10421" s="62"/>
      <c r="V10421" s="62"/>
      <c r="AC10421" s="62"/>
      <c r="AJ10421" s="62"/>
      <c r="AQ10421" s="62"/>
      <c r="AX10421" s="62"/>
      <c r="BD10421" s="62"/>
    </row>
    <row r="10422" spans="9:56">
      <c r="I10422" s="62"/>
      <c r="P10422" s="62"/>
      <c r="V10422" s="62"/>
      <c r="AC10422" s="62"/>
      <c r="AJ10422" s="62"/>
      <c r="AQ10422" s="62"/>
      <c r="AX10422" s="62"/>
      <c r="BD10422" s="62"/>
    </row>
    <row r="10423" spans="9:56">
      <c r="I10423" s="62"/>
      <c r="P10423" s="62"/>
      <c r="V10423" s="62"/>
      <c r="AC10423" s="62"/>
      <c r="AJ10423" s="62"/>
      <c r="AQ10423" s="62"/>
      <c r="AX10423" s="62"/>
      <c r="BD10423" s="62"/>
    </row>
    <row r="10424" spans="9:56">
      <c r="I10424" s="62"/>
      <c r="P10424" s="62"/>
      <c r="V10424" s="62"/>
      <c r="AC10424" s="62"/>
      <c r="AJ10424" s="62"/>
      <c r="AQ10424" s="62"/>
      <c r="AX10424" s="62"/>
      <c r="BD10424" s="62"/>
    </row>
    <row r="10425" spans="9:56">
      <c r="I10425" s="62"/>
      <c r="P10425" s="62"/>
      <c r="V10425" s="62"/>
      <c r="AC10425" s="62"/>
      <c r="AJ10425" s="62"/>
      <c r="AQ10425" s="62"/>
      <c r="AX10425" s="62"/>
      <c r="BD10425" s="62"/>
    </row>
    <row r="10426" spans="9:56">
      <c r="I10426" s="62"/>
      <c r="P10426" s="62"/>
      <c r="V10426" s="62"/>
      <c r="AC10426" s="62"/>
      <c r="AJ10426" s="62"/>
      <c r="AQ10426" s="62"/>
      <c r="AX10426" s="62"/>
      <c r="BD10426" s="62"/>
    </row>
    <row r="10427" spans="9:56">
      <c r="I10427" s="62"/>
      <c r="P10427" s="62"/>
      <c r="V10427" s="62"/>
      <c r="AC10427" s="62"/>
      <c r="AJ10427" s="62"/>
      <c r="AQ10427" s="62"/>
      <c r="AX10427" s="62"/>
      <c r="BD10427" s="62"/>
    </row>
    <row r="10428" spans="9:56">
      <c r="I10428" s="62"/>
      <c r="P10428" s="62"/>
      <c r="V10428" s="62"/>
      <c r="AC10428" s="62"/>
      <c r="AJ10428" s="62"/>
      <c r="AQ10428" s="62"/>
      <c r="AX10428" s="62"/>
      <c r="BD10428" s="62"/>
    </row>
    <row r="10429" spans="9:56">
      <c r="I10429" s="62"/>
      <c r="P10429" s="62"/>
      <c r="V10429" s="62"/>
      <c r="AC10429" s="62"/>
      <c r="AJ10429" s="62"/>
      <c r="AQ10429" s="62"/>
      <c r="AX10429" s="62"/>
      <c r="BD10429" s="62"/>
    </row>
    <row r="10430" spans="9:56">
      <c r="I10430" s="62"/>
      <c r="P10430" s="62"/>
      <c r="V10430" s="62"/>
      <c r="AC10430" s="62"/>
      <c r="AJ10430" s="62"/>
      <c r="AQ10430" s="62"/>
      <c r="AX10430" s="62"/>
      <c r="BD10430" s="62"/>
    </row>
    <row r="10431" spans="9:56">
      <c r="I10431" s="62"/>
      <c r="P10431" s="62"/>
      <c r="V10431" s="62"/>
      <c r="AC10431" s="62"/>
      <c r="AJ10431" s="62"/>
      <c r="AQ10431" s="62"/>
      <c r="AX10431" s="62"/>
      <c r="BD10431" s="62"/>
    </row>
    <row r="10432" spans="9:56">
      <c r="I10432" s="62"/>
      <c r="P10432" s="62"/>
      <c r="V10432" s="62"/>
      <c r="AC10432" s="62"/>
      <c r="AJ10432" s="62"/>
      <c r="AQ10432" s="62"/>
      <c r="AX10432" s="62"/>
      <c r="BD10432" s="62"/>
    </row>
    <row r="10433" spans="9:56">
      <c r="I10433" s="62"/>
      <c r="P10433" s="62"/>
      <c r="V10433" s="62"/>
      <c r="AC10433" s="62"/>
      <c r="AJ10433" s="62"/>
      <c r="AQ10433" s="62"/>
      <c r="AX10433" s="62"/>
      <c r="BD10433" s="62"/>
    </row>
    <row r="10434" spans="9:56">
      <c r="I10434" s="62"/>
      <c r="P10434" s="62"/>
      <c r="V10434" s="62"/>
      <c r="AC10434" s="62"/>
      <c r="AJ10434" s="62"/>
      <c r="AQ10434" s="62"/>
      <c r="AX10434" s="62"/>
      <c r="BD10434" s="62"/>
    </row>
    <row r="10435" spans="9:56">
      <c r="I10435" s="62"/>
      <c r="P10435" s="62"/>
      <c r="V10435" s="62"/>
      <c r="AC10435" s="62"/>
      <c r="AJ10435" s="62"/>
      <c r="AQ10435" s="62"/>
      <c r="AX10435" s="62"/>
      <c r="BD10435" s="62"/>
    </row>
    <row r="10436" spans="9:56">
      <c r="I10436" s="62"/>
      <c r="P10436" s="62"/>
      <c r="V10436" s="62"/>
      <c r="AC10436" s="62"/>
      <c r="AJ10436" s="62"/>
      <c r="AQ10436" s="62"/>
      <c r="AX10436" s="62"/>
      <c r="BD10436" s="62"/>
    </row>
    <row r="10437" spans="9:56">
      <c r="I10437" s="62"/>
      <c r="P10437" s="62"/>
      <c r="V10437" s="62"/>
      <c r="AC10437" s="62"/>
      <c r="AJ10437" s="62"/>
      <c r="AQ10437" s="62"/>
      <c r="AX10437" s="62"/>
      <c r="BD10437" s="62"/>
    </row>
    <row r="10438" spans="9:56">
      <c r="I10438" s="62"/>
      <c r="P10438" s="62"/>
      <c r="V10438" s="62"/>
      <c r="AC10438" s="62"/>
      <c r="AJ10438" s="62"/>
      <c r="AQ10438" s="62"/>
      <c r="AX10438" s="62"/>
      <c r="BD10438" s="62"/>
    </row>
    <row r="10439" spans="9:56">
      <c r="I10439" s="62"/>
      <c r="P10439" s="62"/>
      <c r="V10439" s="62"/>
      <c r="AC10439" s="62"/>
      <c r="AJ10439" s="62"/>
      <c r="AQ10439" s="62"/>
      <c r="AX10439" s="62"/>
      <c r="BD10439" s="62"/>
    </row>
    <row r="10440" spans="9:56">
      <c r="I10440" s="62"/>
      <c r="P10440" s="62"/>
      <c r="V10440" s="62"/>
      <c r="AC10440" s="62"/>
      <c r="AJ10440" s="62"/>
      <c r="AQ10440" s="62"/>
      <c r="AX10440" s="62"/>
      <c r="BD10440" s="62"/>
    </row>
    <row r="10441" spans="9:56">
      <c r="I10441" s="62"/>
      <c r="P10441" s="62"/>
      <c r="V10441" s="62"/>
      <c r="AC10441" s="62"/>
      <c r="AJ10441" s="62"/>
      <c r="AQ10441" s="62"/>
      <c r="AX10441" s="62"/>
      <c r="BD10441" s="62"/>
    </row>
    <row r="10442" spans="9:56">
      <c r="I10442" s="62"/>
      <c r="P10442" s="62"/>
      <c r="V10442" s="62"/>
      <c r="AC10442" s="62"/>
      <c r="AJ10442" s="62"/>
      <c r="AQ10442" s="62"/>
      <c r="AX10442" s="62"/>
      <c r="BD10442" s="62"/>
    </row>
    <row r="10443" spans="9:56">
      <c r="I10443" s="62"/>
      <c r="P10443" s="62"/>
      <c r="V10443" s="62"/>
      <c r="AC10443" s="62"/>
      <c r="AJ10443" s="62"/>
      <c r="AQ10443" s="62"/>
      <c r="AX10443" s="62"/>
      <c r="BD10443" s="62"/>
    </row>
    <row r="10444" spans="9:56">
      <c r="I10444" s="62"/>
      <c r="P10444" s="62"/>
      <c r="V10444" s="62"/>
      <c r="AC10444" s="62"/>
      <c r="AJ10444" s="62"/>
      <c r="AQ10444" s="62"/>
      <c r="AX10444" s="62"/>
      <c r="BD10444" s="62"/>
    </row>
    <row r="10445" spans="9:56">
      <c r="I10445" s="62"/>
      <c r="P10445" s="62"/>
      <c r="V10445" s="62"/>
      <c r="AC10445" s="62"/>
      <c r="AJ10445" s="62"/>
      <c r="AQ10445" s="62"/>
      <c r="AX10445" s="62"/>
      <c r="BD10445" s="62"/>
    </row>
    <row r="10446" spans="9:56">
      <c r="I10446" s="62"/>
      <c r="P10446" s="62"/>
      <c r="V10446" s="62"/>
      <c r="AC10446" s="62"/>
      <c r="AJ10446" s="62"/>
      <c r="AQ10446" s="62"/>
      <c r="AX10446" s="62"/>
      <c r="BD10446" s="62"/>
    </row>
    <row r="10447" spans="9:56">
      <c r="I10447" s="62"/>
      <c r="P10447" s="62"/>
      <c r="V10447" s="62"/>
      <c r="AC10447" s="62"/>
      <c r="AJ10447" s="62"/>
      <c r="AQ10447" s="62"/>
      <c r="AX10447" s="62"/>
      <c r="BD10447" s="62"/>
    </row>
    <row r="10448" spans="9:56">
      <c r="I10448" s="62"/>
      <c r="P10448" s="62"/>
      <c r="V10448" s="62"/>
      <c r="AC10448" s="62"/>
      <c r="AJ10448" s="62"/>
      <c r="AQ10448" s="62"/>
      <c r="AX10448" s="62"/>
      <c r="BD10448" s="62"/>
    </row>
    <row r="10449" spans="9:56">
      <c r="I10449" s="62"/>
      <c r="P10449" s="62"/>
      <c r="V10449" s="62"/>
      <c r="AC10449" s="62"/>
      <c r="AJ10449" s="62"/>
      <c r="AQ10449" s="62"/>
      <c r="AX10449" s="62"/>
      <c r="BD10449" s="62"/>
    </row>
    <row r="10450" spans="9:56">
      <c r="I10450" s="62"/>
      <c r="P10450" s="62"/>
      <c r="V10450" s="62"/>
      <c r="AC10450" s="62"/>
      <c r="AJ10450" s="62"/>
      <c r="AQ10450" s="62"/>
      <c r="AX10450" s="62"/>
      <c r="BD10450" s="62"/>
    </row>
    <row r="10451" spans="9:56">
      <c r="I10451" s="62"/>
      <c r="P10451" s="62"/>
      <c r="V10451" s="62"/>
      <c r="AC10451" s="62"/>
      <c r="AJ10451" s="62"/>
      <c r="AQ10451" s="62"/>
      <c r="AX10451" s="62"/>
      <c r="BD10451" s="62"/>
    </row>
    <row r="10452" spans="9:56">
      <c r="I10452" s="62"/>
      <c r="P10452" s="62"/>
      <c r="V10452" s="62"/>
      <c r="AC10452" s="62"/>
      <c r="AJ10452" s="62"/>
      <c r="AQ10452" s="62"/>
      <c r="AX10452" s="62"/>
      <c r="BD10452" s="62"/>
    </row>
    <row r="10453" spans="9:56">
      <c r="I10453" s="62"/>
      <c r="P10453" s="62"/>
      <c r="V10453" s="62"/>
      <c r="AC10453" s="62"/>
      <c r="AJ10453" s="62"/>
      <c r="AQ10453" s="62"/>
      <c r="AX10453" s="62"/>
      <c r="BD10453" s="62"/>
    </row>
    <row r="10454" spans="9:56">
      <c r="I10454" s="62"/>
      <c r="P10454" s="62"/>
      <c r="V10454" s="62"/>
      <c r="AC10454" s="62"/>
      <c r="AJ10454" s="62"/>
      <c r="AQ10454" s="62"/>
      <c r="AX10454" s="62"/>
      <c r="BD10454" s="62"/>
    </row>
    <row r="10455" spans="9:56">
      <c r="I10455" s="62"/>
      <c r="P10455" s="62"/>
      <c r="V10455" s="62"/>
      <c r="AC10455" s="62"/>
      <c r="AJ10455" s="62"/>
      <c r="AQ10455" s="62"/>
      <c r="AX10455" s="62"/>
      <c r="BD10455" s="62"/>
    </row>
    <row r="10456" spans="9:56">
      <c r="I10456" s="62"/>
      <c r="P10456" s="62"/>
      <c r="V10456" s="62"/>
      <c r="AC10456" s="62"/>
      <c r="AJ10456" s="62"/>
      <c r="AQ10456" s="62"/>
      <c r="AX10456" s="62"/>
      <c r="BD10456" s="62"/>
    </row>
    <row r="10457" spans="9:56">
      <c r="I10457" s="62"/>
      <c r="P10457" s="62"/>
      <c r="V10457" s="62"/>
      <c r="AC10457" s="62"/>
      <c r="AJ10457" s="62"/>
      <c r="AQ10457" s="62"/>
      <c r="AX10457" s="62"/>
      <c r="BD10457" s="62"/>
    </row>
    <row r="10458" spans="9:56">
      <c r="I10458" s="62"/>
      <c r="P10458" s="62"/>
      <c r="V10458" s="62"/>
      <c r="AC10458" s="62"/>
      <c r="AJ10458" s="62"/>
      <c r="AQ10458" s="62"/>
      <c r="AX10458" s="62"/>
      <c r="BD10458" s="62"/>
    </row>
    <row r="10459" spans="9:56">
      <c r="I10459" s="62"/>
      <c r="P10459" s="62"/>
      <c r="V10459" s="62"/>
      <c r="AC10459" s="62"/>
      <c r="AJ10459" s="62"/>
      <c r="AQ10459" s="62"/>
      <c r="AX10459" s="62"/>
      <c r="BD10459" s="62"/>
    </row>
    <row r="10460" spans="9:56">
      <c r="I10460" s="62"/>
      <c r="P10460" s="62"/>
      <c r="V10460" s="62"/>
      <c r="AC10460" s="62"/>
      <c r="AJ10460" s="62"/>
      <c r="AQ10460" s="62"/>
      <c r="AX10460" s="62"/>
      <c r="BD10460" s="62"/>
    </row>
    <row r="10461" spans="9:56">
      <c r="I10461" s="62"/>
      <c r="P10461" s="62"/>
      <c r="V10461" s="62"/>
      <c r="AC10461" s="62"/>
      <c r="AJ10461" s="62"/>
      <c r="AQ10461" s="62"/>
      <c r="AX10461" s="62"/>
      <c r="BD10461" s="62"/>
    </row>
    <row r="10462" spans="9:56">
      <c r="I10462" s="62"/>
      <c r="P10462" s="62"/>
      <c r="V10462" s="62"/>
      <c r="AC10462" s="62"/>
      <c r="AJ10462" s="62"/>
      <c r="AQ10462" s="62"/>
      <c r="AX10462" s="62"/>
      <c r="BD10462" s="62"/>
    </row>
    <row r="10463" spans="9:56">
      <c r="I10463" s="62"/>
      <c r="P10463" s="62"/>
      <c r="V10463" s="62"/>
      <c r="AC10463" s="62"/>
      <c r="AJ10463" s="62"/>
      <c r="AQ10463" s="62"/>
      <c r="AX10463" s="62"/>
      <c r="BD10463" s="62"/>
    </row>
    <row r="10464" spans="9:56">
      <c r="I10464" s="62"/>
      <c r="P10464" s="62"/>
      <c r="V10464" s="62"/>
      <c r="AC10464" s="62"/>
      <c r="AJ10464" s="62"/>
      <c r="AQ10464" s="62"/>
      <c r="AX10464" s="62"/>
      <c r="BD10464" s="62"/>
    </row>
    <row r="10465" spans="9:56">
      <c r="I10465" s="62"/>
      <c r="P10465" s="62"/>
      <c r="V10465" s="62"/>
      <c r="AC10465" s="62"/>
      <c r="AJ10465" s="62"/>
      <c r="AQ10465" s="62"/>
      <c r="AX10465" s="62"/>
      <c r="BD10465" s="62"/>
    </row>
    <row r="10466" spans="9:56">
      <c r="I10466" s="62"/>
      <c r="P10466" s="62"/>
      <c r="V10466" s="62"/>
      <c r="AC10466" s="62"/>
      <c r="AJ10466" s="62"/>
      <c r="AQ10466" s="62"/>
      <c r="AX10466" s="62"/>
      <c r="BD10466" s="62"/>
    </row>
    <row r="10467" spans="9:56">
      <c r="I10467" s="62"/>
      <c r="P10467" s="62"/>
      <c r="V10467" s="62"/>
      <c r="AC10467" s="62"/>
      <c r="AJ10467" s="62"/>
      <c r="AQ10467" s="62"/>
      <c r="AX10467" s="62"/>
      <c r="BD10467" s="62"/>
    </row>
    <row r="10468" spans="9:56">
      <c r="I10468" s="62"/>
      <c r="P10468" s="62"/>
      <c r="V10468" s="62"/>
      <c r="AC10468" s="62"/>
      <c r="AJ10468" s="62"/>
      <c r="AQ10468" s="62"/>
      <c r="AX10468" s="62"/>
      <c r="BD10468" s="62"/>
    </row>
    <row r="10469" spans="9:56">
      <c r="I10469" s="62"/>
      <c r="P10469" s="62"/>
      <c r="V10469" s="62"/>
      <c r="AC10469" s="62"/>
      <c r="AJ10469" s="62"/>
      <c r="AQ10469" s="62"/>
      <c r="AX10469" s="62"/>
      <c r="BD10469" s="62"/>
    </row>
    <row r="10470" spans="9:56">
      <c r="I10470" s="62"/>
      <c r="P10470" s="62"/>
      <c r="V10470" s="62"/>
      <c r="AC10470" s="62"/>
      <c r="AJ10470" s="62"/>
      <c r="AQ10470" s="62"/>
      <c r="AX10470" s="62"/>
      <c r="BD10470" s="62"/>
    </row>
    <row r="10471" spans="9:56">
      <c r="I10471" s="62"/>
      <c r="P10471" s="62"/>
      <c r="V10471" s="62"/>
      <c r="AC10471" s="62"/>
      <c r="AJ10471" s="62"/>
      <c r="AQ10471" s="62"/>
      <c r="AX10471" s="62"/>
      <c r="BD10471" s="62"/>
    </row>
    <row r="10472" spans="9:56">
      <c r="I10472" s="62"/>
      <c r="P10472" s="62"/>
      <c r="V10472" s="62"/>
      <c r="AC10472" s="62"/>
      <c r="AJ10472" s="62"/>
      <c r="AQ10472" s="62"/>
      <c r="AX10472" s="62"/>
      <c r="BD10472" s="62"/>
    </row>
    <row r="10473" spans="9:56">
      <c r="I10473" s="62"/>
      <c r="P10473" s="62"/>
      <c r="V10473" s="62"/>
      <c r="AC10473" s="62"/>
      <c r="AJ10473" s="62"/>
      <c r="AQ10473" s="62"/>
      <c r="AX10473" s="62"/>
      <c r="BD10473" s="62"/>
    </row>
    <row r="10474" spans="9:56">
      <c r="I10474" s="62"/>
      <c r="P10474" s="62"/>
      <c r="V10474" s="62"/>
      <c r="AC10474" s="62"/>
      <c r="AJ10474" s="62"/>
      <c r="AQ10474" s="62"/>
      <c r="AX10474" s="62"/>
      <c r="BD10474" s="62"/>
    </row>
    <row r="10475" spans="9:56">
      <c r="I10475" s="62"/>
      <c r="P10475" s="62"/>
      <c r="V10475" s="62"/>
      <c r="AC10475" s="62"/>
      <c r="AJ10475" s="62"/>
      <c r="AQ10475" s="62"/>
      <c r="AX10475" s="62"/>
      <c r="BD10475" s="62"/>
    </row>
    <row r="10476" spans="9:56">
      <c r="I10476" s="62"/>
      <c r="P10476" s="62"/>
      <c r="V10476" s="62"/>
      <c r="AC10476" s="62"/>
      <c r="AJ10476" s="62"/>
      <c r="AQ10476" s="62"/>
      <c r="AX10476" s="62"/>
      <c r="BD10476" s="62"/>
    </row>
    <row r="10477" spans="9:56">
      <c r="I10477" s="62"/>
      <c r="P10477" s="62"/>
      <c r="V10477" s="62"/>
      <c r="AC10477" s="62"/>
      <c r="AJ10477" s="62"/>
      <c r="AQ10477" s="62"/>
      <c r="AX10477" s="62"/>
      <c r="BD10477" s="62"/>
    </row>
    <row r="10478" spans="9:56">
      <c r="I10478" s="62"/>
      <c r="P10478" s="62"/>
      <c r="V10478" s="62"/>
      <c r="AC10478" s="62"/>
      <c r="AJ10478" s="62"/>
      <c r="AQ10478" s="62"/>
      <c r="AX10478" s="62"/>
      <c r="BD10478" s="62"/>
    </row>
    <row r="10479" spans="9:56">
      <c r="I10479" s="62"/>
      <c r="P10479" s="62"/>
      <c r="V10479" s="62"/>
      <c r="AC10479" s="62"/>
      <c r="AJ10479" s="62"/>
      <c r="AQ10479" s="62"/>
      <c r="AX10479" s="62"/>
      <c r="BD10479" s="62"/>
    </row>
    <row r="10480" spans="9:56">
      <c r="I10480" s="62"/>
      <c r="P10480" s="62"/>
      <c r="V10480" s="62"/>
      <c r="AC10480" s="62"/>
      <c r="AJ10480" s="62"/>
      <c r="AQ10480" s="62"/>
      <c r="AX10480" s="62"/>
      <c r="BD10480" s="62"/>
    </row>
    <row r="10481" spans="9:56">
      <c r="I10481" s="62"/>
      <c r="P10481" s="62"/>
      <c r="V10481" s="62"/>
      <c r="AC10481" s="62"/>
      <c r="AJ10481" s="62"/>
      <c r="AQ10481" s="62"/>
      <c r="AX10481" s="62"/>
      <c r="BD10481" s="62"/>
    </row>
    <row r="10482" spans="9:56">
      <c r="I10482" s="62"/>
      <c r="P10482" s="62"/>
      <c r="V10482" s="62"/>
      <c r="AC10482" s="62"/>
      <c r="AJ10482" s="62"/>
      <c r="AQ10482" s="62"/>
      <c r="AX10482" s="62"/>
      <c r="BD10482" s="62"/>
    </row>
    <row r="10483" spans="9:56">
      <c r="I10483" s="62"/>
      <c r="P10483" s="62"/>
      <c r="V10483" s="62"/>
      <c r="AC10483" s="62"/>
      <c r="AJ10483" s="62"/>
      <c r="AQ10483" s="62"/>
      <c r="AX10483" s="62"/>
      <c r="BD10483" s="62"/>
    </row>
    <row r="10484" spans="9:56">
      <c r="I10484" s="62"/>
      <c r="P10484" s="62"/>
      <c r="V10484" s="62"/>
      <c r="AC10484" s="62"/>
      <c r="AJ10484" s="62"/>
      <c r="AQ10484" s="62"/>
      <c r="AX10484" s="62"/>
      <c r="BD10484" s="62"/>
    </row>
    <row r="10485" spans="9:56">
      <c r="I10485" s="62"/>
      <c r="P10485" s="62"/>
      <c r="V10485" s="62"/>
      <c r="AC10485" s="62"/>
      <c r="AJ10485" s="62"/>
      <c r="AQ10485" s="62"/>
      <c r="AX10485" s="62"/>
      <c r="BD10485" s="62"/>
    </row>
    <row r="10486" spans="9:56">
      <c r="I10486" s="62"/>
      <c r="P10486" s="62"/>
      <c r="V10486" s="62"/>
      <c r="AC10486" s="62"/>
      <c r="AJ10486" s="62"/>
      <c r="AQ10486" s="62"/>
      <c r="AX10486" s="62"/>
      <c r="BD10486" s="62"/>
    </row>
    <row r="10487" spans="9:56">
      <c r="I10487" s="62"/>
      <c r="P10487" s="62"/>
      <c r="V10487" s="62"/>
      <c r="AC10487" s="62"/>
      <c r="AJ10487" s="62"/>
      <c r="AQ10487" s="62"/>
      <c r="AX10487" s="62"/>
      <c r="BD10487" s="62"/>
    </row>
    <row r="10488" spans="9:56">
      <c r="I10488" s="62"/>
      <c r="P10488" s="62"/>
      <c r="V10488" s="62"/>
      <c r="AC10488" s="62"/>
      <c r="AJ10488" s="62"/>
      <c r="AQ10488" s="62"/>
      <c r="AX10488" s="62"/>
      <c r="BD10488" s="62"/>
    </row>
    <row r="10489" spans="9:56">
      <c r="I10489" s="62"/>
      <c r="P10489" s="62"/>
      <c r="V10489" s="62"/>
      <c r="AC10489" s="62"/>
      <c r="AJ10489" s="62"/>
      <c r="AQ10489" s="62"/>
      <c r="AX10489" s="62"/>
      <c r="BD10489" s="62"/>
    </row>
    <row r="10490" spans="9:56">
      <c r="I10490" s="62"/>
      <c r="P10490" s="62"/>
      <c r="V10490" s="62"/>
      <c r="AC10490" s="62"/>
      <c r="AJ10490" s="62"/>
      <c r="AQ10490" s="62"/>
      <c r="AX10490" s="62"/>
      <c r="BD10490" s="62"/>
    </row>
    <row r="10491" spans="9:56">
      <c r="I10491" s="62"/>
      <c r="P10491" s="62"/>
      <c r="V10491" s="62"/>
      <c r="AC10491" s="62"/>
      <c r="AJ10491" s="62"/>
      <c r="AQ10491" s="62"/>
      <c r="AX10491" s="62"/>
      <c r="BD10491" s="62"/>
    </row>
    <row r="10492" spans="9:56">
      <c r="I10492" s="62"/>
      <c r="P10492" s="62"/>
      <c r="V10492" s="62"/>
      <c r="AC10492" s="62"/>
      <c r="AJ10492" s="62"/>
      <c r="AQ10492" s="62"/>
      <c r="AX10492" s="62"/>
      <c r="BD10492" s="62"/>
    </row>
    <row r="10493" spans="9:56">
      <c r="I10493" s="62"/>
      <c r="P10493" s="62"/>
      <c r="V10493" s="62"/>
      <c r="AC10493" s="62"/>
      <c r="AJ10493" s="62"/>
      <c r="AQ10493" s="62"/>
      <c r="AX10493" s="62"/>
      <c r="BD10493" s="62"/>
    </row>
    <row r="10494" spans="9:56">
      <c r="I10494" s="62"/>
      <c r="P10494" s="62"/>
      <c r="V10494" s="62"/>
      <c r="AC10494" s="62"/>
      <c r="AJ10494" s="62"/>
      <c r="AQ10494" s="62"/>
      <c r="AX10494" s="62"/>
      <c r="BD10494" s="62"/>
    </row>
    <row r="10495" spans="9:56">
      <c r="I10495" s="62"/>
      <c r="P10495" s="62"/>
      <c r="V10495" s="62"/>
      <c r="AC10495" s="62"/>
      <c r="AJ10495" s="62"/>
      <c r="AQ10495" s="62"/>
      <c r="AX10495" s="62"/>
      <c r="BD10495" s="62"/>
    </row>
    <row r="10496" spans="9:56">
      <c r="I10496" s="62"/>
      <c r="P10496" s="62"/>
      <c r="V10496" s="62"/>
      <c r="AC10496" s="62"/>
      <c r="AJ10496" s="62"/>
      <c r="AQ10496" s="62"/>
      <c r="AX10496" s="62"/>
      <c r="BD10496" s="62"/>
    </row>
    <row r="10497" spans="9:56">
      <c r="I10497" s="62"/>
      <c r="P10497" s="62"/>
      <c r="V10497" s="62"/>
      <c r="AC10497" s="62"/>
      <c r="AJ10497" s="62"/>
      <c r="AQ10497" s="62"/>
      <c r="AX10497" s="62"/>
      <c r="BD10497" s="62"/>
    </row>
    <row r="10498" spans="9:56">
      <c r="I10498" s="62"/>
      <c r="P10498" s="62"/>
      <c r="V10498" s="62"/>
      <c r="AC10498" s="62"/>
      <c r="AJ10498" s="62"/>
      <c r="AQ10498" s="62"/>
      <c r="AX10498" s="62"/>
      <c r="BD10498" s="62"/>
    </row>
    <row r="10499" spans="9:56">
      <c r="I10499" s="62"/>
      <c r="P10499" s="62"/>
      <c r="V10499" s="62"/>
      <c r="AC10499" s="62"/>
      <c r="AJ10499" s="62"/>
      <c r="AQ10499" s="62"/>
      <c r="AX10499" s="62"/>
      <c r="BD10499" s="62"/>
    </row>
    <row r="10500" spans="9:56">
      <c r="I10500" s="62"/>
      <c r="P10500" s="62"/>
      <c r="V10500" s="62"/>
      <c r="AC10500" s="62"/>
      <c r="AJ10500" s="62"/>
      <c r="AQ10500" s="62"/>
      <c r="AX10500" s="62"/>
      <c r="BD10500" s="62"/>
    </row>
    <row r="10501" spans="9:56">
      <c r="I10501" s="62"/>
      <c r="P10501" s="62"/>
      <c r="V10501" s="62"/>
      <c r="AC10501" s="62"/>
      <c r="AJ10501" s="62"/>
      <c r="AQ10501" s="62"/>
      <c r="AX10501" s="62"/>
      <c r="BD10501" s="62"/>
    </row>
    <row r="10502" spans="9:56">
      <c r="I10502" s="62"/>
      <c r="P10502" s="62"/>
      <c r="V10502" s="62"/>
      <c r="AC10502" s="62"/>
      <c r="AJ10502" s="62"/>
      <c r="AQ10502" s="62"/>
      <c r="AX10502" s="62"/>
      <c r="BD10502" s="62"/>
    </row>
    <row r="10503" spans="9:56">
      <c r="I10503" s="62"/>
      <c r="P10503" s="62"/>
      <c r="V10503" s="62"/>
      <c r="AC10503" s="62"/>
      <c r="AJ10503" s="62"/>
      <c r="AQ10503" s="62"/>
      <c r="AX10503" s="62"/>
      <c r="BD10503" s="62"/>
    </row>
    <row r="10504" spans="9:56">
      <c r="I10504" s="62"/>
      <c r="P10504" s="62"/>
      <c r="V10504" s="62"/>
      <c r="AC10504" s="62"/>
      <c r="AJ10504" s="62"/>
      <c r="AQ10504" s="62"/>
      <c r="AX10504" s="62"/>
      <c r="BD10504" s="62"/>
    </row>
    <row r="10505" spans="9:56">
      <c r="I10505" s="62"/>
      <c r="P10505" s="62"/>
      <c r="V10505" s="62"/>
      <c r="AC10505" s="62"/>
      <c r="AJ10505" s="62"/>
      <c r="AQ10505" s="62"/>
      <c r="AX10505" s="62"/>
      <c r="BD10505" s="62"/>
    </row>
    <row r="10506" spans="9:56">
      <c r="I10506" s="62"/>
      <c r="P10506" s="62"/>
      <c r="V10506" s="62"/>
      <c r="AC10506" s="62"/>
      <c r="AJ10506" s="62"/>
      <c r="AQ10506" s="62"/>
      <c r="AX10506" s="62"/>
      <c r="BD10506" s="62"/>
    </row>
    <row r="10507" spans="9:56">
      <c r="I10507" s="62"/>
      <c r="P10507" s="62"/>
      <c r="V10507" s="62"/>
      <c r="AC10507" s="62"/>
      <c r="AJ10507" s="62"/>
      <c r="AQ10507" s="62"/>
      <c r="AX10507" s="62"/>
      <c r="BD10507" s="62"/>
    </row>
    <row r="10508" spans="9:56">
      <c r="I10508" s="62"/>
      <c r="P10508" s="62"/>
      <c r="V10508" s="62"/>
      <c r="AC10508" s="62"/>
      <c r="AJ10508" s="62"/>
      <c r="AQ10508" s="62"/>
      <c r="AX10508" s="62"/>
      <c r="BD10508" s="62"/>
    </row>
    <row r="10509" spans="9:56">
      <c r="I10509" s="62"/>
      <c r="P10509" s="62"/>
      <c r="V10509" s="62"/>
      <c r="AC10509" s="62"/>
      <c r="AJ10509" s="62"/>
      <c r="AQ10509" s="62"/>
      <c r="AX10509" s="62"/>
      <c r="BD10509" s="62"/>
    </row>
    <row r="10510" spans="9:56">
      <c r="I10510" s="62"/>
      <c r="P10510" s="62"/>
      <c r="V10510" s="62"/>
      <c r="AC10510" s="62"/>
      <c r="AJ10510" s="62"/>
      <c r="AQ10510" s="62"/>
      <c r="AX10510" s="62"/>
      <c r="BD10510" s="62"/>
    </row>
    <row r="10511" spans="9:56">
      <c r="I10511" s="62"/>
      <c r="P10511" s="62"/>
      <c r="V10511" s="62"/>
      <c r="AC10511" s="62"/>
      <c r="AJ10511" s="62"/>
      <c r="AQ10511" s="62"/>
      <c r="AX10511" s="62"/>
      <c r="BD10511" s="62"/>
    </row>
    <row r="10512" spans="9:56">
      <c r="I10512" s="62"/>
      <c r="P10512" s="62"/>
      <c r="V10512" s="62"/>
      <c r="AC10512" s="62"/>
      <c r="AJ10512" s="62"/>
      <c r="AQ10512" s="62"/>
      <c r="AX10512" s="62"/>
      <c r="BD10512" s="62"/>
    </row>
    <row r="10513" spans="9:56">
      <c r="I10513" s="62"/>
      <c r="P10513" s="62"/>
      <c r="V10513" s="62"/>
      <c r="AC10513" s="62"/>
      <c r="AJ10513" s="62"/>
      <c r="AQ10513" s="62"/>
      <c r="AX10513" s="62"/>
      <c r="BD10513" s="62"/>
    </row>
    <row r="10514" spans="9:56">
      <c r="I10514" s="62"/>
      <c r="P10514" s="62"/>
      <c r="V10514" s="62"/>
      <c r="AC10514" s="62"/>
      <c r="AJ10514" s="62"/>
      <c r="AQ10514" s="62"/>
      <c r="AX10514" s="62"/>
      <c r="BD10514" s="62"/>
    </row>
    <row r="10515" spans="9:56">
      <c r="I10515" s="62"/>
      <c r="P10515" s="62"/>
      <c r="V10515" s="62"/>
      <c r="AC10515" s="62"/>
      <c r="AJ10515" s="62"/>
      <c r="AQ10515" s="62"/>
      <c r="AX10515" s="62"/>
      <c r="BD10515" s="62"/>
    </row>
    <row r="10516" spans="9:56">
      <c r="I10516" s="62"/>
      <c r="P10516" s="62"/>
      <c r="V10516" s="62"/>
      <c r="AC10516" s="62"/>
      <c r="AJ10516" s="62"/>
      <c r="AQ10516" s="62"/>
      <c r="AX10516" s="62"/>
      <c r="BD10516" s="62"/>
    </row>
    <row r="10517" spans="9:56">
      <c r="I10517" s="62"/>
      <c r="P10517" s="62"/>
      <c r="V10517" s="62"/>
      <c r="AC10517" s="62"/>
      <c r="AJ10517" s="62"/>
      <c r="AQ10517" s="62"/>
      <c r="AX10517" s="62"/>
      <c r="BD10517" s="62"/>
    </row>
    <row r="10518" spans="9:56">
      <c r="I10518" s="62"/>
      <c r="P10518" s="62"/>
      <c r="V10518" s="62"/>
      <c r="AC10518" s="62"/>
      <c r="AJ10518" s="62"/>
      <c r="AQ10518" s="62"/>
      <c r="AX10518" s="62"/>
      <c r="BD10518" s="62"/>
    </row>
    <row r="10519" spans="9:56">
      <c r="I10519" s="62"/>
      <c r="P10519" s="62"/>
      <c r="V10519" s="62"/>
      <c r="AC10519" s="62"/>
      <c r="AJ10519" s="62"/>
      <c r="AQ10519" s="62"/>
      <c r="AX10519" s="62"/>
      <c r="BD10519" s="62"/>
    </row>
    <row r="10520" spans="9:56">
      <c r="I10520" s="62"/>
      <c r="P10520" s="62"/>
      <c r="V10520" s="62"/>
      <c r="AC10520" s="62"/>
      <c r="AJ10520" s="62"/>
      <c r="AQ10520" s="62"/>
      <c r="AX10520" s="62"/>
      <c r="BD10520" s="62"/>
    </row>
    <row r="10521" spans="9:56">
      <c r="I10521" s="62"/>
      <c r="P10521" s="62"/>
      <c r="V10521" s="62"/>
      <c r="AC10521" s="62"/>
      <c r="AJ10521" s="62"/>
      <c r="AQ10521" s="62"/>
      <c r="AX10521" s="62"/>
      <c r="BD10521" s="62"/>
    </row>
    <row r="10522" spans="9:56">
      <c r="I10522" s="62"/>
      <c r="P10522" s="62"/>
      <c r="V10522" s="62"/>
      <c r="AC10522" s="62"/>
      <c r="AJ10522" s="62"/>
      <c r="AQ10522" s="62"/>
      <c r="AX10522" s="62"/>
      <c r="BD10522" s="62"/>
    </row>
    <row r="10523" spans="9:56">
      <c r="I10523" s="62"/>
      <c r="P10523" s="62"/>
      <c r="V10523" s="62"/>
      <c r="AC10523" s="62"/>
      <c r="AJ10523" s="62"/>
      <c r="AQ10523" s="62"/>
      <c r="AX10523" s="62"/>
      <c r="BD10523" s="62"/>
    </row>
    <row r="10524" spans="9:56">
      <c r="I10524" s="62"/>
      <c r="P10524" s="62"/>
      <c r="V10524" s="62"/>
      <c r="AC10524" s="62"/>
      <c r="AJ10524" s="62"/>
      <c r="AQ10524" s="62"/>
      <c r="AX10524" s="62"/>
      <c r="BD10524" s="62"/>
    </row>
    <row r="10525" spans="9:56">
      <c r="I10525" s="62"/>
      <c r="P10525" s="62"/>
      <c r="V10525" s="62"/>
      <c r="AC10525" s="62"/>
      <c r="AJ10525" s="62"/>
      <c r="AQ10525" s="62"/>
      <c r="AX10525" s="62"/>
      <c r="BD10525" s="62"/>
    </row>
    <row r="10526" spans="9:56">
      <c r="I10526" s="62"/>
      <c r="P10526" s="62"/>
      <c r="V10526" s="62"/>
      <c r="AC10526" s="62"/>
      <c r="AJ10526" s="62"/>
      <c r="AQ10526" s="62"/>
      <c r="AX10526" s="62"/>
      <c r="BD10526" s="62"/>
    </row>
    <row r="10527" spans="9:56">
      <c r="I10527" s="62"/>
      <c r="P10527" s="62"/>
      <c r="V10527" s="62"/>
      <c r="AC10527" s="62"/>
      <c r="AJ10527" s="62"/>
      <c r="AQ10527" s="62"/>
      <c r="AX10527" s="62"/>
      <c r="BD10527" s="62"/>
    </row>
    <row r="10528" spans="9:56">
      <c r="I10528" s="62"/>
      <c r="P10528" s="62"/>
      <c r="V10528" s="62"/>
      <c r="AC10528" s="62"/>
      <c r="AJ10528" s="62"/>
      <c r="AQ10528" s="62"/>
      <c r="AX10528" s="62"/>
      <c r="BD10528" s="62"/>
    </row>
    <row r="10529" spans="9:56">
      <c r="I10529" s="62"/>
      <c r="P10529" s="62"/>
      <c r="V10529" s="62"/>
      <c r="AC10529" s="62"/>
      <c r="AJ10529" s="62"/>
      <c r="AQ10529" s="62"/>
      <c r="AX10529" s="62"/>
      <c r="BD10529" s="62"/>
    </row>
    <row r="10530" spans="9:56">
      <c r="I10530" s="62"/>
      <c r="P10530" s="62"/>
      <c r="V10530" s="62"/>
      <c r="AC10530" s="62"/>
      <c r="AJ10530" s="62"/>
      <c r="AQ10530" s="62"/>
      <c r="AX10530" s="62"/>
      <c r="BD10530" s="62"/>
    </row>
    <row r="10531" spans="9:56">
      <c r="I10531" s="62"/>
      <c r="P10531" s="62"/>
      <c r="V10531" s="62"/>
      <c r="AC10531" s="62"/>
      <c r="AJ10531" s="62"/>
      <c r="AQ10531" s="62"/>
      <c r="AX10531" s="62"/>
      <c r="BD10531" s="62"/>
    </row>
    <row r="10532" spans="9:56">
      <c r="I10532" s="62"/>
      <c r="P10532" s="62"/>
      <c r="V10532" s="62"/>
      <c r="AC10532" s="62"/>
      <c r="AJ10532" s="62"/>
      <c r="AQ10532" s="62"/>
      <c r="AX10532" s="62"/>
      <c r="BD10532" s="62"/>
    </row>
    <row r="10533" spans="9:56">
      <c r="I10533" s="62"/>
      <c r="P10533" s="62"/>
      <c r="V10533" s="62"/>
      <c r="AC10533" s="62"/>
      <c r="AJ10533" s="62"/>
      <c r="AQ10533" s="62"/>
      <c r="AX10533" s="62"/>
      <c r="BD10533" s="62"/>
    </row>
    <row r="10534" spans="9:56">
      <c r="I10534" s="62"/>
      <c r="P10534" s="62"/>
      <c r="V10534" s="62"/>
      <c r="AC10534" s="62"/>
      <c r="AJ10534" s="62"/>
      <c r="AQ10534" s="62"/>
      <c r="AX10534" s="62"/>
      <c r="BD10534" s="62"/>
    </row>
    <row r="10535" spans="9:56">
      <c r="I10535" s="62"/>
      <c r="P10535" s="62"/>
      <c r="V10535" s="62"/>
      <c r="AC10535" s="62"/>
      <c r="AJ10535" s="62"/>
      <c r="AQ10535" s="62"/>
      <c r="AX10535" s="62"/>
      <c r="BD10535" s="62"/>
    </row>
    <row r="10536" spans="9:56">
      <c r="I10536" s="62"/>
      <c r="P10536" s="62"/>
      <c r="V10536" s="62"/>
      <c r="AC10536" s="62"/>
      <c r="AJ10536" s="62"/>
      <c r="AQ10536" s="62"/>
      <c r="AX10536" s="62"/>
      <c r="BD10536" s="62"/>
    </row>
    <row r="10537" spans="9:56">
      <c r="I10537" s="62"/>
      <c r="P10537" s="62"/>
      <c r="V10537" s="62"/>
      <c r="AC10537" s="62"/>
      <c r="AJ10537" s="62"/>
      <c r="AQ10537" s="62"/>
      <c r="AX10537" s="62"/>
      <c r="BD10537" s="62"/>
    </row>
    <row r="10538" spans="9:56">
      <c r="I10538" s="62"/>
      <c r="P10538" s="62"/>
      <c r="V10538" s="62"/>
      <c r="AC10538" s="62"/>
      <c r="AJ10538" s="62"/>
      <c r="AQ10538" s="62"/>
      <c r="AX10538" s="62"/>
      <c r="BD10538" s="62"/>
    </row>
    <row r="10539" spans="9:56">
      <c r="I10539" s="62"/>
      <c r="P10539" s="62"/>
      <c r="V10539" s="62"/>
      <c r="AC10539" s="62"/>
      <c r="AJ10539" s="62"/>
      <c r="AQ10539" s="62"/>
      <c r="AX10539" s="62"/>
      <c r="BD10539" s="62"/>
    </row>
    <row r="10540" spans="9:56">
      <c r="I10540" s="62"/>
      <c r="P10540" s="62"/>
      <c r="V10540" s="62"/>
      <c r="AC10540" s="62"/>
      <c r="AJ10540" s="62"/>
      <c r="AQ10540" s="62"/>
      <c r="AX10540" s="62"/>
      <c r="BD10540" s="62"/>
    </row>
    <row r="10541" spans="9:56">
      <c r="I10541" s="62"/>
      <c r="P10541" s="62"/>
      <c r="V10541" s="62"/>
      <c r="AC10541" s="62"/>
      <c r="AJ10541" s="62"/>
      <c r="AQ10541" s="62"/>
      <c r="AX10541" s="62"/>
      <c r="BD10541" s="62"/>
    </row>
    <row r="10542" spans="9:56">
      <c r="I10542" s="62"/>
      <c r="P10542" s="62"/>
      <c r="V10542" s="62"/>
      <c r="AC10542" s="62"/>
      <c r="AJ10542" s="62"/>
      <c r="AQ10542" s="62"/>
      <c r="AX10542" s="62"/>
      <c r="BD10542" s="62"/>
    </row>
    <row r="10543" spans="9:56">
      <c r="I10543" s="62"/>
      <c r="P10543" s="62"/>
      <c r="V10543" s="62"/>
      <c r="AC10543" s="62"/>
      <c r="AJ10543" s="62"/>
      <c r="AQ10543" s="62"/>
      <c r="AX10543" s="62"/>
      <c r="BD10543" s="62"/>
    </row>
    <row r="10544" spans="9:56">
      <c r="I10544" s="62"/>
      <c r="P10544" s="62"/>
      <c r="V10544" s="62"/>
      <c r="AC10544" s="62"/>
      <c r="AJ10544" s="62"/>
      <c r="AQ10544" s="62"/>
      <c r="AX10544" s="62"/>
      <c r="BD10544" s="62"/>
    </row>
    <row r="10545" spans="9:56">
      <c r="I10545" s="62"/>
      <c r="P10545" s="62"/>
      <c r="V10545" s="62"/>
      <c r="AC10545" s="62"/>
      <c r="AJ10545" s="62"/>
      <c r="AQ10545" s="62"/>
      <c r="AX10545" s="62"/>
      <c r="BD10545" s="62"/>
    </row>
    <row r="10546" spans="9:56">
      <c r="I10546" s="62"/>
      <c r="P10546" s="62"/>
      <c r="V10546" s="62"/>
      <c r="AC10546" s="62"/>
      <c r="AJ10546" s="62"/>
      <c r="AQ10546" s="62"/>
      <c r="AX10546" s="62"/>
      <c r="BD10546" s="62"/>
    </row>
    <row r="10547" spans="9:56">
      <c r="I10547" s="62"/>
      <c r="P10547" s="62"/>
      <c r="V10547" s="62"/>
      <c r="AC10547" s="62"/>
      <c r="AJ10547" s="62"/>
      <c r="AQ10547" s="62"/>
      <c r="AX10547" s="62"/>
      <c r="BD10547" s="62"/>
    </row>
    <row r="10548" spans="9:56">
      <c r="I10548" s="62"/>
      <c r="P10548" s="62"/>
      <c r="V10548" s="62"/>
      <c r="AC10548" s="62"/>
      <c r="AJ10548" s="62"/>
      <c r="AQ10548" s="62"/>
      <c r="AX10548" s="62"/>
      <c r="BD10548" s="62"/>
    </row>
    <row r="10549" spans="9:56">
      <c r="I10549" s="62"/>
      <c r="P10549" s="62"/>
      <c r="V10549" s="62"/>
      <c r="AC10549" s="62"/>
      <c r="AJ10549" s="62"/>
      <c r="AQ10549" s="62"/>
      <c r="AX10549" s="62"/>
      <c r="BD10549" s="62"/>
    </row>
    <row r="10550" spans="9:56">
      <c r="I10550" s="62"/>
      <c r="P10550" s="62"/>
      <c r="V10550" s="62"/>
      <c r="AC10550" s="62"/>
      <c r="AJ10550" s="62"/>
      <c r="AQ10550" s="62"/>
      <c r="AX10550" s="62"/>
      <c r="BD10550" s="62"/>
    </row>
    <row r="10551" spans="9:56">
      <c r="I10551" s="62"/>
      <c r="P10551" s="62"/>
      <c r="V10551" s="62"/>
      <c r="AC10551" s="62"/>
      <c r="AJ10551" s="62"/>
      <c r="AQ10551" s="62"/>
      <c r="AX10551" s="62"/>
      <c r="BD10551" s="62"/>
    </row>
    <row r="10552" spans="9:56">
      <c r="I10552" s="62"/>
      <c r="P10552" s="62"/>
      <c r="V10552" s="62"/>
      <c r="AC10552" s="62"/>
      <c r="AJ10552" s="62"/>
      <c r="AQ10552" s="62"/>
      <c r="AX10552" s="62"/>
      <c r="BD10552" s="62"/>
    </row>
    <row r="10553" spans="9:56">
      <c r="I10553" s="62"/>
      <c r="P10553" s="62"/>
      <c r="V10553" s="62"/>
      <c r="AC10553" s="62"/>
      <c r="AJ10553" s="62"/>
      <c r="AQ10553" s="62"/>
      <c r="AX10553" s="62"/>
      <c r="BD10553" s="62"/>
    </row>
    <row r="10554" spans="9:56">
      <c r="I10554" s="62"/>
      <c r="P10554" s="62"/>
      <c r="V10554" s="62"/>
      <c r="AC10554" s="62"/>
      <c r="AJ10554" s="62"/>
      <c r="AQ10554" s="62"/>
      <c r="AX10554" s="62"/>
      <c r="BD10554" s="62"/>
    </row>
    <row r="10555" spans="9:56">
      <c r="I10555" s="62"/>
      <c r="P10555" s="62"/>
      <c r="V10555" s="62"/>
      <c r="AC10555" s="62"/>
      <c r="AJ10555" s="62"/>
      <c r="AQ10555" s="62"/>
      <c r="AX10555" s="62"/>
      <c r="BD10555" s="62"/>
    </row>
    <row r="10556" spans="9:56">
      <c r="I10556" s="62"/>
      <c r="P10556" s="62"/>
      <c r="V10556" s="62"/>
      <c r="AC10556" s="62"/>
      <c r="AJ10556" s="62"/>
      <c r="AQ10556" s="62"/>
      <c r="AX10556" s="62"/>
      <c r="BD10556" s="62"/>
    </row>
    <row r="10557" spans="9:56">
      <c r="I10557" s="62"/>
      <c r="P10557" s="62"/>
      <c r="V10557" s="62"/>
      <c r="AC10557" s="62"/>
      <c r="AJ10557" s="62"/>
      <c r="AQ10557" s="62"/>
      <c r="AX10557" s="62"/>
      <c r="BD10557" s="62"/>
    </row>
    <row r="10558" spans="9:56">
      <c r="I10558" s="62"/>
      <c r="P10558" s="62"/>
      <c r="V10558" s="62"/>
      <c r="AC10558" s="62"/>
      <c r="AJ10558" s="62"/>
      <c r="AQ10558" s="62"/>
      <c r="AX10558" s="62"/>
      <c r="BD10558" s="62"/>
    </row>
    <row r="10559" spans="9:56">
      <c r="I10559" s="62"/>
      <c r="P10559" s="62"/>
      <c r="V10559" s="62"/>
      <c r="AC10559" s="62"/>
      <c r="AJ10559" s="62"/>
      <c r="AQ10559" s="62"/>
      <c r="AX10559" s="62"/>
      <c r="BD10559" s="62"/>
    </row>
    <row r="10560" spans="9:56">
      <c r="I10560" s="62"/>
      <c r="P10560" s="62"/>
      <c r="V10560" s="62"/>
      <c r="AC10560" s="62"/>
      <c r="AJ10560" s="62"/>
      <c r="AQ10560" s="62"/>
      <c r="AX10560" s="62"/>
      <c r="BD10560" s="62"/>
    </row>
    <row r="10561" spans="9:56">
      <c r="I10561" s="62"/>
      <c r="P10561" s="62"/>
      <c r="V10561" s="62"/>
      <c r="AC10561" s="62"/>
      <c r="AJ10561" s="62"/>
      <c r="AQ10561" s="62"/>
      <c r="AX10561" s="62"/>
      <c r="BD10561" s="62"/>
    </row>
    <row r="10562" spans="9:56">
      <c r="I10562" s="62"/>
      <c r="P10562" s="62"/>
      <c r="V10562" s="62"/>
      <c r="AC10562" s="62"/>
      <c r="AJ10562" s="62"/>
      <c r="AQ10562" s="62"/>
      <c r="AX10562" s="62"/>
      <c r="BD10562" s="62"/>
    </row>
    <row r="10563" spans="9:56">
      <c r="I10563" s="62"/>
      <c r="P10563" s="62"/>
      <c r="V10563" s="62"/>
      <c r="AC10563" s="62"/>
      <c r="AJ10563" s="62"/>
      <c r="AQ10563" s="62"/>
      <c r="AX10563" s="62"/>
      <c r="BD10563" s="62"/>
    </row>
    <row r="10564" spans="9:56">
      <c r="I10564" s="62"/>
      <c r="P10564" s="62"/>
      <c r="V10564" s="62"/>
      <c r="AC10564" s="62"/>
      <c r="AJ10564" s="62"/>
      <c r="AQ10564" s="62"/>
      <c r="AX10564" s="62"/>
      <c r="BD10564" s="62"/>
    </row>
    <row r="10565" spans="9:56">
      <c r="I10565" s="62"/>
      <c r="P10565" s="62"/>
      <c r="V10565" s="62"/>
      <c r="AC10565" s="62"/>
      <c r="AJ10565" s="62"/>
      <c r="AQ10565" s="62"/>
      <c r="AX10565" s="62"/>
      <c r="BD10565" s="62"/>
    </row>
    <row r="10566" spans="9:56">
      <c r="I10566" s="62"/>
      <c r="P10566" s="62"/>
      <c r="V10566" s="62"/>
      <c r="AC10566" s="62"/>
      <c r="AJ10566" s="62"/>
      <c r="AQ10566" s="62"/>
      <c r="AX10566" s="62"/>
      <c r="BD10566" s="62"/>
    </row>
    <row r="10567" spans="9:56">
      <c r="I10567" s="62"/>
      <c r="P10567" s="62"/>
      <c r="V10567" s="62"/>
      <c r="AC10567" s="62"/>
      <c r="AJ10567" s="62"/>
      <c r="AQ10567" s="62"/>
      <c r="AX10567" s="62"/>
      <c r="BD10567" s="62"/>
    </row>
    <row r="10568" spans="9:56">
      <c r="I10568" s="62"/>
      <c r="P10568" s="62"/>
      <c r="V10568" s="62"/>
      <c r="AC10568" s="62"/>
      <c r="AJ10568" s="62"/>
      <c r="AQ10568" s="62"/>
      <c r="AX10568" s="62"/>
      <c r="BD10568" s="62"/>
    </row>
    <row r="10569" spans="9:56">
      <c r="I10569" s="62"/>
      <c r="P10569" s="62"/>
      <c r="V10569" s="62"/>
      <c r="AC10569" s="62"/>
      <c r="AJ10569" s="62"/>
      <c r="AQ10569" s="62"/>
      <c r="AX10569" s="62"/>
      <c r="BD10569" s="62"/>
    </row>
    <row r="10570" spans="9:56">
      <c r="I10570" s="62"/>
      <c r="P10570" s="62"/>
      <c r="V10570" s="62"/>
      <c r="AC10570" s="62"/>
      <c r="AJ10570" s="62"/>
      <c r="AQ10570" s="62"/>
      <c r="AX10570" s="62"/>
      <c r="BD10570" s="62"/>
    </row>
    <row r="10571" spans="9:56">
      <c r="I10571" s="62"/>
      <c r="P10571" s="62"/>
      <c r="V10571" s="62"/>
      <c r="AC10571" s="62"/>
      <c r="AJ10571" s="62"/>
      <c r="AQ10571" s="62"/>
      <c r="AX10571" s="62"/>
      <c r="BD10571" s="62"/>
    </row>
    <row r="10572" spans="9:56">
      <c r="I10572" s="62"/>
      <c r="P10572" s="62"/>
      <c r="V10572" s="62"/>
      <c r="AC10572" s="62"/>
      <c r="AJ10572" s="62"/>
      <c r="AQ10572" s="62"/>
      <c r="AX10572" s="62"/>
      <c r="BD10572" s="62"/>
    </row>
    <row r="10573" spans="9:56">
      <c r="I10573" s="62"/>
      <c r="P10573" s="62"/>
      <c r="V10573" s="62"/>
      <c r="AC10573" s="62"/>
      <c r="AJ10573" s="62"/>
      <c r="AQ10573" s="62"/>
      <c r="AX10573" s="62"/>
      <c r="BD10573" s="62"/>
    </row>
    <row r="10574" spans="9:56">
      <c r="I10574" s="62"/>
      <c r="P10574" s="62"/>
      <c r="V10574" s="62"/>
      <c r="AC10574" s="62"/>
      <c r="AJ10574" s="62"/>
      <c r="AQ10574" s="62"/>
      <c r="AX10574" s="62"/>
      <c r="BD10574" s="62"/>
    </row>
    <row r="10575" spans="9:56">
      <c r="I10575" s="62"/>
      <c r="P10575" s="62"/>
      <c r="V10575" s="62"/>
      <c r="AC10575" s="62"/>
      <c r="AJ10575" s="62"/>
      <c r="AQ10575" s="62"/>
      <c r="AX10575" s="62"/>
      <c r="BD10575" s="62"/>
    </row>
    <row r="10576" spans="9:56">
      <c r="I10576" s="62"/>
      <c r="P10576" s="62"/>
      <c r="V10576" s="62"/>
      <c r="AC10576" s="62"/>
      <c r="AJ10576" s="62"/>
      <c r="AQ10576" s="62"/>
      <c r="AX10576" s="62"/>
      <c r="BD10576" s="62"/>
    </row>
    <row r="10577" spans="9:56">
      <c r="I10577" s="62"/>
      <c r="P10577" s="62"/>
      <c r="V10577" s="62"/>
      <c r="AC10577" s="62"/>
      <c r="AJ10577" s="62"/>
      <c r="AQ10577" s="62"/>
      <c r="AX10577" s="62"/>
      <c r="BD10577" s="62"/>
    </row>
    <row r="10578" spans="9:56">
      <c r="I10578" s="62"/>
      <c r="P10578" s="62"/>
      <c r="V10578" s="62"/>
      <c r="AC10578" s="62"/>
      <c r="AJ10578" s="62"/>
      <c r="AQ10578" s="62"/>
      <c r="AX10578" s="62"/>
      <c r="BD10578" s="62"/>
    </row>
    <row r="10579" spans="9:56">
      <c r="I10579" s="62"/>
      <c r="P10579" s="62"/>
      <c r="V10579" s="62"/>
      <c r="AC10579" s="62"/>
      <c r="AJ10579" s="62"/>
      <c r="AQ10579" s="62"/>
      <c r="AX10579" s="62"/>
      <c r="BD10579" s="62"/>
    </row>
    <row r="10580" spans="9:56">
      <c r="I10580" s="62"/>
      <c r="P10580" s="62"/>
      <c r="V10580" s="62"/>
      <c r="AC10580" s="62"/>
      <c r="AJ10580" s="62"/>
      <c r="AQ10580" s="62"/>
      <c r="AX10580" s="62"/>
      <c r="BD10580" s="62"/>
    </row>
    <row r="10581" spans="9:56">
      <c r="I10581" s="62"/>
      <c r="P10581" s="62"/>
      <c r="V10581" s="62"/>
      <c r="AC10581" s="62"/>
      <c r="AJ10581" s="62"/>
      <c r="AQ10581" s="62"/>
      <c r="AX10581" s="62"/>
      <c r="BD10581" s="62"/>
    </row>
    <row r="10582" spans="9:56">
      <c r="I10582" s="62"/>
      <c r="P10582" s="62"/>
      <c r="V10582" s="62"/>
      <c r="AC10582" s="62"/>
      <c r="AJ10582" s="62"/>
      <c r="AQ10582" s="62"/>
      <c r="AX10582" s="62"/>
      <c r="BD10582" s="62"/>
    </row>
    <row r="10583" spans="9:56">
      <c r="I10583" s="62"/>
      <c r="P10583" s="62"/>
      <c r="V10583" s="62"/>
      <c r="AC10583" s="62"/>
      <c r="AJ10583" s="62"/>
      <c r="AQ10583" s="62"/>
      <c r="AX10583" s="62"/>
      <c r="BD10583" s="62"/>
    </row>
    <row r="10584" spans="9:56">
      <c r="I10584" s="62"/>
      <c r="P10584" s="62"/>
      <c r="V10584" s="62"/>
      <c r="AC10584" s="62"/>
      <c r="AJ10584" s="62"/>
      <c r="AQ10584" s="62"/>
      <c r="AX10584" s="62"/>
      <c r="BD10584" s="62"/>
    </row>
    <row r="10585" spans="9:56">
      <c r="I10585" s="62"/>
      <c r="P10585" s="62"/>
      <c r="V10585" s="62"/>
      <c r="AC10585" s="62"/>
      <c r="AJ10585" s="62"/>
      <c r="AQ10585" s="62"/>
      <c r="AX10585" s="62"/>
      <c r="BD10585" s="62"/>
    </row>
    <row r="10586" spans="9:56">
      <c r="I10586" s="62"/>
      <c r="P10586" s="62"/>
      <c r="V10586" s="62"/>
      <c r="AC10586" s="62"/>
      <c r="AJ10586" s="62"/>
      <c r="AQ10586" s="62"/>
      <c r="AX10586" s="62"/>
      <c r="BD10586" s="62"/>
    </row>
    <row r="10587" spans="9:56">
      <c r="I10587" s="62"/>
      <c r="P10587" s="62"/>
      <c r="V10587" s="62"/>
      <c r="AC10587" s="62"/>
      <c r="AJ10587" s="62"/>
      <c r="AQ10587" s="62"/>
      <c r="AX10587" s="62"/>
      <c r="BD10587" s="62"/>
    </row>
    <row r="10588" spans="9:56">
      <c r="I10588" s="62"/>
      <c r="P10588" s="62"/>
      <c r="V10588" s="62"/>
      <c r="AC10588" s="62"/>
      <c r="AJ10588" s="62"/>
      <c r="AQ10588" s="62"/>
      <c r="AX10588" s="62"/>
      <c r="BD10588" s="62"/>
    </row>
    <row r="10589" spans="9:56">
      <c r="I10589" s="62"/>
      <c r="P10589" s="62"/>
      <c r="V10589" s="62"/>
      <c r="AC10589" s="62"/>
      <c r="AJ10589" s="62"/>
      <c r="AQ10589" s="62"/>
      <c r="AX10589" s="62"/>
      <c r="BD10589" s="62"/>
    </row>
    <row r="10590" spans="9:56">
      <c r="I10590" s="62"/>
      <c r="P10590" s="62"/>
      <c r="V10590" s="62"/>
      <c r="AC10590" s="62"/>
      <c r="AJ10590" s="62"/>
      <c r="AQ10590" s="62"/>
      <c r="AX10590" s="62"/>
      <c r="BD10590" s="62"/>
    </row>
    <row r="10591" spans="9:56">
      <c r="I10591" s="62"/>
      <c r="P10591" s="62"/>
      <c r="V10591" s="62"/>
      <c r="AC10591" s="62"/>
      <c r="AJ10591" s="62"/>
      <c r="AQ10591" s="62"/>
      <c r="AX10591" s="62"/>
      <c r="BD10591" s="62"/>
    </row>
    <row r="10592" spans="9:56">
      <c r="I10592" s="62"/>
      <c r="P10592" s="62"/>
      <c r="V10592" s="62"/>
      <c r="AC10592" s="62"/>
      <c r="AJ10592" s="62"/>
      <c r="AQ10592" s="62"/>
      <c r="AX10592" s="62"/>
      <c r="BD10592" s="62"/>
    </row>
    <row r="10593" spans="9:56">
      <c r="I10593" s="62"/>
      <c r="P10593" s="62"/>
      <c r="V10593" s="62"/>
      <c r="AC10593" s="62"/>
      <c r="AJ10593" s="62"/>
      <c r="AQ10593" s="62"/>
      <c r="AX10593" s="62"/>
      <c r="BD10593" s="62"/>
    </row>
    <row r="10594" spans="9:56">
      <c r="I10594" s="62"/>
      <c r="P10594" s="62"/>
      <c r="V10594" s="62"/>
      <c r="AC10594" s="62"/>
      <c r="AJ10594" s="62"/>
      <c r="AQ10594" s="62"/>
      <c r="AX10594" s="62"/>
      <c r="BD10594" s="62"/>
    </row>
    <row r="10595" spans="9:56">
      <c r="I10595" s="62"/>
      <c r="P10595" s="62"/>
      <c r="V10595" s="62"/>
      <c r="AC10595" s="62"/>
      <c r="AJ10595" s="62"/>
      <c r="AQ10595" s="62"/>
      <c r="AX10595" s="62"/>
      <c r="BD10595" s="62"/>
    </row>
    <row r="10596" spans="9:56">
      <c r="I10596" s="62"/>
      <c r="P10596" s="62"/>
      <c r="V10596" s="62"/>
      <c r="AC10596" s="62"/>
      <c r="AJ10596" s="62"/>
      <c r="AQ10596" s="62"/>
      <c r="AX10596" s="62"/>
      <c r="BD10596" s="62"/>
    </row>
    <row r="10597" spans="9:56">
      <c r="I10597" s="62"/>
      <c r="P10597" s="62"/>
      <c r="V10597" s="62"/>
      <c r="AC10597" s="62"/>
      <c r="AJ10597" s="62"/>
      <c r="AQ10597" s="62"/>
      <c r="AX10597" s="62"/>
      <c r="BD10597" s="62"/>
    </row>
    <row r="10598" spans="9:56">
      <c r="I10598" s="62"/>
      <c r="P10598" s="62"/>
      <c r="V10598" s="62"/>
      <c r="AC10598" s="62"/>
      <c r="AJ10598" s="62"/>
      <c r="AQ10598" s="62"/>
      <c r="AX10598" s="62"/>
      <c r="BD10598" s="62"/>
    </row>
    <row r="10599" spans="9:56">
      <c r="I10599" s="62"/>
      <c r="P10599" s="62"/>
      <c r="V10599" s="62"/>
      <c r="AC10599" s="62"/>
      <c r="AJ10599" s="62"/>
      <c r="AQ10599" s="62"/>
      <c r="AX10599" s="62"/>
      <c r="BD10599" s="62"/>
    </row>
    <row r="10600" spans="9:56">
      <c r="I10600" s="62"/>
      <c r="P10600" s="62"/>
      <c r="V10600" s="62"/>
      <c r="AC10600" s="62"/>
      <c r="AJ10600" s="62"/>
      <c r="AQ10600" s="62"/>
      <c r="AX10600" s="62"/>
      <c r="BD10600" s="62"/>
    </row>
    <row r="10601" spans="9:56">
      <c r="I10601" s="62"/>
      <c r="P10601" s="62"/>
      <c r="V10601" s="62"/>
      <c r="AC10601" s="62"/>
      <c r="AJ10601" s="62"/>
      <c r="AQ10601" s="62"/>
      <c r="AX10601" s="62"/>
      <c r="BD10601" s="62"/>
    </row>
    <row r="10602" spans="9:56">
      <c r="I10602" s="62"/>
      <c r="P10602" s="62"/>
      <c r="V10602" s="62"/>
      <c r="AC10602" s="62"/>
      <c r="AJ10602" s="62"/>
      <c r="AQ10602" s="62"/>
      <c r="AX10602" s="62"/>
      <c r="BD10602" s="62"/>
    </row>
    <row r="10603" spans="9:56">
      <c r="I10603" s="62"/>
      <c r="P10603" s="62"/>
      <c r="V10603" s="62"/>
      <c r="AC10603" s="62"/>
      <c r="AJ10603" s="62"/>
      <c r="AQ10603" s="62"/>
      <c r="AX10603" s="62"/>
      <c r="BD10603" s="62"/>
    </row>
    <row r="10604" spans="9:56">
      <c r="I10604" s="62"/>
      <c r="P10604" s="62"/>
      <c r="V10604" s="62"/>
      <c r="AC10604" s="62"/>
      <c r="AJ10604" s="62"/>
      <c r="AQ10604" s="62"/>
      <c r="AX10604" s="62"/>
      <c r="BD10604" s="62"/>
    </row>
    <row r="10605" spans="9:56">
      <c r="I10605" s="62"/>
      <c r="P10605" s="62"/>
      <c r="V10605" s="62"/>
      <c r="AC10605" s="62"/>
      <c r="AJ10605" s="62"/>
      <c r="AQ10605" s="62"/>
      <c r="AX10605" s="62"/>
      <c r="BD10605" s="62"/>
    </row>
    <row r="10606" spans="9:56">
      <c r="I10606" s="62"/>
      <c r="P10606" s="62"/>
      <c r="V10606" s="62"/>
      <c r="AC10606" s="62"/>
      <c r="AJ10606" s="62"/>
      <c r="AQ10606" s="62"/>
      <c r="AX10606" s="62"/>
      <c r="BD10606" s="62"/>
    </row>
    <row r="10607" spans="9:56">
      <c r="I10607" s="62"/>
      <c r="P10607" s="62"/>
      <c r="V10607" s="62"/>
      <c r="AC10607" s="62"/>
      <c r="AJ10607" s="62"/>
      <c r="AQ10607" s="62"/>
      <c r="AX10607" s="62"/>
      <c r="BD10607" s="62"/>
    </row>
    <row r="10608" spans="9:56">
      <c r="I10608" s="62"/>
      <c r="P10608" s="62"/>
      <c r="V10608" s="62"/>
      <c r="AC10608" s="62"/>
      <c r="AJ10608" s="62"/>
      <c r="AQ10608" s="62"/>
      <c r="AX10608" s="62"/>
      <c r="BD10608" s="62"/>
    </row>
    <row r="10609" spans="9:56">
      <c r="I10609" s="62"/>
      <c r="P10609" s="62"/>
      <c r="V10609" s="62"/>
      <c r="AC10609" s="62"/>
      <c r="AJ10609" s="62"/>
      <c r="AQ10609" s="62"/>
      <c r="AX10609" s="62"/>
      <c r="BD10609" s="62"/>
    </row>
    <row r="10610" spans="9:56">
      <c r="I10610" s="62"/>
      <c r="P10610" s="62"/>
      <c r="V10610" s="62"/>
      <c r="AC10610" s="62"/>
      <c r="AJ10610" s="62"/>
      <c r="AQ10610" s="62"/>
      <c r="AX10610" s="62"/>
      <c r="BD10610" s="62"/>
    </row>
    <row r="10611" spans="9:56">
      <c r="I10611" s="62"/>
      <c r="P10611" s="62"/>
      <c r="V10611" s="62"/>
      <c r="AC10611" s="62"/>
      <c r="AJ10611" s="62"/>
      <c r="AQ10611" s="62"/>
      <c r="AX10611" s="62"/>
      <c r="BD10611" s="62"/>
    </row>
    <row r="10612" spans="9:56">
      <c r="I10612" s="62"/>
      <c r="P10612" s="62"/>
      <c r="V10612" s="62"/>
      <c r="AC10612" s="62"/>
      <c r="AJ10612" s="62"/>
      <c r="AQ10612" s="62"/>
      <c r="AX10612" s="62"/>
      <c r="BD10612" s="62"/>
    </row>
    <row r="10613" spans="9:56">
      <c r="I10613" s="62"/>
      <c r="P10613" s="62"/>
      <c r="V10613" s="62"/>
      <c r="AC10613" s="62"/>
      <c r="AJ10613" s="62"/>
      <c r="AQ10613" s="62"/>
      <c r="AX10613" s="62"/>
      <c r="BD10613" s="62"/>
    </row>
    <row r="10614" spans="9:56">
      <c r="I10614" s="62"/>
      <c r="P10614" s="62"/>
      <c r="V10614" s="62"/>
      <c r="AC10614" s="62"/>
      <c r="AJ10614" s="62"/>
      <c r="AQ10614" s="62"/>
      <c r="AX10614" s="62"/>
      <c r="BD10614" s="62"/>
    </row>
    <row r="10615" spans="9:56">
      <c r="I10615" s="62"/>
      <c r="P10615" s="62"/>
      <c r="V10615" s="62"/>
      <c r="AC10615" s="62"/>
      <c r="AJ10615" s="62"/>
      <c r="AQ10615" s="62"/>
      <c r="AX10615" s="62"/>
      <c r="BD10615" s="62"/>
    </row>
    <row r="10616" spans="9:56">
      <c r="I10616" s="62"/>
      <c r="P10616" s="62"/>
      <c r="V10616" s="62"/>
      <c r="AC10616" s="62"/>
      <c r="AJ10616" s="62"/>
      <c r="AQ10616" s="62"/>
      <c r="AX10616" s="62"/>
      <c r="BD10616" s="62"/>
    </row>
    <row r="10617" spans="9:56">
      <c r="I10617" s="62"/>
      <c r="P10617" s="62"/>
      <c r="V10617" s="62"/>
      <c r="AC10617" s="62"/>
      <c r="AJ10617" s="62"/>
      <c r="AQ10617" s="62"/>
      <c r="AX10617" s="62"/>
      <c r="BD10617" s="62"/>
    </row>
    <row r="10618" spans="9:56">
      <c r="I10618" s="62"/>
      <c r="P10618" s="62"/>
      <c r="V10618" s="62"/>
      <c r="AC10618" s="62"/>
      <c r="AJ10618" s="62"/>
      <c r="AQ10618" s="62"/>
      <c r="AX10618" s="62"/>
      <c r="BD10618" s="62"/>
    </row>
    <row r="10619" spans="9:56">
      <c r="I10619" s="62"/>
      <c r="P10619" s="62"/>
      <c r="V10619" s="62"/>
      <c r="AC10619" s="62"/>
      <c r="AJ10619" s="62"/>
      <c r="AQ10619" s="62"/>
      <c r="AX10619" s="62"/>
      <c r="BD10619" s="62"/>
    </row>
    <row r="10620" spans="9:56">
      <c r="I10620" s="62"/>
      <c r="P10620" s="62"/>
      <c r="V10620" s="62"/>
      <c r="AC10620" s="62"/>
      <c r="AJ10620" s="62"/>
      <c r="AQ10620" s="62"/>
      <c r="AX10620" s="62"/>
      <c r="BD10620" s="62"/>
    </row>
    <row r="10621" spans="9:56">
      <c r="I10621" s="62"/>
      <c r="P10621" s="62"/>
      <c r="V10621" s="62"/>
      <c r="AC10621" s="62"/>
      <c r="AJ10621" s="62"/>
      <c r="AQ10621" s="62"/>
      <c r="AX10621" s="62"/>
      <c r="BD10621" s="62"/>
    </row>
    <row r="10622" spans="9:56">
      <c r="I10622" s="62"/>
      <c r="P10622" s="62"/>
      <c r="V10622" s="62"/>
      <c r="AC10622" s="62"/>
      <c r="AJ10622" s="62"/>
      <c r="AQ10622" s="62"/>
      <c r="AX10622" s="62"/>
      <c r="BD10622" s="62"/>
    </row>
    <row r="10623" spans="9:56">
      <c r="I10623" s="62"/>
      <c r="P10623" s="62"/>
      <c r="V10623" s="62"/>
      <c r="AC10623" s="62"/>
      <c r="AJ10623" s="62"/>
      <c r="AQ10623" s="62"/>
      <c r="AX10623" s="62"/>
      <c r="BD10623" s="62"/>
    </row>
    <row r="10624" spans="9:56">
      <c r="I10624" s="62"/>
      <c r="P10624" s="62"/>
      <c r="V10624" s="62"/>
      <c r="AC10624" s="62"/>
      <c r="AJ10624" s="62"/>
      <c r="AQ10624" s="62"/>
      <c r="AX10624" s="62"/>
      <c r="BD10624" s="62"/>
    </row>
    <row r="10625" spans="9:56">
      <c r="I10625" s="62"/>
      <c r="P10625" s="62"/>
      <c r="V10625" s="62"/>
      <c r="AC10625" s="62"/>
      <c r="AJ10625" s="62"/>
      <c r="AQ10625" s="62"/>
      <c r="AX10625" s="62"/>
      <c r="BD10625" s="62"/>
    </row>
    <row r="10626" spans="9:56">
      <c r="I10626" s="62"/>
      <c r="P10626" s="62"/>
      <c r="V10626" s="62"/>
      <c r="AC10626" s="62"/>
      <c r="AJ10626" s="62"/>
      <c r="AQ10626" s="62"/>
      <c r="AX10626" s="62"/>
      <c r="BD10626" s="62"/>
    </row>
    <row r="10627" spans="9:56">
      <c r="I10627" s="62"/>
      <c r="P10627" s="62"/>
      <c r="V10627" s="62"/>
      <c r="AC10627" s="62"/>
      <c r="AJ10627" s="62"/>
      <c r="AQ10627" s="62"/>
      <c r="AX10627" s="62"/>
      <c r="BD10627" s="62"/>
    </row>
    <row r="10628" spans="9:56">
      <c r="I10628" s="62"/>
      <c r="P10628" s="62"/>
      <c r="V10628" s="62"/>
      <c r="AC10628" s="62"/>
      <c r="AJ10628" s="62"/>
      <c r="AQ10628" s="62"/>
      <c r="AX10628" s="62"/>
      <c r="BD10628" s="62"/>
    </row>
    <row r="10629" spans="9:56">
      <c r="I10629" s="62"/>
      <c r="P10629" s="62"/>
      <c r="V10629" s="62"/>
      <c r="AC10629" s="62"/>
      <c r="AJ10629" s="62"/>
      <c r="AQ10629" s="62"/>
      <c r="AX10629" s="62"/>
      <c r="BD10629" s="62"/>
    </row>
    <row r="10630" spans="9:56">
      <c r="I10630" s="62"/>
      <c r="P10630" s="62"/>
      <c r="V10630" s="62"/>
      <c r="AC10630" s="62"/>
      <c r="AJ10630" s="62"/>
      <c r="AQ10630" s="62"/>
      <c r="AX10630" s="62"/>
      <c r="BD10630" s="62"/>
    </row>
    <row r="10631" spans="9:56">
      <c r="I10631" s="62"/>
      <c r="P10631" s="62"/>
      <c r="V10631" s="62"/>
      <c r="AC10631" s="62"/>
      <c r="AJ10631" s="62"/>
      <c r="AQ10631" s="62"/>
      <c r="AX10631" s="62"/>
      <c r="BD10631" s="62"/>
    </row>
    <row r="10632" spans="9:56">
      <c r="I10632" s="62"/>
      <c r="P10632" s="62"/>
      <c r="V10632" s="62"/>
      <c r="AC10632" s="62"/>
      <c r="AJ10632" s="62"/>
      <c r="AQ10632" s="62"/>
      <c r="AX10632" s="62"/>
      <c r="BD10632" s="62"/>
    </row>
    <row r="10633" spans="9:56">
      <c r="I10633" s="62"/>
      <c r="P10633" s="62"/>
      <c r="V10633" s="62"/>
      <c r="AC10633" s="62"/>
      <c r="AJ10633" s="62"/>
      <c r="AQ10633" s="62"/>
      <c r="AX10633" s="62"/>
      <c r="BD10633" s="62"/>
    </row>
    <row r="10634" spans="9:56">
      <c r="I10634" s="62"/>
      <c r="P10634" s="62"/>
      <c r="V10634" s="62"/>
      <c r="AC10634" s="62"/>
      <c r="AJ10634" s="62"/>
      <c r="AQ10634" s="62"/>
      <c r="AX10634" s="62"/>
      <c r="BD10634" s="62"/>
    </row>
    <row r="10635" spans="9:56">
      <c r="I10635" s="62"/>
      <c r="P10635" s="62"/>
      <c r="V10635" s="62"/>
      <c r="AC10635" s="62"/>
      <c r="AJ10635" s="62"/>
      <c r="AQ10635" s="62"/>
      <c r="AX10635" s="62"/>
      <c r="BD10635" s="62"/>
    </row>
    <row r="10636" spans="9:56">
      <c r="I10636" s="62"/>
      <c r="P10636" s="62"/>
      <c r="V10636" s="62"/>
      <c r="AC10636" s="62"/>
      <c r="AJ10636" s="62"/>
      <c r="AQ10636" s="62"/>
      <c r="AX10636" s="62"/>
      <c r="BD10636" s="62"/>
    </row>
    <row r="10637" spans="9:56">
      <c r="I10637" s="62"/>
      <c r="P10637" s="62"/>
      <c r="V10637" s="62"/>
      <c r="AC10637" s="62"/>
      <c r="AJ10637" s="62"/>
      <c r="AQ10637" s="62"/>
      <c r="AX10637" s="62"/>
      <c r="BD10637" s="62"/>
    </row>
    <row r="10638" spans="9:56">
      <c r="I10638" s="62"/>
      <c r="P10638" s="62"/>
      <c r="V10638" s="62"/>
      <c r="AC10638" s="62"/>
      <c r="AJ10638" s="62"/>
      <c r="AQ10638" s="62"/>
      <c r="AX10638" s="62"/>
      <c r="BD10638" s="62"/>
    </row>
    <row r="10639" spans="9:56">
      <c r="I10639" s="62"/>
      <c r="P10639" s="62"/>
      <c r="V10639" s="62"/>
      <c r="AC10639" s="62"/>
      <c r="AJ10639" s="62"/>
      <c r="AQ10639" s="62"/>
      <c r="AX10639" s="62"/>
      <c r="BD10639" s="62"/>
    </row>
    <row r="10640" spans="9:56">
      <c r="I10640" s="62"/>
      <c r="P10640" s="62"/>
      <c r="V10640" s="62"/>
      <c r="AC10640" s="62"/>
      <c r="AJ10640" s="62"/>
      <c r="AQ10640" s="62"/>
      <c r="AX10640" s="62"/>
      <c r="BD10640" s="62"/>
    </row>
    <row r="10641" spans="9:56">
      <c r="I10641" s="62"/>
      <c r="P10641" s="62"/>
      <c r="V10641" s="62"/>
      <c r="AC10641" s="62"/>
      <c r="AJ10641" s="62"/>
      <c r="AQ10641" s="62"/>
      <c r="AX10641" s="62"/>
      <c r="BD10641" s="62"/>
    </row>
    <row r="10642" spans="9:56">
      <c r="I10642" s="62"/>
      <c r="P10642" s="62"/>
      <c r="V10642" s="62"/>
      <c r="AC10642" s="62"/>
      <c r="AJ10642" s="62"/>
      <c r="AQ10642" s="62"/>
      <c r="AX10642" s="62"/>
      <c r="BD10642" s="62"/>
    </row>
    <row r="10643" spans="9:56">
      <c r="I10643" s="62"/>
      <c r="P10643" s="62"/>
      <c r="V10643" s="62"/>
      <c r="AC10643" s="62"/>
      <c r="AJ10643" s="62"/>
      <c r="AQ10643" s="62"/>
      <c r="AX10643" s="62"/>
      <c r="BD10643" s="62"/>
    </row>
    <row r="10644" spans="9:56">
      <c r="I10644" s="62"/>
      <c r="P10644" s="62"/>
      <c r="V10644" s="62"/>
      <c r="AC10644" s="62"/>
      <c r="AJ10644" s="62"/>
      <c r="AQ10644" s="62"/>
      <c r="AX10644" s="62"/>
      <c r="BD10644" s="62"/>
    </row>
    <row r="10645" spans="9:56">
      <c r="I10645" s="62"/>
      <c r="P10645" s="62"/>
      <c r="V10645" s="62"/>
      <c r="AC10645" s="62"/>
      <c r="AJ10645" s="62"/>
      <c r="AQ10645" s="62"/>
      <c r="AX10645" s="62"/>
      <c r="BD10645" s="62"/>
    </row>
    <row r="10646" spans="9:56">
      <c r="I10646" s="62"/>
      <c r="P10646" s="62"/>
      <c r="V10646" s="62"/>
      <c r="AC10646" s="62"/>
      <c r="AJ10646" s="62"/>
      <c r="AQ10646" s="62"/>
      <c r="AX10646" s="62"/>
      <c r="BD10646" s="62"/>
    </row>
    <row r="10647" spans="9:56">
      <c r="I10647" s="62"/>
      <c r="P10647" s="62"/>
      <c r="V10647" s="62"/>
      <c r="AC10647" s="62"/>
      <c r="AJ10647" s="62"/>
      <c r="AQ10647" s="62"/>
      <c r="AX10647" s="62"/>
      <c r="BD10647" s="62"/>
    </row>
    <row r="10648" spans="9:56">
      <c r="I10648" s="62"/>
      <c r="P10648" s="62"/>
      <c r="V10648" s="62"/>
      <c r="AC10648" s="62"/>
      <c r="AJ10648" s="62"/>
      <c r="AQ10648" s="62"/>
      <c r="AX10648" s="62"/>
      <c r="BD10648" s="62"/>
    </row>
    <row r="10649" spans="9:56">
      <c r="I10649" s="62"/>
      <c r="P10649" s="62"/>
      <c r="V10649" s="62"/>
      <c r="AC10649" s="62"/>
      <c r="AJ10649" s="62"/>
      <c r="AQ10649" s="62"/>
      <c r="AX10649" s="62"/>
      <c r="BD10649" s="62"/>
    </row>
    <row r="10650" spans="9:56">
      <c r="I10650" s="62"/>
      <c r="P10650" s="62"/>
      <c r="V10650" s="62"/>
      <c r="AC10650" s="62"/>
      <c r="AJ10650" s="62"/>
      <c r="AQ10650" s="62"/>
      <c r="AX10650" s="62"/>
      <c r="BD10650" s="62"/>
    </row>
    <row r="10651" spans="9:56">
      <c r="I10651" s="62"/>
      <c r="P10651" s="62"/>
      <c r="V10651" s="62"/>
      <c r="AC10651" s="62"/>
      <c r="AJ10651" s="62"/>
      <c r="AQ10651" s="62"/>
      <c r="AX10651" s="62"/>
      <c r="BD10651" s="62"/>
    </row>
    <row r="10652" spans="9:56">
      <c r="I10652" s="62"/>
      <c r="P10652" s="62"/>
      <c r="V10652" s="62"/>
      <c r="AC10652" s="62"/>
      <c r="AJ10652" s="62"/>
      <c r="AQ10652" s="62"/>
      <c r="AX10652" s="62"/>
      <c r="BD10652" s="62"/>
    </row>
    <row r="10653" spans="9:56">
      <c r="I10653" s="62"/>
      <c r="P10653" s="62"/>
      <c r="V10653" s="62"/>
      <c r="AC10653" s="62"/>
      <c r="AJ10653" s="62"/>
      <c r="AQ10653" s="62"/>
      <c r="AX10653" s="62"/>
      <c r="BD10653" s="62"/>
    </row>
    <row r="10654" spans="9:56">
      <c r="I10654" s="62"/>
      <c r="P10654" s="62"/>
      <c r="V10654" s="62"/>
      <c r="AC10654" s="62"/>
      <c r="AJ10654" s="62"/>
      <c r="AQ10654" s="62"/>
      <c r="AX10654" s="62"/>
      <c r="BD10654" s="62"/>
    </row>
    <row r="10655" spans="9:56">
      <c r="I10655" s="62"/>
      <c r="P10655" s="62"/>
      <c r="V10655" s="62"/>
      <c r="AC10655" s="62"/>
      <c r="AJ10655" s="62"/>
      <c r="AQ10655" s="62"/>
      <c r="AX10655" s="62"/>
      <c r="BD10655" s="62"/>
    </row>
    <row r="10656" spans="9:56">
      <c r="I10656" s="62"/>
      <c r="P10656" s="62"/>
      <c r="V10656" s="62"/>
      <c r="AC10656" s="62"/>
      <c r="AJ10656" s="62"/>
      <c r="AQ10656" s="62"/>
      <c r="AX10656" s="62"/>
      <c r="BD10656" s="62"/>
    </row>
    <row r="10657" spans="9:56">
      <c r="I10657" s="62"/>
      <c r="P10657" s="62"/>
      <c r="V10657" s="62"/>
      <c r="AC10657" s="62"/>
      <c r="AJ10657" s="62"/>
      <c r="AQ10657" s="62"/>
      <c r="AX10657" s="62"/>
      <c r="BD10657" s="62"/>
    </row>
    <row r="10658" spans="9:56">
      <c r="I10658" s="62"/>
      <c r="P10658" s="62"/>
      <c r="V10658" s="62"/>
      <c r="AC10658" s="62"/>
      <c r="AJ10658" s="62"/>
      <c r="AQ10658" s="62"/>
      <c r="AX10658" s="62"/>
      <c r="BD10658" s="62"/>
    </row>
    <row r="10659" spans="9:56">
      <c r="I10659" s="62"/>
      <c r="P10659" s="62"/>
      <c r="V10659" s="62"/>
      <c r="AC10659" s="62"/>
      <c r="AJ10659" s="62"/>
      <c r="AQ10659" s="62"/>
      <c r="AX10659" s="62"/>
      <c r="BD10659" s="62"/>
    </row>
    <row r="10660" spans="9:56">
      <c r="I10660" s="62"/>
      <c r="P10660" s="62"/>
      <c r="V10660" s="62"/>
      <c r="AC10660" s="62"/>
      <c r="AJ10660" s="62"/>
      <c r="AQ10660" s="62"/>
      <c r="AX10660" s="62"/>
      <c r="BD10660" s="62"/>
    </row>
    <row r="10661" spans="9:56">
      <c r="I10661" s="62"/>
      <c r="P10661" s="62"/>
      <c r="V10661" s="62"/>
      <c r="AC10661" s="62"/>
      <c r="AJ10661" s="62"/>
      <c r="AQ10661" s="62"/>
      <c r="AX10661" s="62"/>
      <c r="BD10661" s="62"/>
    </row>
    <row r="10662" spans="9:56">
      <c r="I10662" s="62"/>
      <c r="P10662" s="62"/>
      <c r="V10662" s="62"/>
      <c r="AC10662" s="62"/>
      <c r="AJ10662" s="62"/>
      <c r="AQ10662" s="62"/>
      <c r="AX10662" s="62"/>
      <c r="BD10662" s="62"/>
    </row>
    <row r="10663" spans="9:56">
      <c r="I10663" s="62"/>
      <c r="P10663" s="62"/>
      <c r="V10663" s="62"/>
      <c r="AC10663" s="62"/>
      <c r="AJ10663" s="62"/>
      <c r="AQ10663" s="62"/>
      <c r="AX10663" s="62"/>
      <c r="BD10663" s="62"/>
    </row>
    <row r="10664" spans="9:56">
      <c r="I10664" s="62"/>
      <c r="P10664" s="62"/>
      <c r="V10664" s="62"/>
      <c r="AC10664" s="62"/>
      <c r="AJ10664" s="62"/>
      <c r="AQ10664" s="62"/>
      <c r="AX10664" s="62"/>
      <c r="BD10664" s="62"/>
    </row>
    <row r="10665" spans="9:56">
      <c r="I10665" s="62"/>
      <c r="P10665" s="62"/>
      <c r="V10665" s="62"/>
      <c r="AC10665" s="62"/>
      <c r="AJ10665" s="62"/>
      <c r="AQ10665" s="62"/>
      <c r="AX10665" s="62"/>
      <c r="BD10665" s="62"/>
    </row>
    <row r="10666" spans="9:56">
      <c r="I10666" s="62"/>
      <c r="P10666" s="62"/>
      <c r="V10666" s="62"/>
      <c r="AC10666" s="62"/>
      <c r="AJ10666" s="62"/>
      <c r="AQ10666" s="62"/>
      <c r="AX10666" s="62"/>
      <c r="BD10666" s="62"/>
    </row>
    <row r="10667" spans="9:56">
      <c r="I10667" s="62"/>
      <c r="P10667" s="62"/>
      <c r="V10667" s="62"/>
      <c r="AC10667" s="62"/>
      <c r="AJ10667" s="62"/>
      <c r="AQ10667" s="62"/>
      <c r="AX10667" s="62"/>
      <c r="BD10667" s="62"/>
    </row>
    <row r="10668" spans="9:56">
      <c r="I10668" s="62"/>
      <c r="P10668" s="62"/>
      <c r="V10668" s="62"/>
      <c r="AC10668" s="62"/>
      <c r="AJ10668" s="62"/>
      <c r="AQ10668" s="62"/>
      <c r="AX10668" s="62"/>
      <c r="BD10668" s="62"/>
    </row>
    <row r="10669" spans="9:56">
      <c r="I10669" s="62"/>
      <c r="P10669" s="62"/>
      <c r="V10669" s="62"/>
      <c r="AC10669" s="62"/>
      <c r="AJ10669" s="62"/>
      <c r="AQ10669" s="62"/>
      <c r="AX10669" s="62"/>
      <c r="BD10669" s="62"/>
    </row>
    <row r="10670" spans="9:56">
      <c r="I10670" s="62"/>
      <c r="P10670" s="62"/>
      <c r="V10670" s="62"/>
      <c r="AC10670" s="62"/>
      <c r="AJ10670" s="62"/>
      <c r="AQ10670" s="62"/>
      <c r="AX10670" s="62"/>
      <c r="BD10670" s="62"/>
    </row>
    <row r="10671" spans="9:56">
      <c r="I10671" s="62"/>
      <c r="P10671" s="62"/>
      <c r="V10671" s="62"/>
      <c r="AC10671" s="62"/>
      <c r="AJ10671" s="62"/>
      <c r="AQ10671" s="62"/>
      <c r="AX10671" s="62"/>
      <c r="BD10671" s="62"/>
    </row>
    <row r="10672" spans="9:56">
      <c r="I10672" s="62"/>
      <c r="P10672" s="62"/>
      <c r="V10672" s="62"/>
      <c r="AC10672" s="62"/>
      <c r="AJ10672" s="62"/>
      <c r="AQ10672" s="62"/>
      <c r="AX10672" s="62"/>
      <c r="BD10672" s="62"/>
    </row>
    <row r="10673" spans="9:56">
      <c r="I10673" s="62"/>
      <c r="P10673" s="62"/>
      <c r="V10673" s="62"/>
      <c r="AC10673" s="62"/>
      <c r="AJ10673" s="62"/>
      <c r="AQ10673" s="62"/>
      <c r="AX10673" s="62"/>
      <c r="BD10673" s="62"/>
    </row>
    <row r="10674" spans="9:56">
      <c r="I10674" s="62"/>
      <c r="P10674" s="62"/>
      <c r="V10674" s="62"/>
      <c r="AC10674" s="62"/>
      <c r="AJ10674" s="62"/>
      <c r="AQ10674" s="62"/>
      <c r="AX10674" s="62"/>
      <c r="BD10674" s="62"/>
    </row>
    <row r="10675" spans="9:56">
      <c r="I10675" s="62"/>
      <c r="P10675" s="62"/>
      <c r="V10675" s="62"/>
      <c r="AC10675" s="62"/>
      <c r="AJ10675" s="62"/>
      <c r="AQ10675" s="62"/>
      <c r="AX10675" s="62"/>
      <c r="BD10675" s="62"/>
    </row>
    <row r="10676" spans="9:56">
      <c r="I10676" s="62"/>
      <c r="P10676" s="62"/>
      <c r="V10676" s="62"/>
      <c r="AC10676" s="62"/>
      <c r="AJ10676" s="62"/>
      <c r="AQ10676" s="62"/>
      <c r="AX10676" s="62"/>
      <c r="BD10676" s="62"/>
    </row>
    <row r="10677" spans="9:56">
      <c r="I10677" s="62"/>
      <c r="P10677" s="62"/>
      <c r="V10677" s="62"/>
      <c r="AC10677" s="62"/>
      <c r="AJ10677" s="62"/>
      <c r="AQ10677" s="62"/>
      <c r="AX10677" s="62"/>
      <c r="BD10677" s="62"/>
    </row>
    <row r="10678" spans="9:56">
      <c r="I10678" s="62"/>
      <c r="P10678" s="62"/>
      <c r="V10678" s="62"/>
      <c r="AC10678" s="62"/>
      <c r="AJ10678" s="62"/>
      <c r="AQ10678" s="62"/>
      <c r="AX10678" s="62"/>
      <c r="BD10678" s="62"/>
    </row>
    <row r="10679" spans="9:56">
      <c r="I10679" s="62"/>
      <c r="P10679" s="62"/>
      <c r="V10679" s="62"/>
      <c r="AC10679" s="62"/>
      <c r="AJ10679" s="62"/>
      <c r="AQ10679" s="62"/>
      <c r="AX10679" s="62"/>
      <c r="BD10679" s="62"/>
    </row>
    <row r="10680" spans="9:56">
      <c r="I10680" s="62"/>
      <c r="P10680" s="62"/>
      <c r="V10680" s="62"/>
      <c r="AC10680" s="62"/>
      <c r="AJ10680" s="62"/>
      <c r="AQ10680" s="62"/>
      <c r="AX10680" s="62"/>
      <c r="BD10680" s="62"/>
    </row>
    <row r="10681" spans="9:56">
      <c r="I10681" s="62"/>
      <c r="P10681" s="62"/>
      <c r="V10681" s="62"/>
      <c r="AC10681" s="62"/>
      <c r="AJ10681" s="62"/>
      <c r="AQ10681" s="62"/>
      <c r="AX10681" s="62"/>
      <c r="BD10681" s="62"/>
    </row>
    <row r="10682" spans="9:56">
      <c r="I10682" s="62"/>
      <c r="P10682" s="62"/>
      <c r="V10682" s="62"/>
      <c r="AC10682" s="62"/>
      <c r="AJ10682" s="62"/>
      <c r="AQ10682" s="62"/>
      <c r="AX10682" s="62"/>
      <c r="BD10682" s="62"/>
    </row>
    <row r="10683" spans="9:56">
      <c r="I10683" s="62"/>
      <c r="P10683" s="62"/>
      <c r="V10683" s="62"/>
      <c r="AC10683" s="62"/>
      <c r="AJ10683" s="62"/>
      <c r="AQ10683" s="62"/>
      <c r="AX10683" s="62"/>
      <c r="BD10683" s="62"/>
    </row>
    <row r="10684" spans="9:56">
      <c r="I10684" s="62"/>
      <c r="P10684" s="62"/>
      <c r="V10684" s="62"/>
      <c r="AC10684" s="62"/>
      <c r="AJ10684" s="62"/>
      <c r="AQ10684" s="62"/>
      <c r="AX10684" s="62"/>
      <c r="BD10684" s="62"/>
    </row>
    <row r="10685" spans="9:56">
      <c r="I10685" s="62"/>
      <c r="P10685" s="62"/>
      <c r="V10685" s="62"/>
      <c r="AC10685" s="62"/>
      <c r="AJ10685" s="62"/>
      <c r="AQ10685" s="62"/>
      <c r="AX10685" s="62"/>
      <c r="BD10685" s="62"/>
    </row>
    <row r="10686" spans="9:56">
      <c r="I10686" s="62"/>
      <c r="P10686" s="62"/>
      <c r="V10686" s="62"/>
      <c r="AC10686" s="62"/>
      <c r="AJ10686" s="62"/>
      <c r="AQ10686" s="62"/>
      <c r="AX10686" s="62"/>
      <c r="BD10686" s="62"/>
    </row>
    <row r="10687" spans="9:56">
      <c r="I10687" s="62"/>
      <c r="P10687" s="62"/>
      <c r="V10687" s="62"/>
      <c r="AC10687" s="62"/>
      <c r="AJ10687" s="62"/>
      <c r="AQ10687" s="62"/>
      <c r="AX10687" s="62"/>
      <c r="BD10687" s="62"/>
    </row>
    <row r="10688" spans="9:56">
      <c r="I10688" s="62"/>
      <c r="P10688" s="62"/>
      <c r="V10688" s="62"/>
      <c r="AC10688" s="62"/>
      <c r="AJ10688" s="62"/>
      <c r="AQ10688" s="62"/>
      <c r="AX10688" s="62"/>
      <c r="BD10688" s="62"/>
    </row>
    <row r="10689" spans="9:56">
      <c r="I10689" s="62"/>
      <c r="P10689" s="62"/>
      <c r="V10689" s="62"/>
      <c r="AC10689" s="62"/>
      <c r="AJ10689" s="62"/>
      <c r="AQ10689" s="62"/>
      <c r="AX10689" s="62"/>
      <c r="BD10689" s="62"/>
    </row>
    <row r="10690" spans="9:56">
      <c r="I10690" s="62"/>
      <c r="P10690" s="62"/>
      <c r="V10690" s="62"/>
      <c r="AC10690" s="62"/>
      <c r="AJ10690" s="62"/>
      <c r="AQ10690" s="62"/>
      <c r="AX10690" s="62"/>
      <c r="BD10690" s="62"/>
    </row>
    <row r="10691" spans="9:56">
      <c r="I10691" s="62"/>
      <c r="P10691" s="62"/>
      <c r="V10691" s="62"/>
      <c r="AC10691" s="62"/>
      <c r="AJ10691" s="62"/>
      <c r="AQ10691" s="62"/>
      <c r="AX10691" s="62"/>
      <c r="BD10691" s="62"/>
    </row>
    <row r="10692" spans="9:56">
      <c r="I10692" s="62"/>
      <c r="P10692" s="62"/>
      <c r="V10692" s="62"/>
      <c r="AC10692" s="62"/>
      <c r="AJ10692" s="62"/>
      <c r="AQ10692" s="62"/>
      <c r="AX10692" s="62"/>
      <c r="BD10692" s="62"/>
    </row>
    <row r="10693" spans="9:56">
      <c r="I10693" s="62"/>
      <c r="P10693" s="62"/>
      <c r="V10693" s="62"/>
      <c r="AC10693" s="62"/>
      <c r="AJ10693" s="62"/>
      <c r="AQ10693" s="62"/>
      <c r="AX10693" s="62"/>
      <c r="BD10693" s="62"/>
    </row>
    <row r="10694" spans="9:56">
      <c r="I10694" s="62"/>
      <c r="P10694" s="62"/>
      <c r="V10694" s="62"/>
      <c r="AC10694" s="62"/>
      <c r="AJ10694" s="62"/>
      <c r="AQ10694" s="62"/>
      <c r="AX10694" s="62"/>
      <c r="BD10694" s="62"/>
    </row>
    <row r="10695" spans="9:56">
      <c r="I10695" s="62"/>
      <c r="P10695" s="62"/>
      <c r="V10695" s="62"/>
      <c r="AC10695" s="62"/>
      <c r="AJ10695" s="62"/>
      <c r="AQ10695" s="62"/>
      <c r="AX10695" s="62"/>
      <c r="BD10695" s="62"/>
    </row>
    <row r="10696" spans="9:56">
      <c r="I10696" s="62"/>
      <c r="P10696" s="62"/>
      <c r="V10696" s="62"/>
      <c r="AC10696" s="62"/>
      <c r="AJ10696" s="62"/>
      <c r="AQ10696" s="62"/>
      <c r="AX10696" s="62"/>
      <c r="BD10696" s="62"/>
    </row>
    <row r="10697" spans="9:56">
      <c r="I10697" s="62"/>
      <c r="P10697" s="62"/>
      <c r="V10697" s="62"/>
      <c r="AC10697" s="62"/>
      <c r="AJ10697" s="62"/>
      <c r="AQ10697" s="62"/>
      <c r="AX10697" s="62"/>
      <c r="BD10697" s="62"/>
    </row>
    <row r="10698" spans="9:56">
      <c r="I10698" s="62"/>
      <c r="P10698" s="62"/>
      <c r="V10698" s="62"/>
      <c r="AC10698" s="62"/>
      <c r="AJ10698" s="62"/>
      <c r="AQ10698" s="62"/>
      <c r="AX10698" s="62"/>
      <c r="BD10698" s="62"/>
    </row>
    <row r="10699" spans="9:56">
      <c r="I10699" s="62"/>
      <c r="P10699" s="62"/>
      <c r="V10699" s="62"/>
      <c r="AC10699" s="62"/>
      <c r="AJ10699" s="62"/>
      <c r="AQ10699" s="62"/>
      <c r="AX10699" s="62"/>
      <c r="BD10699" s="62"/>
    </row>
    <row r="10700" spans="9:56">
      <c r="I10700" s="62"/>
      <c r="P10700" s="62"/>
      <c r="V10700" s="62"/>
      <c r="AC10700" s="62"/>
      <c r="AJ10700" s="62"/>
      <c r="AQ10700" s="62"/>
      <c r="AX10700" s="62"/>
      <c r="BD10700" s="62"/>
    </row>
    <row r="10701" spans="9:56">
      <c r="I10701" s="62"/>
      <c r="P10701" s="62"/>
      <c r="V10701" s="62"/>
      <c r="AC10701" s="62"/>
      <c r="AJ10701" s="62"/>
      <c r="AQ10701" s="62"/>
      <c r="AX10701" s="62"/>
      <c r="BD10701" s="62"/>
    </row>
    <row r="10702" spans="9:56">
      <c r="I10702" s="62"/>
      <c r="P10702" s="62"/>
      <c r="V10702" s="62"/>
      <c r="AC10702" s="62"/>
      <c r="AJ10702" s="62"/>
      <c r="AQ10702" s="62"/>
      <c r="AX10702" s="62"/>
      <c r="BD10702" s="62"/>
    </row>
    <row r="10703" spans="9:56">
      <c r="I10703" s="62"/>
      <c r="P10703" s="62"/>
      <c r="V10703" s="62"/>
      <c r="AC10703" s="62"/>
      <c r="AJ10703" s="62"/>
      <c r="AQ10703" s="62"/>
      <c r="AX10703" s="62"/>
      <c r="BD10703" s="62"/>
    </row>
    <row r="10704" spans="9:56">
      <c r="I10704" s="62"/>
      <c r="P10704" s="62"/>
      <c r="V10704" s="62"/>
      <c r="AC10704" s="62"/>
      <c r="AJ10704" s="62"/>
      <c r="AQ10704" s="62"/>
      <c r="AX10704" s="62"/>
      <c r="BD10704" s="62"/>
    </row>
    <row r="10705" spans="9:56">
      <c r="I10705" s="62"/>
      <c r="P10705" s="62"/>
      <c r="V10705" s="62"/>
      <c r="AC10705" s="62"/>
      <c r="AJ10705" s="62"/>
      <c r="AQ10705" s="62"/>
      <c r="AX10705" s="62"/>
      <c r="BD10705" s="62"/>
    </row>
    <row r="10706" spans="9:56">
      <c r="I10706" s="62"/>
      <c r="P10706" s="62"/>
      <c r="V10706" s="62"/>
      <c r="AC10706" s="62"/>
      <c r="AJ10706" s="62"/>
      <c r="AQ10706" s="62"/>
      <c r="AX10706" s="62"/>
      <c r="BD10706" s="62"/>
    </row>
    <row r="10707" spans="9:56">
      <c r="I10707" s="62"/>
      <c r="P10707" s="62"/>
      <c r="V10707" s="62"/>
      <c r="AC10707" s="62"/>
      <c r="AJ10707" s="62"/>
      <c r="AQ10707" s="62"/>
      <c r="AX10707" s="62"/>
      <c r="BD10707" s="62"/>
    </row>
    <row r="10708" spans="9:56">
      <c r="I10708" s="62"/>
      <c r="P10708" s="62"/>
      <c r="V10708" s="62"/>
      <c r="AC10708" s="62"/>
      <c r="AJ10708" s="62"/>
      <c r="AQ10708" s="62"/>
      <c r="AX10708" s="62"/>
      <c r="BD10708" s="62"/>
    </row>
    <row r="10709" spans="9:56">
      <c r="I10709" s="62"/>
      <c r="P10709" s="62"/>
      <c r="V10709" s="62"/>
      <c r="AC10709" s="62"/>
      <c r="AJ10709" s="62"/>
      <c r="AQ10709" s="62"/>
      <c r="AX10709" s="62"/>
      <c r="BD10709" s="62"/>
    </row>
    <row r="10710" spans="9:56">
      <c r="I10710" s="62"/>
      <c r="P10710" s="62"/>
      <c r="V10710" s="62"/>
      <c r="AC10710" s="62"/>
      <c r="AJ10710" s="62"/>
      <c r="AQ10710" s="62"/>
      <c r="AX10710" s="62"/>
      <c r="BD10710" s="62"/>
    </row>
    <row r="10711" spans="9:56">
      <c r="I10711" s="62"/>
      <c r="P10711" s="62"/>
      <c r="V10711" s="62"/>
      <c r="AC10711" s="62"/>
      <c r="AJ10711" s="62"/>
      <c r="AQ10711" s="62"/>
      <c r="AX10711" s="62"/>
      <c r="BD10711" s="62"/>
    </row>
    <row r="10712" spans="9:56">
      <c r="I10712" s="62"/>
      <c r="P10712" s="62"/>
      <c r="V10712" s="62"/>
      <c r="AC10712" s="62"/>
      <c r="AJ10712" s="62"/>
      <c r="AQ10712" s="62"/>
      <c r="AX10712" s="62"/>
      <c r="BD10712" s="62"/>
    </row>
    <row r="10713" spans="9:56">
      <c r="I10713" s="62"/>
      <c r="P10713" s="62"/>
      <c r="V10713" s="62"/>
      <c r="AC10713" s="62"/>
      <c r="AJ10713" s="62"/>
      <c r="AQ10713" s="62"/>
      <c r="AX10713" s="62"/>
      <c r="BD10713" s="62"/>
    </row>
    <row r="10714" spans="9:56">
      <c r="I10714" s="62"/>
      <c r="P10714" s="62"/>
      <c r="V10714" s="62"/>
      <c r="AC10714" s="62"/>
      <c r="AJ10714" s="62"/>
      <c r="AQ10714" s="62"/>
      <c r="AX10714" s="62"/>
      <c r="BD10714" s="62"/>
    </row>
    <row r="10715" spans="9:56">
      <c r="I10715" s="62"/>
      <c r="P10715" s="62"/>
      <c r="V10715" s="62"/>
      <c r="AC10715" s="62"/>
      <c r="AJ10715" s="62"/>
      <c r="AQ10715" s="62"/>
      <c r="AX10715" s="62"/>
      <c r="BD10715" s="62"/>
    </row>
    <row r="10716" spans="9:56">
      <c r="I10716" s="62"/>
      <c r="P10716" s="62"/>
      <c r="V10716" s="62"/>
      <c r="AC10716" s="62"/>
      <c r="AJ10716" s="62"/>
      <c r="AQ10716" s="62"/>
      <c r="AX10716" s="62"/>
      <c r="BD10716" s="62"/>
    </row>
    <row r="10717" spans="9:56">
      <c r="I10717" s="62"/>
      <c r="P10717" s="62"/>
      <c r="V10717" s="62"/>
      <c r="AC10717" s="62"/>
      <c r="AJ10717" s="62"/>
      <c r="AQ10717" s="62"/>
      <c r="AX10717" s="62"/>
      <c r="BD10717" s="62"/>
    </row>
    <row r="10718" spans="9:56">
      <c r="I10718" s="62"/>
      <c r="P10718" s="62"/>
      <c r="V10718" s="62"/>
      <c r="AC10718" s="62"/>
      <c r="AJ10718" s="62"/>
      <c r="AQ10718" s="62"/>
      <c r="AX10718" s="62"/>
      <c r="BD10718" s="62"/>
    </row>
    <row r="10719" spans="9:56">
      <c r="I10719" s="62"/>
      <c r="P10719" s="62"/>
      <c r="V10719" s="62"/>
      <c r="AC10719" s="62"/>
      <c r="AJ10719" s="62"/>
      <c r="AQ10719" s="62"/>
      <c r="AX10719" s="62"/>
      <c r="BD10719" s="62"/>
    </row>
    <row r="10720" spans="9:56">
      <c r="I10720" s="62"/>
      <c r="P10720" s="62"/>
      <c r="V10720" s="62"/>
      <c r="AC10720" s="62"/>
      <c r="AJ10720" s="62"/>
      <c r="AQ10720" s="62"/>
      <c r="AX10720" s="62"/>
      <c r="BD10720" s="62"/>
    </row>
    <row r="10721" spans="9:56">
      <c r="I10721" s="62"/>
      <c r="P10721" s="62"/>
      <c r="V10721" s="62"/>
      <c r="AC10721" s="62"/>
      <c r="AJ10721" s="62"/>
      <c r="AQ10721" s="62"/>
      <c r="AX10721" s="62"/>
      <c r="BD10721" s="62"/>
    </row>
    <row r="10722" spans="9:56">
      <c r="I10722" s="62"/>
      <c r="P10722" s="62"/>
      <c r="V10722" s="62"/>
      <c r="AC10722" s="62"/>
      <c r="AJ10722" s="62"/>
      <c r="AQ10722" s="62"/>
      <c r="AX10722" s="62"/>
      <c r="BD10722" s="62"/>
    </row>
    <row r="10723" spans="9:56">
      <c r="I10723" s="62"/>
      <c r="P10723" s="62"/>
      <c r="V10723" s="62"/>
      <c r="AC10723" s="62"/>
      <c r="AJ10723" s="62"/>
      <c r="AQ10723" s="62"/>
      <c r="AX10723" s="62"/>
      <c r="BD10723" s="62"/>
    </row>
    <row r="10724" spans="9:56">
      <c r="I10724" s="62"/>
      <c r="P10724" s="62"/>
      <c r="V10724" s="62"/>
      <c r="AC10724" s="62"/>
      <c r="AJ10724" s="62"/>
      <c r="AQ10724" s="62"/>
      <c r="AX10724" s="62"/>
      <c r="BD10724" s="62"/>
    </row>
    <row r="10725" spans="9:56">
      <c r="I10725" s="62"/>
      <c r="P10725" s="62"/>
      <c r="V10725" s="62"/>
      <c r="AC10725" s="62"/>
      <c r="AJ10725" s="62"/>
      <c r="AQ10725" s="62"/>
      <c r="AX10725" s="62"/>
      <c r="BD10725" s="62"/>
    </row>
    <row r="10726" spans="9:56">
      <c r="I10726" s="62"/>
      <c r="P10726" s="62"/>
      <c r="V10726" s="62"/>
      <c r="AC10726" s="62"/>
      <c r="AJ10726" s="62"/>
      <c r="AQ10726" s="62"/>
      <c r="AX10726" s="62"/>
      <c r="BD10726" s="62"/>
    </row>
    <row r="10727" spans="9:56">
      <c r="I10727" s="62"/>
      <c r="P10727" s="62"/>
      <c r="V10727" s="62"/>
      <c r="AC10727" s="62"/>
      <c r="AJ10727" s="62"/>
      <c r="AQ10727" s="62"/>
      <c r="AX10727" s="62"/>
      <c r="BD10727" s="62"/>
    </row>
    <row r="10728" spans="9:56">
      <c r="I10728" s="62"/>
      <c r="P10728" s="62"/>
      <c r="V10728" s="62"/>
      <c r="AC10728" s="62"/>
      <c r="AJ10728" s="62"/>
      <c r="AQ10728" s="62"/>
      <c r="AX10728" s="62"/>
      <c r="BD10728" s="62"/>
    </row>
    <row r="10729" spans="9:56">
      <c r="I10729" s="62"/>
      <c r="P10729" s="62"/>
      <c r="V10729" s="62"/>
      <c r="AC10729" s="62"/>
      <c r="AJ10729" s="62"/>
      <c r="AQ10729" s="62"/>
      <c r="AX10729" s="62"/>
      <c r="BD10729" s="62"/>
    </row>
    <row r="10730" spans="9:56">
      <c r="I10730" s="62"/>
      <c r="P10730" s="62"/>
      <c r="V10730" s="62"/>
      <c r="AC10730" s="62"/>
      <c r="AJ10730" s="62"/>
      <c r="AQ10730" s="62"/>
      <c r="AX10730" s="62"/>
      <c r="BD10730" s="62"/>
    </row>
    <row r="10731" spans="9:56">
      <c r="I10731" s="62"/>
      <c r="P10731" s="62"/>
      <c r="V10731" s="62"/>
      <c r="AC10731" s="62"/>
      <c r="AJ10731" s="62"/>
      <c r="AQ10731" s="62"/>
      <c r="AX10731" s="62"/>
      <c r="BD10731" s="62"/>
    </row>
    <row r="10732" spans="9:56">
      <c r="I10732" s="62"/>
      <c r="P10732" s="62"/>
      <c r="V10732" s="62"/>
      <c r="AC10732" s="62"/>
      <c r="AJ10732" s="62"/>
      <c r="AQ10732" s="62"/>
      <c r="AX10732" s="62"/>
      <c r="BD10732" s="62"/>
    </row>
    <row r="10733" spans="9:56">
      <c r="I10733" s="62"/>
      <c r="P10733" s="62"/>
      <c r="V10733" s="62"/>
      <c r="AC10733" s="62"/>
      <c r="AJ10733" s="62"/>
      <c r="AQ10733" s="62"/>
      <c r="AX10733" s="62"/>
      <c r="BD10733" s="62"/>
    </row>
    <row r="10734" spans="9:56">
      <c r="I10734" s="62"/>
      <c r="P10734" s="62"/>
      <c r="V10734" s="62"/>
      <c r="AC10734" s="62"/>
      <c r="AJ10734" s="62"/>
      <c r="AQ10734" s="62"/>
      <c r="AX10734" s="62"/>
      <c r="BD10734" s="62"/>
    </row>
    <row r="10735" spans="9:56">
      <c r="I10735" s="62"/>
      <c r="P10735" s="62"/>
      <c r="V10735" s="62"/>
      <c r="AC10735" s="62"/>
      <c r="AJ10735" s="62"/>
      <c r="AQ10735" s="62"/>
      <c r="AX10735" s="62"/>
      <c r="BD10735" s="62"/>
    </row>
    <row r="10736" spans="9:56">
      <c r="I10736" s="62"/>
      <c r="P10736" s="62"/>
      <c r="V10736" s="62"/>
      <c r="AC10736" s="62"/>
      <c r="AJ10736" s="62"/>
      <c r="AQ10736" s="62"/>
      <c r="AX10736" s="62"/>
      <c r="BD10736" s="62"/>
    </row>
    <row r="10737" spans="9:56">
      <c r="I10737" s="62"/>
      <c r="P10737" s="62"/>
      <c r="V10737" s="62"/>
      <c r="AC10737" s="62"/>
      <c r="AJ10737" s="62"/>
      <c r="AQ10737" s="62"/>
      <c r="AX10737" s="62"/>
      <c r="BD10737" s="62"/>
    </row>
    <row r="10738" spans="9:56">
      <c r="I10738" s="62"/>
      <c r="P10738" s="62"/>
      <c r="V10738" s="62"/>
      <c r="AC10738" s="62"/>
      <c r="AJ10738" s="62"/>
      <c r="AQ10738" s="62"/>
      <c r="AX10738" s="62"/>
      <c r="BD10738" s="62"/>
    </row>
    <row r="10739" spans="9:56">
      <c r="I10739" s="62"/>
      <c r="P10739" s="62"/>
      <c r="V10739" s="62"/>
      <c r="AC10739" s="62"/>
      <c r="AJ10739" s="62"/>
      <c r="AQ10739" s="62"/>
      <c r="AX10739" s="62"/>
      <c r="BD10739" s="62"/>
    </row>
    <row r="10740" spans="9:56">
      <c r="I10740" s="62"/>
      <c r="P10740" s="62"/>
      <c r="V10740" s="62"/>
      <c r="AC10740" s="62"/>
      <c r="AJ10740" s="62"/>
      <c r="AQ10740" s="62"/>
      <c r="AX10740" s="62"/>
      <c r="BD10740" s="62"/>
    </row>
    <row r="10741" spans="9:56">
      <c r="I10741" s="62"/>
      <c r="P10741" s="62"/>
      <c r="V10741" s="62"/>
      <c r="AC10741" s="62"/>
      <c r="AJ10741" s="62"/>
      <c r="AQ10741" s="62"/>
      <c r="AX10741" s="62"/>
      <c r="BD10741" s="62"/>
    </row>
    <row r="10742" spans="9:56">
      <c r="I10742" s="62"/>
      <c r="P10742" s="62"/>
      <c r="V10742" s="62"/>
      <c r="AC10742" s="62"/>
      <c r="AJ10742" s="62"/>
      <c r="AQ10742" s="62"/>
      <c r="AX10742" s="62"/>
      <c r="BD10742" s="62"/>
    </row>
    <row r="10743" spans="9:56">
      <c r="I10743" s="62"/>
      <c r="P10743" s="62"/>
      <c r="V10743" s="62"/>
      <c r="AC10743" s="62"/>
      <c r="AJ10743" s="62"/>
      <c r="AQ10743" s="62"/>
      <c r="AX10743" s="62"/>
      <c r="BD10743" s="62"/>
    </row>
    <row r="10744" spans="9:56">
      <c r="I10744" s="62"/>
      <c r="P10744" s="62"/>
      <c r="V10744" s="62"/>
      <c r="AC10744" s="62"/>
      <c r="AJ10744" s="62"/>
      <c r="AQ10744" s="62"/>
      <c r="AX10744" s="62"/>
      <c r="BD10744" s="62"/>
    </row>
    <row r="10745" spans="9:56">
      <c r="I10745" s="62"/>
      <c r="P10745" s="62"/>
      <c r="V10745" s="62"/>
      <c r="AC10745" s="62"/>
      <c r="AJ10745" s="62"/>
      <c r="AQ10745" s="62"/>
      <c r="AX10745" s="62"/>
      <c r="BD10745" s="62"/>
    </row>
    <row r="10746" spans="9:56">
      <c r="I10746" s="62"/>
      <c r="P10746" s="62"/>
      <c r="V10746" s="62"/>
      <c r="AC10746" s="62"/>
      <c r="AJ10746" s="62"/>
      <c r="AQ10746" s="62"/>
      <c r="AX10746" s="62"/>
      <c r="BD10746" s="62"/>
    </row>
    <row r="10747" spans="9:56">
      <c r="I10747" s="62"/>
      <c r="P10747" s="62"/>
      <c r="V10747" s="62"/>
      <c r="AC10747" s="62"/>
      <c r="AJ10747" s="62"/>
      <c r="AQ10747" s="62"/>
      <c r="AX10747" s="62"/>
      <c r="BD10747" s="62"/>
    </row>
    <row r="10748" spans="9:56">
      <c r="I10748" s="62"/>
      <c r="P10748" s="62"/>
      <c r="V10748" s="62"/>
      <c r="AC10748" s="62"/>
      <c r="AJ10748" s="62"/>
      <c r="AQ10748" s="62"/>
      <c r="AX10748" s="62"/>
      <c r="BD10748" s="62"/>
    </row>
    <row r="10749" spans="9:56">
      <c r="I10749" s="62"/>
      <c r="P10749" s="62"/>
      <c r="V10749" s="62"/>
      <c r="AC10749" s="62"/>
      <c r="AJ10749" s="62"/>
      <c r="AQ10749" s="62"/>
      <c r="AX10749" s="62"/>
      <c r="BD10749" s="62"/>
    </row>
    <row r="10750" spans="9:56">
      <c r="I10750" s="62"/>
      <c r="P10750" s="62"/>
      <c r="V10750" s="62"/>
      <c r="AC10750" s="62"/>
      <c r="AJ10750" s="62"/>
      <c r="AQ10750" s="62"/>
      <c r="AX10750" s="62"/>
      <c r="BD10750" s="62"/>
    </row>
    <row r="10751" spans="9:56">
      <c r="I10751" s="62"/>
      <c r="P10751" s="62"/>
      <c r="V10751" s="62"/>
      <c r="AC10751" s="62"/>
      <c r="AJ10751" s="62"/>
      <c r="AQ10751" s="62"/>
      <c r="AX10751" s="62"/>
      <c r="BD10751" s="62"/>
    </row>
    <row r="10752" spans="9:56">
      <c r="I10752" s="62"/>
      <c r="P10752" s="62"/>
      <c r="V10752" s="62"/>
      <c r="AC10752" s="62"/>
      <c r="AJ10752" s="62"/>
      <c r="AQ10752" s="62"/>
      <c r="AX10752" s="62"/>
      <c r="BD10752" s="62"/>
    </row>
    <row r="10753" spans="9:56">
      <c r="I10753" s="62"/>
      <c r="P10753" s="62"/>
      <c r="V10753" s="62"/>
      <c r="AC10753" s="62"/>
      <c r="AJ10753" s="62"/>
      <c r="AQ10753" s="62"/>
      <c r="AX10753" s="62"/>
      <c r="BD10753" s="62"/>
    </row>
    <row r="10754" spans="9:56">
      <c r="I10754" s="62"/>
      <c r="P10754" s="62"/>
      <c r="V10754" s="62"/>
      <c r="AC10754" s="62"/>
      <c r="AJ10754" s="62"/>
      <c r="AQ10754" s="62"/>
      <c r="AX10754" s="62"/>
      <c r="BD10754" s="62"/>
    </row>
    <row r="10755" spans="9:56">
      <c r="I10755" s="62"/>
      <c r="P10755" s="62"/>
      <c r="V10755" s="62"/>
      <c r="AC10755" s="62"/>
      <c r="AJ10755" s="62"/>
      <c r="AQ10755" s="62"/>
      <c r="AX10755" s="62"/>
      <c r="BD10755" s="62"/>
    </row>
    <row r="10756" spans="9:56">
      <c r="I10756" s="62"/>
      <c r="P10756" s="62"/>
      <c r="V10756" s="62"/>
      <c r="AC10756" s="62"/>
      <c r="AJ10756" s="62"/>
      <c r="AQ10756" s="62"/>
      <c r="AX10756" s="62"/>
      <c r="BD10756" s="62"/>
    </row>
    <row r="10757" spans="9:56">
      <c r="I10757" s="62"/>
      <c r="P10757" s="62"/>
      <c r="V10757" s="62"/>
      <c r="AC10757" s="62"/>
      <c r="AJ10757" s="62"/>
      <c r="AQ10757" s="62"/>
      <c r="AX10757" s="62"/>
      <c r="BD10757" s="62"/>
    </row>
    <row r="10758" spans="9:56">
      <c r="I10758" s="62"/>
      <c r="P10758" s="62"/>
      <c r="V10758" s="62"/>
      <c r="AC10758" s="62"/>
      <c r="AJ10758" s="62"/>
      <c r="AQ10758" s="62"/>
      <c r="AX10758" s="62"/>
      <c r="BD10758" s="62"/>
    </row>
    <row r="10759" spans="9:56">
      <c r="I10759" s="62"/>
      <c r="P10759" s="62"/>
      <c r="V10759" s="62"/>
      <c r="AC10759" s="62"/>
      <c r="AJ10759" s="62"/>
      <c r="AQ10759" s="62"/>
      <c r="AX10759" s="62"/>
      <c r="BD10759" s="62"/>
    </row>
    <row r="10760" spans="9:56">
      <c r="I10760" s="62"/>
      <c r="P10760" s="62"/>
      <c r="V10760" s="62"/>
      <c r="AC10760" s="62"/>
      <c r="AJ10760" s="62"/>
      <c r="AQ10760" s="62"/>
      <c r="AX10760" s="62"/>
      <c r="BD10760" s="62"/>
    </row>
    <row r="10761" spans="9:56">
      <c r="I10761" s="62"/>
      <c r="P10761" s="62"/>
      <c r="V10761" s="62"/>
      <c r="AC10761" s="62"/>
      <c r="AJ10761" s="62"/>
      <c r="AQ10761" s="62"/>
      <c r="AX10761" s="62"/>
      <c r="BD10761" s="62"/>
    </row>
    <row r="10762" spans="9:56">
      <c r="I10762" s="62"/>
      <c r="P10762" s="62"/>
      <c r="V10762" s="62"/>
      <c r="AC10762" s="62"/>
      <c r="AJ10762" s="62"/>
      <c r="AQ10762" s="62"/>
      <c r="AX10762" s="62"/>
      <c r="BD10762" s="62"/>
    </row>
    <row r="10763" spans="9:56">
      <c r="I10763" s="62"/>
      <c r="P10763" s="62"/>
      <c r="V10763" s="62"/>
      <c r="AC10763" s="62"/>
      <c r="AJ10763" s="62"/>
      <c r="AQ10763" s="62"/>
      <c r="AX10763" s="62"/>
      <c r="BD10763" s="62"/>
    </row>
    <row r="10764" spans="9:56">
      <c r="I10764" s="62"/>
      <c r="P10764" s="62"/>
      <c r="V10764" s="62"/>
      <c r="AC10764" s="62"/>
      <c r="AJ10764" s="62"/>
      <c r="AQ10764" s="62"/>
      <c r="AX10764" s="62"/>
      <c r="BD10764" s="62"/>
    </row>
    <row r="10765" spans="9:56">
      <c r="I10765" s="62"/>
      <c r="P10765" s="62"/>
      <c r="V10765" s="62"/>
      <c r="AC10765" s="62"/>
      <c r="AJ10765" s="62"/>
      <c r="AQ10765" s="62"/>
      <c r="AX10765" s="62"/>
      <c r="BD10765" s="62"/>
    </row>
    <row r="10766" spans="9:56">
      <c r="I10766" s="62"/>
      <c r="P10766" s="62"/>
      <c r="V10766" s="62"/>
      <c r="AC10766" s="62"/>
      <c r="AJ10766" s="62"/>
      <c r="AQ10766" s="62"/>
      <c r="AX10766" s="62"/>
      <c r="BD10766" s="62"/>
    </row>
    <row r="10767" spans="9:56">
      <c r="I10767" s="62"/>
      <c r="P10767" s="62"/>
      <c r="V10767" s="62"/>
      <c r="AC10767" s="62"/>
      <c r="AJ10767" s="62"/>
      <c r="AQ10767" s="62"/>
      <c r="AX10767" s="62"/>
      <c r="BD10767" s="62"/>
    </row>
    <row r="10768" spans="9:56">
      <c r="I10768" s="62"/>
      <c r="P10768" s="62"/>
      <c r="V10768" s="62"/>
      <c r="AC10768" s="62"/>
      <c r="AJ10768" s="62"/>
      <c r="AQ10768" s="62"/>
      <c r="AX10768" s="62"/>
      <c r="BD10768" s="62"/>
    </row>
    <row r="10769" spans="9:56">
      <c r="I10769" s="62"/>
      <c r="P10769" s="62"/>
      <c r="V10769" s="62"/>
      <c r="AC10769" s="62"/>
      <c r="AJ10769" s="62"/>
      <c r="AQ10769" s="62"/>
      <c r="AX10769" s="62"/>
      <c r="BD10769" s="62"/>
    </row>
    <row r="10770" spans="9:56">
      <c r="I10770" s="62"/>
      <c r="P10770" s="62"/>
      <c r="V10770" s="62"/>
      <c r="AC10770" s="62"/>
      <c r="AJ10770" s="62"/>
      <c r="AQ10770" s="62"/>
      <c r="AX10770" s="62"/>
      <c r="BD10770" s="62"/>
    </row>
    <row r="10771" spans="9:56">
      <c r="I10771" s="62"/>
      <c r="P10771" s="62"/>
      <c r="V10771" s="62"/>
      <c r="AC10771" s="62"/>
      <c r="AJ10771" s="62"/>
      <c r="AQ10771" s="62"/>
      <c r="AX10771" s="62"/>
      <c r="BD10771" s="62"/>
    </row>
    <row r="10772" spans="9:56">
      <c r="I10772" s="62"/>
      <c r="P10772" s="62"/>
      <c r="V10772" s="62"/>
      <c r="AC10772" s="62"/>
      <c r="AJ10772" s="62"/>
      <c r="AQ10772" s="62"/>
      <c r="AX10772" s="62"/>
      <c r="BD10772" s="62"/>
    </row>
    <row r="10773" spans="9:56">
      <c r="I10773" s="62"/>
      <c r="P10773" s="62"/>
      <c r="V10773" s="62"/>
      <c r="AC10773" s="62"/>
      <c r="AJ10773" s="62"/>
      <c r="AQ10773" s="62"/>
      <c r="AX10773" s="62"/>
      <c r="BD10773" s="62"/>
    </row>
    <row r="10774" spans="9:56">
      <c r="I10774" s="62"/>
      <c r="P10774" s="62"/>
      <c r="V10774" s="62"/>
      <c r="AC10774" s="62"/>
      <c r="AJ10774" s="62"/>
      <c r="AQ10774" s="62"/>
      <c r="AX10774" s="62"/>
      <c r="BD10774" s="62"/>
    </row>
    <row r="10775" spans="9:56">
      <c r="I10775" s="62"/>
      <c r="P10775" s="62"/>
      <c r="V10775" s="62"/>
      <c r="AC10775" s="62"/>
      <c r="AJ10775" s="62"/>
      <c r="AQ10775" s="62"/>
      <c r="AX10775" s="62"/>
      <c r="BD10775" s="62"/>
    </row>
    <row r="10776" spans="9:56">
      <c r="I10776" s="62"/>
      <c r="P10776" s="62"/>
      <c r="V10776" s="62"/>
      <c r="AC10776" s="62"/>
      <c r="AJ10776" s="62"/>
      <c r="AQ10776" s="62"/>
      <c r="AX10776" s="62"/>
      <c r="BD10776" s="62"/>
    </row>
    <row r="10777" spans="9:56">
      <c r="I10777" s="62"/>
      <c r="P10777" s="62"/>
      <c r="V10777" s="62"/>
      <c r="AC10777" s="62"/>
      <c r="AJ10777" s="62"/>
      <c r="AQ10777" s="62"/>
      <c r="AX10777" s="62"/>
      <c r="BD10777" s="62"/>
    </row>
    <row r="10778" spans="9:56">
      <c r="I10778" s="62"/>
      <c r="P10778" s="62"/>
      <c r="V10778" s="62"/>
      <c r="AC10778" s="62"/>
      <c r="AJ10778" s="62"/>
      <c r="AQ10778" s="62"/>
      <c r="AX10778" s="62"/>
      <c r="BD10778" s="62"/>
    </row>
    <row r="10779" spans="9:56">
      <c r="I10779" s="62"/>
      <c r="P10779" s="62"/>
      <c r="V10779" s="62"/>
      <c r="AC10779" s="62"/>
      <c r="AJ10779" s="62"/>
      <c r="AQ10779" s="62"/>
      <c r="AX10779" s="62"/>
      <c r="BD10779" s="62"/>
    </row>
    <row r="10780" spans="9:56">
      <c r="I10780" s="62"/>
      <c r="P10780" s="62"/>
      <c r="V10780" s="62"/>
      <c r="AC10780" s="62"/>
      <c r="AJ10780" s="62"/>
      <c r="AQ10780" s="62"/>
      <c r="AX10780" s="62"/>
      <c r="BD10780" s="62"/>
    </row>
    <row r="10781" spans="9:56">
      <c r="I10781" s="62"/>
      <c r="P10781" s="62"/>
      <c r="V10781" s="62"/>
      <c r="AC10781" s="62"/>
      <c r="AJ10781" s="62"/>
      <c r="AQ10781" s="62"/>
      <c r="AX10781" s="62"/>
      <c r="BD10781" s="62"/>
    </row>
    <row r="10782" spans="9:56">
      <c r="I10782" s="62"/>
      <c r="P10782" s="62"/>
      <c r="V10782" s="62"/>
      <c r="AC10782" s="62"/>
      <c r="AJ10782" s="62"/>
      <c r="AQ10782" s="62"/>
      <c r="AX10782" s="62"/>
      <c r="BD10782" s="62"/>
    </row>
    <row r="10783" spans="9:56">
      <c r="I10783" s="62"/>
      <c r="P10783" s="62"/>
      <c r="V10783" s="62"/>
      <c r="AC10783" s="62"/>
      <c r="AJ10783" s="62"/>
      <c r="AQ10783" s="62"/>
      <c r="AX10783" s="62"/>
      <c r="BD10783" s="62"/>
    </row>
    <row r="10784" spans="9:56">
      <c r="I10784" s="62"/>
      <c r="P10784" s="62"/>
      <c r="V10784" s="62"/>
      <c r="AC10784" s="62"/>
      <c r="AJ10784" s="62"/>
      <c r="AQ10784" s="62"/>
      <c r="AX10784" s="62"/>
      <c r="BD10784" s="62"/>
    </row>
    <row r="10785" spans="9:56">
      <c r="I10785" s="62"/>
      <c r="P10785" s="62"/>
      <c r="V10785" s="62"/>
      <c r="AC10785" s="62"/>
      <c r="AJ10785" s="62"/>
      <c r="AQ10785" s="62"/>
      <c r="AX10785" s="62"/>
      <c r="BD10785" s="62"/>
    </row>
    <row r="10786" spans="9:56">
      <c r="I10786" s="62"/>
      <c r="P10786" s="62"/>
      <c r="V10786" s="62"/>
      <c r="AC10786" s="62"/>
      <c r="AJ10786" s="62"/>
      <c r="AQ10786" s="62"/>
      <c r="AX10786" s="62"/>
      <c r="BD10786" s="62"/>
    </row>
    <row r="10787" spans="9:56">
      <c r="I10787" s="62"/>
      <c r="P10787" s="62"/>
      <c r="V10787" s="62"/>
      <c r="AC10787" s="62"/>
      <c r="AJ10787" s="62"/>
      <c r="AQ10787" s="62"/>
      <c r="AX10787" s="62"/>
      <c r="BD10787" s="62"/>
    </row>
    <row r="10788" spans="9:56">
      <c r="I10788" s="62"/>
      <c r="P10788" s="62"/>
      <c r="V10788" s="62"/>
      <c r="AC10788" s="62"/>
      <c r="AJ10788" s="62"/>
      <c r="AQ10788" s="62"/>
      <c r="AX10788" s="62"/>
      <c r="BD10788" s="62"/>
    </row>
    <row r="10789" spans="9:56">
      <c r="I10789" s="62"/>
      <c r="P10789" s="62"/>
      <c r="V10789" s="62"/>
      <c r="AC10789" s="62"/>
      <c r="AJ10789" s="62"/>
      <c r="AQ10789" s="62"/>
      <c r="AX10789" s="62"/>
      <c r="BD10789" s="62"/>
    </row>
    <row r="10790" spans="9:56">
      <c r="I10790" s="62"/>
      <c r="P10790" s="62"/>
      <c r="V10790" s="62"/>
      <c r="AC10790" s="62"/>
      <c r="AJ10790" s="62"/>
      <c r="AQ10790" s="62"/>
      <c r="AX10790" s="62"/>
      <c r="BD10790" s="62"/>
    </row>
    <row r="10791" spans="9:56">
      <c r="I10791" s="62"/>
      <c r="P10791" s="62"/>
      <c r="V10791" s="62"/>
      <c r="AC10791" s="62"/>
      <c r="AJ10791" s="62"/>
      <c r="AQ10791" s="62"/>
      <c r="AX10791" s="62"/>
      <c r="BD10791" s="62"/>
    </row>
    <row r="10792" spans="9:56">
      <c r="I10792" s="62"/>
      <c r="P10792" s="62"/>
      <c r="V10792" s="62"/>
      <c r="AC10792" s="62"/>
      <c r="AJ10792" s="62"/>
      <c r="AQ10792" s="62"/>
      <c r="AX10792" s="62"/>
      <c r="BD10792" s="62"/>
    </row>
    <row r="10793" spans="9:56">
      <c r="I10793" s="62"/>
      <c r="P10793" s="62"/>
      <c r="V10793" s="62"/>
      <c r="AC10793" s="62"/>
      <c r="AJ10793" s="62"/>
      <c r="AQ10793" s="62"/>
      <c r="AX10793" s="62"/>
      <c r="BD10793" s="62"/>
    </row>
    <row r="10794" spans="9:56">
      <c r="I10794" s="62"/>
      <c r="P10794" s="62"/>
      <c r="V10794" s="62"/>
      <c r="AC10794" s="62"/>
      <c r="AJ10794" s="62"/>
      <c r="AQ10794" s="62"/>
      <c r="AX10794" s="62"/>
      <c r="BD10794" s="62"/>
    </row>
    <row r="10795" spans="9:56">
      <c r="I10795" s="62"/>
      <c r="P10795" s="62"/>
      <c r="V10795" s="62"/>
      <c r="AC10795" s="62"/>
      <c r="AJ10795" s="62"/>
      <c r="AQ10795" s="62"/>
      <c r="AX10795" s="62"/>
      <c r="BD10795" s="62"/>
    </row>
    <row r="10796" spans="9:56">
      <c r="I10796" s="62"/>
      <c r="P10796" s="62"/>
      <c r="V10796" s="62"/>
      <c r="AC10796" s="62"/>
      <c r="AJ10796" s="62"/>
      <c r="AQ10796" s="62"/>
      <c r="AX10796" s="62"/>
      <c r="BD10796" s="62"/>
    </row>
    <row r="10797" spans="9:56">
      <c r="I10797" s="62"/>
      <c r="P10797" s="62"/>
      <c r="V10797" s="62"/>
      <c r="AC10797" s="62"/>
      <c r="AJ10797" s="62"/>
      <c r="AQ10797" s="62"/>
      <c r="AX10797" s="62"/>
      <c r="BD10797" s="62"/>
    </row>
    <row r="10798" spans="9:56">
      <c r="I10798" s="62"/>
      <c r="P10798" s="62"/>
      <c r="V10798" s="62"/>
      <c r="AC10798" s="62"/>
      <c r="AJ10798" s="62"/>
      <c r="AQ10798" s="62"/>
      <c r="AX10798" s="62"/>
      <c r="BD10798" s="62"/>
    </row>
    <row r="10799" spans="9:56">
      <c r="I10799" s="62"/>
      <c r="P10799" s="62"/>
      <c r="V10799" s="62"/>
      <c r="AC10799" s="62"/>
      <c r="AJ10799" s="62"/>
      <c r="AQ10799" s="62"/>
      <c r="AX10799" s="62"/>
      <c r="BD10799" s="62"/>
    </row>
    <row r="10800" spans="9:56">
      <c r="I10800" s="62"/>
      <c r="P10800" s="62"/>
      <c r="V10800" s="62"/>
      <c r="AC10800" s="62"/>
      <c r="AJ10800" s="62"/>
      <c r="AQ10800" s="62"/>
      <c r="AX10800" s="62"/>
      <c r="BD10800" s="62"/>
    </row>
    <row r="10801" spans="9:56">
      <c r="I10801" s="62"/>
      <c r="P10801" s="62"/>
      <c r="V10801" s="62"/>
      <c r="AC10801" s="62"/>
      <c r="AJ10801" s="62"/>
      <c r="AQ10801" s="62"/>
      <c r="AX10801" s="62"/>
      <c r="BD10801" s="62"/>
    </row>
    <row r="10802" spans="9:56">
      <c r="I10802" s="62"/>
      <c r="P10802" s="62"/>
      <c r="V10802" s="62"/>
      <c r="AC10802" s="62"/>
      <c r="AJ10802" s="62"/>
      <c r="AQ10802" s="62"/>
      <c r="AX10802" s="62"/>
      <c r="BD10802" s="62"/>
    </row>
    <row r="10803" spans="9:56">
      <c r="I10803" s="62"/>
      <c r="P10803" s="62"/>
      <c r="V10803" s="62"/>
      <c r="AC10803" s="62"/>
      <c r="AJ10803" s="62"/>
      <c r="AQ10803" s="62"/>
      <c r="AX10803" s="62"/>
      <c r="BD10803" s="62"/>
    </row>
    <row r="10804" spans="9:56">
      <c r="I10804" s="62"/>
      <c r="P10804" s="62"/>
      <c r="V10804" s="62"/>
      <c r="AC10804" s="62"/>
      <c r="AJ10804" s="62"/>
      <c r="AQ10804" s="62"/>
      <c r="AX10804" s="62"/>
      <c r="BD10804" s="62"/>
    </row>
    <row r="10805" spans="9:56">
      <c r="I10805" s="62"/>
      <c r="P10805" s="62"/>
      <c r="V10805" s="62"/>
      <c r="AC10805" s="62"/>
      <c r="AJ10805" s="62"/>
      <c r="AQ10805" s="62"/>
      <c r="AX10805" s="62"/>
      <c r="BD10805" s="62"/>
    </row>
    <row r="10806" spans="9:56">
      <c r="I10806" s="62"/>
      <c r="P10806" s="62"/>
      <c r="V10806" s="62"/>
      <c r="AC10806" s="62"/>
      <c r="AJ10806" s="62"/>
      <c r="AQ10806" s="62"/>
      <c r="AX10806" s="62"/>
      <c r="BD10806" s="62"/>
    </row>
    <row r="10807" spans="9:56">
      <c r="I10807" s="62"/>
      <c r="P10807" s="62"/>
      <c r="V10807" s="62"/>
      <c r="AC10807" s="62"/>
      <c r="AJ10807" s="62"/>
      <c r="AQ10807" s="62"/>
      <c r="AX10807" s="62"/>
      <c r="BD10807" s="62"/>
    </row>
    <row r="10808" spans="9:56">
      <c r="I10808" s="62"/>
      <c r="P10808" s="62"/>
      <c r="V10808" s="62"/>
      <c r="AC10808" s="62"/>
      <c r="AJ10808" s="62"/>
      <c r="AQ10808" s="62"/>
      <c r="AX10808" s="62"/>
      <c r="BD10808" s="62"/>
    </row>
    <row r="10809" spans="9:56">
      <c r="I10809" s="62"/>
      <c r="P10809" s="62"/>
      <c r="V10809" s="62"/>
      <c r="AC10809" s="62"/>
      <c r="AJ10809" s="62"/>
      <c r="AQ10809" s="62"/>
      <c r="AX10809" s="62"/>
      <c r="BD10809" s="62"/>
    </row>
    <row r="10810" spans="9:56">
      <c r="I10810" s="62"/>
      <c r="P10810" s="62"/>
      <c r="V10810" s="62"/>
      <c r="AC10810" s="62"/>
      <c r="AJ10810" s="62"/>
      <c r="AQ10810" s="62"/>
      <c r="AX10810" s="62"/>
      <c r="BD10810" s="62"/>
    </row>
    <row r="10811" spans="9:56">
      <c r="I10811" s="62"/>
      <c r="P10811" s="62"/>
      <c r="V10811" s="62"/>
      <c r="AC10811" s="62"/>
      <c r="AJ10811" s="62"/>
      <c r="AQ10811" s="62"/>
      <c r="AX10811" s="62"/>
      <c r="BD10811" s="62"/>
    </row>
    <row r="10812" spans="9:56">
      <c r="I10812" s="62"/>
      <c r="P10812" s="62"/>
      <c r="V10812" s="62"/>
      <c r="AC10812" s="62"/>
      <c r="AJ10812" s="62"/>
      <c r="AQ10812" s="62"/>
      <c r="AX10812" s="62"/>
      <c r="BD10812" s="62"/>
    </row>
    <row r="10813" spans="9:56">
      <c r="I10813" s="62"/>
      <c r="P10813" s="62"/>
      <c r="V10813" s="62"/>
      <c r="AC10813" s="62"/>
      <c r="AJ10813" s="62"/>
      <c r="AQ10813" s="62"/>
      <c r="AX10813" s="62"/>
      <c r="BD10813" s="62"/>
    </row>
    <row r="10814" spans="9:56">
      <c r="I10814" s="62"/>
      <c r="P10814" s="62"/>
      <c r="V10814" s="62"/>
      <c r="AC10814" s="62"/>
      <c r="AJ10814" s="62"/>
      <c r="AQ10814" s="62"/>
      <c r="AX10814" s="62"/>
      <c r="BD10814" s="62"/>
    </row>
    <row r="10815" spans="9:56">
      <c r="I10815" s="62"/>
      <c r="P10815" s="62"/>
      <c r="V10815" s="62"/>
      <c r="AC10815" s="62"/>
      <c r="AJ10815" s="62"/>
      <c r="AQ10815" s="62"/>
      <c r="AX10815" s="62"/>
      <c r="BD10815" s="62"/>
    </row>
    <row r="10816" spans="9:56">
      <c r="I10816" s="62"/>
      <c r="P10816" s="62"/>
      <c r="V10816" s="62"/>
      <c r="AC10816" s="62"/>
      <c r="AJ10816" s="62"/>
      <c r="AQ10816" s="62"/>
      <c r="AX10816" s="62"/>
      <c r="BD10816" s="62"/>
    </row>
    <row r="10817" spans="9:56">
      <c r="I10817" s="62"/>
      <c r="P10817" s="62"/>
      <c r="V10817" s="62"/>
      <c r="AC10817" s="62"/>
      <c r="AJ10817" s="62"/>
      <c r="AQ10817" s="62"/>
      <c r="AX10817" s="62"/>
      <c r="BD10817" s="62"/>
    </row>
    <row r="10818" spans="9:56">
      <c r="I10818" s="62"/>
      <c r="P10818" s="62"/>
      <c r="V10818" s="62"/>
      <c r="AC10818" s="62"/>
      <c r="AJ10818" s="62"/>
      <c r="AQ10818" s="62"/>
      <c r="AX10818" s="62"/>
      <c r="BD10818" s="62"/>
    </row>
    <row r="10819" spans="9:56">
      <c r="I10819" s="62"/>
      <c r="P10819" s="62"/>
      <c r="V10819" s="62"/>
      <c r="AC10819" s="62"/>
      <c r="AJ10819" s="62"/>
      <c r="AQ10819" s="62"/>
      <c r="AX10819" s="62"/>
      <c r="BD10819" s="62"/>
    </row>
    <row r="10820" spans="9:56">
      <c r="I10820" s="62"/>
      <c r="P10820" s="62"/>
      <c r="V10820" s="62"/>
      <c r="AC10820" s="62"/>
      <c r="AJ10820" s="62"/>
      <c r="AQ10820" s="62"/>
      <c r="AX10820" s="62"/>
      <c r="BD10820" s="62"/>
    </row>
    <row r="10821" spans="9:56">
      <c r="I10821" s="62"/>
      <c r="P10821" s="62"/>
      <c r="V10821" s="62"/>
      <c r="AC10821" s="62"/>
      <c r="AJ10821" s="62"/>
      <c r="AQ10821" s="62"/>
      <c r="AX10821" s="62"/>
      <c r="BD10821" s="62"/>
    </row>
    <row r="10822" spans="9:56">
      <c r="I10822" s="62"/>
      <c r="P10822" s="62"/>
      <c r="V10822" s="62"/>
      <c r="AC10822" s="62"/>
      <c r="AJ10822" s="62"/>
      <c r="AQ10822" s="62"/>
      <c r="AX10822" s="62"/>
      <c r="BD10822" s="62"/>
    </row>
    <row r="10823" spans="9:56">
      <c r="I10823" s="62"/>
      <c r="P10823" s="62"/>
      <c r="V10823" s="62"/>
      <c r="AC10823" s="62"/>
      <c r="AJ10823" s="62"/>
      <c r="AQ10823" s="62"/>
      <c r="AX10823" s="62"/>
      <c r="BD10823" s="62"/>
    </row>
    <row r="10824" spans="9:56">
      <c r="I10824" s="62"/>
      <c r="P10824" s="62"/>
      <c r="V10824" s="62"/>
      <c r="AC10824" s="62"/>
      <c r="AJ10824" s="62"/>
      <c r="AQ10824" s="62"/>
      <c r="AX10824" s="62"/>
      <c r="BD10824" s="62"/>
    </row>
    <row r="10825" spans="9:56">
      <c r="I10825" s="62"/>
      <c r="P10825" s="62"/>
      <c r="V10825" s="62"/>
      <c r="AC10825" s="62"/>
      <c r="AJ10825" s="62"/>
      <c r="AQ10825" s="62"/>
      <c r="AX10825" s="62"/>
      <c r="BD10825" s="62"/>
    </row>
    <row r="10826" spans="9:56">
      <c r="I10826" s="62"/>
      <c r="P10826" s="62"/>
      <c r="V10826" s="62"/>
      <c r="AC10826" s="62"/>
      <c r="AJ10826" s="62"/>
      <c r="AQ10826" s="62"/>
      <c r="AX10826" s="62"/>
      <c r="BD10826" s="62"/>
    </row>
    <row r="10827" spans="9:56">
      <c r="I10827" s="62"/>
      <c r="P10827" s="62"/>
      <c r="V10827" s="62"/>
      <c r="AC10827" s="62"/>
      <c r="AJ10827" s="62"/>
      <c r="AQ10827" s="62"/>
      <c r="AX10827" s="62"/>
      <c r="BD10827" s="62"/>
    </row>
    <row r="10828" spans="9:56">
      <c r="I10828" s="62"/>
      <c r="P10828" s="62"/>
      <c r="V10828" s="62"/>
      <c r="AC10828" s="62"/>
      <c r="AJ10828" s="62"/>
      <c r="AQ10828" s="62"/>
      <c r="AX10828" s="62"/>
      <c r="BD10828" s="62"/>
    </row>
    <row r="10829" spans="9:56">
      <c r="I10829" s="62"/>
      <c r="P10829" s="62"/>
      <c r="V10829" s="62"/>
      <c r="AC10829" s="62"/>
      <c r="AJ10829" s="62"/>
      <c r="AQ10829" s="62"/>
      <c r="AX10829" s="62"/>
      <c r="BD10829" s="62"/>
    </row>
    <row r="10830" spans="9:56">
      <c r="I10830" s="62"/>
      <c r="P10830" s="62"/>
      <c r="V10830" s="62"/>
      <c r="AC10830" s="62"/>
      <c r="AJ10830" s="62"/>
      <c r="AQ10830" s="62"/>
      <c r="AX10830" s="62"/>
      <c r="BD10830" s="62"/>
    </row>
    <row r="10831" spans="9:56">
      <c r="I10831" s="62"/>
      <c r="P10831" s="62"/>
      <c r="V10831" s="62"/>
      <c r="AC10831" s="62"/>
      <c r="AJ10831" s="62"/>
      <c r="AQ10831" s="62"/>
      <c r="AX10831" s="62"/>
      <c r="BD10831" s="62"/>
    </row>
    <row r="10832" spans="9:56">
      <c r="I10832" s="62"/>
      <c r="P10832" s="62"/>
      <c r="V10832" s="62"/>
      <c r="AC10832" s="62"/>
      <c r="AJ10832" s="62"/>
      <c r="AQ10832" s="62"/>
      <c r="AX10832" s="62"/>
      <c r="BD10832" s="62"/>
    </row>
    <row r="10833" spans="9:56">
      <c r="I10833" s="62"/>
      <c r="P10833" s="62"/>
      <c r="V10833" s="62"/>
      <c r="AC10833" s="62"/>
      <c r="AJ10833" s="62"/>
      <c r="AQ10833" s="62"/>
      <c r="AX10833" s="62"/>
      <c r="BD10833" s="62"/>
    </row>
    <row r="10834" spans="9:56">
      <c r="I10834" s="62"/>
      <c r="P10834" s="62"/>
      <c r="V10834" s="62"/>
      <c r="AC10834" s="62"/>
      <c r="AJ10834" s="62"/>
      <c r="AQ10834" s="62"/>
      <c r="AX10834" s="62"/>
      <c r="BD10834" s="62"/>
    </row>
    <row r="10835" spans="9:56">
      <c r="I10835" s="62"/>
      <c r="P10835" s="62"/>
      <c r="V10835" s="62"/>
      <c r="AC10835" s="62"/>
      <c r="AJ10835" s="62"/>
      <c r="AQ10835" s="62"/>
      <c r="AX10835" s="62"/>
      <c r="BD10835" s="62"/>
    </row>
    <row r="10836" spans="9:56">
      <c r="I10836" s="62"/>
      <c r="P10836" s="62"/>
      <c r="V10836" s="62"/>
      <c r="AC10836" s="62"/>
      <c r="AJ10836" s="62"/>
      <c r="AQ10836" s="62"/>
      <c r="AX10836" s="62"/>
      <c r="BD10836" s="62"/>
    </row>
    <row r="10837" spans="9:56">
      <c r="I10837" s="62"/>
      <c r="P10837" s="62"/>
      <c r="V10837" s="62"/>
      <c r="AC10837" s="62"/>
      <c r="AJ10837" s="62"/>
      <c r="AQ10837" s="62"/>
      <c r="AX10837" s="62"/>
      <c r="BD10837" s="62"/>
    </row>
    <row r="10838" spans="9:56">
      <c r="I10838" s="62"/>
      <c r="P10838" s="62"/>
      <c r="V10838" s="62"/>
      <c r="AC10838" s="62"/>
      <c r="AJ10838" s="62"/>
      <c r="AQ10838" s="62"/>
      <c r="AX10838" s="62"/>
      <c r="BD10838" s="62"/>
    </row>
    <row r="10839" spans="9:56">
      <c r="I10839" s="62"/>
      <c r="P10839" s="62"/>
      <c r="V10839" s="62"/>
      <c r="AC10839" s="62"/>
      <c r="AJ10839" s="62"/>
      <c r="AQ10839" s="62"/>
      <c r="AX10839" s="62"/>
      <c r="BD10839" s="62"/>
    </row>
    <row r="10840" spans="9:56">
      <c r="I10840" s="62"/>
      <c r="P10840" s="62"/>
      <c r="V10840" s="62"/>
      <c r="AC10840" s="62"/>
      <c r="AJ10840" s="62"/>
      <c r="AQ10840" s="62"/>
      <c r="AX10840" s="62"/>
      <c r="BD10840" s="62"/>
    </row>
    <row r="10841" spans="9:56">
      <c r="I10841" s="62"/>
      <c r="P10841" s="62"/>
      <c r="V10841" s="62"/>
      <c r="AC10841" s="62"/>
      <c r="AJ10841" s="62"/>
      <c r="AQ10841" s="62"/>
      <c r="AX10841" s="62"/>
      <c r="BD10841" s="62"/>
    </row>
    <row r="10842" spans="9:56">
      <c r="I10842" s="62"/>
      <c r="P10842" s="62"/>
      <c r="V10842" s="62"/>
      <c r="AC10842" s="62"/>
      <c r="AJ10842" s="62"/>
      <c r="AQ10842" s="62"/>
      <c r="AX10842" s="62"/>
      <c r="BD10842" s="62"/>
    </row>
    <row r="10843" spans="9:56">
      <c r="I10843" s="62"/>
      <c r="P10843" s="62"/>
      <c r="V10843" s="62"/>
      <c r="AC10843" s="62"/>
      <c r="AJ10843" s="62"/>
      <c r="AQ10843" s="62"/>
      <c r="AX10843" s="62"/>
      <c r="BD10843" s="62"/>
    </row>
    <row r="10844" spans="9:56">
      <c r="I10844" s="62"/>
      <c r="P10844" s="62"/>
      <c r="V10844" s="62"/>
      <c r="AC10844" s="62"/>
      <c r="AJ10844" s="62"/>
      <c r="AQ10844" s="62"/>
      <c r="AX10844" s="62"/>
      <c r="BD10844" s="62"/>
    </row>
    <row r="10845" spans="9:56">
      <c r="I10845" s="62"/>
      <c r="P10845" s="62"/>
      <c r="V10845" s="62"/>
      <c r="AC10845" s="62"/>
      <c r="AJ10845" s="62"/>
      <c r="AQ10845" s="62"/>
      <c r="AX10845" s="62"/>
      <c r="BD10845" s="62"/>
    </row>
    <row r="10846" spans="9:56">
      <c r="I10846" s="62"/>
      <c r="P10846" s="62"/>
      <c r="V10846" s="62"/>
      <c r="AC10846" s="62"/>
      <c r="AJ10846" s="62"/>
      <c r="AQ10846" s="62"/>
      <c r="AX10846" s="62"/>
      <c r="BD10846" s="62"/>
    </row>
    <row r="10847" spans="9:56">
      <c r="I10847" s="62"/>
      <c r="P10847" s="62"/>
      <c r="V10847" s="62"/>
      <c r="AC10847" s="62"/>
      <c r="AJ10847" s="62"/>
      <c r="AQ10847" s="62"/>
      <c r="AX10847" s="62"/>
      <c r="BD10847" s="62"/>
    </row>
    <row r="10848" spans="9:56">
      <c r="I10848" s="62"/>
      <c r="P10848" s="62"/>
      <c r="V10848" s="62"/>
      <c r="AC10848" s="62"/>
      <c r="AJ10848" s="62"/>
      <c r="AQ10848" s="62"/>
      <c r="AX10848" s="62"/>
      <c r="BD10848" s="62"/>
    </row>
    <row r="10849" spans="9:56">
      <c r="I10849" s="62"/>
      <c r="P10849" s="62"/>
      <c r="V10849" s="62"/>
      <c r="AC10849" s="62"/>
      <c r="AJ10849" s="62"/>
      <c r="AQ10849" s="62"/>
      <c r="AX10849" s="62"/>
      <c r="BD10849" s="62"/>
    </row>
    <row r="10850" spans="9:56">
      <c r="I10850" s="62"/>
      <c r="P10850" s="62"/>
      <c r="V10850" s="62"/>
      <c r="AC10850" s="62"/>
      <c r="AJ10850" s="62"/>
      <c r="AQ10850" s="62"/>
      <c r="AX10850" s="62"/>
      <c r="BD10850" s="62"/>
    </row>
    <row r="10851" spans="9:56">
      <c r="I10851" s="62"/>
      <c r="P10851" s="62"/>
      <c r="V10851" s="62"/>
      <c r="AC10851" s="62"/>
      <c r="AJ10851" s="62"/>
      <c r="AQ10851" s="62"/>
      <c r="AX10851" s="62"/>
      <c r="BD10851" s="62"/>
    </row>
    <row r="10852" spans="9:56">
      <c r="I10852" s="62"/>
      <c r="P10852" s="62"/>
      <c r="V10852" s="62"/>
      <c r="AC10852" s="62"/>
      <c r="AJ10852" s="62"/>
      <c r="AQ10852" s="62"/>
      <c r="AX10852" s="62"/>
      <c r="BD10852" s="62"/>
    </row>
    <row r="10853" spans="9:56">
      <c r="I10853" s="62"/>
      <c r="P10853" s="62"/>
      <c r="V10853" s="62"/>
      <c r="AC10853" s="62"/>
      <c r="AJ10853" s="62"/>
      <c r="AQ10853" s="62"/>
      <c r="AX10853" s="62"/>
      <c r="BD10853" s="62"/>
    </row>
    <row r="10854" spans="9:56">
      <c r="I10854" s="62"/>
      <c r="P10854" s="62"/>
      <c r="V10854" s="62"/>
      <c r="AC10854" s="62"/>
      <c r="AJ10854" s="62"/>
      <c r="AQ10854" s="62"/>
      <c r="AX10854" s="62"/>
      <c r="BD10854" s="62"/>
    </row>
    <row r="10855" spans="9:56">
      <c r="I10855" s="62"/>
      <c r="P10855" s="62"/>
      <c r="V10855" s="62"/>
      <c r="AC10855" s="62"/>
      <c r="AJ10855" s="62"/>
      <c r="AQ10855" s="62"/>
      <c r="AX10855" s="62"/>
      <c r="BD10855" s="62"/>
    </row>
    <row r="10856" spans="9:56">
      <c r="I10856" s="62"/>
      <c r="P10856" s="62"/>
      <c r="V10856" s="62"/>
      <c r="AC10856" s="62"/>
      <c r="AJ10856" s="62"/>
      <c r="AQ10856" s="62"/>
      <c r="AX10856" s="62"/>
      <c r="BD10856" s="62"/>
    </row>
    <row r="10857" spans="9:56">
      <c r="I10857" s="62"/>
      <c r="P10857" s="62"/>
      <c r="V10857" s="62"/>
      <c r="AC10857" s="62"/>
      <c r="AJ10857" s="62"/>
      <c r="AQ10857" s="62"/>
      <c r="AX10857" s="62"/>
      <c r="BD10857" s="62"/>
    </row>
    <row r="10858" spans="9:56">
      <c r="I10858" s="62"/>
      <c r="P10858" s="62"/>
      <c r="V10858" s="62"/>
      <c r="AC10858" s="62"/>
      <c r="AJ10858" s="62"/>
      <c r="AQ10858" s="62"/>
      <c r="AX10858" s="62"/>
      <c r="BD10858" s="62"/>
    </row>
    <row r="10859" spans="9:56">
      <c r="I10859" s="62"/>
      <c r="P10859" s="62"/>
      <c r="V10859" s="62"/>
      <c r="AC10859" s="62"/>
      <c r="AJ10859" s="62"/>
      <c r="AQ10859" s="62"/>
      <c r="AX10859" s="62"/>
      <c r="BD10859" s="62"/>
    </row>
    <row r="10860" spans="9:56">
      <c r="I10860" s="62"/>
      <c r="P10860" s="62"/>
      <c r="V10860" s="62"/>
      <c r="AC10860" s="62"/>
      <c r="AJ10860" s="62"/>
      <c r="AQ10860" s="62"/>
      <c r="AX10860" s="62"/>
      <c r="BD10860" s="62"/>
    </row>
    <row r="10861" spans="9:56">
      <c r="I10861" s="62"/>
      <c r="P10861" s="62"/>
      <c r="V10861" s="62"/>
      <c r="AC10861" s="62"/>
      <c r="AJ10861" s="62"/>
      <c r="AQ10861" s="62"/>
      <c r="AX10861" s="62"/>
      <c r="BD10861" s="62"/>
    </row>
    <row r="10862" spans="9:56">
      <c r="I10862" s="62"/>
      <c r="P10862" s="62"/>
      <c r="V10862" s="62"/>
      <c r="AC10862" s="62"/>
      <c r="AJ10862" s="62"/>
      <c r="AQ10862" s="62"/>
      <c r="AX10862" s="62"/>
      <c r="BD10862" s="62"/>
    </row>
    <row r="10863" spans="9:56">
      <c r="I10863" s="62"/>
      <c r="P10863" s="62"/>
      <c r="V10863" s="62"/>
      <c r="AC10863" s="62"/>
      <c r="AJ10863" s="62"/>
      <c r="AQ10863" s="62"/>
      <c r="AX10863" s="62"/>
      <c r="BD10863" s="62"/>
    </row>
    <row r="10864" spans="9:56">
      <c r="I10864" s="62"/>
      <c r="P10864" s="62"/>
      <c r="V10864" s="62"/>
      <c r="AC10864" s="62"/>
      <c r="AJ10864" s="62"/>
      <c r="AQ10864" s="62"/>
      <c r="AX10864" s="62"/>
      <c r="BD10864" s="62"/>
    </row>
    <row r="10865" spans="9:56">
      <c r="I10865" s="62"/>
      <c r="P10865" s="62"/>
      <c r="V10865" s="62"/>
      <c r="AC10865" s="62"/>
      <c r="AJ10865" s="62"/>
      <c r="AQ10865" s="62"/>
      <c r="AX10865" s="62"/>
      <c r="BD10865" s="62"/>
    </row>
    <row r="10866" spans="9:56">
      <c r="I10866" s="62"/>
      <c r="P10866" s="62"/>
      <c r="V10866" s="62"/>
      <c r="AC10866" s="62"/>
      <c r="AJ10866" s="62"/>
      <c r="AQ10866" s="62"/>
      <c r="AX10866" s="62"/>
      <c r="BD10866" s="62"/>
    </row>
    <row r="10867" spans="9:56">
      <c r="I10867" s="62"/>
      <c r="P10867" s="62"/>
      <c r="V10867" s="62"/>
      <c r="AC10867" s="62"/>
      <c r="AJ10867" s="62"/>
      <c r="AQ10867" s="62"/>
      <c r="AX10867" s="62"/>
      <c r="BD10867" s="62"/>
    </row>
    <row r="10868" spans="9:56">
      <c r="I10868" s="62"/>
      <c r="P10868" s="62"/>
      <c r="V10868" s="62"/>
      <c r="AC10868" s="62"/>
      <c r="AJ10868" s="62"/>
      <c r="AQ10868" s="62"/>
      <c r="AX10868" s="62"/>
      <c r="BD10868" s="62"/>
    </row>
    <row r="10869" spans="9:56">
      <c r="I10869" s="62"/>
      <c r="P10869" s="62"/>
      <c r="V10869" s="62"/>
      <c r="AC10869" s="62"/>
      <c r="AJ10869" s="62"/>
      <c r="AQ10869" s="62"/>
      <c r="AX10869" s="62"/>
      <c r="BD10869" s="62"/>
    </row>
    <row r="10870" spans="9:56">
      <c r="I10870" s="62"/>
      <c r="P10870" s="62"/>
      <c r="V10870" s="62"/>
      <c r="AC10870" s="62"/>
      <c r="AJ10870" s="62"/>
      <c r="AQ10870" s="62"/>
      <c r="AX10870" s="62"/>
      <c r="BD10870" s="62"/>
    </row>
    <row r="10871" spans="9:56">
      <c r="I10871" s="62"/>
      <c r="P10871" s="62"/>
      <c r="V10871" s="62"/>
      <c r="AC10871" s="62"/>
      <c r="AJ10871" s="62"/>
      <c r="AQ10871" s="62"/>
      <c r="AX10871" s="62"/>
      <c r="BD10871" s="62"/>
    </row>
    <row r="10872" spans="9:56">
      <c r="I10872" s="62"/>
      <c r="P10872" s="62"/>
      <c r="V10872" s="62"/>
      <c r="AC10872" s="62"/>
      <c r="AJ10872" s="62"/>
      <c r="AQ10872" s="62"/>
      <c r="AX10872" s="62"/>
      <c r="BD10872" s="62"/>
    </row>
    <row r="10873" spans="9:56">
      <c r="I10873" s="62"/>
      <c r="P10873" s="62"/>
      <c r="V10873" s="62"/>
      <c r="AC10873" s="62"/>
      <c r="AJ10873" s="62"/>
      <c r="AQ10873" s="62"/>
      <c r="AX10873" s="62"/>
      <c r="BD10873" s="62"/>
    </row>
    <row r="10874" spans="9:56">
      <c r="I10874" s="62"/>
      <c r="P10874" s="62"/>
      <c r="V10874" s="62"/>
      <c r="AC10874" s="62"/>
      <c r="AJ10874" s="62"/>
      <c r="AQ10874" s="62"/>
      <c r="AX10874" s="62"/>
      <c r="BD10874" s="62"/>
    </row>
    <row r="10875" spans="9:56">
      <c r="I10875" s="62"/>
      <c r="P10875" s="62"/>
      <c r="V10875" s="62"/>
      <c r="AC10875" s="62"/>
      <c r="AJ10875" s="62"/>
      <c r="AQ10875" s="62"/>
      <c r="AX10875" s="62"/>
      <c r="BD10875" s="62"/>
    </row>
    <row r="10876" spans="9:56">
      <c r="I10876" s="62"/>
      <c r="P10876" s="62"/>
      <c r="V10876" s="62"/>
      <c r="AC10876" s="62"/>
      <c r="AJ10876" s="62"/>
      <c r="AQ10876" s="62"/>
      <c r="AX10876" s="62"/>
      <c r="BD10876" s="62"/>
    </row>
    <row r="10877" spans="9:56">
      <c r="I10877" s="62"/>
      <c r="P10877" s="62"/>
      <c r="V10877" s="62"/>
      <c r="AC10877" s="62"/>
      <c r="AJ10877" s="62"/>
      <c r="AQ10877" s="62"/>
      <c r="AX10877" s="62"/>
      <c r="BD10877" s="62"/>
    </row>
    <row r="10878" spans="9:56">
      <c r="I10878" s="62"/>
      <c r="P10878" s="62"/>
      <c r="V10878" s="62"/>
      <c r="AC10878" s="62"/>
      <c r="AJ10878" s="62"/>
      <c r="AQ10878" s="62"/>
      <c r="AX10878" s="62"/>
      <c r="BD10878" s="62"/>
    </row>
    <row r="10879" spans="9:56">
      <c r="I10879" s="62"/>
      <c r="P10879" s="62"/>
      <c r="V10879" s="62"/>
      <c r="AC10879" s="62"/>
      <c r="AJ10879" s="62"/>
      <c r="AQ10879" s="62"/>
      <c r="AX10879" s="62"/>
      <c r="BD10879" s="62"/>
    </row>
    <row r="10880" spans="9:56">
      <c r="I10880" s="62"/>
      <c r="P10880" s="62"/>
      <c r="V10880" s="62"/>
      <c r="AC10880" s="62"/>
      <c r="AJ10880" s="62"/>
      <c r="AQ10880" s="62"/>
      <c r="AX10880" s="62"/>
      <c r="BD10880" s="62"/>
    </row>
    <row r="10881" spans="9:56">
      <c r="I10881" s="62"/>
      <c r="P10881" s="62"/>
      <c r="V10881" s="62"/>
      <c r="AC10881" s="62"/>
      <c r="AJ10881" s="62"/>
      <c r="AQ10881" s="62"/>
      <c r="AX10881" s="62"/>
      <c r="BD10881" s="62"/>
    </row>
    <row r="10882" spans="9:56">
      <c r="I10882" s="62"/>
      <c r="P10882" s="62"/>
      <c r="V10882" s="62"/>
      <c r="AC10882" s="62"/>
      <c r="AJ10882" s="62"/>
      <c r="AQ10882" s="62"/>
      <c r="AX10882" s="62"/>
      <c r="BD10882" s="62"/>
    </row>
    <row r="10883" spans="9:56">
      <c r="I10883" s="62"/>
      <c r="P10883" s="62"/>
      <c r="V10883" s="62"/>
      <c r="AC10883" s="62"/>
      <c r="AJ10883" s="62"/>
      <c r="AQ10883" s="62"/>
      <c r="AX10883" s="62"/>
      <c r="BD10883" s="62"/>
    </row>
    <row r="10884" spans="9:56">
      <c r="I10884" s="62"/>
      <c r="P10884" s="62"/>
      <c r="V10884" s="62"/>
      <c r="AC10884" s="62"/>
      <c r="AJ10884" s="62"/>
      <c r="AQ10884" s="62"/>
      <c r="AX10884" s="62"/>
      <c r="BD10884" s="62"/>
    </row>
    <row r="10885" spans="9:56">
      <c r="I10885" s="62"/>
      <c r="P10885" s="62"/>
      <c r="V10885" s="62"/>
      <c r="AC10885" s="62"/>
      <c r="AJ10885" s="62"/>
      <c r="AQ10885" s="62"/>
      <c r="AX10885" s="62"/>
      <c r="BD10885" s="62"/>
    </row>
    <row r="10886" spans="9:56">
      <c r="I10886" s="62"/>
      <c r="P10886" s="62"/>
      <c r="V10886" s="62"/>
      <c r="AC10886" s="62"/>
      <c r="AJ10886" s="62"/>
      <c r="AQ10886" s="62"/>
      <c r="AX10886" s="62"/>
      <c r="BD10886" s="62"/>
    </row>
    <row r="10887" spans="9:56">
      <c r="I10887" s="62"/>
      <c r="P10887" s="62"/>
      <c r="V10887" s="62"/>
      <c r="AC10887" s="62"/>
      <c r="AJ10887" s="62"/>
      <c r="AQ10887" s="62"/>
      <c r="AX10887" s="62"/>
      <c r="BD10887" s="62"/>
    </row>
    <row r="10888" spans="9:56">
      <c r="I10888" s="62"/>
      <c r="P10888" s="62"/>
      <c r="V10888" s="62"/>
      <c r="AC10888" s="62"/>
      <c r="AJ10888" s="62"/>
      <c r="AQ10888" s="62"/>
      <c r="AX10888" s="62"/>
      <c r="BD10888" s="62"/>
    </row>
    <row r="10889" spans="9:56">
      <c r="I10889" s="62"/>
      <c r="P10889" s="62"/>
      <c r="V10889" s="62"/>
      <c r="AC10889" s="62"/>
      <c r="AJ10889" s="62"/>
      <c r="AQ10889" s="62"/>
      <c r="AX10889" s="62"/>
      <c r="BD10889" s="62"/>
    </row>
    <row r="10890" spans="9:56">
      <c r="I10890" s="62"/>
      <c r="P10890" s="62"/>
      <c r="V10890" s="62"/>
      <c r="AC10890" s="62"/>
      <c r="AJ10890" s="62"/>
      <c r="AQ10890" s="62"/>
      <c r="AX10890" s="62"/>
      <c r="BD10890" s="62"/>
    </row>
    <row r="10891" spans="9:56">
      <c r="I10891" s="62"/>
      <c r="P10891" s="62"/>
      <c r="V10891" s="62"/>
      <c r="AC10891" s="62"/>
      <c r="AJ10891" s="62"/>
      <c r="AQ10891" s="62"/>
      <c r="AX10891" s="62"/>
      <c r="BD10891" s="62"/>
    </row>
    <row r="10892" spans="9:56">
      <c r="I10892" s="62"/>
      <c r="P10892" s="62"/>
      <c r="V10892" s="62"/>
      <c r="AC10892" s="62"/>
      <c r="AJ10892" s="62"/>
      <c r="AQ10892" s="62"/>
      <c r="AX10892" s="62"/>
      <c r="BD10892" s="62"/>
    </row>
    <row r="10893" spans="9:56">
      <c r="I10893" s="62"/>
      <c r="P10893" s="62"/>
      <c r="V10893" s="62"/>
      <c r="AC10893" s="62"/>
      <c r="AJ10893" s="62"/>
      <c r="AQ10893" s="62"/>
      <c r="AX10893" s="62"/>
      <c r="BD10893" s="62"/>
    </row>
    <row r="10894" spans="9:56">
      <c r="I10894" s="62"/>
      <c r="P10894" s="62"/>
      <c r="V10894" s="62"/>
      <c r="AC10894" s="62"/>
      <c r="AJ10894" s="62"/>
      <c r="AQ10894" s="62"/>
      <c r="AX10894" s="62"/>
      <c r="BD10894" s="62"/>
    </row>
    <row r="10895" spans="9:56">
      <c r="I10895" s="62"/>
      <c r="P10895" s="62"/>
      <c r="V10895" s="62"/>
      <c r="AC10895" s="62"/>
      <c r="AJ10895" s="62"/>
      <c r="AQ10895" s="62"/>
      <c r="AX10895" s="62"/>
      <c r="BD10895" s="62"/>
    </row>
    <row r="10896" spans="9:56">
      <c r="I10896" s="62"/>
      <c r="P10896" s="62"/>
      <c r="V10896" s="62"/>
      <c r="AC10896" s="62"/>
      <c r="AJ10896" s="62"/>
      <c r="AQ10896" s="62"/>
      <c r="AX10896" s="62"/>
      <c r="BD10896" s="62"/>
    </row>
    <row r="10897" spans="9:56">
      <c r="I10897" s="62"/>
      <c r="P10897" s="62"/>
      <c r="V10897" s="62"/>
      <c r="AC10897" s="62"/>
      <c r="AJ10897" s="62"/>
      <c r="AQ10897" s="62"/>
      <c r="AX10897" s="62"/>
      <c r="BD10897" s="62"/>
    </row>
    <row r="10898" spans="9:56">
      <c r="I10898" s="62"/>
      <c r="P10898" s="62"/>
      <c r="V10898" s="62"/>
      <c r="AC10898" s="62"/>
      <c r="AJ10898" s="62"/>
      <c r="AQ10898" s="62"/>
      <c r="AX10898" s="62"/>
      <c r="BD10898" s="62"/>
    </row>
    <row r="10899" spans="9:56">
      <c r="I10899" s="62"/>
      <c r="P10899" s="62"/>
      <c r="V10899" s="62"/>
      <c r="AC10899" s="62"/>
      <c r="AJ10899" s="62"/>
      <c r="AQ10899" s="62"/>
      <c r="AX10899" s="62"/>
      <c r="BD10899" s="62"/>
    </row>
    <row r="10900" spans="9:56">
      <c r="I10900" s="62"/>
      <c r="P10900" s="62"/>
      <c r="V10900" s="62"/>
      <c r="AC10900" s="62"/>
      <c r="AJ10900" s="62"/>
      <c r="AQ10900" s="62"/>
      <c r="AX10900" s="62"/>
      <c r="BD10900" s="62"/>
    </row>
    <row r="10901" spans="9:56">
      <c r="I10901" s="62"/>
      <c r="P10901" s="62"/>
      <c r="V10901" s="62"/>
      <c r="AC10901" s="62"/>
      <c r="AJ10901" s="62"/>
      <c r="AQ10901" s="62"/>
      <c r="AX10901" s="62"/>
      <c r="BD10901" s="62"/>
    </row>
    <row r="10902" spans="9:56">
      <c r="I10902" s="62"/>
      <c r="P10902" s="62"/>
      <c r="V10902" s="62"/>
      <c r="AC10902" s="62"/>
      <c r="AJ10902" s="62"/>
      <c r="AQ10902" s="62"/>
      <c r="AX10902" s="62"/>
      <c r="BD10902" s="62"/>
    </row>
    <row r="10903" spans="9:56">
      <c r="I10903" s="62"/>
      <c r="P10903" s="62"/>
      <c r="V10903" s="62"/>
      <c r="AC10903" s="62"/>
      <c r="AJ10903" s="62"/>
      <c r="AQ10903" s="62"/>
      <c r="AX10903" s="62"/>
      <c r="BD10903" s="62"/>
    </row>
    <row r="10904" spans="9:56">
      <c r="I10904" s="62"/>
      <c r="P10904" s="62"/>
      <c r="V10904" s="62"/>
      <c r="AC10904" s="62"/>
      <c r="AJ10904" s="62"/>
      <c r="AQ10904" s="62"/>
      <c r="AX10904" s="62"/>
      <c r="BD10904" s="62"/>
    </row>
    <row r="10905" spans="9:56">
      <c r="I10905" s="62"/>
      <c r="P10905" s="62"/>
      <c r="V10905" s="62"/>
      <c r="AC10905" s="62"/>
      <c r="AJ10905" s="62"/>
      <c r="AQ10905" s="62"/>
      <c r="AX10905" s="62"/>
      <c r="BD10905" s="62"/>
    </row>
    <row r="10906" spans="9:56">
      <c r="I10906" s="62"/>
      <c r="P10906" s="62"/>
      <c r="V10906" s="62"/>
      <c r="AC10906" s="62"/>
      <c r="AJ10906" s="62"/>
      <c r="AQ10906" s="62"/>
      <c r="AX10906" s="62"/>
      <c r="BD10906" s="62"/>
    </row>
    <row r="10907" spans="9:56">
      <c r="I10907" s="62"/>
      <c r="P10907" s="62"/>
      <c r="V10907" s="62"/>
      <c r="AC10907" s="62"/>
      <c r="AJ10907" s="62"/>
      <c r="AQ10907" s="62"/>
      <c r="AX10907" s="62"/>
      <c r="BD10907" s="62"/>
    </row>
    <row r="10908" spans="9:56">
      <c r="I10908" s="62"/>
      <c r="P10908" s="62"/>
      <c r="V10908" s="62"/>
      <c r="AC10908" s="62"/>
      <c r="AJ10908" s="62"/>
      <c r="AQ10908" s="62"/>
      <c r="AX10908" s="62"/>
      <c r="BD10908" s="62"/>
    </row>
    <row r="10909" spans="9:56">
      <c r="I10909" s="62"/>
      <c r="P10909" s="62"/>
      <c r="V10909" s="62"/>
      <c r="AC10909" s="62"/>
      <c r="AJ10909" s="62"/>
      <c r="AQ10909" s="62"/>
      <c r="AX10909" s="62"/>
      <c r="BD10909" s="62"/>
    </row>
    <row r="10910" spans="9:56">
      <c r="I10910" s="62"/>
      <c r="P10910" s="62"/>
      <c r="V10910" s="62"/>
      <c r="AC10910" s="62"/>
      <c r="AJ10910" s="62"/>
      <c r="AQ10910" s="62"/>
      <c r="AX10910" s="62"/>
      <c r="BD10910" s="62"/>
    </row>
    <row r="10911" spans="9:56">
      <c r="I10911" s="62"/>
      <c r="P10911" s="62"/>
      <c r="V10911" s="62"/>
      <c r="AC10911" s="62"/>
      <c r="AJ10911" s="62"/>
      <c r="AQ10911" s="62"/>
      <c r="AX10911" s="62"/>
      <c r="BD10911" s="62"/>
    </row>
    <row r="10912" spans="9:56">
      <c r="I10912" s="62"/>
      <c r="P10912" s="62"/>
      <c r="V10912" s="62"/>
      <c r="AC10912" s="62"/>
      <c r="AJ10912" s="62"/>
      <c r="AQ10912" s="62"/>
      <c r="AX10912" s="62"/>
      <c r="BD10912" s="62"/>
    </row>
    <row r="10913" spans="9:56">
      <c r="I10913" s="62"/>
      <c r="P10913" s="62"/>
      <c r="V10913" s="62"/>
      <c r="AC10913" s="62"/>
      <c r="AJ10913" s="62"/>
      <c r="AQ10913" s="62"/>
      <c r="AX10913" s="62"/>
      <c r="BD10913" s="62"/>
    </row>
    <row r="10914" spans="9:56">
      <c r="I10914" s="62"/>
      <c r="P10914" s="62"/>
      <c r="V10914" s="62"/>
      <c r="AC10914" s="62"/>
      <c r="AJ10914" s="62"/>
      <c r="AQ10914" s="62"/>
      <c r="AX10914" s="62"/>
      <c r="BD10914" s="62"/>
    </row>
    <row r="10915" spans="9:56">
      <c r="I10915" s="62"/>
      <c r="P10915" s="62"/>
      <c r="V10915" s="62"/>
      <c r="AC10915" s="62"/>
      <c r="AJ10915" s="62"/>
      <c r="AQ10915" s="62"/>
      <c r="AX10915" s="62"/>
      <c r="BD10915" s="62"/>
    </row>
    <row r="10916" spans="9:56">
      <c r="I10916" s="62"/>
      <c r="P10916" s="62"/>
      <c r="V10916" s="62"/>
      <c r="AC10916" s="62"/>
      <c r="AJ10916" s="62"/>
      <c r="AQ10916" s="62"/>
      <c r="AX10916" s="62"/>
      <c r="BD10916" s="62"/>
    </row>
    <row r="10917" spans="9:56">
      <c r="I10917" s="62"/>
      <c r="P10917" s="62"/>
      <c r="V10917" s="62"/>
      <c r="AC10917" s="62"/>
      <c r="AJ10917" s="62"/>
      <c r="AQ10917" s="62"/>
      <c r="AX10917" s="62"/>
      <c r="BD10917" s="62"/>
    </row>
    <row r="10918" spans="9:56">
      <c r="I10918" s="62"/>
      <c r="P10918" s="62"/>
      <c r="V10918" s="62"/>
      <c r="AC10918" s="62"/>
      <c r="AJ10918" s="62"/>
      <c r="AQ10918" s="62"/>
      <c r="AX10918" s="62"/>
      <c r="BD10918" s="62"/>
    </row>
    <row r="10919" spans="9:56">
      <c r="I10919" s="62"/>
      <c r="P10919" s="62"/>
      <c r="V10919" s="62"/>
      <c r="AC10919" s="62"/>
      <c r="AJ10919" s="62"/>
      <c r="AQ10919" s="62"/>
      <c r="AX10919" s="62"/>
      <c r="BD10919" s="62"/>
    </row>
    <row r="10920" spans="9:56">
      <c r="I10920" s="62"/>
      <c r="P10920" s="62"/>
      <c r="V10920" s="62"/>
      <c r="AC10920" s="62"/>
      <c r="AJ10920" s="62"/>
      <c r="AQ10920" s="62"/>
      <c r="AX10920" s="62"/>
      <c r="BD10920" s="62"/>
    </row>
    <row r="10921" spans="9:56">
      <c r="I10921" s="62"/>
      <c r="P10921" s="62"/>
      <c r="V10921" s="62"/>
      <c r="AC10921" s="62"/>
      <c r="AJ10921" s="62"/>
      <c r="AQ10921" s="62"/>
      <c r="AX10921" s="62"/>
      <c r="BD10921" s="62"/>
    </row>
    <row r="10922" spans="9:56">
      <c r="I10922" s="62"/>
      <c r="P10922" s="62"/>
      <c r="V10922" s="62"/>
      <c r="AC10922" s="62"/>
      <c r="AJ10922" s="62"/>
      <c r="AQ10922" s="62"/>
      <c r="AX10922" s="62"/>
      <c r="BD10922" s="62"/>
    </row>
    <row r="10923" spans="9:56">
      <c r="I10923" s="62"/>
      <c r="P10923" s="62"/>
      <c r="V10923" s="62"/>
      <c r="AC10923" s="62"/>
      <c r="AJ10923" s="62"/>
      <c r="AQ10923" s="62"/>
      <c r="AX10923" s="62"/>
      <c r="BD10923" s="62"/>
    </row>
    <row r="10924" spans="9:56">
      <c r="I10924" s="62"/>
      <c r="P10924" s="62"/>
      <c r="V10924" s="62"/>
      <c r="AC10924" s="62"/>
      <c r="AJ10924" s="62"/>
      <c r="AQ10924" s="62"/>
      <c r="AX10924" s="62"/>
      <c r="BD10924" s="62"/>
    </row>
    <row r="10925" spans="9:56">
      <c r="I10925" s="62"/>
      <c r="P10925" s="62"/>
      <c r="V10925" s="62"/>
      <c r="AC10925" s="62"/>
      <c r="AJ10925" s="62"/>
      <c r="AQ10925" s="62"/>
      <c r="AX10925" s="62"/>
      <c r="BD10925" s="62"/>
    </row>
    <row r="10926" spans="9:56">
      <c r="I10926" s="62"/>
      <c r="P10926" s="62"/>
      <c r="V10926" s="62"/>
      <c r="AC10926" s="62"/>
      <c r="AJ10926" s="62"/>
      <c r="AQ10926" s="62"/>
      <c r="AX10926" s="62"/>
      <c r="BD10926" s="62"/>
    </row>
    <row r="10927" spans="9:56">
      <c r="I10927" s="62"/>
      <c r="P10927" s="62"/>
      <c r="V10927" s="62"/>
      <c r="AC10927" s="62"/>
      <c r="AJ10927" s="62"/>
      <c r="AQ10927" s="62"/>
      <c r="AX10927" s="62"/>
      <c r="BD10927" s="62"/>
    </row>
    <row r="10928" spans="9:56">
      <c r="I10928" s="62"/>
      <c r="P10928" s="62"/>
      <c r="V10928" s="62"/>
      <c r="AC10928" s="62"/>
      <c r="AJ10928" s="62"/>
      <c r="AQ10928" s="62"/>
      <c r="AX10928" s="62"/>
      <c r="BD10928" s="62"/>
    </row>
    <row r="10929" spans="9:56">
      <c r="I10929" s="62"/>
      <c r="P10929" s="62"/>
      <c r="V10929" s="62"/>
      <c r="AC10929" s="62"/>
      <c r="AJ10929" s="62"/>
      <c r="AQ10929" s="62"/>
      <c r="AX10929" s="62"/>
      <c r="BD10929" s="62"/>
    </row>
    <row r="10930" spans="9:56">
      <c r="I10930" s="62"/>
      <c r="P10930" s="62"/>
      <c r="V10930" s="62"/>
      <c r="AC10930" s="62"/>
      <c r="AJ10930" s="62"/>
      <c r="AQ10930" s="62"/>
      <c r="AX10930" s="62"/>
      <c r="BD10930" s="62"/>
    </row>
    <row r="10931" spans="9:56">
      <c r="I10931" s="62"/>
      <c r="P10931" s="62"/>
      <c r="V10931" s="62"/>
      <c r="AC10931" s="62"/>
      <c r="AJ10931" s="62"/>
      <c r="AQ10931" s="62"/>
      <c r="AX10931" s="62"/>
      <c r="BD10931" s="62"/>
    </row>
    <row r="10932" spans="9:56">
      <c r="I10932" s="62"/>
      <c r="P10932" s="62"/>
      <c r="V10932" s="62"/>
      <c r="AC10932" s="62"/>
      <c r="AJ10932" s="62"/>
      <c r="AQ10932" s="62"/>
      <c r="AX10932" s="62"/>
      <c r="BD10932" s="62"/>
    </row>
    <row r="10933" spans="9:56">
      <c r="I10933" s="62"/>
      <c r="P10933" s="62"/>
      <c r="V10933" s="62"/>
      <c r="AC10933" s="62"/>
      <c r="AJ10933" s="62"/>
      <c r="AQ10933" s="62"/>
      <c r="AX10933" s="62"/>
      <c r="BD10933" s="62"/>
    </row>
    <row r="10934" spans="9:56">
      <c r="I10934" s="62"/>
      <c r="P10934" s="62"/>
      <c r="V10934" s="62"/>
      <c r="AC10934" s="62"/>
      <c r="AJ10934" s="62"/>
      <c r="AQ10934" s="62"/>
      <c r="AX10934" s="62"/>
      <c r="BD10934" s="62"/>
    </row>
    <row r="10935" spans="9:56">
      <c r="I10935" s="62"/>
      <c r="P10935" s="62"/>
      <c r="V10935" s="62"/>
      <c r="AC10935" s="62"/>
      <c r="AJ10935" s="62"/>
      <c r="AQ10935" s="62"/>
      <c r="AX10935" s="62"/>
      <c r="BD10935" s="62"/>
    </row>
    <row r="10936" spans="9:56">
      <c r="I10936" s="62"/>
      <c r="P10936" s="62"/>
      <c r="V10936" s="62"/>
      <c r="AC10936" s="62"/>
      <c r="AJ10936" s="62"/>
      <c r="AQ10936" s="62"/>
      <c r="AX10936" s="62"/>
      <c r="BD10936" s="62"/>
    </row>
    <row r="10937" spans="9:56">
      <c r="I10937" s="62"/>
      <c r="P10937" s="62"/>
      <c r="V10937" s="62"/>
      <c r="AC10937" s="62"/>
      <c r="AJ10937" s="62"/>
      <c r="AQ10937" s="62"/>
      <c r="AX10937" s="62"/>
      <c r="BD10937" s="62"/>
    </row>
    <row r="10938" spans="9:56">
      <c r="I10938" s="62"/>
      <c r="P10938" s="62"/>
      <c r="V10938" s="62"/>
      <c r="AC10938" s="62"/>
      <c r="AJ10938" s="62"/>
      <c r="AQ10938" s="62"/>
      <c r="AX10938" s="62"/>
      <c r="BD10938" s="62"/>
    </row>
    <row r="10939" spans="9:56">
      <c r="I10939" s="62"/>
      <c r="P10939" s="62"/>
      <c r="V10939" s="62"/>
      <c r="AC10939" s="62"/>
      <c r="AJ10939" s="62"/>
      <c r="AQ10939" s="62"/>
      <c r="AX10939" s="62"/>
      <c r="BD10939" s="62"/>
    </row>
    <row r="10940" spans="9:56">
      <c r="I10940" s="62"/>
      <c r="P10940" s="62"/>
      <c r="V10940" s="62"/>
      <c r="AC10940" s="62"/>
      <c r="AJ10940" s="62"/>
      <c r="AQ10940" s="62"/>
      <c r="AX10940" s="62"/>
      <c r="BD10940" s="62"/>
    </row>
    <row r="10941" spans="9:56">
      <c r="I10941" s="62"/>
      <c r="P10941" s="62"/>
      <c r="V10941" s="62"/>
      <c r="AC10941" s="62"/>
      <c r="AJ10941" s="62"/>
      <c r="AQ10941" s="62"/>
      <c r="AX10941" s="62"/>
      <c r="BD10941" s="62"/>
    </row>
    <row r="10942" spans="9:56">
      <c r="I10942" s="62"/>
      <c r="P10942" s="62"/>
      <c r="V10942" s="62"/>
      <c r="AC10942" s="62"/>
      <c r="AJ10942" s="62"/>
      <c r="AQ10942" s="62"/>
      <c r="AX10942" s="62"/>
      <c r="BD10942" s="62"/>
    </row>
    <row r="10943" spans="9:56">
      <c r="I10943" s="62"/>
      <c r="P10943" s="62"/>
      <c r="V10943" s="62"/>
      <c r="AC10943" s="62"/>
      <c r="AJ10943" s="62"/>
      <c r="AQ10943" s="62"/>
      <c r="AX10943" s="62"/>
      <c r="BD10943" s="62"/>
    </row>
    <row r="10944" spans="9:56">
      <c r="I10944" s="62"/>
      <c r="P10944" s="62"/>
      <c r="V10944" s="62"/>
      <c r="AC10944" s="62"/>
      <c r="AJ10944" s="62"/>
      <c r="AQ10944" s="62"/>
      <c r="AX10944" s="62"/>
      <c r="BD10944" s="62"/>
    </row>
    <row r="10945" spans="9:56">
      <c r="I10945" s="62"/>
      <c r="P10945" s="62"/>
      <c r="V10945" s="62"/>
      <c r="AC10945" s="62"/>
      <c r="AJ10945" s="62"/>
      <c r="AQ10945" s="62"/>
      <c r="AX10945" s="62"/>
      <c r="BD10945" s="62"/>
    </row>
    <row r="10946" spans="9:56">
      <c r="I10946" s="62"/>
      <c r="P10946" s="62"/>
      <c r="V10946" s="62"/>
      <c r="AC10946" s="62"/>
      <c r="AJ10946" s="62"/>
      <c r="AQ10946" s="62"/>
      <c r="AX10946" s="62"/>
      <c r="BD10946" s="62"/>
    </row>
    <row r="10947" spans="9:56">
      <c r="I10947" s="62"/>
      <c r="P10947" s="62"/>
      <c r="V10947" s="62"/>
      <c r="AC10947" s="62"/>
      <c r="AJ10947" s="62"/>
      <c r="AQ10947" s="62"/>
      <c r="AX10947" s="62"/>
      <c r="BD10947" s="62"/>
    </row>
    <row r="10948" spans="9:56">
      <c r="I10948" s="62"/>
      <c r="P10948" s="62"/>
      <c r="V10948" s="62"/>
      <c r="AC10948" s="62"/>
      <c r="AJ10948" s="62"/>
      <c r="AQ10948" s="62"/>
      <c r="AX10948" s="62"/>
      <c r="BD10948" s="62"/>
    </row>
    <row r="10949" spans="9:56">
      <c r="I10949" s="62"/>
      <c r="P10949" s="62"/>
      <c r="V10949" s="62"/>
      <c r="AC10949" s="62"/>
      <c r="AJ10949" s="62"/>
      <c r="AQ10949" s="62"/>
      <c r="AX10949" s="62"/>
      <c r="BD10949" s="62"/>
    </row>
    <row r="10950" spans="9:56">
      <c r="I10950" s="62"/>
      <c r="P10950" s="62"/>
      <c r="V10950" s="62"/>
      <c r="AC10950" s="62"/>
      <c r="AJ10950" s="62"/>
      <c r="AQ10950" s="62"/>
      <c r="AX10950" s="62"/>
      <c r="BD10950" s="62"/>
    </row>
    <row r="10951" spans="9:56">
      <c r="I10951" s="62"/>
      <c r="P10951" s="62"/>
      <c r="V10951" s="62"/>
      <c r="AC10951" s="62"/>
      <c r="AJ10951" s="62"/>
      <c r="AQ10951" s="62"/>
      <c r="AX10951" s="62"/>
      <c r="BD10951" s="62"/>
    </row>
    <row r="10952" spans="9:56">
      <c r="I10952" s="62"/>
      <c r="P10952" s="62"/>
      <c r="V10952" s="62"/>
      <c r="AC10952" s="62"/>
      <c r="AJ10952" s="62"/>
      <c r="AQ10952" s="62"/>
      <c r="AX10952" s="62"/>
      <c r="BD10952" s="62"/>
    </row>
    <row r="10953" spans="9:56">
      <c r="I10953" s="62"/>
      <c r="P10953" s="62"/>
      <c r="V10953" s="62"/>
      <c r="AC10953" s="62"/>
      <c r="AJ10953" s="62"/>
      <c r="AQ10953" s="62"/>
      <c r="AX10953" s="62"/>
      <c r="BD10953" s="62"/>
    </row>
    <row r="10954" spans="9:56">
      <c r="I10954" s="62"/>
      <c r="P10954" s="62"/>
      <c r="V10954" s="62"/>
      <c r="AC10954" s="62"/>
      <c r="AJ10954" s="62"/>
      <c r="AQ10954" s="62"/>
      <c r="AX10954" s="62"/>
      <c r="BD10954" s="62"/>
    </row>
    <row r="10955" spans="9:56">
      <c r="I10955" s="62"/>
      <c r="P10955" s="62"/>
      <c r="V10955" s="62"/>
      <c r="AC10955" s="62"/>
      <c r="AJ10955" s="62"/>
      <c r="AQ10955" s="62"/>
      <c r="AX10955" s="62"/>
      <c r="BD10955" s="62"/>
    </row>
    <row r="10956" spans="9:56">
      <c r="I10956" s="62"/>
      <c r="P10956" s="62"/>
      <c r="V10956" s="62"/>
      <c r="AC10956" s="62"/>
      <c r="AJ10956" s="62"/>
      <c r="AQ10956" s="62"/>
      <c r="AX10956" s="62"/>
      <c r="BD10956" s="62"/>
    </row>
    <row r="10957" spans="9:56">
      <c r="I10957" s="62"/>
      <c r="P10957" s="62"/>
      <c r="V10957" s="62"/>
      <c r="AC10957" s="62"/>
      <c r="AJ10957" s="62"/>
      <c r="AQ10957" s="62"/>
      <c r="AX10957" s="62"/>
      <c r="BD10957" s="62"/>
    </row>
    <row r="10958" spans="9:56">
      <c r="I10958" s="62"/>
      <c r="P10958" s="62"/>
      <c r="V10958" s="62"/>
      <c r="AC10958" s="62"/>
      <c r="AJ10958" s="62"/>
      <c r="AQ10958" s="62"/>
      <c r="AX10958" s="62"/>
      <c r="BD10958" s="62"/>
    </row>
    <row r="10959" spans="9:56">
      <c r="I10959" s="62"/>
      <c r="P10959" s="62"/>
      <c r="V10959" s="62"/>
      <c r="AC10959" s="62"/>
      <c r="AJ10959" s="62"/>
      <c r="AQ10959" s="62"/>
      <c r="AX10959" s="62"/>
      <c r="BD10959" s="62"/>
    </row>
    <row r="10960" spans="9:56">
      <c r="I10960" s="62"/>
      <c r="P10960" s="62"/>
      <c r="V10960" s="62"/>
      <c r="AC10960" s="62"/>
      <c r="AJ10960" s="62"/>
      <c r="AQ10960" s="62"/>
      <c r="AX10960" s="62"/>
      <c r="BD10960" s="62"/>
    </row>
    <row r="10961" spans="9:56">
      <c r="I10961" s="62"/>
      <c r="P10961" s="62"/>
      <c r="V10961" s="62"/>
      <c r="AC10961" s="62"/>
      <c r="AJ10961" s="62"/>
      <c r="AQ10961" s="62"/>
      <c r="AX10961" s="62"/>
      <c r="BD10961" s="62"/>
    </row>
    <row r="10962" spans="9:56">
      <c r="I10962" s="62"/>
      <c r="P10962" s="62"/>
      <c r="V10962" s="62"/>
      <c r="AC10962" s="62"/>
      <c r="AJ10962" s="62"/>
      <c r="AQ10962" s="62"/>
      <c r="AX10962" s="62"/>
      <c r="BD10962" s="62"/>
    </row>
    <row r="10963" spans="9:56">
      <c r="I10963" s="62"/>
      <c r="P10963" s="62"/>
      <c r="V10963" s="62"/>
      <c r="AC10963" s="62"/>
      <c r="AJ10963" s="62"/>
      <c r="AQ10963" s="62"/>
      <c r="AX10963" s="62"/>
      <c r="BD10963" s="62"/>
    </row>
    <row r="10964" spans="9:56">
      <c r="I10964" s="62"/>
      <c r="P10964" s="62"/>
      <c r="V10964" s="62"/>
      <c r="AC10964" s="62"/>
      <c r="AJ10964" s="62"/>
      <c r="AQ10964" s="62"/>
      <c r="AX10964" s="62"/>
      <c r="BD10964" s="62"/>
    </row>
    <row r="10965" spans="9:56">
      <c r="I10965" s="62"/>
      <c r="P10965" s="62"/>
      <c r="V10965" s="62"/>
      <c r="AC10965" s="62"/>
      <c r="AJ10965" s="62"/>
      <c r="AQ10965" s="62"/>
      <c r="AX10965" s="62"/>
      <c r="BD10965" s="62"/>
    </row>
    <row r="10966" spans="9:56">
      <c r="I10966" s="62"/>
      <c r="P10966" s="62"/>
      <c r="V10966" s="62"/>
      <c r="AC10966" s="62"/>
      <c r="AJ10966" s="62"/>
      <c r="AQ10966" s="62"/>
      <c r="AX10966" s="62"/>
      <c r="BD10966" s="62"/>
    </row>
    <row r="10967" spans="9:56">
      <c r="I10967" s="62"/>
      <c r="P10967" s="62"/>
      <c r="V10967" s="62"/>
      <c r="AC10967" s="62"/>
      <c r="AJ10967" s="62"/>
      <c r="AQ10967" s="62"/>
      <c r="AX10967" s="62"/>
      <c r="BD10967" s="62"/>
    </row>
    <row r="10968" spans="9:56">
      <c r="I10968" s="62"/>
      <c r="P10968" s="62"/>
      <c r="V10968" s="62"/>
      <c r="AC10968" s="62"/>
      <c r="AJ10968" s="62"/>
      <c r="AQ10968" s="62"/>
      <c r="AX10968" s="62"/>
      <c r="BD10968" s="62"/>
    </row>
    <row r="10969" spans="9:56">
      <c r="I10969" s="62"/>
      <c r="P10969" s="62"/>
      <c r="V10969" s="62"/>
      <c r="AC10969" s="62"/>
      <c r="AJ10969" s="62"/>
      <c r="AQ10969" s="62"/>
      <c r="AX10969" s="62"/>
      <c r="BD10969" s="62"/>
    </row>
    <row r="10970" spans="9:56">
      <c r="I10970" s="62"/>
      <c r="P10970" s="62"/>
      <c r="V10970" s="62"/>
      <c r="AC10970" s="62"/>
      <c r="AJ10970" s="62"/>
      <c r="AQ10970" s="62"/>
      <c r="AX10970" s="62"/>
      <c r="BD10970" s="62"/>
    </row>
    <row r="10971" spans="9:56">
      <c r="I10971" s="62"/>
      <c r="P10971" s="62"/>
      <c r="V10971" s="62"/>
      <c r="AC10971" s="62"/>
      <c r="AJ10971" s="62"/>
      <c r="AQ10971" s="62"/>
      <c r="AX10971" s="62"/>
      <c r="BD10971" s="62"/>
    </row>
    <row r="10972" spans="9:56">
      <c r="I10972" s="62"/>
      <c r="P10972" s="62"/>
      <c r="V10972" s="62"/>
      <c r="AC10972" s="62"/>
      <c r="AJ10972" s="62"/>
      <c r="AQ10972" s="62"/>
      <c r="AX10972" s="62"/>
      <c r="BD10972" s="62"/>
    </row>
    <row r="10973" spans="9:56">
      <c r="I10973" s="62"/>
      <c r="P10973" s="62"/>
      <c r="V10973" s="62"/>
      <c r="AC10973" s="62"/>
      <c r="AJ10973" s="62"/>
      <c r="AQ10973" s="62"/>
      <c r="AX10973" s="62"/>
      <c r="BD10973" s="62"/>
    </row>
    <row r="10974" spans="9:56">
      <c r="I10974" s="62"/>
      <c r="P10974" s="62"/>
      <c r="V10974" s="62"/>
      <c r="AC10974" s="62"/>
      <c r="AJ10974" s="62"/>
      <c r="AQ10974" s="62"/>
      <c r="AX10974" s="62"/>
      <c r="BD10974" s="62"/>
    </row>
    <row r="10975" spans="9:56">
      <c r="I10975" s="62"/>
      <c r="P10975" s="62"/>
      <c r="V10975" s="62"/>
      <c r="AC10975" s="62"/>
      <c r="AJ10975" s="62"/>
      <c r="AQ10975" s="62"/>
      <c r="AX10975" s="62"/>
      <c r="BD10975" s="62"/>
    </row>
    <row r="10976" spans="9:56">
      <c r="I10976" s="62"/>
      <c r="P10976" s="62"/>
      <c r="V10976" s="62"/>
      <c r="AC10976" s="62"/>
      <c r="AJ10976" s="62"/>
      <c r="AQ10976" s="62"/>
      <c r="AX10976" s="62"/>
      <c r="BD10976" s="62"/>
    </row>
    <row r="10977" spans="9:56">
      <c r="I10977" s="62"/>
      <c r="P10977" s="62"/>
      <c r="V10977" s="62"/>
      <c r="AC10977" s="62"/>
      <c r="AJ10977" s="62"/>
      <c r="AQ10977" s="62"/>
      <c r="AX10977" s="62"/>
      <c r="BD10977" s="62"/>
    </row>
    <row r="10978" spans="9:56">
      <c r="I10978" s="62"/>
      <c r="P10978" s="62"/>
      <c r="V10978" s="62"/>
      <c r="AC10978" s="62"/>
      <c r="AJ10978" s="62"/>
      <c r="AQ10978" s="62"/>
      <c r="AX10978" s="62"/>
      <c r="BD10978" s="62"/>
    </row>
    <row r="10979" spans="9:56">
      <c r="I10979" s="62"/>
      <c r="P10979" s="62"/>
      <c r="V10979" s="62"/>
      <c r="AC10979" s="62"/>
      <c r="AJ10979" s="62"/>
      <c r="AQ10979" s="62"/>
      <c r="AX10979" s="62"/>
      <c r="BD10979" s="62"/>
    </row>
    <row r="10980" spans="9:56">
      <c r="I10980" s="62"/>
      <c r="P10980" s="62"/>
      <c r="V10980" s="62"/>
      <c r="AC10980" s="62"/>
      <c r="AJ10980" s="62"/>
      <c r="AQ10980" s="62"/>
      <c r="AX10980" s="62"/>
      <c r="BD10980" s="62"/>
    </row>
    <row r="10981" spans="9:56">
      <c r="I10981" s="62"/>
      <c r="P10981" s="62"/>
      <c r="V10981" s="62"/>
      <c r="AC10981" s="62"/>
      <c r="AJ10981" s="62"/>
      <c r="AQ10981" s="62"/>
      <c r="AX10981" s="62"/>
      <c r="BD10981" s="62"/>
    </row>
    <row r="10982" spans="9:56">
      <c r="I10982" s="62"/>
      <c r="P10982" s="62"/>
      <c r="V10982" s="62"/>
      <c r="AC10982" s="62"/>
      <c r="AJ10982" s="62"/>
      <c r="AQ10982" s="62"/>
      <c r="AX10982" s="62"/>
      <c r="BD10982" s="62"/>
    </row>
    <row r="10983" spans="9:56">
      <c r="I10983" s="62"/>
      <c r="P10983" s="62"/>
      <c r="V10983" s="62"/>
      <c r="AC10983" s="62"/>
      <c r="AJ10983" s="62"/>
      <c r="AQ10983" s="62"/>
      <c r="AX10983" s="62"/>
      <c r="BD10983" s="62"/>
    </row>
    <row r="10984" spans="9:56">
      <c r="I10984" s="62"/>
      <c r="P10984" s="62"/>
      <c r="V10984" s="62"/>
      <c r="AC10984" s="62"/>
      <c r="AJ10984" s="62"/>
      <c r="AQ10984" s="62"/>
      <c r="AX10984" s="62"/>
      <c r="BD10984" s="62"/>
    </row>
    <row r="10985" spans="9:56">
      <c r="I10985" s="62"/>
      <c r="P10985" s="62"/>
      <c r="V10985" s="62"/>
      <c r="AC10985" s="62"/>
      <c r="AJ10985" s="62"/>
      <c r="AQ10985" s="62"/>
      <c r="AX10985" s="62"/>
      <c r="BD10985" s="62"/>
    </row>
    <row r="10986" spans="9:56">
      <c r="I10986" s="62"/>
      <c r="P10986" s="62"/>
      <c r="V10986" s="62"/>
      <c r="AC10986" s="62"/>
      <c r="AJ10986" s="62"/>
      <c r="AQ10986" s="62"/>
      <c r="AX10986" s="62"/>
      <c r="BD10986" s="62"/>
    </row>
    <row r="10987" spans="9:56">
      <c r="I10987" s="62"/>
      <c r="P10987" s="62"/>
      <c r="V10987" s="62"/>
      <c r="AC10987" s="62"/>
      <c r="AJ10987" s="62"/>
      <c r="AQ10987" s="62"/>
      <c r="AX10987" s="62"/>
      <c r="BD10987" s="62"/>
    </row>
    <row r="10988" spans="9:56">
      <c r="I10988" s="62"/>
      <c r="P10988" s="62"/>
      <c r="V10988" s="62"/>
      <c r="AC10988" s="62"/>
      <c r="AJ10988" s="62"/>
      <c r="AQ10988" s="62"/>
      <c r="AX10988" s="62"/>
      <c r="BD10988" s="62"/>
    </row>
    <row r="10989" spans="9:56">
      <c r="I10989" s="62"/>
      <c r="P10989" s="62"/>
      <c r="V10989" s="62"/>
      <c r="AC10989" s="62"/>
      <c r="AJ10989" s="62"/>
      <c r="AQ10989" s="62"/>
      <c r="AX10989" s="62"/>
      <c r="BD10989" s="62"/>
    </row>
    <row r="10990" spans="9:56">
      <c r="I10990" s="62"/>
      <c r="P10990" s="62"/>
      <c r="V10990" s="62"/>
      <c r="AC10990" s="62"/>
      <c r="AJ10990" s="62"/>
      <c r="AQ10990" s="62"/>
      <c r="AX10990" s="62"/>
      <c r="BD10990" s="62"/>
    </row>
    <row r="10991" spans="9:56">
      <c r="I10991" s="62"/>
      <c r="P10991" s="62"/>
      <c r="V10991" s="62"/>
      <c r="AC10991" s="62"/>
      <c r="AJ10991" s="62"/>
      <c r="AQ10991" s="62"/>
      <c r="AX10991" s="62"/>
      <c r="BD10991" s="62"/>
    </row>
    <row r="10992" spans="9:56">
      <c r="I10992" s="62"/>
      <c r="P10992" s="62"/>
      <c r="V10992" s="62"/>
      <c r="AC10992" s="62"/>
      <c r="AJ10992" s="62"/>
      <c r="AQ10992" s="62"/>
      <c r="AX10992" s="62"/>
      <c r="BD10992" s="62"/>
    </row>
    <row r="10993" spans="9:56">
      <c r="I10993" s="62"/>
      <c r="P10993" s="62"/>
      <c r="V10993" s="62"/>
      <c r="AC10993" s="62"/>
      <c r="AJ10993" s="62"/>
      <c r="AQ10993" s="62"/>
      <c r="AX10993" s="62"/>
      <c r="BD10993" s="62"/>
    </row>
    <row r="10994" spans="9:56">
      <c r="I10994" s="62"/>
      <c r="P10994" s="62"/>
      <c r="V10994" s="62"/>
      <c r="AC10994" s="62"/>
      <c r="AJ10994" s="62"/>
      <c r="AQ10994" s="62"/>
      <c r="AX10994" s="62"/>
      <c r="BD10994" s="62"/>
    </row>
    <row r="10995" spans="9:56">
      <c r="I10995" s="62"/>
      <c r="P10995" s="62"/>
      <c r="V10995" s="62"/>
      <c r="AC10995" s="62"/>
      <c r="AJ10995" s="62"/>
      <c r="AQ10995" s="62"/>
      <c r="AX10995" s="62"/>
      <c r="BD10995" s="62"/>
    </row>
    <row r="10996" spans="9:56">
      <c r="I10996" s="62"/>
      <c r="P10996" s="62"/>
      <c r="V10996" s="62"/>
      <c r="AC10996" s="62"/>
      <c r="AJ10996" s="62"/>
      <c r="AQ10996" s="62"/>
      <c r="AX10996" s="62"/>
      <c r="BD10996" s="62"/>
    </row>
    <row r="10997" spans="9:56">
      <c r="I10997" s="62"/>
      <c r="P10997" s="62"/>
      <c r="V10997" s="62"/>
      <c r="AC10997" s="62"/>
      <c r="AJ10997" s="62"/>
      <c r="AQ10997" s="62"/>
      <c r="AX10997" s="62"/>
      <c r="BD10997" s="62"/>
    </row>
    <row r="10998" spans="9:56">
      <c r="I10998" s="62"/>
      <c r="P10998" s="62"/>
      <c r="V10998" s="62"/>
      <c r="AC10998" s="62"/>
      <c r="AJ10998" s="62"/>
      <c r="AQ10998" s="62"/>
      <c r="AX10998" s="62"/>
      <c r="BD10998" s="62"/>
    </row>
    <row r="10999" spans="9:56">
      <c r="I10999" s="62"/>
      <c r="P10999" s="62"/>
      <c r="V10999" s="62"/>
      <c r="AC10999" s="62"/>
      <c r="AJ10999" s="62"/>
      <c r="AQ10999" s="62"/>
      <c r="AX10999" s="62"/>
      <c r="BD10999" s="62"/>
    </row>
    <row r="11000" spans="9:56">
      <c r="I11000" s="62"/>
      <c r="P11000" s="62"/>
      <c r="V11000" s="62"/>
      <c r="AC11000" s="62"/>
      <c r="AJ11000" s="62"/>
      <c r="AQ11000" s="62"/>
      <c r="AX11000" s="62"/>
      <c r="BD11000" s="62"/>
    </row>
    <row r="11001" spans="9:56">
      <c r="I11001" s="62"/>
      <c r="P11001" s="62"/>
      <c r="V11001" s="62"/>
      <c r="AC11001" s="62"/>
      <c r="AJ11001" s="62"/>
      <c r="AQ11001" s="62"/>
      <c r="AX11001" s="62"/>
      <c r="BD11001" s="62"/>
    </row>
    <row r="11002" spans="9:56">
      <c r="I11002" s="62"/>
      <c r="P11002" s="62"/>
      <c r="V11002" s="62"/>
      <c r="AC11002" s="62"/>
      <c r="AJ11002" s="62"/>
      <c r="AQ11002" s="62"/>
      <c r="AX11002" s="62"/>
      <c r="BD11002" s="62"/>
    </row>
    <row r="11003" spans="9:56">
      <c r="I11003" s="62"/>
      <c r="P11003" s="62"/>
      <c r="V11003" s="62"/>
      <c r="AC11003" s="62"/>
      <c r="AJ11003" s="62"/>
      <c r="AQ11003" s="62"/>
      <c r="AX11003" s="62"/>
      <c r="BD11003" s="62"/>
    </row>
    <row r="11004" spans="9:56">
      <c r="I11004" s="62"/>
      <c r="P11004" s="62"/>
      <c r="V11004" s="62"/>
      <c r="AC11004" s="62"/>
      <c r="AJ11004" s="62"/>
      <c r="AQ11004" s="62"/>
      <c r="AX11004" s="62"/>
      <c r="BD11004" s="62"/>
    </row>
    <row r="11005" spans="9:56">
      <c r="I11005" s="62"/>
      <c r="P11005" s="62"/>
      <c r="V11005" s="62"/>
      <c r="AC11005" s="62"/>
      <c r="AJ11005" s="62"/>
      <c r="AQ11005" s="62"/>
      <c r="AX11005" s="62"/>
      <c r="BD11005" s="62"/>
    </row>
    <row r="11006" spans="9:56">
      <c r="I11006" s="62"/>
      <c r="P11006" s="62"/>
      <c r="V11006" s="62"/>
      <c r="AC11006" s="62"/>
      <c r="AJ11006" s="62"/>
      <c r="AQ11006" s="62"/>
      <c r="AX11006" s="62"/>
      <c r="BD11006" s="62"/>
    </row>
    <row r="11007" spans="9:56">
      <c r="I11007" s="62"/>
      <c r="P11007" s="62"/>
      <c r="V11007" s="62"/>
      <c r="AC11007" s="62"/>
      <c r="AJ11007" s="62"/>
      <c r="AQ11007" s="62"/>
      <c r="AX11007" s="62"/>
      <c r="BD11007" s="62"/>
    </row>
    <row r="11008" spans="9:56">
      <c r="I11008" s="62"/>
      <c r="P11008" s="62"/>
      <c r="V11008" s="62"/>
      <c r="AC11008" s="62"/>
      <c r="AJ11008" s="62"/>
      <c r="AQ11008" s="62"/>
      <c r="AX11008" s="62"/>
      <c r="BD11008" s="62"/>
    </row>
    <row r="11009" spans="9:56">
      <c r="I11009" s="62"/>
      <c r="P11009" s="62"/>
      <c r="V11009" s="62"/>
      <c r="AC11009" s="62"/>
      <c r="AJ11009" s="62"/>
      <c r="AQ11009" s="62"/>
      <c r="AX11009" s="62"/>
      <c r="BD11009" s="62"/>
    </row>
    <row r="11010" spans="9:56">
      <c r="I11010" s="62"/>
      <c r="P11010" s="62"/>
      <c r="V11010" s="62"/>
      <c r="AC11010" s="62"/>
      <c r="AJ11010" s="62"/>
      <c r="AQ11010" s="62"/>
      <c r="AX11010" s="62"/>
      <c r="BD11010" s="62"/>
    </row>
    <row r="11011" spans="9:56">
      <c r="I11011" s="62"/>
      <c r="P11011" s="62"/>
      <c r="V11011" s="62"/>
      <c r="AC11011" s="62"/>
      <c r="AJ11011" s="62"/>
      <c r="AQ11011" s="62"/>
      <c r="AX11011" s="62"/>
      <c r="BD11011" s="62"/>
    </row>
    <row r="11012" spans="9:56">
      <c r="I11012" s="62"/>
      <c r="P11012" s="62"/>
      <c r="V11012" s="62"/>
      <c r="AC11012" s="62"/>
      <c r="AJ11012" s="62"/>
      <c r="AQ11012" s="62"/>
      <c r="AX11012" s="62"/>
      <c r="BD11012" s="62"/>
    </row>
    <row r="11013" spans="9:56">
      <c r="I11013" s="62"/>
      <c r="P11013" s="62"/>
      <c r="V11013" s="62"/>
      <c r="AC11013" s="62"/>
      <c r="AJ11013" s="62"/>
      <c r="AQ11013" s="62"/>
      <c r="AX11013" s="62"/>
      <c r="BD11013" s="62"/>
    </row>
    <row r="11014" spans="9:56">
      <c r="I11014" s="62"/>
      <c r="P11014" s="62"/>
      <c r="V11014" s="62"/>
      <c r="AC11014" s="62"/>
      <c r="AJ11014" s="62"/>
      <c r="AQ11014" s="62"/>
      <c r="AX11014" s="62"/>
      <c r="BD11014" s="62"/>
    </row>
    <row r="11015" spans="9:56">
      <c r="I11015" s="62"/>
      <c r="P11015" s="62"/>
      <c r="V11015" s="62"/>
      <c r="AC11015" s="62"/>
      <c r="AJ11015" s="62"/>
      <c r="AQ11015" s="62"/>
      <c r="AX11015" s="62"/>
      <c r="BD11015" s="62"/>
    </row>
    <row r="11016" spans="9:56">
      <c r="I11016" s="62"/>
      <c r="P11016" s="62"/>
      <c r="V11016" s="62"/>
      <c r="AC11016" s="62"/>
      <c r="AJ11016" s="62"/>
      <c r="AQ11016" s="62"/>
      <c r="AX11016" s="62"/>
      <c r="BD11016" s="62"/>
    </row>
    <row r="11017" spans="9:56">
      <c r="I11017" s="62"/>
      <c r="P11017" s="62"/>
      <c r="V11017" s="62"/>
      <c r="AC11017" s="62"/>
      <c r="AJ11017" s="62"/>
      <c r="AQ11017" s="62"/>
      <c r="AX11017" s="62"/>
      <c r="BD11017" s="62"/>
    </row>
    <row r="11018" spans="9:56">
      <c r="I11018" s="62"/>
      <c r="P11018" s="62"/>
      <c r="V11018" s="62"/>
      <c r="AC11018" s="62"/>
      <c r="AJ11018" s="62"/>
      <c r="AQ11018" s="62"/>
      <c r="AX11018" s="62"/>
      <c r="BD11018" s="62"/>
    </row>
    <row r="11019" spans="9:56">
      <c r="I11019" s="62"/>
      <c r="P11019" s="62"/>
      <c r="V11019" s="62"/>
      <c r="AC11019" s="62"/>
      <c r="AJ11019" s="62"/>
      <c r="AQ11019" s="62"/>
      <c r="AX11019" s="62"/>
      <c r="BD11019" s="62"/>
    </row>
    <row r="11020" spans="9:56">
      <c r="I11020" s="62"/>
      <c r="P11020" s="62"/>
      <c r="V11020" s="62"/>
      <c r="AC11020" s="62"/>
      <c r="AJ11020" s="62"/>
      <c r="AQ11020" s="62"/>
      <c r="AX11020" s="62"/>
      <c r="BD11020" s="62"/>
    </row>
    <row r="11021" spans="9:56">
      <c r="I11021" s="62"/>
      <c r="P11021" s="62"/>
      <c r="V11021" s="62"/>
      <c r="AC11021" s="62"/>
      <c r="AJ11021" s="62"/>
      <c r="AQ11021" s="62"/>
      <c r="AX11021" s="62"/>
      <c r="BD11021" s="62"/>
    </row>
    <row r="11022" spans="9:56">
      <c r="I11022" s="62"/>
      <c r="P11022" s="62"/>
      <c r="V11022" s="62"/>
      <c r="AC11022" s="62"/>
      <c r="AJ11022" s="62"/>
      <c r="AQ11022" s="62"/>
      <c r="AX11022" s="62"/>
      <c r="BD11022" s="62"/>
    </row>
    <row r="11023" spans="9:56">
      <c r="I11023" s="62"/>
      <c r="P11023" s="62"/>
      <c r="V11023" s="62"/>
      <c r="AC11023" s="62"/>
      <c r="AJ11023" s="62"/>
      <c r="AQ11023" s="62"/>
      <c r="AX11023" s="62"/>
      <c r="BD11023" s="62"/>
    </row>
    <row r="11024" spans="9:56">
      <c r="I11024" s="62"/>
      <c r="P11024" s="62"/>
      <c r="V11024" s="62"/>
      <c r="AC11024" s="62"/>
      <c r="AJ11024" s="62"/>
      <c r="AQ11024" s="62"/>
      <c r="AX11024" s="62"/>
      <c r="BD11024" s="62"/>
    </row>
    <row r="11025" spans="9:56">
      <c r="I11025" s="62"/>
      <c r="P11025" s="62"/>
      <c r="V11025" s="62"/>
      <c r="AC11025" s="62"/>
      <c r="AJ11025" s="62"/>
      <c r="AQ11025" s="62"/>
      <c r="AX11025" s="62"/>
      <c r="BD11025" s="62"/>
    </row>
    <row r="11026" spans="9:56">
      <c r="I11026" s="62"/>
      <c r="P11026" s="62"/>
      <c r="V11026" s="62"/>
      <c r="AC11026" s="62"/>
      <c r="AJ11026" s="62"/>
      <c r="AQ11026" s="62"/>
      <c r="AX11026" s="62"/>
      <c r="BD11026" s="62"/>
    </row>
    <row r="11027" spans="9:56">
      <c r="I11027" s="62"/>
      <c r="P11027" s="62"/>
      <c r="V11027" s="62"/>
      <c r="AC11027" s="62"/>
      <c r="AJ11027" s="62"/>
      <c r="AQ11027" s="62"/>
      <c r="AX11027" s="62"/>
      <c r="BD11027" s="62"/>
    </row>
    <row r="11028" spans="9:56">
      <c r="I11028" s="62"/>
      <c r="P11028" s="62"/>
      <c r="V11028" s="62"/>
      <c r="AC11028" s="62"/>
      <c r="AJ11028" s="62"/>
      <c r="AQ11028" s="62"/>
      <c r="AX11028" s="62"/>
      <c r="BD11028" s="62"/>
    </row>
    <row r="11029" spans="9:56">
      <c r="I11029" s="62"/>
      <c r="P11029" s="62"/>
      <c r="V11029" s="62"/>
      <c r="AC11029" s="62"/>
      <c r="AJ11029" s="62"/>
      <c r="AQ11029" s="62"/>
      <c r="AX11029" s="62"/>
      <c r="BD11029" s="62"/>
    </row>
    <row r="11030" spans="9:56">
      <c r="I11030" s="62"/>
      <c r="P11030" s="62"/>
      <c r="V11030" s="62"/>
      <c r="AC11030" s="62"/>
      <c r="AJ11030" s="62"/>
      <c r="AQ11030" s="62"/>
      <c r="AX11030" s="62"/>
      <c r="BD11030" s="62"/>
    </row>
    <row r="11031" spans="9:56">
      <c r="I11031" s="62"/>
      <c r="P11031" s="62"/>
      <c r="V11031" s="62"/>
      <c r="AC11031" s="62"/>
      <c r="AJ11031" s="62"/>
      <c r="AQ11031" s="62"/>
      <c r="AX11031" s="62"/>
      <c r="BD11031" s="62"/>
    </row>
    <row r="11032" spans="9:56">
      <c r="I11032" s="62"/>
      <c r="P11032" s="62"/>
      <c r="V11032" s="62"/>
      <c r="AC11032" s="62"/>
      <c r="AJ11032" s="62"/>
      <c r="AQ11032" s="62"/>
      <c r="AX11032" s="62"/>
      <c r="BD11032" s="62"/>
    </row>
    <row r="11033" spans="9:56">
      <c r="I11033" s="62"/>
      <c r="P11033" s="62"/>
      <c r="V11033" s="62"/>
      <c r="AC11033" s="62"/>
      <c r="AJ11033" s="62"/>
      <c r="AQ11033" s="62"/>
      <c r="AX11033" s="62"/>
      <c r="BD11033" s="62"/>
    </row>
    <row r="11034" spans="9:56">
      <c r="I11034" s="62"/>
      <c r="P11034" s="62"/>
      <c r="V11034" s="62"/>
      <c r="AC11034" s="62"/>
      <c r="AJ11034" s="62"/>
      <c r="AQ11034" s="62"/>
      <c r="AX11034" s="62"/>
      <c r="BD11034" s="62"/>
    </row>
    <row r="11035" spans="9:56">
      <c r="I11035" s="62"/>
      <c r="P11035" s="62"/>
      <c r="V11035" s="62"/>
      <c r="AC11035" s="62"/>
      <c r="AJ11035" s="62"/>
      <c r="AQ11035" s="62"/>
      <c r="AX11035" s="62"/>
      <c r="BD11035" s="62"/>
    </row>
    <row r="11036" spans="9:56">
      <c r="I11036" s="62"/>
      <c r="P11036" s="62"/>
      <c r="V11036" s="62"/>
      <c r="AC11036" s="62"/>
      <c r="AJ11036" s="62"/>
      <c r="AQ11036" s="62"/>
      <c r="AX11036" s="62"/>
      <c r="BD11036" s="62"/>
    </row>
    <row r="11037" spans="9:56">
      <c r="I11037" s="62"/>
      <c r="P11037" s="62"/>
      <c r="V11037" s="62"/>
      <c r="AC11037" s="62"/>
      <c r="AJ11037" s="62"/>
      <c r="AQ11037" s="62"/>
      <c r="AX11037" s="62"/>
      <c r="BD11037" s="62"/>
    </row>
    <row r="11038" spans="9:56">
      <c r="I11038" s="62"/>
      <c r="P11038" s="62"/>
      <c r="V11038" s="62"/>
      <c r="AC11038" s="62"/>
      <c r="AJ11038" s="62"/>
      <c r="AQ11038" s="62"/>
      <c r="AX11038" s="62"/>
      <c r="BD11038" s="62"/>
    </row>
    <row r="11039" spans="9:56">
      <c r="I11039" s="62"/>
      <c r="P11039" s="62"/>
      <c r="V11039" s="62"/>
      <c r="AC11039" s="62"/>
      <c r="AJ11039" s="62"/>
      <c r="AQ11039" s="62"/>
      <c r="AX11039" s="62"/>
      <c r="BD11039" s="62"/>
    </row>
    <row r="11040" spans="9:56">
      <c r="I11040" s="62"/>
      <c r="P11040" s="62"/>
      <c r="V11040" s="62"/>
      <c r="AC11040" s="62"/>
      <c r="AJ11040" s="62"/>
      <c r="AQ11040" s="62"/>
      <c r="AX11040" s="62"/>
      <c r="BD11040" s="62"/>
    </row>
    <row r="11041" spans="9:56">
      <c r="I11041" s="62"/>
      <c r="P11041" s="62"/>
      <c r="V11041" s="62"/>
      <c r="AC11041" s="62"/>
      <c r="AJ11041" s="62"/>
      <c r="AQ11041" s="62"/>
      <c r="AX11041" s="62"/>
      <c r="BD11041" s="62"/>
    </row>
    <row r="11042" spans="9:56">
      <c r="I11042" s="62"/>
      <c r="P11042" s="62"/>
      <c r="V11042" s="62"/>
      <c r="AC11042" s="62"/>
      <c r="AJ11042" s="62"/>
      <c r="AQ11042" s="62"/>
      <c r="AX11042" s="62"/>
      <c r="BD11042" s="62"/>
    </row>
    <row r="11043" spans="9:56">
      <c r="I11043" s="62"/>
      <c r="P11043" s="62"/>
      <c r="V11043" s="62"/>
      <c r="AC11043" s="62"/>
      <c r="AJ11043" s="62"/>
      <c r="AQ11043" s="62"/>
      <c r="AX11043" s="62"/>
      <c r="BD11043" s="62"/>
    </row>
    <row r="11044" spans="9:56">
      <c r="I11044" s="62"/>
      <c r="P11044" s="62"/>
      <c r="V11044" s="62"/>
      <c r="AC11044" s="62"/>
      <c r="AJ11044" s="62"/>
      <c r="AQ11044" s="62"/>
      <c r="AX11044" s="62"/>
      <c r="BD11044" s="62"/>
    </row>
    <row r="11045" spans="9:56">
      <c r="I11045" s="62"/>
      <c r="P11045" s="62"/>
      <c r="V11045" s="62"/>
      <c r="AC11045" s="62"/>
      <c r="AJ11045" s="62"/>
      <c r="AQ11045" s="62"/>
      <c r="AX11045" s="62"/>
      <c r="BD11045" s="62"/>
    </row>
    <row r="11046" spans="9:56">
      <c r="I11046" s="62"/>
      <c r="P11046" s="62"/>
      <c r="V11046" s="62"/>
      <c r="AC11046" s="62"/>
      <c r="AJ11046" s="62"/>
      <c r="AQ11046" s="62"/>
      <c r="AX11046" s="62"/>
      <c r="BD11046" s="62"/>
    </row>
    <row r="11047" spans="9:56">
      <c r="I11047" s="62"/>
      <c r="P11047" s="62"/>
      <c r="V11047" s="62"/>
      <c r="AC11047" s="62"/>
      <c r="AJ11047" s="62"/>
      <c r="AQ11047" s="62"/>
      <c r="AX11047" s="62"/>
      <c r="BD11047" s="62"/>
    </row>
    <row r="11048" spans="9:56">
      <c r="I11048" s="62"/>
      <c r="P11048" s="62"/>
      <c r="V11048" s="62"/>
      <c r="AC11048" s="62"/>
      <c r="AJ11048" s="62"/>
      <c r="AQ11048" s="62"/>
      <c r="AX11048" s="62"/>
      <c r="BD11048" s="62"/>
    </row>
    <row r="11049" spans="9:56">
      <c r="I11049" s="62"/>
      <c r="P11049" s="62"/>
      <c r="V11049" s="62"/>
      <c r="AC11049" s="62"/>
      <c r="AJ11049" s="62"/>
      <c r="AQ11049" s="62"/>
      <c r="AX11049" s="62"/>
      <c r="BD11049" s="62"/>
    </row>
    <row r="11050" spans="9:56">
      <c r="I11050" s="62"/>
      <c r="P11050" s="62"/>
      <c r="V11050" s="62"/>
      <c r="AC11050" s="62"/>
      <c r="AJ11050" s="62"/>
      <c r="AQ11050" s="62"/>
      <c r="AX11050" s="62"/>
      <c r="BD11050" s="62"/>
    </row>
    <row r="11051" spans="9:56">
      <c r="I11051" s="62"/>
      <c r="P11051" s="62"/>
      <c r="V11051" s="62"/>
      <c r="AC11051" s="62"/>
      <c r="AJ11051" s="62"/>
      <c r="AQ11051" s="62"/>
      <c r="AX11051" s="62"/>
      <c r="BD11051" s="62"/>
    </row>
    <row r="11052" spans="9:56">
      <c r="I11052" s="62"/>
      <c r="P11052" s="62"/>
      <c r="V11052" s="62"/>
      <c r="AC11052" s="62"/>
      <c r="AJ11052" s="62"/>
      <c r="AQ11052" s="62"/>
      <c r="AX11052" s="62"/>
      <c r="BD11052" s="62"/>
    </row>
    <row r="11053" spans="9:56">
      <c r="I11053" s="62"/>
      <c r="P11053" s="62"/>
      <c r="V11053" s="62"/>
      <c r="AC11053" s="62"/>
      <c r="AJ11053" s="62"/>
      <c r="AQ11053" s="62"/>
      <c r="AX11053" s="62"/>
      <c r="BD11053" s="62"/>
    </row>
    <row r="11054" spans="9:56">
      <c r="I11054" s="62"/>
      <c r="P11054" s="62"/>
      <c r="V11054" s="62"/>
      <c r="AC11054" s="62"/>
      <c r="AJ11054" s="62"/>
      <c r="AQ11054" s="62"/>
      <c r="AX11054" s="62"/>
      <c r="BD11054" s="62"/>
    </row>
    <row r="11055" spans="9:56">
      <c r="I11055" s="62"/>
      <c r="P11055" s="62"/>
      <c r="V11055" s="62"/>
      <c r="AC11055" s="62"/>
      <c r="AJ11055" s="62"/>
      <c r="AQ11055" s="62"/>
      <c r="AX11055" s="62"/>
      <c r="BD11055" s="62"/>
    </row>
    <row r="11056" spans="9:56">
      <c r="I11056" s="62"/>
      <c r="P11056" s="62"/>
      <c r="V11056" s="62"/>
      <c r="AC11056" s="62"/>
      <c r="AJ11056" s="62"/>
      <c r="AQ11056" s="62"/>
      <c r="AX11056" s="62"/>
      <c r="BD11056" s="62"/>
    </row>
    <row r="11057" spans="9:56">
      <c r="I11057" s="62"/>
      <c r="P11057" s="62"/>
      <c r="V11057" s="62"/>
      <c r="AC11057" s="62"/>
      <c r="AJ11057" s="62"/>
      <c r="AQ11057" s="62"/>
      <c r="AX11057" s="62"/>
      <c r="BD11057" s="62"/>
    </row>
    <row r="11058" spans="9:56">
      <c r="I11058" s="62"/>
      <c r="P11058" s="62"/>
      <c r="V11058" s="62"/>
      <c r="AC11058" s="62"/>
      <c r="AJ11058" s="62"/>
      <c r="AQ11058" s="62"/>
      <c r="AX11058" s="62"/>
      <c r="BD11058" s="62"/>
    </row>
    <row r="11059" spans="9:56">
      <c r="I11059" s="62"/>
      <c r="P11059" s="62"/>
      <c r="V11059" s="62"/>
      <c r="AC11059" s="62"/>
      <c r="AJ11059" s="62"/>
      <c r="AQ11059" s="62"/>
      <c r="AX11059" s="62"/>
      <c r="BD11059" s="62"/>
    </row>
    <row r="11060" spans="9:56">
      <c r="I11060" s="62"/>
      <c r="P11060" s="62"/>
      <c r="V11060" s="62"/>
      <c r="AC11060" s="62"/>
      <c r="AJ11060" s="62"/>
      <c r="AQ11060" s="62"/>
      <c r="AX11060" s="62"/>
      <c r="BD11060" s="62"/>
    </row>
    <row r="11061" spans="9:56">
      <c r="I11061" s="62"/>
      <c r="P11061" s="62"/>
      <c r="V11061" s="62"/>
      <c r="AC11061" s="62"/>
      <c r="AJ11061" s="62"/>
      <c r="AQ11061" s="62"/>
      <c r="AX11061" s="62"/>
      <c r="BD11061" s="62"/>
    </row>
    <row r="11062" spans="9:56">
      <c r="I11062" s="62"/>
      <c r="P11062" s="62"/>
      <c r="V11062" s="62"/>
      <c r="AC11062" s="62"/>
      <c r="AJ11062" s="62"/>
      <c r="AQ11062" s="62"/>
      <c r="AX11062" s="62"/>
      <c r="BD11062" s="62"/>
    </row>
    <row r="11063" spans="9:56">
      <c r="I11063" s="62"/>
      <c r="P11063" s="62"/>
      <c r="V11063" s="62"/>
      <c r="AC11063" s="62"/>
      <c r="AJ11063" s="62"/>
      <c r="AQ11063" s="62"/>
      <c r="AX11063" s="62"/>
      <c r="BD11063" s="62"/>
    </row>
    <row r="11064" spans="9:56">
      <c r="I11064" s="62"/>
      <c r="P11064" s="62"/>
      <c r="V11064" s="62"/>
      <c r="AC11064" s="62"/>
      <c r="AJ11064" s="62"/>
      <c r="AQ11064" s="62"/>
      <c r="AX11064" s="62"/>
      <c r="BD11064" s="62"/>
    </row>
    <row r="11065" spans="9:56">
      <c r="I11065" s="62"/>
      <c r="P11065" s="62"/>
      <c r="V11065" s="62"/>
      <c r="AC11065" s="62"/>
      <c r="AJ11065" s="62"/>
      <c r="AQ11065" s="62"/>
      <c r="AX11065" s="62"/>
      <c r="BD11065" s="62"/>
    </row>
    <row r="11066" spans="9:56">
      <c r="I11066" s="62"/>
      <c r="P11066" s="62"/>
      <c r="V11066" s="62"/>
      <c r="AC11066" s="62"/>
      <c r="AJ11066" s="62"/>
      <c r="AQ11066" s="62"/>
      <c r="AX11066" s="62"/>
      <c r="BD11066" s="62"/>
    </row>
    <row r="11067" spans="9:56">
      <c r="I11067" s="62"/>
      <c r="P11067" s="62"/>
      <c r="V11067" s="62"/>
      <c r="AC11067" s="62"/>
      <c r="AJ11067" s="62"/>
      <c r="AQ11067" s="62"/>
      <c r="AX11067" s="62"/>
      <c r="BD11067" s="62"/>
    </row>
    <row r="11068" spans="9:56">
      <c r="I11068" s="62"/>
      <c r="P11068" s="62"/>
      <c r="V11068" s="62"/>
      <c r="AC11068" s="62"/>
      <c r="AJ11068" s="62"/>
      <c r="AQ11068" s="62"/>
      <c r="AX11068" s="62"/>
      <c r="BD11068" s="62"/>
    </row>
    <row r="11069" spans="9:56">
      <c r="I11069" s="62"/>
      <c r="P11069" s="62"/>
      <c r="V11069" s="62"/>
      <c r="AC11069" s="62"/>
      <c r="AJ11069" s="62"/>
      <c r="AQ11069" s="62"/>
      <c r="AX11069" s="62"/>
      <c r="BD11069" s="62"/>
    </row>
    <row r="11070" spans="9:56">
      <c r="I11070" s="62"/>
      <c r="P11070" s="62"/>
      <c r="V11070" s="62"/>
      <c r="AC11070" s="62"/>
      <c r="AJ11070" s="62"/>
      <c r="AQ11070" s="62"/>
      <c r="AX11070" s="62"/>
      <c r="BD11070" s="62"/>
    </row>
    <row r="11071" spans="9:56">
      <c r="I11071" s="62"/>
      <c r="P11071" s="62"/>
      <c r="V11071" s="62"/>
      <c r="AC11071" s="62"/>
      <c r="AJ11071" s="62"/>
      <c r="AQ11071" s="62"/>
      <c r="AX11071" s="62"/>
      <c r="BD11071" s="62"/>
    </row>
    <row r="11072" spans="9:56">
      <c r="I11072" s="62"/>
      <c r="P11072" s="62"/>
      <c r="V11072" s="62"/>
      <c r="AC11072" s="62"/>
      <c r="AJ11072" s="62"/>
      <c r="AQ11072" s="62"/>
      <c r="AX11072" s="62"/>
      <c r="BD11072" s="62"/>
    </row>
    <row r="11073" spans="9:56">
      <c r="I11073" s="62"/>
      <c r="P11073" s="62"/>
      <c r="V11073" s="62"/>
      <c r="AC11073" s="62"/>
      <c r="AJ11073" s="62"/>
      <c r="AQ11073" s="62"/>
      <c r="AX11073" s="62"/>
      <c r="BD11073" s="62"/>
    </row>
    <row r="11074" spans="9:56">
      <c r="I11074" s="62"/>
      <c r="P11074" s="62"/>
      <c r="V11074" s="62"/>
      <c r="AC11074" s="62"/>
      <c r="AJ11074" s="62"/>
      <c r="AQ11074" s="62"/>
      <c r="AX11074" s="62"/>
      <c r="BD11074" s="62"/>
    </row>
    <row r="11075" spans="9:56">
      <c r="I11075" s="62"/>
      <c r="P11075" s="62"/>
      <c r="V11075" s="62"/>
      <c r="AC11075" s="62"/>
      <c r="AJ11075" s="62"/>
      <c r="AQ11075" s="62"/>
      <c r="AX11075" s="62"/>
      <c r="BD11075" s="62"/>
    </row>
    <row r="11076" spans="9:56">
      <c r="I11076" s="62"/>
      <c r="P11076" s="62"/>
      <c r="V11076" s="62"/>
      <c r="AC11076" s="62"/>
      <c r="AJ11076" s="62"/>
      <c r="AQ11076" s="62"/>
      <c r="AX11076" s="62"/>
      <c r="BD11076" s="62"/>
    </row>
    <row r="11077" spans="9:56">
      <c r="I11077" s="62"/>
      <c r="P11077" s="62"/>
      <c r="V11077" s="62"/>
      <c r="AC11077" s="62"/>
      <c r="AJ11077" s="62"/>
      <c r="AQ11077" s="62"/>
      <c r="AX11077" s="62"/>
      <c r="BD11077" s="62"/>
    </row>
    <row r="11078" spans="9:56">
      <c r="I11078" s="62"/>
      <c r="P11078" s="62"/>
      <c r="V11078" s="62"/>
      <c r="AC11078" s="62"/>
      <c r="AJ11078" s="62"/>
      <c r="AQ11078" s="62"/>
      <c r="AX11078" s="62"/>
      <c r="BD11078" s="62"/>
    </row>
    <row r="11079" spans="9:56">
      <c r="I11079" s="62"/>
      <c r="P11079" s="62"/>
      <c r="V11079" s="62"/>
      <c r="AC11079" s="62"/>
      <c r="AJ11079" s="62"/>
      <c r="AQ11079" s="62"/>
      <c r="AX11079" s="62"/>
      <c r="BD11079" s="62"/>
    </row>
    <row r="11080" spans="9:56">
      <c r="I11080" s="62"/>
      <c r="P11080" s="62"/>
      <c r="V11080" s="62"/>
      <c r="AC11080" s="62"/>
      <c r="AJ11080" s="62"/>
      <c r="AQ11080" s="62"/>
      <c r="AX11080" s="62"/>
      <c r="BD11080" s="62"/>
    </row>
    <row r="11081" spans="9:56">
      <c r="I11081" s="62"/>
      <c r="P11081" s="62"/>
      <c r="V11081" s="62"/>
      <c r="AC11081" s="62"/>
      <c r="AJ11081" s="62"/>
      <c r="AQ11081" s="62"/>
      <c r="AX11081" s="62"/>
      <c r="BD11081" s="62"/>
    </row>
    <row r="11082" spans="9:56">
      <c r="I11082" s="62"/>
      <c r="P11082" s="62"/>
      <c r="V11082" s="62"/>
      <c r="AC11082" s="62"/>
      <c r="AJ11082" s="62"/>
      <c r="AQ11082" s="62"/>
      <c r="AX11082" s="62"/>
      <c r="BD11082" s="62"/>
    </row>
    <row r="11083" spans="9:56">
      <c r="I11083" s="62"/>
      <c r="P11083" s="62"/>
      <c r="V11083" s="62"/>
      <c r="AC11083" s="62"/>
      <c r="AJ11083" s="62"/>
      <c r="AQ11083" s="62"/>
      <c r="AX11083" s="62"/>
      <c r="BD11083" s="62"/>
    </row>
    <row r="11084" spans="9:56">
      <c r="I11084" s="62"/>
      <c r="P11084" s="62"/>
      <c r="V11084" s="62"/>
      <c r="AC11084" s="62"/>
      <c r="AJ11084" s="62"/>
      <c r="AQ11084" s="62"/>
      <c r="AX11084" s="62"/>
      <c r="BD11084" s="62"/>
    </row>
    <row r="11085" spans="9:56">
      <c r="I11085" s="62"/>
      <c r="P11085" s="62"/>
      <c r="V11085" s="62"/>
      <c r="AC11085" s="62"/>
      <c r="AJ11085" s="62"/>
      <c r="AQ11085" s="62"/>
      <c r="AX11085" s="62"/>
      <c r="BD11085" s="62"/>
    </row>
    <row r="11086" spans="9:56">
      <c r="I11086" s="62"/>
      <c r="P11086" s="62"/>
      <c r="V11086" s="62"/>
      <c r="AC11086" s="62"/>
      <c r="AJ11086" s="62"/>
      <c r="AQ11086" s="62"/>
      <c r="AX11086" s="62"/>
      <c r="BD11086" s="62"/>
    </row>
    <row r="11087" spans="9:56">
      <c r="I11087" s="62"/>
      <c r="P11087" s="62"/>
      <c r="V11087" s="62"/>
      <c r="AC11087" s="62"/>
      <c r="AJ11087" s="62"/>
      <c r="AQ11087" s="62"/>
      <c r="AX11087" s="62"/>
      <c r="BD11087" s="62"/>
    </row>
    <row r="11088" spans="9:56">
      <c r="I11088" s="62"/>
      <c r="P11088" s="62"/>
      <c r="V11088" s="62"/>
      <c r="AC11088" s="62"/>
      <c r="AJ11088" s="62"/>
      <c r="AQ11088" s="62"/>
      <c r="AX11088" s="62"/>
      <c r="BD11088" s="62"/>
    </row>
    <row r="11089" spans="9:56">
      <c r="I11089" s="62"/>
      <c r="P11089" s="62"/>
      <c r="V11089" s="62"/>
      <c r="AC11089" s="62"/>
      <c r="AJ11089" s="62"/>
      <c r="AQ11089" s="62"/>
      <c r="AX11089" s="62"/>
      <c r="BD11089" s="62"/>
    </row>
    <row r="11090" spans="9:56">
      <c r="I11090" s="62"/>
      <c r="P11090" s="62"/>
      <c r="V11090" s="62"/>
      <c r="AC11090" s="62"/>
      <c r="AJ11090" s="62"/>
      <c r="AQ11090" s="62"/>
      <c r="AX11090" s="62"/>
      <c r="BD11090" s="62"/>
    </row>
    <row r="11091" spans="9:56">
      <c r="I11091" s="62"/>
      <c r="P11091" s="62"/>
      <c r="V11091" s="62"/>
      <c r="AC11091" s="62"/>
      <c r="AJ11091" s="62"/>
      <c r="AQ11091" s="62"/>
      <c r="AX11091" s="62"/>
      <c r="BD11091" s="62"/>
    </row>
    <row r="11092" spans="9:56">
      <c r="I11092" s="62"/>
      <c r="P11092" s="62"/>
      <c r="V11092" s="62"/>
      <c r="AC11092" s="62"/>
      <c r="AJ11092" s="62"/>
      <c r="AQ11092" s="62"/>
      <c r="AX11092" s="62"/>
      <c r="BD11092" s="62"/>
    </row>
    <row r="11093" spans="9:56">
      <c r="I11093" s="62"/>
      <c r="P11093" s="62"/>
      <c r="V11093" s="62"/>
      <c r="AC11093" s="62"/>
      <c r="AJ11093" s="62"/>
      <c r="AQ11093" s="62"/>
      <c r="AX11093" s="62"/>
      <c r="BD11093" s="62"/>
    </row>
    <row r="11094" spans="9:56">
      <c r="I11094" s="62"/>
      <c r="P11094" s="62"/>
      <c r="V11094" s="62"/>
      <c r="AC11094" s="62"/>
      <c r="AJ11094" s="62"/>
      <c r="AQ11094" s="62"/>
      <c r="AX11094" s="62"/>
      <c r="BD11094" s="62"/>
    </row>
    <row r="11095" spans="9:56">
      <c r="I11095" s="62"/>
      <c r="P11095" s="62"/>
      <c r="V11095" s="62"/>
      <c r="AC11095" s="62"/>
      <c r="AJ11095" s="62"/>
      <c r="AQ11095" s="62"/>
      <c r="AX11095" s="62"/>
      <c r="BD11095" s="62"/>
    </row>
    <row r="11096" spans="9:56">
      <c r="I11096" s="62"/>
      <c r="P11096" s="62"/>
      <c r="V11096" s="62"/>
      <c r="AC11096" s="62"/>
      <c r="AJ11096" s="62"/>
      <c r="AQ11096" s="62"/>
      <c r="AX11096" s="62"/>
      <c r="BD11096" s="62"/>
    </row>
    <row r="11097" spans="9:56">
      <c r="I11097" s="62"/>
      <c r="P11097" s="62"/>
      <c r="V11097" s="62"/>
      <c r="AC11097" s="62"/>
      <c r="AJ11097" s="62"/>
      <c r="AQ11097" s="62"/>
      <c r="AX11097" s="62"/>
      <c r="BD11097" s="62"/>
    </row>
    <row r="11098" spans="9:56">
      <c r="I11098" s="62"/>
      <c r="P11098" s="62"/>
      <c r="V11098" s="62"/>
      <c r="AC11098" s="62"/>
      <c r="AJ11098" s="62"/>
      <c r="AQ11098" s="62"/>
      <c r="AX11098" s="62"/>
      <c r="BD11098" s="62"/>
    </row>
    <row r="11099" spans="9:56">
      <c r="I11099" s="62"/>
      <c r="P11099" s="62"/>
      <c r="V11099" s="62"/>
      <c r="AC11099" s="62"/>
      <c r="AJ11099" s="62"/>
      <c r="AQ11099" s="62"/>
      <c r="AX11099" s="62"/>
      <c r="BD11099" s="62"/>
    </row>
    <row r="11100" spans="9:56">
      <c r="I11100" s="62"/>
      <c r="P11100" s="62"/>
      <c r="V11100" s="62"/>
      <c r="AC11100" s="62"/>
      <c r="AJ11100" s="62"/>
      <c r="AQ11100" s="62"/>
      <c r="AX11100" s="62"/>
      <c r="BD11100" s="62"/>
    </row>
    <row r="11101" spans="9:56">
      <c r="I11101" s="62"/>
      <c r="P11101" s="62"/>
      <c r="V11101" s="62"/>
      <c r="AC11101" s="62"/>
      <c r="AJ11101" s="62"/>
      <c r="AQ11101" s="62"/>
      <c r="AX11101" s="62"/>
      <c r="BD11101" s="62"/>
    </row>
    <row r="11102" spans="9:56">
      <c r="I11102" s="62"/>
      <c r="P11102" s="62"/>
      <c r="V11102" s="62"/>
      <c r="AC11102" s="62"/>
      <c r="AJ11102" s="62"/>
      <c r="AQ11102" s="62"/>
      <c r="AX11102" s="62"/>
      <c r="BD11102" s="62"/>
    </row>
    <row r="11103" spans="9:56">
      <c r="I11103" s="62"/>
      <c r="P11103" s="62"/>
      <c r="V11103" s="62"/>
      <c r="AC11103" s="62"/>
      <c r="AJ11103" s="62"/>
      <c r="AQ11103" s="62"/>
      <c r="AX11103" s="62"/>
      <c r="BD11103" s="62"/>
    </row>
    <row r="11104" spans="9:56">
      <c r="I11104" s="62"/>
      <c r="P11104" s="62"/>
      <c r="V11104" s="62"/>
      <c r="AC11104" s="62"/>
      <c r="AJ11104" s="62"/>
      <c r="AQ11104" s="62"/>
      <c r="AX11104" s="62"/>
      <c r="BD11104" s="62"/>
    </row>
    <row r="11105" spans="9:56">
      <c r="I11105" s="62"/>
      <c r="P11105" s="62"/>
      <c r="V11105" s="62"/>
      <c r="AC11105" s="62"/>
      <c r="AJ11105" s="62"/>
      <c r="AQ11105" s="62"/>
      <c r="AX11105" s="62"/>
      <c r="BD11105" s="62"/>
    </row>
    <row r="11106" spans="9:56">
      <c r="I11106" s="62"/>
      <c r="P11106" s="62"/>
      <c r="V11106" s="62"/>
      <c r="AC11106" s="62"/>
      <c r="AJ11106" s="62"/>
      <c r="AQ11106" s="62"/>
      <c r="AX11106" s="62"/>
      <c r="BD11106" s="62"/>
    </row>
    <row r="11107" spans="9:56">
      <c r="I11107" s="62"/>
      <c r="P11107" s="62"/>
      <c r="V11107" s="62"/>
      <c r="AC11107" s="62"/>
      <c r="AJ11107" s="62"/>
      <c r="AQ11107" s="62"/>
      <c r="AX11107" s="62"/>
      <c r="BD11107" s="62"/>
    </row>
    <row r="11108" spans="9:56">
      <c r="I11108" s="62"/>
      <c r="P11108" s="62"/>
      <c r="V11108" s="62"/>
      <c r="AC11108" s="62"/>
      <c r="AJ11108" s="62"/>
      <c r="AQ11108" s="62"/>
      <c r="AX11108" s="62"/>
      <c r="BD11108" s="62"/>
    </row>
    <row r="11109" spans="9:56">
      <c r="I11109" s="62"/>
      <c r="P11109" s="62"/>
      <c r="V11109" s="62"/>
      <c r="AC11109" s="62"/>
      <c r="AJ11109" s="62"/>
      <c r="AQ11109" s="62"/>
      <c r="AX11109" s="62"/>
      <c r="BD11109" s="62"/>
    </row>
    <row r="11110" spans="9:56">
      <c r="I11110" s="62"/>
      <c r="P11110" s="62"/>
      <c r="V11110" s="62"/>
      <c r="AC11110" s="62"/>
      <c r="AJ11110" s="62"/>
      <c r="AQ11110" s="62"/>
      <c r="AX11110" s="62"/>
      <c r="BD11110" s="62"/>
    </row>
    <row r="11111" spans="9:56">
      <c r="I11111" s="62"/>
      <c r="P11111" s="62"/>
      <c r="V11111" s="62"/>
      <c r="AC11111" s="62"/>
      <c r="AJ11111" s="62"/>
      <c r="AQ11111" s="62"/>
      <c r="AX11111" s="62"/>
      <c r="BD11111" s="62"/>
    </row>
    <row r="11112" spans="9:56">
      <c r="I11112" s="62"/>
      <c r="P11112" s="62"/>
      <c r="V11112" s="62"/>
      <c r="AC11112" s="62"/>
      <c r="AJ11112" s="62"/>
      <c r="AQ11112" s="62"/>
      <c r="AX11112" s="62"/>
      <c r="BD11112" s="62"/>
    </row>
    <row r="11113" spans="9:56">
      <c r="I11113" s="62"/>
      <c r="P11113" s="62"/>
      <c r="V11113" s="62"/>
      <c r="AC11113" s="62"/>
      <c r="AJ11113" s="62"/>
      <c r="AQ11113" s="62"/>
      <c r="AX11113" s="62"/>
      <c r="BD11113" s="62"/>
    </row>
    <row r="11114" spans="9:56">
      <c r="I11114" s="62"/>
      <c r="P11114" s="62"/>
      <c r="V11114" s="62"/>
      <c r="AC11114" s="62"/>
      <c r="AJ11114" s="62"/>
      <c r="AQ11114" s="62"/>
      <c r="AX11114" s="62"/>
      <c r="BD11114" s="62"/>
    </row>
    <row r="11115" spans="9:56">
      <c r="I11115" s="62"/>
      <c r="P11115" s="62"/>
      <c r="V11115" s="62"/>
      <c r="AC11115" s="62"/>
      <c r="AJ11115" s="62"/>
      <c r="AQ11115" s="62"/>
      <c r="AX11115" s="62"/>
      <c r="BD11115" s="62"/>
    </row>
    <row r="11116" spans="9:56">
      <c r="I11116" s="62"/>
      <c r="P11116" s="62"/>
      <c r="V11116" s="62"/>
      <c r="AC11116" s="62"/>
      <c r="AJ11116" s="62"/>
      <c r="AQ11116" s="62"/>
      <c r="AX11116" s="62"/>
      <c r="BD11116" s="62"/>
    </row>
    <row r="11117" spans="9:56">
      <c r="I11117" s="62"/>
      <c r="P11117" s="62"/>
      <c r="V11117" s="62"/>
      <c r="AC11117" s="62"/>
      <c r="AJ11117" s="62"/>
      <c r="AQ11117" s="62"/>
      <c r="AX11117" s="62"/>
      <c r="BD11117" s="62"/>
    </row>
    <row r="11118" spans="9:56">
      <c r="I11118" s="62"/>
      <c r="P11118" s="62"/>
      <c r="V11118" s="62"/>
      <c r="AC11118" s="62"/>
      <c r="AJ11118" s="62"/>
      <c r="AQ11118" s="62"/>
      <c r="AX11118" s="62"/>
      <c r="BD11118" s="62"/>
    </row>
    <row r="11119" spans="9:56">
      <c r="I11119" s="62"/>
      <c r="P11119" s="62"/>
      <c r="V11119" s="62"/>
      <c r="AC11119" s="62"/>
      <c r="AJ11119" s="62"/>
      <c r="AQ11119" s="62"/>
      <c r="AX11119" s="62"/>
      <c r="BD11119" s="62"/>
    </row>
    <row r="11120" spans="9:56">
      <c r="I11120" s="62"/>
      <c r="P11120" s="62"/>
      <c r="V11120" s="62"/>
      <c r="AC11120" s="62"/>
      <c r="AJ11120" s="62"/>
      <c r="AQ11120" s="62"/>
      <c r="AX11120" s="62"/>
      <c r="BD11120" s="62"/>
    </row>
    <row r="11121" spans="9:56">
      <c r="I11121" s="62"/>
      <c r="P11121" s="62"/>
      <c r="V11121" s="62"/>
      <c r="AC11121" s="62"/>
      <c r="AJ11121" s="62"/>
      <c r="AQ11121" s="62"/>
      <c r="AX11121" s="62"/>
      <c r="BD11121" s="62"/>
    </row>
    <row r="11122" spans="9:56">
      <c r="I11122" s="62"/>
      <c r="P11122" s="62"/>
      <c r="V11122" s="62"/>
      <c r="AC11122" s="62"/>
      <c r="AJ11122" s="62"/>
      <c r="AQ11122" s="62"/>
      <c r="AX11122" s="62"/>
      <c r="BD11122" s="62"/>
    </row>
    <row r="11123" spans="9:56">
      <c r="I11123" s="62"/>
      <c r="P11123" s="62"/>
      <c r="V11123" s="62"/>
      <c r="AC11123" s="62"/>
      <c r="AJ11123" s="62"/>
      <c r="AQ11123" s="62"/>
      <c r="AX11123" s="62"/>
      <c r="BD11123" s="62"/>
    </row>
    <row r="11124" spans="9:56">
      <c r="I11124" s="62"/>
      <c r="P11124" s="62"/>
      <c r="V11124" s="62"/>
      <c r="AC11124" s="62"/>
      <c r="AJ11124" s="62"/>
      <c r="AQ11124" s="62"/>
      <c r="AX11124" s="62"/>
      <c r="BD11124" s="62"/>
    </row>
    <row r="11125" spans="9:56">
      <c r="I11125" s="62"/>
      <c r="P11125" s="62"/>
      <c r="V11125" s="62"/>
      <c r="AC11125" s="62"/>
      <c r="AJ11125" s="62"/>
      <c r="AQ11125" s="62"/>
      <c r="AX11125" s="62"/>
      <c r="BD11125" s="62"/>
    </row>
    <row r="11126" spans="9:56">
      <c r="I11126" s="62"/>
      <c r="P11126" s="62"/>
      <c r="V11126" s="62"/>
      <c r="AC11126" s="62"/>
      <c r="AJ11126" s="62"/>
      <c r="AQ11126" s="62"/>
      <c r="AX11126" s="62"/>
      <c r="BD11126" s="62"/>
    </row>
    <row r="11127" spans="9:56">
      <c r="I11127" s="62"/>
      <c r="P11127" s="62"/>
      <c r="V11127" s="62"/>
      <c r="AC11127" s="62"/>
      <c r="AJ11127" s="62"/>
      <c r="AQ11127" s="62"/>
      <c r="AX11127" s="62"/>
      <c r="BD11127" s="62"/>
    </row>
    <row r="11128" spans="9:56">
      <c r="I11128" s="62"/>
      <c r="P11128" s="62"/>
      <c r="V11128" s="62"/>
      <c r="AC11128" s="62"/>
      <c r="AJ11128" s="62"/>
      <c r="AQ11128" s="62"/>
      <c r="AX11128" s="62"/>
      <c r="BD11128" s="62"/>
    </row>
    <row r="11129" spans="9:56">
      <c r="I11129" s="62"/>
      <c r="P11129" s="62"/>
      <c r="V11129" s="62"/>
      <c r="AC11129" s="62"/>
      <c r="AJ11129" s="62"/>
      <c r="AQ11129" s="62"/>
      <c r="AX11129" s="62"/>
      <c r="BD11129" s="62"/>
    </row>
    <row r="11130" spans="9:56">
      <c r="I11130" s="62"/>
      <c r="P11130" s="62"/>
      <c r="V11130" s="62"/>
      <c r="AC11130" s="62"/>
      <c r="AJ11130" s="62"/>
      <c r="AQ11130" s="62"/>
      <c r="AX11130" s="62"/>
      <c r="BD11130" s="62"/>
    </row>
    <row r="11131" spans="9:56">
      <c r="I11131" s="62"/>
      <c r="P11131" s="62"/>
      <c r="V11131" s="62"/>
      <c r="AC11131" s="62"/>
      <c r="AJ11131" s="62"/>
      <c r="AQ11131" s="62"/>
      <c r="AX11131" s="62"/>
      <c r="BD11131" s="62"/>
    </row>
    <row r="11132" spans="9:56">
      <c r="I11132" s="62"/>
      <c r="P11132" s="62"/>
      <c r="V11132" s="62"/>
      <c r="AC11132" s="62"/>
      <c r="AJ11132" s="62"/>
      <c r="AQ11132" s="62"/>
      <c r="AX11132" s="62"/>
      <c r="BD11132" s="62"/>
    </row>
    <row r="11133" spans="9:56">
      <c r="I11133" s="62"/>
      <c r="P11133" s="62"/>
      <c r="V11133" s="62"/>
      <c r="AC11133" s="62"/>
      <c r="AJ11133" s="62"/>
      <c r="AQ11133" s="62"/>
      <c r="AX11133" s="62"/>
      <c r="BD11133" s="62"/>
    </row>
    <row r="11134" spans="9:56">
      <c r="I11134" s="62"/>
      <c r="P11134" s="62"/>
      <c r="V11134" s="62"/>
      <c r="AC11134" s="62"/>
      <c r="AJ11134" s="62"/>
      <c r="AQ11134" s="62"/>
      <c r="AX11134" s="62"/>
      <c r="BD11134" s="62"/>
    </row>
    <row r="11135" spans="9:56">
      <c r="I11135" s="62"/>
      <c r="P11135" s="62"/>
      <c r="V11135" s="62"/>
      <c r="AC11135" s="62"/>
      <c r="AJ11135" s="62"/>
      <c r="AQ11135" s="62"/>
      <c r="AX11135" s="62"/>
      <c r="BD11135" s="62"/>
    </row>
    <row r="11136" spans="9:56">
      <c r="I11136" s="62"/>
      <c r="P11136" s="62"/>
      <c r="V11136" s="62"/>
      <c r="AC11136" s="62"/>
      <c r="AJ11136" s="62"/>
      <c r="AQ11136" s="62"/>
      <c r="AX11136" s="62"/>
      <c r="BD11136" s="62"/>
    </row>
    <row r="11137" spans="9:56">
      <c r="I11137" s="62"/>
      <c r="P11137" s="62"/>
      <c r="V11137" s="62"/>
      <c r="AC11137" s="62"/>
      <c r="AJ11137" s="62"/>
      <c r="AQ11137" s="62"/>
      <c r="AX11137" s="62"/>
      <c r="BD11137" s="62"/>
    </row>
    <row r="11138" spans="9:56">
      <c r="I11138" s="62"/>
      <c r="P11138" s="62"/>
      <c r="V11138" s="62"/>
      <c r="AC11138" s="62"/>
      <c r="AJ11138" s="62"/>
      <c r="AQ11138" s="62"/>
      <c r="AX11138" s="62"/>
      <c r="BD11138" s="62"/>
    </row>
    <row r="11139" spans="9:56">
      <c r="I11139" s="62"/>
      <c r="P11139" s="62"/>
      <c r="V11139" s="62"/>
      <c r="AC11139" s="62"/>
      <c r="AJ11139" s="62"/>
      <c r="AQ11139" s="62"/>
      <c r="AX11139" s="62"/>
      <c r="BD11139" s="62"/>
    </row>
    <row r="11140" spans="9:56">
      <c r="I11140" s="62"/>
      <c r="P11140" s="62"/>
      <c r="V11140" s="62"/>
      <c r="AC11140" s="62"/>
      <c r="AJ11140" s="62"/>
      <c r="AQ11140" s="62"/>
      <c r="AX11140" s="62"/>
      <c r="BD11140" s="62"/>
    </row>
    <row r="11141" spans="9:56">
      <c r="I11141" s="62"/>
      <c r="P11141" s="62"/>
      <c r="V11141" s="62"/>
      <c r="AC11141" s="62"/>
      <c r="AJ11141" s="62"/>
      <c r="AQ11141" s="62"/>
      <c r="AX11141" s="62"/>
      <c r="BD11141" s="62"/>
    </row>
    <row r="11142" spans="9:56">
      <c r="I11142" s="62"/>
      <c r="P11142" s="62"/>
      <c r="V11142" s="62"/>
      <c r="AC11142" s="62"/>
      <c r="AJ11142" s="62"/>
      <c r="AQ11142" s="62"/>
      <c r="AX11142" s="62"/>
      <c r="BD11142" s="62"/>
    </row>
    <row r="11143" spans="9:56">
      <c r="I11143" s="62"/>
      <c r="P11143" s="62"/>
      <c r="V11143" s="62"/>
      <c r="AC11143" s="62"/>
      <c r="AJ11143" s="62"/>
      <c r="AQ11143" s="62"/>
      <c r="AX11143" s="62"/>
      <c r="BD11143" s="62"/>
    </row>
    <row r="11144" spans="9:56">
      <c r="I11144" s="62"/>
      <c r="P11144" s="62"/>
      <c r="V11144" s="62"/>
      <c r="AC11144" s="62"/>
      <c r="AJ11144" s="62"/>
      <c r="AQ11144" s="62"/>
      <c r="AX11144" s="62"/>
      <c r="BD11144" s="62"/>
    </row>
    <row r="11145" spans="9:56">
      <c r="I11145" s="62"/>
      <c r="P11145" s="62"/>
      <c r="V11145" s="62"/>
      <c r="AC11145" s="62"/>
      <c r="AJ11145" s="62"/>
      <c r="AQ11145" s="62"/>
      <c r="AX11145" s="62"/>
      <c r="BD11145" s="62"/>
    </row>
    <row r="11146" spans="9:56">
      <c r="I11146" s="62"/>
      <c r="P11146" s="62"/>
      <c r="V11146" s="62"/>
      <c r="AC11146" s="62"/>
      <c r="AJ11146" s="62"/>
      <c r="AQ11146" s="62"/>
      <c r="AX11146" s="62"/>
      <c r="BD11146" s="62"/>
    </row>
    <row r="11147" spans="9:56">
      <c r="I11147" s="62"/>
      <c r="P11147" s="62"/>
      <c r="V11147" s="62"/>
      <c r="AC11147" s="62"/>
      <c r="AJ11147" s="62"/>
      <c r="AQ11147" s="62"/>
      <c r="AX11147" s="62"/>
      <c r="BD11147" s="62"/>
    </row>
    <row r="11148" spans="9:56">
      <c r="I11148" s="62"/>
      <c r="P11148" s="62"/>
      <c r="V11148" s="62"/>
      <c r="AC11148" s="62"/>
      <c r="AJ11148" s="62"/>
      <c r="AQ11148" s="62"/>
      <c r="AX11148" s="62"/>
      <c r="BD11148" s="62"/>
    </row>
    <row r="11149" spans="9:56">
      <c r="I11149" s="62"/>
      <c r="P11149" s="62"/>
      <c r="V11149" s="62"/>
      <c r="AC11149" s="62"/>
      <c r="AJ11149" s="62"/>
      <c r="AQ11149" s="62"/>
      <c r="AX11149" s="62"/>
      <c r="BD11149" s="62"/>
    </row>
    <row r="11150" spans="9:56">
      <c r="I11150" s="62"/>
      <c r="P11150" s="62"/>
      <c r="V11150" s="62"/>
      <c r="AC11150" s="62"/>
      <c r="AJ11150" s="62"/>
      <c r="AQ11150" s="62"/>
      <c r="AX11150" s="62"/>
      <c r="BD11150" s="62"/>
    </row>
    <row r="11151" spans="9:56">
      <c r="I11151" s="62"/>
      <c r="P11151" s="62"/>
      <c r="V11151" s="62"/>
      <c r="AC11151" s="62"/>
      <c r="AJ11151" s="62"/>
      <c r="AQ11151" s="62"/>
      <c r="AX11151" s="62"/>
      <c r="BD11151" s="62"/>
    </row>
    <row r="11152" spans="9:56">
      <c r="I11152" s="62"/>
      <c r="P11152" s="62"/>
      <c r="V11152" s="62"/>
      <c r="AC11152" s="62"/>
      <c r="AJ11152" s="62"/>
      <c r="AQ11152" s="62"/>
      <c r="AX11152" s="62"/>
      <c r="BD11152" s="62"/>
    </row>
    <row r="11153" spans="9:56">
      <c r="I11153" s="62"/>
      <c r="P11153" s="62"/>
      <c r="V11153" s="62"/>
      <c r="AC11153" s="62"/>
      <c r="AJ11153" s="62"/>
      <c r="AQ11153" s="62"/>
      <c r="AX11153" s="62"/>
      <c r="BD11153" s="62"/>
    </row>
    <row r="11154" spans="9:56">
      <c r="I11154" s="62"/>
      <c r="P11154" s="62"/>
      <c r="V11154" s="62"/>
      <c r="AC11154" s="62"/>
      <c r="AJ11154" s="62"/>
      <c r="AQ11154" s="62"/>
      <c r="AX11154" s="62"/>
      <c r="BD11154" s="62"/>
    </row>
    <row r="11155" spans="9:56">
      <c r="I11155" s="62"/>
      <c r="P11155" s="62"/>
      <c r="V11155" s="62"/>
      <c r="AC11155" s="62"/>
      <c r="AJ11155" s="62"/>
      <c r="AQ11155" s="62"/>
      <c r="AX11155" s="62"/>
      <c r="BD11155" s="62"/>
    </row>
    <row r="11156" spans="9:56">
      <c r="I11156" s="62"/>
      <c r="P11156" s="62"/>
      <c r="V11156" s="62"/>
      <c r="AC11156" s="62"/>
      <c r="AJ11156" s="62"/>
      <c r="AQ11156" s="62"/>
      <c r="AX11156" s="62"/>
      <c r="BD11156" s="62"/>
    </row>
    <row r="11157" spans="9:56">
      <c r="I11157" s="62"/>
      <c r="P11157" s="62"/>
      <c r="V11157" s="62"/>
      <c r="AC11157" s="62"/>
      <c r="AJ11157" s="62"/>
      <c r="AQ11157" s="62"/>
      <c r="AX11157" s="62"/>
      <c r="BD11157" s="62"/>
    </row>
    <row r="11158" spans="9:56">
      <c r="I11158" s="62"/>
      <c r="P11158" s="62"/>
      <c r="V11158" s="62"/>
      <c r="AC11158" s="62"/>
      <c r="AJ11158" s="62"/>
      <c r="AQ11158" s="62"/>
      <c r="AX11158" s="62"/>
      <c r="BD11158" s="62"/>
    </row>
    <row r="11159" spans="9:56">
      <c r="I11159" s="62"/>
      <c r="P11159" s="62"/>
      <c r="V11159" s="62"/>
      <c r="AC11159" s="62"/>
      <c r="AJ11159" s="62"/>
      <c r="AQ11159" s="62"/>
      <c r="AX11159" s="62"/>
      <c r="BD11159" s="62"/>
    </row>
    <row r="11160" spans="9:56">
      <c r="I11160" s="62"/>
      <c r="P11160" s="62"/>
      <c r="V11160" s="62"/>
      <c r="AC11160" s="62"/>
      <c r="AJ11160" s="62"/>
      <c r="AQ11160" s="62"/>
      <c r="AX11160" s="62"/>
      <c r="BD11160" s="62"/>
    </row>
    <row r="11161" spans="9:56">
      <c r="I11161" s="62"/>
      <c r="P11161" s="62"/>
      <c r="V11161" s="62"/>
      <c r="AC11161" s="62"/>
      <c r="AJ11161" s="62"/>
      <c r="AQ11161" s="62"/>
      <c r="AX11161" s="62"/>
      <c r="BD11161" s="62"/>
    </row>
    <row r="11162" spans="9:56">
      <c r="I11162" s="62"/>
      <c r="P11162" s="62"/>
      <c r="V11162" s="62"/>
      <c r="AC11162" s="62"/>
      <c r="AJ11162" s="62"/>
      <c r="AQ11162" s="62"/>
      <c r="AX11162" s="62"/>
      <c r="BD11162" s="62"/>
    </row>
    <row r="11163" spans="9:56">
      <c r="I11163" s="62"/>
      <c r="P11163" s="62"/>
      <c r="V11163" s="62"/>
      <c r="AC11163" s="62"/>
      <c r="AJ11163" s="62"/>
      <c r="AQ11163" s="62"/>
      <c r="AX11163" s="62"/>
      <c r="BD11163" s="62"/>
    </row>
    <row r="11164" spans="9:56">
      <c r="I11164" s="62"/>
      <c r="P11164" s="62"/>
      <c r="V11164" s="62"/>
      <c r="AC11164" s="62"/>
      <c r="AJ11164" s="62"/>
      <c r="AQ11164" s="62"/>
      <c r="AX11164" s="62"/>
      <c r="BD11164" s="62"/>
    </row>
    <row r="11165" spans="9:56">
      <c r="I11165" s="62"/>
      <c r="P11165" s="62"/>
      <c r="V11165" s="62"/>
      <c r="AC11165" s="62"/>
      <c r="AJ11165" s="62"/>
      <c r="AQ11165" s="62"/>
      <c r="AX11165" s="62"/>
      <c r="BD11165" s="62"/>
    </row>
    <row r="11166" spans="9:56">
      <c r="I11166" s="62"/>
      <c r="P11166" s="62"/>
      <c r="V11166" s="62"/>
      <c r="AC11166" s="62"/>
      <c r="AJ11166" s="62"/>
      <c r="AQ11166" s="62"/>
      <c r="AX11166" s="62"/>
      <c r="BD11166" s="62"/>
    </row>
    <row r="11167" spans="9:56">
      <c r="I11167" s="62"/>
      <c r="P11167" s="62"/>
      <c r="V11167" s="62"/>
      <c r="AC11167" s="62"/>
      <c r="AJ11167" s="62"/>
      <c r="AQ11167" s="62"/>
      <c r="AX11167" s="62"/>
      <c r="BD11167" s="62"/>
    </row>
    <row r="11168" spans="9:56">
      <c r="I11168" s="62"/>
      <c r="P11168" s="62"/>
      <c r="V11168" s="62"/>
      <c r="AC11168" s="62"/>
      <c r="AJ11168" s="62"/>
      <c r="AQ11168" s="62"/>
      <c r="AX11168" s="62"/>
      <c r="BD11168" s="62"/>
    </row>
    <row r="11169" spans="9:56">
      <c r="I11169" s="62"/>
      <c r="P11169" s="62"/>
      <c r="V11169" s="62"/>
      <c r="AC11169" s="62"/>
      <c r="AJ11169" s="62"/>
      <c r="AQ11169" s="62"/>
      <c r="AX11169" s="62"/>
      <c r="BD11169" s="62"/>
    </row>
    <row r="11170" spans="9:56">
      <c r="I11170" s="62"/>
      <c r="P11170" s="62"/>
      <c r="V11170" s="62"/>
      <c r="AC11170" s="62"/>
      <c r="AJ11170" s="62"/>
      <c r="AQ11170" s="62"/>
      <c r="AX11170" s="62"/>
      <c r="BD11170" s="62"/>
    </row>
    <row r="11171" spans="9:56">
      <c r="I11171" s="62"/>
      <c r="P11171" s="62"/>
      <c r="V11171" s="62"/>
      <c r="AC11171" s="62"/>
      <c r="AJ11171" s="62"/>
      <c r="AQ11171" s="62"/>
      <c r="AX11171" s="62"/>
      <c r="BD11171" s="62"/>
    </row>
    <row r="11172" spans="9:56">
      <c r="I11172" s="62"/>
      <c r="P11172" s="62"/>
      <c r="V11172" s="62"/>
      <c r="AC11172" s="62"/>
      <c r="AJ11172" s="62"/>
      <c r="AQ11172" s="62"/>
      <c r="AX11172" s="62"/>
      <c r="BD11172" s="62"/>
    </row>
    <row r="11173" spans="9:56">
      <c r="I11173" s="62"/>
      <c r="P11173" s="62"/>
      <c r="V11173" s="62"/>
      <c r="AC11173" s="62"/>
      <c r="AJ11173" s="62"/>
      <c r="AQ11173" s="62"/>
      <c r="AX11173" s="62"/>
      <c r="BD11173" s="62"/>
    </row>
    <row r="11174" spans="9:56">
      <c r="I11174" s="62"/>
      <c r="P11174" s="62"/>
      <c r="V11174" s="62"/>
      <c r="AC11174" s="62"/>
      <c r="AJ11174" s="62"/>
      <c r="AQ11174" s="62"/>
      <c r="AX11174" s="62"/>
      <c r="BD11174" s="62"/>
    </row>
    <row r="11175" spans="9:56">
      <c r="I11175" s="62"/>
      <c r="P11175" s="62"/>
      <c r="V11175" s="62"/>
      <c r="AC11175" s="62"/>
      <c r="AJ11175" s="62"/>
      <c r="AQ11175" s="62"/>
      <c r="AX11175" s="62"/>
      <c r="BD11175" s="62"/>
    </row>
    <row r="11176" spans="9:56">
      <c r="I11176" s="62"/>
      <c r="P11176" s="62"/>
      <c r="V11176" s="62"/>
      <c r="AC11176" s="62"/>
      <c r="AJ11176" s="62"/>
      <c r="AQ11176" s="62"/>
      <c r="AX11176" s="62"/>
      <c r="BD11176" s="62"/>
    </row>
    <row r="11177" spans="9:56">
      <c r="I11177" s="62"/>
      <c r="P11177" s="62"/>
      <c r="V11177" s="62"/>
      <c r="AC11177" s="62"/>
      <c r="AJ11177" s="62"/>
      <c r="AQ11177" s="62"/>
      <c r="AX11177" s="62"/>
      <c r="BD11177" s="62"/>
    </row>
    <row r="11178" spans="9:56">
      <c r="I11178" s="62"/>
      <c r="P11178" s="62"/>
      <c r="V11178" s="62"/>
      <c r="AC11178" s="62"/>
      <c r="AJ11178" s="62"/>
      <c r="AQ11178" s="62"/>
      <c r="AX11178" s="62"/>
      <c r="BD11178" s="62"/>
    </row>
    <row r="11179" spans="9:56">
      <c r="I11179" s="62"/>
      <c r="P11179" s="62"/>
      <c r="V11179" s="62"/>
      <c r="AC11179" s="62"/>
      <c r="AJ11179" s="62"/>
      <c r="AQ11179" s="62"/>
      <c r="AX11179" s="62"/>
      <c r="BD11179" s="62"/>
    </row>
    <row r="11180" spans="9:56">
      <c r="I11180" s="62"/>
      <c r="P11180" s="62"/>
      <c r="V11180" s="62"/>
      <c r="AC11180" s="62"/>
      <c r="AJ11180" s="62"/>
      <c r="AQ11180" s="62"/>
      <c r="AX11180" s="62"/>
      <c r="BD11180" s="62"/>
    </row>
    <row r="11181" spans="9:56">
      <c r="I11181" s="62"/>
      <c r="P11181" s="62"/>
      <c r="V11181" s="62"/>
      <c r="AC11181" s="62"/>
      <c r="AJ11181" s="62"/>
      <c r="AQ11181" s="62"/>
      <c r="AX11181" s="62"/>
      <c r="BD11181" s="62"/>
    </row>
    <row r="11182" spans="9:56">
      <c r="I11182" s="62"/>
      <c r="P11182" s="62"/>
      <c r="V11182" s="62"/>
      <c r="AC11182" s="62"/>
      <c r="AJ11182" s="62"/>
      <c r="AQ11182" s="62"/>
      <c r="AX11182" s="62"/>
      <c r="BD11182" s="62"/>
    </row>
    <row r="11183" spans="9:56">
      <c r="I11183" s="62"/>
      <c r="P11183" s="62"/>
      <c r="V11183" s="62"/>
      <c r="AC11183" s="62"/>
      <c r="AJ11183" s="62"/>
      <c r="AQ11183" s="62"/>
      <c r="AX11183" s="62"/>
      <c r="BD11183" s="62"/>
    </row>
    <row r="11184" spans="9:56">
      <c r="I11184" s="62"/>
      <c r="P11184" s="62"/>
      <c r="V11184" s="62"/>
      <c r="AC11184" s="62"/>
      <c r="AJ11184" s="62"/>
      <c r="AQ11184" s="62"/>
      <c r="AX11184" s="62"/>
      <c r="BD11184" s="62"/>
    </row>
    <row r="11185" spans="9:56">
      <c r="I11185" s="62"/>
      <c r="P11185" s="62"/>
      <c r="V11185" s="62"/>
      <c r="AC11185" s="62"/>
      <c r="AJ11185" s="62"/>
      <c r="AQ11185" s="62"/>
      <c r="AX11185" s="62"/>
      <c r="BD11185" s="62"/>
    </row>
    <row r="11186" spans="9:56">
      <c r="I11186" s="62"/>
      <c r="P11186" s="62"/>
      <c r="V11186" s="62"/>
      <c r="AC11186" s="62"/>
      <c r="AJ11186" s="62"/>
      <c r="AQ11186" s="62"/>
      <c r="AX11186" s="62"/>
      <c r="BD11186" s="62"/>
    </row>
    <row r="11187" spans="9:56">
      <c r="I11187" s="62"/>
      <c r="P11187" s="62"/>
      <c r="V11187" s="62"/>
      <c r="AC11187" s="62"/>
      <c r="AJ11187" s="62"/>
      <c r="AQ11187" s="62"/>
      <c r="AX11187" s="62"/>
      <c r="BD11187" s="62"/>
    </row>
    <row r="11188" spans="9:56">
      <c r="I11188" s="62"/>
      <c r="P11188" s="62"/>
      <c r="V11188" s="62"/>
      <c r="AC11188" s="62"/>
      <c r="AJ11188" s="62"/>
      <c r="AQ11188" s="62"/>
      <c r="AX11188" s="62"/>
      <c r="BD11188" s="62"/>
    </row>
    <row r="11189" spans="9:56">
      <c r="I11189" s="62"/>
      <c r="P11189" s="62"/>
      <c r="V11189" s="62"/>
      <c r="AC11189" s="62"/>
      <c r="AJ11189" s="62"/>
      <c r="AQ11189" s="62"/>
      <c r="AX11189" s="62"/>
      <c r="BD11189" s="62"/>
    </row>
    <row r="11190" spans="9:56">
      <c r="I11190" s="62"/>
      <c r="P11190" s="62"/>
      <c r="V11190" s="62"/>
      <c r="AC11190" s="62"/>
      <c r="AJ11190" s="62"/>
      <c r="AQ11190" s="62"/>
      <c r="AX11190" s="62"/>
      <c r="BD11190" s="62"/>
    </row>
    <row r="11191" spans="9:56">
      <c r="I11191" s="62"/>
      <c r="P11191" s="62"/>
      <c r="V11191" s="62"/>
      <c r="AC11191" s="62"/>
      <c r="AJ11191" s="62"/>
      <c r="AQ11191" s="62"/>
      <c r="AX11191" s="62"/>
      <c r="BD11191" s="62"/>
    </row>
    <row r="11192" spans="9:56">
      <c r="I11192" s="62"/>
      <c r="P11192" s="62"/>
      <c r="V11192" s="62"/>
      <c r="AC11192" s="62"/>
      <c r="AJ11192" s="62"/>
      <c r="AQ11192" s="62"/>
      <c r="AX11192" s="62"/>
      <c r="BD11192" s="62"/>
    </row>
    <row r="11193" spans="9:56">
      <c r="I11193" s="62"/>
      <c r="P11193" s="62"/>
      <c r="V11193" s="62"/>
      <c r="AC11193" s="62"/>
      <c r="AJ11193" s="62"/>
      <c r="AQ11193" s="62"/>
      <c r="AX11193" s="62"/>
      <c r="BD11193" s="62"/>
    </row>
    <row r="11194" spans="9:56">
      <c r="I11194" s="62"/>
      <c r="P11194" s="62"/>
      <c r="V11194" s="62"/>
      <c r="AC11194" s="62"/>
      <c r="AJ11194" s="62"/>
      <c r="AQ11194" s="62"/>
      <c r="AX11194" s="62"/>
      <c r="BD11194" s="62"/>
    </row>
    <row r="11195" spans="9:56">
      <c r="I11195" s="62"/>
      <c r="P11195" s="62"/>
      <c r="V11195" s="62"/>
      <c r="AC11195" s="62"/>
      <c r="AJ11195" s="62"/>
      <c r="AQ11195" s="62"/>
      <c r="AX11195" s="62"/>
      <c r="BD11195" s="62"/>
    </row>
    <row r="11196" spans="9:56">
      <c r="I11196" s="62"/>
      <c r="P11196" s="62"/>
      <c r="V11196" s="62"/>
      <c r="AC11196" s="62"/>
      <c r="AJ11196" s="62"/>
      <c r="AQ11196" s="62"/>
      <c r="AX11196" s="62"/>
      <c r="BD11196" s="62"/>
    </row>
    <row r="11197" spans="9:56">
      <c r="I11197" s="62"/>
      <c r="P11197" s="62"/>
      <c r="V11197" s="62"/>
      <c r="AC11197" s="62"/>
      <c r="AJ11197" s="62"/>
      <c r="AQ11197" s="62"/>
      <c r="AX11197" s="62"/>
      <c r="BD11197" s="62"/>
    </row>
    <row r="11198" spans="9:56">
      <c r="I11198" s="62"/>
      <c r="P11198" s="62"/>
      <c r="V11198" s="62"/>
      <c r="AC11198" s="62"/>
      <c r="AJ11198" s="62"/>
      <c r="AQ11198" s="62"/>
      <c r="AX11198" s="62"/>
      <c r="BD11198" s="62"/>
    </row>
    <row r="11199" spans="9:56">
      <c r="I11199" s="62"/>
      <c r="P11199" s="62"/>
      <c r="V11199" s="62"/>
      <c r="AC11199" s="62"/>
      <c r="AJ11199" s="62"/>
      <c r="AQ11199" s="62"/>
      <c r="AX11199" s="62"/>
      <c r="BD11199" s="62"/>
    </row>
    <row r="11200" spans="9:56">
      <c r="I11200" s="62"/>
      <c r="P11200" s="62"/>
      <c r="V11200" s="62"/>
      <c r="AC11200" s="62"/>
      <c r="AJ11200" s="62"/>
      <c r="AQ11200" s="62"/>
      <c r="AX11200" s="62"/>
      <c r="BD11200" s="62"/>
    </row>
    <row r="11201" spans="9:56">
      <c r="I11201" s="62"/>
      <c r="P11201" s="62"/>
      <c r="V11201" s="62"/>
      <c r="AC11201" s="62"/>
      <c r="AJ11201" s="62"/>
      <c r="AQ11201" s="62"/>
      <c r="AX11201" s="62"/>
      <c r="BD11201" s="62"/>
    </row>
    <row r="11202" spans="9:56">
      <c r="I11202" s="62"/>
      <c r="P11202" s="62"/>
      <c r="V11202" s="62"/>
      <c r="AC11202" s="62"/>
      <c r="AJ11202" s="62"/>
      <c r="AQ11202" s="62"/>
      <c r="AX11202" s="62"/>
      <c r="BD11202" s="62"/>
    </row>
    <row r="11203" spans="9:56">
      <c r="I11203" s="62"/>
      <c r="P11203" s="62"/>
      <c r="V11203" s="62"/>
      <c r="AC11203" s="62"/>
      <c r="AJ11203" s="62"/>
      <c r="AQ11203" s="62"/>
      <c r="AX11203" s="62"/>
      <c r="BD11203" s="62"/>
    </row>
    <row r="11204" spans="9:56">
      <c r="I11204" s="62"/>
      <c r="P11204" s="62"/>
      <c r="V11204" s="62"/>
      <c r="AC11204" s="62"/>
      <c r="AJ11204" s="62"/>
      <c r="AQ11204" s="62"/>
      <c r="AX11204" s="62"/>
      <c r="BD11204" s="62"/>
    </row>
    <row r="11205" spans="9:56">
      <c r="I11205" s="62"/>
      <c r="P11205" s="62"/>
      <c r="V11205" s="62"/>
      <c r="AC11205" s="62"/>
      <c r="AJ11205" s="62"/>
      <c r="AQ11205" s="62"/>
      <c r="AX11205" s="62"/>
      <c r="BD11205" s="62"/>
    </row>
    <row r="11206" spans="9:56">
      <c r="I11206" s="62"/>
      <c r="P11206" s="62"/>
      <c r="V11206" s="62"/>
      <c r="AC11206" s="62"/>
      <c r="AJ11206" s="62"/>
      <c r="AQ11206" s="62"/>
      <c r="AX11206" s="62"/>
      <c r="BD11206" s="62"/>
    </row>
    <row r="11207" spans="9:56">
      <c r="I11207" s="62"/>
      <c r="P11207" s="62"/>
      <c r="V11207" s="62"/>
      <c r="AC11207" s="62"/>
      <c r="AJ11207" s="62"/>
      <c r="AQ11207" s="62"/>
      <c r="AX11207" s="62"/>
      <c r="BD11207" s="62"/>
    </row>
    <row r="11208" spans="9:56">
      <c r="I11208" s="62"/>
      <c r="P11208" s="62"/>
      <c r="V11208" s="62"/>
      <c r="AC11208" s="62"/>
      <c r="AJ11208" s="62"/>
      <c r="AQ11208" s="62"/>
      <c r="AX11208" s="62"/>
      <c r="BD11208" s="62"/>
    </row>
    <row r="11209" spans="9:56">
      <c r="I11209" s="62"/>
      <c r="P11209" s="62"/>
      <c r="V11209" s="62"/>
      <c r="AC11209" s="62"/>
      <c r="AJ11209" s="62"/>
      <c r="AQ11209" s="62"/>
      <c r="AX11209" s="62"/>
      <c r="BD11209" s="62"/>
    </row>
    <row r="11210" spans="9:56">
      <c r="I11210" s="62"/>
      <c r="P11210" s="62"/>
      <c r="V11210" s="62"/>
      <c r="AC11210" s="62"/>
      <c r="AJ11210" s="62"/>
      <c r="AQ11210" s="62"/>
      <c r="AX11210" s="62"/>
      <c r="BD11210" s="62"/>
    </row>
    <row r="11211" spans="9:56">
      <c r="I11211" s="62"/>
      <c r="P11211" s="62"/>
      <c r="V11211" s="62"/>
      <c r="AC11211" s="62"/>
      <c r="AJ11211" s="62"/>
      <c r="AQ11211" s="62"/>
      <c r="AX11211" s="62"/>
      <c r="BD11211" s="62"/>
    </row>
    <row r="11212" spans="9:56">
      <c r="I11212" s="62"/>
      <c r="P11212" s="62"/>
      <c r="V11212" s="62"/>
      <c r="AC11212" s="62"/>
      <c r="AJ11212" s="62"/>
      <c r="AQ11212" s="62"/>
      <c r="AX11212" s="62"/>
      <c r="BD11212" s="62"/>
    </row>
    <row r="11213" spans="9:56">
      <c r="I11213" s="62"/>
      <c r="P11213" s="62"/>
      <c r="V11213" s="62"/>
      <c r="AC11213" s="62"/>
      <c r="AJ11213" s="62"/>
      <c r="AQ11213" s="62"/>
      <c r="AX11213" s="62"/>
      <c r="BD11213" s="62"/>
    </row>
    <row r="11214" spans="9:56">
      <c r="I11214" s="62"/>
      <c r="P11214" s="62"/>
      <c r="V11214" s="62"/>
      <c r="AC11214" s="62"/>
      <c r="AJ11214" s="62"/>
      <c r="AQ11214" s="62"/>
      <c r="AX11214" s="62"/>
      <c r="BD11214" s="62"/>
    </row>
    <row r="11215" spans="9:56">
      <c r="I11215" s="62"/>
      <c r="P11215" s="62"/>
      <c r="V11215" s="62"/>
      <c r="AC11215" s="62"/>
      <c r="AJ11215" s="62"/>
      <c r="AQ11215" s="62"/>
      <c r="AX11215" s="62"/>
      <c r="BD11215" s="62"/>
    </row>
    <row r="11216" spans="9:56">
      <c r="I11216" s="62"/>
      <c r="P11216" s="62"/>
      <c r="V11216" s="62"/>
      <c r="AC11216" s="62"/>
      <c r="AJ11216" s="62"/>
      <c r="AQ11216" s="62"/>
      <c r="AX11216" s="62"/>
      <c r="BD11216" s="62"/>
    </row>
    <row r="11217" spans="9:56">
      <c r="I11217" s="62"/>
      <c r="P11217" s="62"/>
      <c r="V11217" s="62"/>
      <c r="AC11217" s="62"/>
      <c r="AJ11217" s="62"/>
      <c r="AQ11217" s="62"/>
      <c r="AX11217" s="62"/>
      <c r="BD11217" s="62"/>
    </row>
    <row r="11218" spans="9:56">
      <c r="I11218" s="62"/>
      <c r="P11218" s="62"/>
      <c r="V11218" s="62"/>
      <c r="AC11218" s="62"/>
      <c r="AJ11218" s="62"/>
      <c r="AQ11218" s="62"/>
      <c r="AX11218" s="62"/>
      <c r="BD11218" s="62"/>
    </row>
    <row r="11219" spans="9:56">
      <c r="I11219" s="62"/>
      <c r="P11219" s="62"/>
      <c r="V11219" s="62"/>
      <c r="AC11219" s="62"/>
      <c r="AJ11219" s="62"/>
      <c r="AQ11219" s="62"/>
      <c r="AX11219" s="62"/>
      <c r="BD11219" s="62"/>
    </row>
    <row r="11220" spans="9:56">
      <c r="I11220" s="62"/>
      <c r="P11220" s="62"/>
      <c r="V11220" s="62"/>
      <c r="AC11220" s="62"/>
      <c r="AJ11220" s="62"/>
      <c r="AQ11220" s="62"/>
      <c r="AX11220" s="62"/>
      <c r="BD11220" s="62"/>
    </row>
    <row r="11221" spans="9:56">
      <c r="I11221" s="62"/>
      <c r="P11221" s="62"/>
      <c r="V11221" s="62"/>
      <c r="AC11221" s="62"/>
      <c r="AJ11221" s="62"/>
      <c r="AQ11221" s="62"/>
      <c r="AX11221" s="62"/>
      <c r="BD11221" s="62"/>
    </row>
    <row r="11222" spans="9:56">
      <c r="I11222" s="62"/>
      <c r="P11222" s="62"/>
      <c r="V11222" s="62"/>
      <c r="AC11222" s="62"/>
      <c r="AJ11222" s="62"/>
      <c r="AQ11222" s="62"/>
      <c r="AX11222" s="62"/>
      <c r="BD11222" s="62"/>
    </row>
    <row r="11223" spans="9:56">
      <c r="I11223" s="62"/>
      <c r="P11223" s="62"/>
      <c r="V11223" s="62"/>
      <c r="AC11223" s="62"/>
      <c r="AJ11223" s="62"/>
      <c r="AQ11223" s="62"/>
      <c r="AX11223" s="62"/>
      <c r="BD11223" s="62"/>
    </row>
    <row r="11224" spans="9:56">
      <c r="I11224" s="62"/>
      <c r="P11224" s="62"/>
      <c r="V11224" s="62"/>
      <c r="AC11224" s="62"/>
      <c r="AJ11224" s="62"/>
      <c r="AQ11224" s="62"/>
      <c r="AX11224" s="62"/>
      <c r="BD11224" s="62"/>
    </row>
    <row r="11225" spans="9:56">
      <c r="I11225" s="62"/>
      <c r="P11225" s="62"/>
      <c r="V11225" s="62"/>
      <c r="AC11225" s="62"/>
      <c r="AJ11225" s="62"/>
      <c r="AQ11225" s="62"/>
      <c r="AX11225" s="62"/>
      <c r="BD11225" s="62"/>
    </row>
    <row r="11226" spans="9:56">
      <c r="I11226" s="62"/>
      <c r="P11226" s="62"/>
      <c r="V11226" s="62"/>
      <c r="AC11226" s="62"/>
      <c r="AJ11226" s="62"/>
      <c r="AQ11226" s="62"/>
      <c r="AX11226" s="62"/>
      <c r="BD11226" s="62"/>
    </row>
    <row r="11227" spans="9:56">
      <c r="I11227" s="62"/>
      <c r="P11227" s="62"/>
      <c r="V11227" s="62"/>
      <c r="AC11227" s="62"/>
      <c r="AJ11227" s="62"/>
      <c r="AQ11227" s="62"/>
      <c r="AX11227" s="62"/>
      <c r="BD11227" s="62"/>
    </row>
    <row r="11228" spans="9:56">
      <c r="I11228" s="62"/>
      <c r="P11228" s="62"/>
      <c r="V11228" s="62"/>
      <c r="AC11228" s="62"/>
      <c r="AJ11228" s="62"/>
      <c r="AQ11228" s="62"/>
      <c r="AX11228" s="62"/>
      <c r="BD11228" s="62"/>
    </row>
    <row r="11229" spans="9:56">
      <c r="I11229" s="62"/>
      <c r="P11229" s="62"/>
      <c r="V11229" s="62"/>
      <c r="AC11229" s="62"/>
      <c r="AJ11229" s="62"/>
      <c r="AQ11229" s="62"/>
      <c r="AX11229" s="62"/>
      <c r="BD11229" s="62"/>
    </row>
    <row r="11230" spans="9:56">
      <c r="I11230" s="62"/>
      <c r="P11230" s="62"/>
      <c r="V11230" s="62"/>
      <c r="AC11230" s="62"/>
      <c r="AJ11230" s="62"/>
      <c r="AQ11230" s="62"/>
      <c r="AX11230" s="62"/>
      <c r="BD11230" s="62"/>
    </row>
    <row r="11231" spans="9:56">
      <c r="I11231" s="62"/>
      <c r="P11231" s="62"/>
      <c r="V11231" s="62"/>
      <c r="AC11231" s="62"/>
      <c r="AJ11231" s="62"/>
      <c r="AQ11231" s="62"/>
      <c r="AX11231" s="62"/>
      <c r="BD11231" s="62"/>
    </row>
    <row r="11232" spans="9:56">
      <c r="I11232" s="62"/>
      <c r="P11232" s="62"/>
      <c r="V11232" s="62"/>
      <c r="AC11232" s="62"/>
      <c r="AJ11232" s="62"/>
      <c r="AQ11232" s="62"/>
      <c r="AX11232" s="62"/>
      <c r="BD11232" s="62"/>
    </row>
    <row r="11233" spans="9:56">
      <c r="I11233" s="62"/>
      <c r="P11233" s="62"/>
      <c r="V11233" s="62"/>
      <c r="AC11233" s="62"/>
      <c r="AJ11233" s="62"/>
      <c r="AQ11233" s="62"/>
      <c r="AX11233" s="62"/>
      <c r="BD11233" s="62"/>
    </row>
    <row r="11234" spans="9:56">
      <c r="I11234" s="62"/>
      <c r="P11234" s="62"/>
      <c r="V11234" s="62"/>
      <c r="AC11234" s="62"/>
      <c r="AJ11234" s="62"/>
      <c r="AQ11234" s="62"/>
      <c r="AX11234" s="62"/>
      <c r="BD11234" s="62"/>
    </row>
    <row r="11235" spans="9:56">
      <c r="I11235" s="62"/>
      <c r="P11235" s="62"/>
      <c r="V11235" s="62"/>
      <c r="AC11235" s="62"/>
      <c r="AJ11235" s="62"/>
      <c r="AQ11235" s="62"/>
      <c r="AX11235" s="62"/>
      <c r="BD11235" s="62"/>
    </row>
    <row r="11236" spans="9:56">
      <c r="I11236" s="62"/>
      <c r="P11236" s="62"/>
      <c r="V11236" s="62"/>
      <c r="AC11236" s="62"/>
      <c r="AJ11236" s="62"/>
      <c r="AQ11236" s="62"/>
      <c r="AX11236" s="62"/>
      <c r="BD11236" s="62"/>
    </row>
    <row r="11237" spans="9:56">
      <c r="I11237" s="62"/>
      <c r="P11237" s="62"/>
      <c r="V11237" s="62"/>
      <c r="AC11237" s="62"/>
      <c r="AJ11237" s="62"/>
      <c r="AQ11237" s="62"/>
      <c r="AX11237" s="62"/>
      <c r="BD11237" s="62"/>
    </row>
    <row r="11238" spans="9:56">
      <c r="I11238" s="62"/>
      <c r="P11238" s="62"/>
      <c r="V11238" s="62"/>
      <c r="AC11238" s="62"/>
      <c r="AJ11238" s="62"/>
      <c r="AQ11238" s="62"/>
      <c r="AX11238" s="62"/>
      <c r="BD11238" s="62"/>
    </row>
    <row r="11239" spans="9:56">
      <c r="I11239" s="62"/>
      <c r="P11239" s="62"/>
      <c r="V11239" s="62"/>
      <c r="AC11239" s="62"/>
      <c r="AJ11239" s="62"/>
      <c r="AQ11239" s="62"/>
      <c r="AX11239" s="62"/>
      <c r="BD11239" s="62"/>
    </row>
    <row r="11240" spans="9:56">
      <c r="I11240" s="62"/>
      <c r="P11240" s="62"/>
      <c r="V11240" s="62"/>
      <c r="AC11240" s="62"/>
      <c r="AJ11240" s="62"/>
      <c r="AQ11240" s="62"/>
      <c r="AX11240" s="62"/>
      <c r="BD11240" s="62"/>
    </row>
    <row r="11241" spans="9:56">
      <c r="I11241" s="62"/>
      <c r="P11241" s="62"/>
      <c r="V11241" s="62"/>
      <c r="AC11241" s="62"/>
      <c r="AJ11241" s="62"/>
      <c r="AQ11241" s="62"/>
      <c r="AX11241" s="62"/>
      <c r="BD11241" s="62"/>
    </row>
    <row r="11242" spans="9:56">
      <c r="I11242" s="62"/>
      <c r="P11242" s="62"/>
      <c r="V11242" s="62"/>
      <c r="AC11242" s="62"/>
      <c r="AJ11242" s="62"/>
      <c r="AQ11242" s="62"/>
      <c r="AX11242" s="62"/>
      <c r="BD11242" s="62"/>
    </row>
    <row r="11243" spans="9:56">
      <c r="I11243" s="62"/>
      <c r="P11243" s="62"/>
      <c r="V11243" s="62"/>
      <c r="AC11243" s="62"/>
      <c r="AJ11243" s="62"/>
      <c r="AQ11243" s="62"/>
      <c r="AX11243" s="62"/>
      <c r="BD11243" s="62"/>
    </row>
    <row r="11244" spans="9:56">
      <c r="I11244" s="62"/>
      <c r="P11244" s="62"/>
      <c r="V11244" s="62"/>
      <c r="AC11244" s="62"/>
      <c r="AJ11244" s="62"/>
      <c r="AQ11244" s="62"/>
      <c r="AX11244" s="62"/>
      <c r="BD11244" s="62"/>
    </row>
    <row r="11245" spans="9:56">
      <c r="I11245" s="62"/>
      <c r="P11245" s="62"/>
      <c r="V11245" s="62"/>
      <c r="AC11245" s="62"/>
      <c r="AJ11245" s="62"/>
      <c r="AQ11245" s="62"/>
      <c r="AX11245" s="62"/>
      <c r="BD11245" s="62"/>
    </row>
    <row r="11246" spans="9:56">
      <c r="I11246" s="62"/>
      <c r="P11246" s="62"/>
      <c r="V11246" s="62"/>
      <c r="AC11246" s="62"/>
      <c r="AJ11246" s="62"/>
      <c r="AQ11246" s="62"/>
      <c r="AX11246" s="62"/>
      <c r="BD11246" s="62"/>
    </row>
    <row r="11247" spans="9:56">
      <c r="I11247" s="62"/>
      <c r="P11247" s="62"/>
      <c r="V11247" s="62"/>
      <c r="AC11247" s="62"/>
      <c r="AJ11247" s="62"/>
      <c r="AQ11247" s="62"/>
      <c r="AX11247" s="62"/>
      <c r="BD11247" s="62"/>
    </row>
    <row r="11248" spans="9:56">
      <c r="I11248" s="62"/>
      <c r="P11248" s="62"/>
      <c r="V11248" s="62"/>
      <c r="AC11248" s="62"/>
      <c r="AJ11248" s="62"/>
      <c r="AQ11248" s="62"/>
      <c r="AX11248" s="62"/>
      <c r="BD11248" s="62"/>
    </row>
    <row r="11249" spans="9:56">
      <c r="I11249" s="62"/>
      <c r="P11249" s="62"/>
      <c r="V11249" s="62"/>
      <c r="AC11249" s="62"/>
      <c r="AJ11249" s="62"/>
      <c r="AQ11249" s="62"/>
      <c r="AX11249" s="62"/>
      <c r="BD11249" s="62"/>
    </row>
    <row r="11250" spans="9:56">
      <c r="I11250" s="62"/>
      <c r="P11250" s="62"/>
      <c r="V11250" s="62"/>
      <c r="AC11250" s="62"/>
      <c r="AJ11250" s="62"/>
      <c r="AQ11250" s="62"/>
      <c r="AX11250" s="62"/>
      <c r="BD11250" s="62"/>
    </row>
    <row r="11251" spans="9:56">
      <c r="I11251" s="62"/>
      <c r="P11251" s="62"/>
      <c r="V11251" s="62"/>
      <c r="AC11251" s="62"/>
      <c r="AJ11251" s="62"/>
      <c r="AQ11251" s="62"/>
      <c r="AX11251" s="62"/>
      <c r="BD11251" s="62"/>
    </row>
    <row r="11252" spans="9:56">
      <c r="I11252" s="62"/>
      <c r="P11252" s="62"/>
      <c r="V11252" s="62"/>
      <c r="AC11252" s="62"/>
      <c r="AJ11252" s="62"/>
      <c r="AQ11252" s="62"/>
      <c r="AX11252" s="62"/>
      <c r="BD11252" s="62"/>
    </row>
    <row r="11253" spans="9:56">
      <c r="I11253" s="62"/>
      <c r="P11253" s="62"/>
      <c r="V11253" s="62"/>
      <c r="AC11253" s="62"/>
      <c r="AJ11253" s="62"/>
      <c r="AQ11253" s="62"/>
      <c r="AX11253" s="62"/>
      <c r="BD11253" s="62"/>
    </row>
    <row r="11254" spans="9:56">
      <c r="I11254" s="62"/>
      <c r="P11254" s="62"/>
      <c r="V11254" s="62"/>
      <c r="AC11254" s="62"/>
      <c r="AJ11254" s="62"/>
      <c r="AQ11254" s="62"/>
      <c r="AX11254" s="62"/>
      <c r="BD11254" s="62"/>
    </row>
    <row r="11255" spans="9:56">
      <c r="I11255" s="62"/>
      <c r="P11255" s="62"/>
      <c r="V11255" s="62"/>
      <c r="AC11255" s="62"/>
      <c r="AJ11255" s="62"/>
      <c r="AQ11255" s="62"/>
      <c r="AX11255" s="62"/>
      <c r="BD11255" s="62"/>
    </row>
    <row r="11256" spans="9:56">
      <c r="I11256" s="62"/>
      <c r="P11256" s="62"/>
      <c r="V11256" s="62"/>
      <c r="AC11256" s="62"/>
      <c r="AJ11256" s="62"/>
      <c r="AQ11256" s="62"/>
      <c r="AX11256" s="62"/>
      <c r="BD11256" s="62"/>
    </row>
    <row r="11257" spans="9:56">
      <c r="I11257" s="62"/>
      <c r="P11257" s="62"/>
      <c r="V11257" s="62"/>
      <c r="AC11257" s="62"/>
      <c r="AJ11257" s="62"/>
      <c r="AQ11257" s="62"/>
      <c r="AX11257" s="62"/>
      <c r="BD11257" s="62"/>
    </row>
    <row r="11258" spans="9:56">
      <c r="I11258" s="62"/>
      <c r="P11258" s="62"/>
      <c r="V11258" s="62"/>
      <c r="AC11258" s="62"/>
      <c r="AJ11258" s="62"/>
      <c r="AQ11258" s="62"/>
      <c r="AX11258" s="62"/>
      <c r="BD11258" s="62"/>
    </row>
    <row r="11259" spans="9:56">
      <c r="I11259" s="62"/>
      <c r="P11259" s="62"/>
      <c r="V11259" s="62"/>
      <c r="AC11259" s="62"/>
      <c r="AJ11259" s="62"/>
      <c r="AQ11259" s="62"/>
      <c r="AX11259" s="62"/>
      <c r="BD11259" s="62"/>
    </row>
    <row r="11260" spans="9:56">
      <c r="I11260" s="62"/>
      <c r="P11260" s="62"/>
      <c r="V11260" s="62"/>
      <c r="AC11260" s="62"/>
      <c r="AJ11260" s="62"/>
      <c r="AQ11260" s="62"/>
      <c r="AX11260" s="62"/>
      <c r="BD11260" s="62"/>
    </row>
    <row r="11261" spans="9:56">
      <c r="I11261" s="62"/>
      <c r="P11261" s="62"/>
      <c r="V11261" s="62"/>
      <c r="AC11261" s="62"/>
      <c r="AJ11261" s="62"/>
      <c r="AQ11261" s="62"/>
      <c r="AX11261" s="62"/>
      <c r="BD11261" s="62"/>
    </row>
    <row r="11262" spans="9:56">
      <c r="I11262" s="62"/>
      <c r="P11262" s="62"/>
      <c r="V11262" s="62"/>
      <c r="AC11262" s="62"/>
      <c r="AJ11262" s="62"/>
      <c r="AQ11262" s="62"/>
      <c r="AX11262" s="62"/>
      <c r="BD11262" s="62"/>
    </row>
    <row r="11263" spans="9:56">
      <c r="I11263" s="62"/>
      <c r="P11263" s="62"/>
      <c r="V11263" s="62"/>
      <c r="AC11263" s="62"/>
      <c r="AJ11263" s="62"/>
      <c r="AQ11263" s="62"/>
      <c r="AX11263" s="62"/>
      <c r="BD11263" s="62"/>
    </row>
    <row r="11264" spans="9:56">
      <c r="I11264" s="62"/>
      <c r="P11264" s="62"/>
      <c r="V11264" s="62"/>
      <c r="AC11264" s="62"/>
      <c r="AJ11264" s="62"/>
      <c r="AQ11264" s="62"/>
      <c r="AX11264" s="62"/>
      <c r="BD11264" s="62"/>
    </row>
    <row r="11265" spans="9:56">
      <c r="I11265" s="62"/>
      <c r="P11265" s="62"/>
      <c r="V11265" s="62"/>
      <c r="AC11265" s="62"/>
      <c r="AJ11265" s="62"/>
      <c r="AQ11265" s="62"/>
      <c r="AX11265" s="62"/>
      <c r="BD11265" s="62"/>
    </row>
    <row r="11266" spans="9:56">
      <c r="I11266" s="62"/>
      <c r="P11266" s="62"/>
      <c r="V11266" s="62"/>
      <c r="AC11266" s="62"/>
      <c r="AJ11266" s="62"/>
      <c r="AQ11266" s="62"/>
      <c r="AX11266" s="62"/>
      <c r="BD11266" s="62"/>
    </row>
    <row r="11267" spans="9:56">
      <c r="I11267" s="62"/>
      <c r="P11267" s="62"/>
      <c r="V11267" s="62"/>
      <c r="AC11267" s="62"/>
      <c r="AJ11267" s="62"/>
      <c r="AQ11267" s="62"/>
      <c r="AX11267" s="62"/>
      <c r="BD11267" s="62"/>
    </row>
    <row r="11268" spans="9:56">
      <c r="I11268" s="62"/>
      <c r="P11268" s="62"/>
      <c r="V11268" s="62"/>
      <c r="AC11268" s="62"/>
      <c r="AJ11268" s="62"/>
      <c r="AQ11268" s="62"/>
      <c r="AX11268" s="62"/>
      <c r="BD11268" s="62"/>
    </row>
    <row r="11269" spans="9:56">
      <c r="I11269" s="62"/>
      <c r="P11269" s="62"/>
      <c r="V11269" s="62"/>
      <c r="AC11269" s="62"/>
      <c r="AJ11269" s="62"/>
      <c r="AQ11269" s="62"/>
      <c r="AX11269" s="62"/>
      <c r="BD11269" s="62"/>
    </row>
    <row r="11270" spans="9:56">
      <c r="I11270" s="62"/>
      <c r="P11270" s="62"/>
      <c r="V11270" s="62"/>
      <c r="AC11270" s="62"/>
      <c r="AJ11270" s="62"/>
      <c r="AQ11270" s="62"/>
      <c r="AX11270" s="62"/>
      <c r="BD11270" s="62"/>
    </row>
    <row r="11271" spans="9:56">
      <c r="I11271" s="62"/>
      <c r="P11271" s="62"/>
      <c r="V11271" s="62"/>
      <c r="AC11271" s="62"/>
      <c r="AJ11271" s="62"/>
      <c r="AQ11271" s="62"/>
      <c r="AX11271" s="62"/>
      <c r="BD11271" s="62"/>
    </row>
    <row r="11272" spans="9:56">
      <c r="I11272" s="62"/>
      <c r="P11272" s="62"/>
      <c r="V11272" s="62"/>
      <c r="AC11272" s="62"/>
      <c r="AJ11272" s="62"/>
      <c r="AQ11272" s="62"/>
      <c r="AX11272" s="62"/>
      <c r="BD11272" s="62"/>
    </row>
    <row r="11273" spans="9:56">
      <c r="I11273" s="62"/>
      <c r="P11273" s="62"/>
      <c r="V11273" s="62"/>
      <c r="AC11273" s="62"/>
      <c r="AJ11273" s="62"/>
      <c r="AQ11273" s="62"/>
      <c r="AX11273" s="62"/>
      <c r="BD11273" s="62"/>
    </row>
    <row r="11274" spans="9:56">
      <c r="I11274" s="62"/>
      <c r="P11274" s="62"/>
      <c r="V11274" s="62"/>
      <c r="AC11274" s="62"/>
      <c r="AJ11274" s="62"/>
      <c r="AQ11274" s="62"/>
      <c r="AX11274" s="62"/>
      <c r="BD11274" s="62"/>
    </row>
    <row r="11275" spans="9:56">
      <c r="I11275" s="62"/>
      <c r="P11275" s="62"/>
      <c r="V11275" s="62"/>
      <c r="AC11275" s="62"/>
      <c r="AJ11275" s="62"/>
      <c r="AQ11275" s="62"/>
      <c r="AX11275" s="62"/>
      <c r="BD11275" s="62"/>
    </row>
    <row r="11276" spans="9:56">
      <c r="I11276" s="62"/>
      <c r="P11276" s="62"/>
      <c r="V11276" s="62"/>
      <c r="AC11276" s="62"/>
      <c r="AJ11276" s="62"/>
      <c r="AQ11276" s="62"/>
      <c r="AX11276" s="62"/>
      <c r="BD11276" s="62"/>
    </row>
    <row r="11277" spans="9:56">
      <c r="I11277" s="62"/>
      <c r="P11277" s="62"/>
      <c r="V11277" s="62"/>
      <c r="AC11277" s="62"/>
      <c r="AJ11277" s="62"/>
      <c r="AQ11277" s="62"/>
      <c r="AX11277" s="62"/>
      <c r="BD11277" s="62"/>
    </row>
    <row r="11278" spans="9:56">
      <c r="I11278" s="62"/>
      <c r="P11278" s="62"/>
      <c r="V11278" s="62"/>
      <c r="AC11278" s="62"/>
      <c r="AJ11278" s="62"/>
      <c r="AQ11278" s="62"/>
      <c r="AX11278" s="62"/>
      <c r="BD11278" s="62"/>
    </row>
    <row r="11279" spans="9:56">
      <c r="I11279" s="62"/>
      <c r="P11279" s="62"/>
      <c r="V11279" s="62"/>
      <c r="AC11279" s="62"/>
      <c r="AJ11279" s="62"/>
      <c r="AQ11279" s="62"/>
      <c r="AX11279" s="62"/>
      <c r="BD11279" s="62"/>
    </row>
    <row r="11280" spans="9:56">
      <c r="I11280" s="62"/>
      <c r="P11280" s="62"/>
      <c r="V11280" s="62"/>
      <c r="AC11280" s="62"/>
      <c r="AJ11280" s="62"/>
      <c r="AQ11280" s="62"/>
      <c r="AX11280" s="62"/>
      <c r="BD11280" s="62"/>
    </row>
    <row r="11281" spans="9:56">
      <c r="I11281" s="62"/>
      <c r="P11281" s="62"/>
      <c r="V11281" s="62"/>
      <c r="AC11281" s="62"/>
      <c r="AJ11281" s="62"/>
      <c r="AQ11281" s="62"/>
      <c r="AX11281" s="62"/>
      <c r="BD11281" s="62"/>
    </row>
    <row r="11282" spans="9:56">
      <c r="I11282" s="62"/>
      <c r="P11282" s="62"/>
      <c r="V11282" s="62"/>
      <c r="AC11282" s="62"/>
      <c r="AJ11282" s="62"/>
      <c r="AQ11282" s="62"/>
      <c r="AX11282" s="62"/>
      <c r="BD11282" s="62"/>
    </row>
    <row r="11283" spans="9:56">
      <c r="I11283" s="62"/>
      <c r="P11283" s="62"/>
      <c r="V11283" s="62"/>
      <c r="AC11283" s="62"/>
      <c r="AJ11283" s="62"/>
      <c r="AQ11283" s="62"/>
      <c r="AX11283" s="62"/>
      <c r="BD11283" s="62"/>
    </row>
    <row r="11284" spans="9:56">
      <c r="I11284" s="62"/>
      <c r="P11284" s="62"/>
      <c r="V11284" s="62"/>
      <c r="AC11284" s="62"/>
      <c r="AJ11284" s="62"/>
      <c r="AQ11284" s="62"/>
      <c r="AX11284" s="62"/>
      <c r="BD11284" s="62"/>
    </row>
    <row r="11285" spans="9:56">
      <c r="I11285" s="62"/>
      <c r="P11285" s="62"/>
      <c r="V11285" s="62"/>
      <c r="AC11285" s="62"/>
      <c r="AJ11285" s="62"/>
      <c r="AQ11285" s="62"/>
      <c r="AX11285" s="62"/>
      <c r="BD11285" s="62"/>
    </row>
    <row r="11286" spans="9:56">
      <c r="I11286" s="62"/>
      <c r="P11286" s="62"/>
      <c r="V11286" s="62"/>
      <c r="AC11286" s="62"/>
      <c r="AJ11286" s="62"/>
      <c r="AQ11286" s="62"/>
      <c r="AX11286" s="62"/>
      <c r="BD11286" s="62"/>
    </row>
    <row r="11287" spans="9:56">
      <c r="I11287" s="62"/>
      <c r="P11287" s="62"/>
      <c r="V11287" s="62"/>
      <c r="AC11287" s="62"/>
      <c r="AJ11287" s="62"/>
      <c r="AQ11287" s="62"/>
      <c r="AX11287" s="62"/>
      <c r="BD11287" s="62"/>
    </row>
    <row r="11288" spans="9:56">
      <c r="I11288" s="62"/>
      <c r="P11288" s="62"/>
      <c r="V11288" s="62"/>
      <c r="AC11288" s="62"/>
      <c r="AJ11288" s="62"/>
      <c r="AQ11288" s="62"/>
      <c r="AX11288" s="62"/>
      <c r="BD11288" s="62"/>
    </row>
    <row r="11289" spans="9:56">
      <c r="I11289" s="62"/>
      <c r="P11289" s="62"/>
      <c r="V11289" s="62"/>
      <c r="AC11289" s="62"/>
      <c r="AJ11289" s="62"/>
      <c r="AQ11289" s="62"/>
      <c r="AX11289" s="62"/>
      <c r="BD11289" s="62"/>
    </row>
    <row r="11290" spans="9:56">
      <c r="I11290" s="62"/>
      <c r="P11290" s="62"/>
      <c r="V11290" s="62"/>
      <c r="AC11290" s="62"/>
      <c r="AJ11290" s="62"/>
      <c r="AQ11290" s="62"/>
      <c r="AX11290" s="62"/>
      <c r="BD11290" s="62"/>
    </row>
    <row r="11291" spans="9:56">
      <c r="I11291" s="62"/>
      <c r="P11291" s="62"/>
      <c r="V11291" s="62"/>
      <c r="AC11291" s="62"/>
      <c r="AJ11291" s="62"/>
      <c r="AQ11291" s="62"/>
      <c r="AX11291" s="62"/>
      <c r="BD11291" s="62"/>
    </row>
    <row r="11292" spans="9:56">
      <c r="I11292" s="62"/>
      <c r="P11292" s="62"/>
      <c r="V11292" s="62"/>
      <c r="AC11292" s="62"/>
      <c r="AJ11292" s="62"/>
      <c r="AQ11292" s="62"/>
      <c r="AX11292" s="62"/>
      <c r="BD11292" s="62"/>
    </row>
    <row r="11293" spans="9:56">
      <c r="I11293" s="62"/>
      <c r="P11293" s="62"/>
      <c r="V11293" s="62"/>
      <c r="AC11293" s="62"/>
      <c r="AJ11293" s="62"/>
      <c r="AQ11293" s="62"/>
      <c r="AX11293" s="62"/>
      <c r="BD11293" s="62"/>
    </row>
    <row r="11294" spans="9:56">
      <c r="I11294" s="62"/>
      <c r="P11294" s="62"/>
      <c r="V11294" s="62"/>
      <c r="AC11294" s="62"/>
      <c r="AJ11294" s="62"/>
      <c r="AQ11294" s="62"/>
      <c r="AX11294" s="62"/>
      <c r="BD11294" s="62"/>
    </row>
    <row r="11295" spans="9:56">
      <c r="I11295" s="62"/>
      <c r="P11295" s="62"/>
      <c r="V11295" s="62"/>
      <c r="AC11295" s="62"/>
      <c r="AJ11295" s="62"/>
      <c r="AQ11295" s="62"/>
      <c r="AX11295" s="62"/>
      <c r="BD11295" s="62"/>
    </row>
    <row r="11296" spans="9:56">
      <c r="I11296" s="62"/>
      <c r="P11296" s="62"/>
      <c r="V11296" s="62"/>
      <c r="AC11296" s="62"/>
      <c r="AJ11296" s="62"/>
      <c r="AQ11296" s="62"/>
      <c r="AX11296" s="62"/>
      <c r="BD11296" s="62"/>
    </row>
    <row r="11297" spans="9:56">
      <c r="I11297" s="62"/>
      <c r="P11297" s="62"/>
      <c r="V11297" s="62"/>
      <c r="AC11297" s="62"/>
      <c r="AJ11297" s="62"/>
      <c r="AQ11297" s="62"/>
      <c r="AX11297" s="62"/>
      <c r="BD11297" s="62"/>
    </row>
    <row r="11298" spans="9:56">
      <c r="I11298" s="62"/>
      <c r="P11298" s="62"/>
      <c r="V11298" s="62"/>
      <c r="AC11298" s="62"/>
      <c r="AJ11298" s="62"/>
      <c r="AQ11298" s="62"/>
      <c r="AX11298" s="62"/>
      <c r="BD11298" s="62"/>
    </row>
    <row r="11299" spans="9:56">
      <c r="I11299" s="62"/>
      <c r="P11299" s="62"/>
      <c r="V11299" s="62"/>
      <c r="AC11299" s="62"/>
      <c r="AJ11299" s="62"/>
      <c r="AQ11299" s="62"/>
      <c r="AX11299" s="62"/>
      <c r="BD11299" s="62"/>
    </row>
    <row r="11300" spans="9:56">
      <c r="I11300" s="62"/>
      <c r="P11300" s="62"/>
      <c r="V11300" s="62"/>
      <c r="AC11300" s="62"/>
      <c r="AJ11300" s="62"/>
      <c r="AQ11300" s="62"/>
      <c r="AX11300" s="62"/>
      <c r="BD11300" s="62"/>
    </row>
    <row r="11301" spans="9:56">
      <c r="I11301" s="62"/>
      <c r="P11301" s="62"/>
      <c r="V11301" s="62"/>
      <c r="AC11301" s="62"/>
      <c r="AJ11301" s="62"/>
      <c r="AQ11301" s="62"/>
      <c r="AX11301" s="62"/>
      <c r="BD11301" s="62"/>
    </row>
    <row r="11302" spans="9:56">
      <c r="I11302" s="62"/>
      <c r="P11302" s="62"/>
      <c r="V11302" s="62"/>
      <c r="AC11302" s="62"/>
      <c r="AJ11302" s="62"/>
      <c r="AQ11302" s="62"/>
      <c r="AX11302" s="62"/>
      <c r="BD11302" s="62"/>
    </row>
    <row r="11303" spans="9:56">
      <c r="I11303" s="62"/>
      <c r="P11303" s="62"/>
      <c r="V11303" s="62"/>
      <c r="AC11303" s="62"/>
      <c r="AJ11303" s="62"/>
      <c r="AQ11303" s="62"/>
      <c r="AX11303" s="62"/>
      <c r="BD11303" s="62"/>
    </row>
    <row r="11304" spans="9:56">
      <c r="I11304" s="62"/>
      <c r="P11304" s="62"/>
      <c r="V11304" s="62"/>
      <c r="AC11304" s="62"/>
      <c r="AJ11304" s="62"/>
      <c r="AQ11304" s="62"/>
      <c r="AX11304" s="62"/>
      <c r="BD11304" s="62"/>
    </row>
    <row r="11305" spans="9:56">
      <c r="I11305" s="62"/>
      <c r="P11305" s="62"/>
      <c r="V11305" s="62"/>
      <c r="AC11305" s="62"/>
      <c r="AJ11305" s="62"/>
      <c r="AQ11305" s="62"/>
      <c r="AX11305" s="62"/>
      <c r="BD11305" s="62"/>
    </row>
    <row r="11306" spans="9:56">
      <c r="I11306" s="62"/>
      <c r="P11306" s="62"/>
      <c r="V11306" s="62"/>
      <c r="AC11306" s="62"/>
      <c r="AJ11306" s="62"/>
      <c r="AQ11306" s="62"/>
      <c r="AX11306" s="62"/>
      <c r="BD11306" s="62"/>
    </row>
    <row r="11307" spans="9:56">
      <c r="I11307" s="62"/>
      <c r="P11307" s="62"/>
      <c r="V11307" s="62"/>
      <c r="AC11307" s="62"/>
      <c r="AJ11307" s="62"/>
      <c r="AQ11307" s="62"/>
      <c r="AX11307" s="62"/>
      <c r="BD11307" s="62"/>
    </row>
    <row r="11308" spans="9:56">
      <c r="I11308" s="62"/>
      <c r="P11308" s="62"/>
      <c r="V11308" s="62"/>
      <c r="AC11308" s="62"/>
      <c r="AJ11308" s="62"/>
      <c r="AQ11308" s="62"/>
      <c r="AX11308" s="62"/>
      <c r="BD11308" s="62"/>
    </row>
    <row r="11309" spans="9:56">
      <c r="I11309" s="62"/>
      <c r="P11309" s="62"/>
      <c r="V11309" s="62"/>
      <c r="AC11309" s="62"/>
      <c r="AJ11309" s="62"/>
      <c r="AQ11309" s="62"/>
      <c r="AX11309" s="62"/>
      <c r="BD11309" s="62"/>
    </row>
    <row r="11310" spans="9:56">
      <c r="I11310" s="62"/>
      <c r="P11310" s="62"/>
      <c r="V11310" s="62"/>
      <c r="AC11310" s="62"/>
      <c r="AJ11310" s="62"/>
      <c r="AQ11310" s="62"/>
      <c r="AX11310" s="62"/>
      <c r="BD11310" s="62"/>
    </row>
    <row r="11311" spans="9:56">
      <c r="I11311" s="62"/>
      <c r="P11311" s="62"/>
      <c r="V11311" s="62"/>
      <c r="AC11311" s="62"/>
      <c r="AJ11311" s="62"/>
      <c r="AQ11311" s="62"/>
      <c r="AX11311" s="62"/>
      <c r="BD11311" s="62"/>
    </row>
    <row r="11312" spans="9:56">
      <c r="I11312" s="62"/>
      <c r="P11312" s="62"/>
      <c r="V11312" s="62"/>
      <c r="AC11312" s="62"/>
      <c r="AJ11312" s="62"/>
      <c r="AQ11312" s="62"/>
      <c r="AX11312" s="62"/>
      <c r="BD11312" s="62"/>
    </row>
    <row r="11313" spans="9:56">
      <c r="I11313" s="62"/>
      <c r="P11313" s="62"/>
      <c r="V11313" s="62"/>
      <c r="AC11313" s="62"/>
      <c r="AJ11313" s="62"/>
      <c r="AQ11313" s="62"/>
      <c r="AX11313" s="62"/>
      <c r="BD11313" s="62"/>
    </row>
    <row r="11314" spans="9:56">
      <c r="I11314" s="62"/>
      <c r="P11314" s="62"/>
      <c r="V11314" s="62"/>
      <c r="AC11314" s="62"/>
      <c r="AJ11314" s="62"/>
      <c r="AQ11314" s="62"/>
      <c r="AX11314" s="62"/>
      <c r="BD11314" s="62"/>
    </row>
    <row r="11315" spans="9:56">
      <c r="I11315" s="62"/>
      <c r="P11315" s="62"/>
      <c r="V11315" s="62"/>
      <c r="AC11315" s="62"/>
      <c r="AJ11315" s="62"/>
      <c r="AQ11315" s="62"/>
      <c r="AX11315" s="62"/>
      <c r="BD11315" s="62"/>
    </row>
    <row r="11316" spans="9:56">
      <c r="I11316" s="62"/>
      <c r="P11316" s="62"/>
      <c r="V11316" s="62"/>
      <c r="AC11316" s="62"/>
      <c r="AJ11316" s="62"/>
      <c r="AQ11316" s="62"/>
      <c r="AX11316" s="62"/>
      <c r="BD11316" s="62"/>
    </row>
    <row r="11317" spans="9:56">
      <c r="I11317" s="62"/>
      <c r="P11317" s="62"/>
      <c r="V11317" s="62"/>
      <c r="AC11317" s="62"/>
      <c r="AJ11317" s="62"/>
      <c r="AQ11317" s="62"/>
      <c r="AX11317" s="62"/>
      <c r="BD11317" s="62"/>
    </row>
    <row r="11318" spans="9:56">
      <c r="I11318" s="62"/>
      <c r="P11318" s="62"/>
      <c r="V11318" s="62"/>
      <c r="AC11318" s="62"/>
      <c r="AJ11318" s="62"/>
      <c r="AQ11318" s="62"/>
      <c r="AX11318" s="62"/>
      <c r="BD11318" s="62"/>
    </row>
    <row r="11319" spans="9:56">
      <c r="I11319" s="62"/>
      <c r="P11319" s="62"/>
      <c r="V11319" s="62"/>
      <c r="AC11319" s="62"/>
      <c r="AJ11319" s="62"/>
      <c r="AQ11319" s="62"/>
      <c r="AX11319" s="62"/>
      <c r="BD11319" s="62"/>
    </row>
    <row r="11320" spans="9:56">
      <c r="I11320" s="62"/>
      <c r="P11320" s="62"/>
      <c r="V11320" s="62"/>
      <c r="AC11320" s="62"/>
      <c r="AJ11320" s="62"/>
      <c r="AQ11320" s="62"/>
      <c r="AX11320" s="62"/>
      <c r="BD11320" s="62"/>
    </row>
    <row r="11321" spans="9:56">
      <c r="I11321" s="62"/>
      <c r="P11321" s="62"/>
      <c r="V11321" s="62"/>
      <c r="AC11321" s="62"/>
      <c r="AJ11321" s="62"/>
      <c r="AQ11321" s="62"/>
      <c r="AX11321" s="62"/>
      <c r="BD11321" s="62"/>
    </row>
    <row r="11322" spans="9:56">
      <c r="I11322" s="62"/>
      <c r="P11322" s="62"/>
      <c r="V11322" s="62"/>
      <c r="AC11322" s="62"/>
      <c r="AJ11322" s="62"/>
      <c r="AQ11322" s="62"/>
      <c r="AX11322" s="62"/>
      <c r="BD11322" s="62"/>
    </row>
    <row r="11323" spans="9:56">
      <c r="I11323" s="62"/>
      <c r="P11323" s="62"/>
      <c r="V11323" s="62"/>
      <c r="AC11323" s="62"/>
      <c r="AJ11323" s="62"/>
      <c r="AQ11323" s="62"/>
      <c r="AX11323" s="62"/>
      <c r="BD11323" s="62"/>
    </row>
    <row r="11324" spans="9:56">
      <c r="I11324" s="62"/>
      <c r="P11324" s="62"/>
      <c r="V11324" s="62"/>
      <c r="AC11324" s="62"/>
      <c r="AJ11324" s="62"/>
      <c r="AQ11324" s="62"/>
      <c r="AX11324" s="62"/>
      <c r="BD11324" s="62"/>
    </row>
    <row r="11325" spans="9:56">
      <c r="I11325" s="62"/>
      <c r="P11325" s="62"/>
      <c r="V11325" s="62"/>
      <c r="AC11325" s="62"/>
      <c r="AJ11325" s="62"/>
      <c r="AQ11325" s="62"/>
      <c r="AX11325" s="62"/>
      <c r="BD11325" s="62"/>
    </row>
    <row r="11326" spans="9:56">
      <c r="I11326" s="62"/>
      <c r="P11326" s="62"/>
      <c r="V11326" s="62"/>
      <c r="AC11326" s="62"/>
      <c r="AJ11326" s="62"/>
      <c r="AQ11326" s="62"/>
      <c r="AX11326" s="62"/>
      <c r="BD11326" s="62"/>
    </row>
    <row r="11327" spans="9:56">
      <c r="I11327" s="62"/>
      <c r="P11327" s="62"/>
      <c r="V11327" s="62"/>
      <c r="AC11327" s="62"/>
      <c r="AJ11327" s="62"/>
      <c r="AQ11327" s="62"/>
      <c r="AX11327" s="62"/>
      <c r="BD11327" s="62"/>
    </row>
    <row r="11328" spans="9:56">
      <c r="I11328" s="62"/>
      <c r="P11328" s="62"/>
      <c r="V11328" s="62"/>
      <c r="AC11328" s="62"/>
      <c r="AJ11328" s="62"/>
      <c r="AQ11328" s="62"/>
      <c r="AX11328" s="62"/>
      <c r="BD11328" s="62"/>
    </row>
    <row r="11329" spans="9:56">
      <c r="I11329" s="62"/>
      <c r="P11329" s="62"/>
      <c r="V11329" s="62"/>
      <c r="AC11329" s="62"/>
      <c r="AJ11329" s="62"/>
      <c r="AQ11329" s="62"/>
      <c r="AX11329" s="62"/>
      <c r="BD11329" s="62"/>
    </row>
    <row r="11330" spans="9:56">
      <c r="I11330" s="62"/>
      <c r="P11330" s="62"/>
      <c r="V11330" s="62"/>
      <c r="AC11330" s="62"/>
      <c r="AJ11330" s="62"/>
      <c r="AQ11330" s="62"/>
      <c r="AX11330" s="62"/>
      <c r="BD11330" s="62"/>
    </row>
    <row r="11331" spans="9:56">
      <c r="I11331" s="62"/>
      <c r="P11331" s="62"/>
      <c r="V11331" s="62"/>
      <c r="AC11331" s="62"/>
      <c r="AJ11331" s="62"/>
      <c r="AQ11331" s="62"/>
      <c r="AX11331" s="62"/>
      <c r="BD11331" s="62"/>
    </row>
    <row r="11332" spans="9:56">
      <c r="I11332" s="62"/>
      <c r="P11332" s="62"/>
      <c r="V11332" s="62"/>
      <c r="AC11332" s="62"/>
      <c r="AJ11332" s="62"/>
      <c r="AQ11332" s="62"/>
      <c r="AX11332" s="62"/>
      <c r="BD11332" s="62"/>
    </row>
    <row r="11333" spans="9:56">
      <c r="I11333" s="62"/>
      <c r="P11333" s="62"/>
      <c r="V11333" s="62"/>
      <c r="AC11333" s="62"/>
      <c r="AJ11333" s="62"/>
      <c r="AQ11333" s="62"/>
      <c r="AX11333" s="62"/>
      <c r="BD11333" s="62"/>
    </row>
    <row r="11334" spans="9:56">
      <c r="I11334" s="62"/>
      <c r="P11334" s="62"/>
      <c r="V11334" s="62"/>
      <c r="AC11334" s="62"/>
      <c r="AJ11334" s="62"/>
      <c r="AQ11334" s="62"/>
      <c r="AX11334" s="62"/>
      <c r="BD11334" s="62"/>
    </row>
    <row r="11335" spans="9:56">
      <c r="I11335" s="62"/>
      <c r="P11335" s="62"/>
      <c r="V11335" s="62"/>
      <c r="AC11335" s="62"/>
      <c r="AJ11335" s="62"/>
      <c r="AQ11335" s="62"/>
      <c r="AX11335" s="62"/>
      <c r="BD11335" s="62"/>
    </row>
    <row r="11336" spans="9:56">
      <c r="I11336" s="62"/>
      <c r="P11336" s="62"/>
      <c r="V11336" s="62"/>
      <c r="AC11336" s="62"/>
      <c r="AJ11336" s="62"/>
      <c r="AQ11336" s="62"/>
      <c r="AX11336" s="62"/>
      <c r="BD11336" s="62"/>
    </row>
    <row r="11337" spans="9:56">
      <c r="I11337" s="62"/>
      <c r="P11337" s="62"/>
      <c r="V11337" s="62"/>
      <c r="AC11337" s="62"/>
      <c r="AJ11337" s="62"/>
      <c r="AQ11337" s="62"/>
      <c r="AX11337" s="62"/>
      <c r="BD11337" s="62"/>
    </row>
    <row r="11338" spans="9:56">
      <c r="I11338" s="62"/>
      <c r="P11338" s="62"/>
      <c r="V11338" s="62"/>
      <c r="AC11338" s="62"/>
      <c r="AJ11338" s="62"/>
      <c r="AQ11338" s="62"/>
      <c r="AX11338" s="62"/>
      <c r="BD11338" s="62"/>
    </row>
    <row r="11339" spans="9:56">
      <c r="I11339" s="62"/>
      <c r="P11339" s="62"/>
      <c r="V11339" s="62"/>
      <c r="AC11339" s="62"/>
      <c r="AJ11339" s="62"/>
      <c r="AQ11339" s="62"/>
      <c r="AX11339" s="62"/>
      <c r="BD11339" s="62"/>
    </row>
    <row r="11340" spans="9:56">
      <c r="I11340" s="62"/>
      <c r="P11340" s="62"/>
      <c r="V11340" s="62"/>
      <c r="AC11340" s="62"/>
      <c r="AJ11340" s="62"/>
      <c r="AQ11340" s="62"/>
      <c r="AX11340" s="62"/>
      <c r="BD11340" s="62"/>
    </row>
    <row r="11341" spans="9:56">
      <c r="I11341" s="62"/>
      <c r="P11341" s="62"/>
      <c r="V11341" s="62"/>
      <c r="AC11341" s="62"/>
      <c r="AJ11341" s="62"/>
      <c r="AQ11341" s="62"/>
      <c r="AX11341" s="62"/>
      <c r="BD11341" s="62"/>
    </row>
    <row r="11342" spans="9:56">
      <c r="I11342" s="62"/>
      <c r="P11342" s="62"/>
      <c r="V11342" s="62"/>
      <c r="AC11342" s="62"/>
      <c r="AJ11342" s="62"/>
      <c r="AQ11342" s="62"/>
      <c r="AX11342" s="62"/>
      <c r="BD11342" s="62"/>
    </row>
    <row r="11343" spans="9:56">
      <c r="I11343" s="62"/>
      <c r="P11343" s="62"/>
      <c r="V11343" s="62"/>
      <c r="AC11343" s="62"/>
      <c r="AJ11343" s="62"/>
      <c r="AQ11343" s="62"/>
      <c r="AX11343" s="62"/>
      <c r="BD11343" s="62"/>
    </row>
    <row r="11344" spans="9:56">
      <c r="I11344" s="62"/>
      <c r="P11344" s="62"/>
      <c r="V11344" s="62"/>
      <c r="AC11344" s="62"/>
      <c r="AJ11344" s="62"/>
      <c r="AQ11344" s="62"/>
      <c r="AX11344" s="62"/>
      <c r="BD11344" s="62"/>
    </row>
    <row r="11345" spans="9:56">
      <c r="I11345" s="62"/>
      <c r="P11345" s="62"/>
      <c r="V11345" s="62"/>
      <c r="AC11345" s="62"/>
      <c r="AJ11345" s="62"/>
      <c r="AQ11345" s="62"/>
      <c r="AX11345" s="62"/>
      <c r="BD11345" s="62"/>
    </row>
    <row r="11346" spans="9:56">
      <c r="I11346" s="62"/>
      <c r="P11346" s="62"/>
      <c r="V11346" s="62"/>
      <c r="AC11346" s="62"/>
      <c r="AJ11346" s="62"/>
      <c r="AQ11346" s="62"/>
      <c r="AX11346" s="62"/>
      <c r="BD11346" s="62"/>
    </row>
    <row r="11347" spans="9:56">
      <c r="I11347" s="62"/>
      <c r="P11347" s="62"/>
      <c r="V11347" s="62"/>
      <c r="AC11347" s="62"/>
      <c r="AJ11347" s="62"/>
      <c r="AQ11347" s="62"/>
      <c r="AX11347" s="62"/>
      <c r="BD11347" s="62"/>
    </row>
    <row r="11348" spans="9:56">
      <c r="I11348" s="62"/>
      <c r="P11348" s="62"/>
      <c r="V11348" s="62"/>
      <c r="AC11348" s="62"/>
      <c r="AJ11348" s="62"/>
      <c r="AQ11348" s="62"/>
      <c r="AX11348" s="62"/>
      <c r="BD11348" s="62"/>
    </row>
    <row r="11349" spans="9:56">
      <c r="I11349" s="62"/>
      <c r="P11349" s="62"/>
      <c r="V11349" s="62"/>
      <c r="AC11349" s="62"/>
      <c r="AJ11349" s="62"/>
      <c r="AQ11349" s="62"/>
      <c r="AX11349" s="62"/>
      <c r="BD11349" s="62"/>
    </row>
    <row r="11350" spans="9:56">
      <c r="I11350" s="62"/>
      <c r="P11350" s="62"/>
      <c r="V11350" s="62"/>
      <c r="AC11350" s="62"/>
      <c r="AJ11350" s="62"/>
      <c r="AQ11350" s="62"/>
      <c r="AX11350" s="62"/>
      <c r="BD11350" s="62"/>
    </row>
    <row r="11351" spans="9:56">
      <c r="I11351" s="62"/>
      <c r="P11351" s="62"/>
      <c r="V11351" s="62"/>
      <c r="AC11351" s="62"/>
      <c r="AJ11351" s="62"/>
      <c r="AQ11351" s="62"/>
      <c r="AX11351" s="62"/>
      <c r="BD11351" s="62"/>
    </row>
    <row r="11352" spans="9:56">
      <c r="I11352" s="62"/>
      <c r="P11352" s="62"/>
      <c r="V11352" s="62"/>
      <c r="AC11352" s="62"/>
      <c r="AJ11352" s="62"/>
      <c r="AQ11352" s="62"/>
      <c r="AX11352" s="62"/>
      <c r="BD11352" s="62"/>
    </row>
    <row r="11353" spans="9:56">
      <c r="I11353" s="62"/>
      <c r="P11353" s="62"/>
      <c r="V11353" s="62"/>
      <c r="AC11353" s="62"/>
      <c r="AJ11353" s="62"/>
      <c r="AQ11353" s="62"/>
      <c r="AX11353" s="62"/>
      <c r="BD11353" s="62"/>
    </row>
    <row r="11354" spans="9:56">
      <c r="I11354" s="62"/>
      <c r="P11354" s="62"/>
      <c r="V11354" s="62"/>
      <c r="AC11354" s="62"/>
      <c r="AJ11354" s="62"/>
      <c r="AQ11354" s="62"/>
      <c r="AX11354" s="62"/>
      <c r="BD11354" s="62"/>
    </row>
    <row r="11355" spans="9:56">
      <c r="I11355" s="62"/>
      <c r="P11355" s="62"/>
      <c r="V11355" s="62"/>
      <c r="AC11355" s="62"/>
      <c r="AJ11355" s="62"/>
      <c r="AQ11355" s="62"/>
      <c r="AX11355" s="62"/>
      <c r="BD11355" s="62"/>
    </row>
    <row r="11356" spans="9:56">
      <c r="I11356" s="62"/>
      <c r="P11356" s="62"/>
      <c r="V11356" s="62"/>
      <c r="AC11356" s="62"/>
      <c r="AJ11356" s="62"/>
      <c r="AQ11356" s="62"/>
      <c r="AX11356" s="62"/>
      <c r="BD11356" s="62"/>
    </row>
    <row r="11357" spans="9:56">
      <c r="I11357" s="62"/>
      <c r="P11357" s="62"/>
      <c r="V11357" s="62"/>
      <c r="AC11357" s="62"/>
      <c r="AJ11357" s="62"/>
      <c r="AQ11357" s="62"/>
      <c r="AX11357" s="62"/>
      <c r="BD11357" s="62"/>
    </row>
    <row r="11358" spans="9:56">
      <c r="I11358" s="62"/>
      <c r="P11358" s="62"/>
      <c r="V11358" s="62"/>
      <c r="AC11358" s="62"/>
      <c r="AJ11358" s="62"/>
      <c r="AQ11358" s="62"/>
      <c r="AX11358" s="62"/>
      <c r="BD11358" s="62"/>
    </row>
    <row r="11359" spans="9:56">
      <c r="I11359" s="62"/>
      <c r="P11359" s="62"/>
      <c r="V11359" s="62"/>
      <c r="AC11359" s="62"/>
      <c r="AJ11359" s="62"/>
      <c r="AQ11359" s="62"/>
      <c r="AX11359" s="62"/>
      <c r="BD11359" s="62"/>
    </row>
    <row r="11360" spans="9:56">
      <c r="I11360" s="62"/>
      <c r="P11360" s="62"/>
      <c r="V11360" s="62"/>
      <c r="AC11360" s="62"/>
      <c r="AJ11360" s="62"/>
      <c r="AQ11360" s="62"/>
      <c r="AX11360" s="62"/>
      <c r="BD11360" s="62"/>
    </row>
    <row r="11361" spans="9:56">
      <c r="I11361" s="62"/>
      <c r="P11361" s="62"/>
      <c r="V11361" s="62"/>
      <c r="AC11361" s="62"/>
      <c r="AJ11361" s="62"/>
      <c r="AQ11361" s="62"/>
      <c r="AX11361" s="62"/>
      <c r="BD11361" s="62"/>
    </row>
    <row r="11362" spans="9:56">
      <c r="I11362" s="62"/>
      <c r="P11362" s="62"/>
      <c r="V11362" s="62"/>
      <c r="AC11362" s="62"/>
      <c r="AJ11362" s="62"/>
      <c r="AQ11362" s="62"/>
      <c r="AX11362" s="62"/>
      <c r="BD11362" s="62"/>
    </row>
    <row r="11363" spans="9:56">
      <c r="I11363" s="62"/>
      <c r="P11363" s="62"/>
      <c r="V11363" s="62"/>
      <c r="AC11363" s="62"/>
      <c r="AJ11363" s="62"/>
      <c r="AQ11363" s="62"/>
      <c r="AX11363" s="62"/>
      <c r="BD11363" s="62"/>
    </row>
    <row r="11364" spans="9:56">
      <c r="I11364" s="62"/>
      <c r="P11364" s="62"/>
      <c r="V11364" s="62"/>
      <c r="AC11364" s="62"/>
      <c r="AJ11364" s="62"/>
      <c r="AQ11364" s="62"/>
      <c r="AX11364" s="62"/>
      <c r="BD11364" s="62"/>
    </row>
    <row r="11365" spans="9:56">
      <c r="I11365" s="62"/>
      <c r="P11365" s="62"/>
      <c r="V11365" s="62"/>
      <c r="AC11365" s="62"/>
      <c r="AJ11365" s="62"/>
      <c r="AQ11365" s="62"/>
      <c r="AX11365" s="62"/>
      <c r="BD11365" s="62"/>
    </row>
    <row r="11366" spans="9:56">
      <c r="I11366" s="62"/>
      <c r="P11366" s="62"/>
      <c r="V11366" s="62"/>
      <c r="AC11366" s="62"/>
      <c r="AJ11366" s="62"/>
      <c r="AQ11366" s="62"/>
      <c r="AX11366" s="62"/>
      <c r="BD11366" s="62"/>
    </row>
    <row r="11367" spans="9:56">
      <c r="I11367" s="62"/>
      <c r="P11367" s="62"/>
      <c r="V11367" s="62"/>
      <c r="AC11367" s="62"/>
      <c r="AJ11367" s="62"/>
      <c r="AQ11367" s="62"/>
      <c r="AX11367" s="62"/>
      <c r="BD11367" s="62"/>
    </row>
    <row r="11368" spans="9:56">
      <c r="I11368" s="62"/>
      <c r="P11368" s="62"/>
      <c r="V11368" s="62"/>
      <c r="AC11368" s="62"/>
      <c r="AJ11368" s="62"/>
      <c r="AQ11368" s="62"/>
      <c r="AX11368" s="62"/>
      <c r="BD11368" s="62"/>
    </row>
    <row r="11369" spans="9:56">
      <c r="I11369" s="62"/>
      <c r="P11369" s="62"/>
      <c r="V11369" s="62"/>
      <c r="AC11369" s="62"/>
      <c r="AJ11369" s="62"/>
      <c r="AQ11369" s="62"/>
      <c r="AX11369" s="62"/>
      <c r="BD11369" s="62"/>
    </row>
    <row r="11370" spans="9:56">
      <c r="I11370" s="62"/>
      <c r="P11370" s="62"/>
      <c r="V11370" s="62"/>
      <c r="AC11370" s="62"/>
      <c r="AJ11370" s="62"/>
      <c r="AQ11370" s="62"/>
      <c r="AX11370" s="62"/>
      <c r="BD11370" s="62"/>
    </row>
    <row r="11371" spans="9:56">
      <c r="I11371" s="62"/>
      <c r="P11371" s="62"/>
      <c r="V11371" s="62"/>
      <c r="AC11371" s="62"/>
      <c r="AJ11371" s="62"/>
      <c r="AQ11371" s="62"/>
      <c r="AX11371" s="62"/>
      <c r="BD11371" s="62"/>
    </row>
    <row r="11372" spans="9:56">
      <c r="I11372" s="62"/>
      <c r="P11372" s="62"/>
      <c r="V11372" s="62"/>
      <c r="AC11372" s="62"/>
      <c r="AJ11372" s="62"/>
      <c r="AQ11372" s="62"/>
      <c r="AX11372" s="62"/>
      <c r="BD11372" s="62"/>
    </row>
    <row r="11373" spans="9:56">
      <c r="I11373" s="62"/>
      <c r="P11373" s="62"/>
      <c r="V11373" s="62"/>
      <c r="AC11373" s="62"/>
      <c r="AJ11373" s="62"/>
      <c r="AQ11373" s="62"/>
      <c r="AX11373" s="62"/>
      <c r="BD11373" s="62"/>
    </row>
    <row r="11374" spans="9:56">
      <c r="I11374" s="62"/>
      <c r="P11374" s="62"/>
      <c r="V11374" s="62"/>
      <c r="AC11374" s="62"/>
      <c r="AJ11374" s="62"/>
      <c r="AQ11374" s="62"/>
      <c r="AX11374" s="62"/>
      <c r="BD11374" s="62"/>
    </row>
    <row r="11375" spans="9:56">
      <c r="I11375" s="62"/>
      <c r="P11375" s="62"/>
      <c r="V11375" s="62"/>
      <c r="AC11375" s="62"/>
      <c r="AJ11375" s="62"/>
      <c r="AQ11375" s="62"/>
      <c r="AX11375" s="62"/>
      <c r="BD11375" s="62"/>
    </row>
    <row r="11376" spans="9:56">
      <c r="I11376" s="62"/>
      <c r="P11376" s="62"/>
      <c r="V11376" s="62"/>
      <c r="AC11376" s="62"/>
      <c r="AJ11376" s="62"/>
      <c r="AQ11376" s="62"/>
      <c r="AX11376" s="62"/>
      <c r="BD11376" s="62"/>
    </row>
    <row r="11377" spans="9:56">
      <c r="I11377" s="62"/>
      <c r="P11377" s="62"/>
      <c r="V11377" s="62"/>
      <c r="AC11377" s="62"/>
      <c r="AJ11377" s="62"/>
      <c r="AQ11377" s="62"/>
      <c r="AX11377" s="62"/>
      <c r="BD11377" s="62"/>
    </row>
    <row r="11378" spans="9:56">
      <c r="I11378" s="62"/>
      <c r="P11378" s="62"/>
      <c r="V11378" s="62"/>
      <c r="AC11378" s="62"/>
      <c r="AJ11378" s="62"/>
      <c r="AQ11378" s="62"/>
      <c r="AX11378" s="62"/>
      <c r="BD11378" s="62"/>
    </row>
    <row r="11379" spans="9:56">
      <c r="I11379" s="62"/>
      <c r="P11379" s="62"/>
      <c r="V11379" s="62"/>
      <c r="AC11379" s="62"/>
      <c r="AJ11379" s="62"/>
      <c r="AQ11379" s="62"/>
      <c r="AX11379" s="62"/>
      <c r="BD11379" s="62"/>
    </row>
    <row r="11380" spans="9:56">
      <c r="I11380" s="62"/>
      <c r="P11380" s="62"/>
      <c r="V11380" s="62"/>
      <c r="AC11380" s="62"/>
      <c r="AJ11380" s="62"/>
      <c r="AQ11380" s="62"/>
      <c r="AX11380" s="62"/>
      <c r="BD11380" s="62"/>
    </row>
    <row r="11381" spans="9:56">
      <c r="I11381" s="62"/>
      <c r="P11381" s="62"/>
      <c r="V11381" s="62"/>
      <c r="AC11381" s="62"/>
      <c r="AJ11381" s="62"/>
      <c r="AQ11381" s="62"/>
      <c r="AX11381" s="62"/>
      <c r="BD11381" s="62"/>
    </row>
    <row r="11382" spans="9:56">
      <c r="I11382" s="62"/>
      <c r="P11382" s="62"/>
      <c r="V11382" s="62"/>
      <c r="AC11382" s="62"/>
      <c r="AJ11382" s="62"/>
      <c r="AQ11382" s="62"/>
      <c r="AX11382" s="62"/>
      <c r="BD11382" s="62"/>
    </row>
    <row r="11383" spans="9:56">
      <c r="I11383" s="62"/>
      <c r="P11383" s="62"/>
      <c r="V11383" s="62"/>
      <c r="AC11383" s="62"/>
      <c r="AJ11383" s="62"/>
      <c r="AQ11383" s="62"/>
      <c r="AX11383" s="62"/>
      <c r="BD11383" s="62"/>
    </row>
    <row r="11384" spans="9:56">
      <c r="I11384" s="62"/>
      <c r="P11384" s="62"/>
      <c r="V11384" s="62"/>
      <c r="AC11384" s="62"/>
      <c r="AJ11384" s="62"/>
      <c r="AQ11384" s="62"/>
      <c r="AX11384" s="62"/>
      <c r="BD11384" s="62"/>
    </row>
    <row r="11385" spans="9:56">
      <c r="I11385" s="62"/>
      <c r="P11385" s="62"/>
      <c r="V11385" s="62"/>
      <c r="AC11385" s="62"/>
      <c r="AJ11385" s="62"/>
      <c r="AQ11385" s="62"/>
      <c r="AX11385" s="62"/>
      <c r="BD11385" s="62"/>
    </row>
    <row r="11386" spans="9:56">
      <c r="I11386" s="62"/>
      <c r="P11386" s="62"/>
      <c r="V11386" s="62"/>
      <c r="AC11386" s="62"/>
      <c r="AJ11386" s="62"/>
      <c r="AQ11386" s="62"/>
      <c r="AX11386" s="62"/>
      <c r="BD11386" s="62"/>
    </row>
    <row r="11387" spans="9:56">
      <c r="I11387" s="62"/>
      <c r="P11387" s="62"/>
      <c r="V11387" s="62"/>
      <c r="AC11387" s="62"/>
      <c r="AJ11387" s="62"/>
      <c r="AQ11387" s="62"/>
      <c r="AX11387" s="62"/>
      <c r="BD11387" s="62"/>
    </row>
    <row r="11388" spans="9:56">
      <c r="I11388" s="62"/>
      <c r="P11388" s="62"/>
      <c r="V11388" s="62"/>
      <c r="AC11388" s="62"/>
      <c r="AJ11388" s="62"/>
      <c r="AQ11388" s="62"/>
      <c r="AX11388" s="62"/>
      <c r="BD11388" s="62"/>
    </row>
    <row r="11389" spans="9:56">
      <c r="I11389" s="62"/>
      <c r="P11389" s="62"/>
      <c r="V11389" s="62"/>
      <c r="AC11389" s="62"/>
      <c r="AJ11389" s="62"/>
      <c r="AQ11389" s="62"/>
      <c r="AX11389" s="62"/>
      <c r="BD11389" s="62"/>
    </row>
    <row r="11390" spans="9:56">
      <c r="I11390" s="62"/>
      <c r="P11390" s="62"/>
      <c r="V11390" s="62"/>
      <c r="AC11390" s="62"/>
      <c r="AJ11390" s="62"/>
      <c r="AQ11390" s="62"/>
      <c r="AX11390" s="62"/>
      <c r="BD11390" s="62"/>
    </row>
    <row r="11391" spans="9:56">
      <c r="I11391" s="62"/>
      <c r="P11391" s="62"/>
      <c r="V11391" s="62"/>
      <c r="AC11391" s="62"/>
      <c r="AJ11391" s="62"/>
      <c r="AQ11391" s="62"/>
      <c r="AX11391" s="62"/>
      <c r="BD11391" s="62"/>
    </row>
    <row r="11392" spans="9:56">
      <c r="I11392" s="62"/>
      <c r="P11392" s="62"/>
      <c r="V11392" s="62"/>
      <c r="AC11392" s="62"/>
      <c r="AJ11392" s="62"/>
      <c r="AQ11392" s="62"/>
      <c r="AX11392" s="62"/>
      <c r="BD11392" s="62"/>
    </row>
    <row r="11393" spans="9:56">
      <c r="I11393" s="62"/>
      <c r="P11393" s="62"/>
      <c r="V11393" s="62"/>
      <c r="AC11393" s="62"/>
      <c r="AJ11393" s="62"/>
      <c r="AQ11393" s="62"/>
      <c r="AX11393" s="62"/>
      <c r="BD11393" s="62"/>
    </row>
    <row r="11394" spans="9:56">
      <c r="I11394" s="62"/>
      <c r="P11394" s="62"/>
      <c r="V11394" s="62"/>
      <c r="AC11394" s="62"/>
      <c r="AJ11394" s="62"/>
      <c r="AQ11394" s="62"/>
      <c r="AX11394" s="62"/>
      <c r="BD11394" s="62"/>
    </row>
    <row r="11395" spans="9:56">
      <c r="I11395" s="62"/>
      <c r="P11395" s="62"/>
      <c r="V11395" s="62"/>
      <c r="AC11395" s="62"/>
      <c r="AJ11395" s="62"/>
      <c r="AQ11395" s="62"/>
      <c r="AX11395" s="62"/>
      <c r="BD11395" s="62"/>
    </row>
    <row r="11396" spans="9:56">
      <c r="I11396" s="62"/>
      <c r="P11396" s="62"/>
      <c r="V11396" s="62"/>
      <c r="AC11396" s="62"/>
      <c r="AJ11396" s="62"/>
      <c r="AQ11396" s="62"/>
      <c r="AX11396" s="62"/>
      <c r="BD11396" s="62"/>
    </row>
    <row r="11397" spans="9:56">
      <c r="I11397" s="62"/>
      <c r="P11397" s="62"/>
      <c r="V11397" s="62"/>
      <c r="AC11397" s="62"/>
      <c r="AJ11397" s="62"/>
      <c r="AQ11397" s="62"/>
      <c r="AX11397" s="62"/>
      <c r="BD11397" s="62"/>
    </row>
    <row r="11398" spans="9:56">
      <c r="I11398" s="62"/>
      <c r="P11398" s="62"/>
      <c r="V11398" s="62"/>
      <c r="AC11398" s="62"/>
      <c r="AJ11398" s="62"/>
      <c r="AQ11398" s="62"/>
      <c r="AX11398" s="62"/>
      <c r="BD11398" s="62"/>
    </row>
    <row r="11399" spans="9:56">
      <c r="I11399" s="62"/>
      <c r="P11399" s="62"/>
      <c r="V11399" s="62"/>
      <c r="AC11399" s="62"/>
      <c r="AJ11399" s="62"/>
      <c r="AQ11399" s="62"/>
      <c r="AX11399" s="62"/>
      <c r="BD11399" s="62"/>
    </row>
    <row r="11400" spans="9:56">
      <c r="I11400" s="62"/>
      <c r="P11400" s="62"/>
      <c r="V11400" s="62"/>
      <c r="AC11400" s="62"/>
      <c r="AJ11400" s="62"/>
      <c r="AQ11400" s="62"/>
      <c r="AX11400" s="62"/>
      <c r="BD11400" s="62"/>
    </row>
    <row r="11401" spans="9:56">
      <c r="I11401" s="62"/>
      <c r="P11401" s="62"/>
      <c r="V11401" s="62"/>
      <c r="AC11401" s="62"/>
      <c r="AJ11401" s="62"/>
      <c r="AQ11401" s="62"/>
      <c r="AX11401" s="62"/>
      <c r="BD11401" s="62"/>
    </row>
    <row r="11402" spans="9:56">
      <c r="I11402" s="62"/>
      <c r="P11402" s="62"/>
      <c r="V11402" s="62"/>
      <c r="AC11402" s="62"/>
      <c r="AJ11402" s="62"/>
      <c r="AQ11402" s="62"/>
      <c r="AX11402" s="62"/>
      <c r="BD11402" s="62"/>
    </row>
    <row r="11403" spans="9:56">
      <c r="I11403" s="62"/>
      <c r="P11403" s="62"/>
      <c r="V11403" s="62"/>
      <c r="AC11403" s="62"/>
      <c r="AJ11403" s="62"/>
      <c r="AQ11403" s="62"/>
      <c r="AX11403" s="62"/>
      <c r="BD11403" s="62"/>
    </row>
    <row r="11404" spans="9:56">
      <c r="I11404" s="62"/>
      <c r="P11404" s="62"/>
      <c r="V11404" s="62"/>
      <c r="AC11404" s="62"/>
      <c r="AJ11404" s="62"/>
      <c r="AQ11404" s="62"/>
      <c r="AX11404" s="62"/>
      <c r="BD11404" s="62"/>
    </row>
    <row r="11405" spans="9:56">
      <c r="I11405" s="62"/>
      <c r="P11405" s="62"/>
      <c r="V11405" s="62"/>
      <c r="AC11405" s="62"/>
      <c r="AJ11405" s="62"/>
      <c r="AQ11405" s="62"/>
      <c r="AX11405" s="62"/>
      <c r="BD11405" s="62"/>
    </row>
    <row r="11406" spans="9:56">
      <c r="I11406" s="62"/>
      <c r="P11406" s="62"/>
      <c r="V11406" s="62"/>
      <c r="AC11406" s="62"/>
      <c r="AJ11406" s="62"/>
      <c r="AQ11406" s="62"/>
      <c r="AX11406" s="62"/>
      <c r="BD11406" s="62"/>
    </row>
    <row r="11407" spans="9:56">
      <c r="I11407" s="62"/>
      <c r="P11407" s="62"/>
      <c r="V11407" s="62"/>
      <c r="AC11407" s="62"/>
      <c r="AJ11407" s="62"/>
      <c r="AQ11407" s="62"/>
      <c r="AX11407" s="62"/>
      <c r="BD11407" s="62"/>
    </row>
    <row r="11408" spans="9:56">
      <c r="I11408" s="62"/>
      <c r="P11408" s="62"/>
      <c r="V11408" s="62"/>
      <c r="AC11408" s="62"/>
      <c r="AJ11408" s="62"/>
      <c r="AQ11408" s="62"/>
      <c r="AX11408" s="62"/>
      <c r="BD11408" s="62"/>
    </row>
    <row r="11409" spans="9:56">
      <c r="I11409" s="62"/>
      <c r="P11409" s="62"/>
      <c r="V11409" s="62"/>
      <c r="AC11409" s="62"/>
      <c r="AJ11409" s="62"/>
      <c r="AQ11409" s="62"/>
      <c r="AX11409" s="62"/>
      <c r="BD11409" s="62"/>
    </row>
    <row r="11410" spans="9:56">
      <c r="I11410" s="62"/>
      <c r="P11410" s="62"/>
      <c r="V11410" s="62"/>
      <c r="AC11410" s="62"/>
      <c r="AJ11410" s="62"/>
      <c r="AQ11410" s="62"/>
      <c r="AX11410" s="62"/>
      <c r="BD11410" s="62"/>
    </row>
    <row r="11411" spans="9:56">
      <c r="I11411" s="62"/>
      <c r="P11411" s="62"/>
      <c r="V11411" s="62"/>
      <c r="AC11411" s="62"/>
      <c r="AJ11411" s="62"/>
      <c r="AQ11411" s="62"/>
      <c r="AX11411" s="62"/>
      <c r="BD11411" s="62"/>
    </row>
    <row r="11412" spans="9:56">
      <c r="I11412" s="62"/>
      <c r="P11412" s="62"/>
      <c r="V11412" s="62"/>
      <c r="AC11412" s="62"/>
      <c r="AJ11412" s="62"/>
      <c r="AQ11412" s="62"/>
      <c r="AX11412" s="62"/>
      <c r="BD11412" s="62"/>
    </row>
    <row r="11413" spans="9:56">
      <c r="I11413" s="62"/>
      <c r="P11413" s="62"/>
      <c r="V11413" s="62"/>
      <c r="AC11413" s="62"/>
      <c r="AJ11413" s="62"/>
      <c r="AQ11413" s="62"/>
      <c r="AX11413" s="62"/>
      <c r="BD11413" s="62"/>
    </row>
    <row r="11414" spans="9:56">
      <c r="I11414" s="62"/>
      <c r="P11414" s="62"/>
      <c r="V11414" s="62"/>
      <c r="AC11414" s="62"/>
      <c r="AJ11414" s="62"/>
      <c r="AQ11414" s="62"/>
      <c r="AX11414" s="62"/>
      <c r="BD11414" s="62"/>
    </row>
    <row r="11415" spans="9:56">
      <c r="I11415" s="62"/>
      <c r="P11415" s="62"/>
      <c r="V11415" s="62"/>
      <c r="AC11415" s="62"/>
      <c r="AJ11415" s="62"/>
      <c r="AQ11415" s="62"/>
      <c r="AX11415" s="62"/>
      <c r="BD11415" s="62"/>
    </row>
    <row r="11416" spans="9:56">
      <c r="I11416" s="62"/>
      <c r="P11416" s="62"/>
      <c r="V11416" s="62"/>
      <c r="AC11416" s="62"/>
      <c r="AJ11416" s="62"/>
      <c r="AQ11416" s="62"/>
      <c r="AX11416" s="62"/>
      <c r="BD11416" s="62"/>
    </row>
    <row r="11417" spans="9:56">
      <c r="I11417" s="62"/>
      <c r="P11417" s="62"/>
      <c r="V11417" s="62"/>
      <c r="AC11417" s="62"/>
      <c r="AJ11417" s="62"/>
      <c r="AQ11417" s="62"/>
      <c r="AX11417" s="62"/>
      <c r="BD11417" s="62"/>
    </row>
    <row r="11418" spans="9:56">
      <c r="I11418" s="62"/>
      <c r="P11418" s="62"/>
      <c r="V11418" s="62"/>
      <c r="AC11418" s="62"/>
      <c r="AJ11418" s="62"/>
      <c r="AQ11418" s="62"/>
      <c r="AX11418" s="62"/>
      <c r="BD11418" s="62"/>
    </row>
    <row r="11419" spans="9:56">
      <c r="I11419" s="62"/>
      <c r="P11419" s="62"/>
      <c r="V11419" s="62"/>
      <c r="AC11419" s="62"/>
      <c r="AJ11419" s="62"/>
      <c r="AQ11419" s="62"/>
      <c r="AX11419" s="62"/>
      <c r="BD11419" s="62"/>
    </row>
    <row r="11420" spans="9:56">
      <c r="I11420" s="62"/>
      <c r="P11420" s="62"/>
      <c r="V11420" s="62"/>
      <c r="AC11420" s="62"/>
      <c r="AJ11420" s="62"/>
      <c r="AQ11420" s="62"/>
      <c r="AX11420" s="62"/>
      <c r="BD11420" s="62"/>
    </row>
    <row r="11421" spans="9:56">
      <c r="I11421" s="62"/>
      <c r="P11421" s="62"/>
      <c r="V11421" s="62"/>
      <c r="AC11421" s="62"/>
      <c r="AJ11421" s="62"/>
      <c r="AQ11421" s="62"/>
      <c r="AX11421" s="62"/>
      <c r="BD11421" s="62"/>
    </row>
    <row r="11422" spans="9:56">
      <c r="I11422" s="62"/>
      <c r="P11422" s="62"/>
      <c r="V11422" s="62"/>
      <c r="AC11422" s="62"/>
      <c r="AJ11422" s="62"/>
      <c r="AQ11422" s="62"/>
      <c r="AX11422" s="62"/>
      <c r="BD11422" s="62"/>
    </row>
    <row r="11423" spans="9:56">
      <c r="I11423" s="62"/>
      <c r="P11423" s="62"/>
      <c r="V11423" s="62"/>
      <c r="AC11423" s="62"/>
      <c r="AJ11423" s="62"/>
      <c r="AQ11423" s="62"/>
      <c r="AX11423" s="62"/>
      <c r="BD11423" s="62"/>
    </row>
    <row r="11424" spans="9:56">
      <c r="I11424" s="62"/>
      <c r="P11424" s="62"/>
      <c r="V11424" s="62"/>
      <c r="AC11424" s="62"/>
      <c r="AJ11424" s="62"/>
      <c r="AQ11424" s="62"/>
      <c r="AX11424" s="62"/>
      <c r="BD11424" s="62"/>
    </row>
    <row r="11425" spans="9:56">
      <c r="I11425" s="62"/>
      <c r="P11425" s="62"/>
      <c r="V11425" s="62"/>
      <c r="AC11425" s="62"/>
      <c r="AJ11425" s="62"/>
      <c r="AQ11425" s="62"/>
      <c r="AX11425" s="62"/>
      <c r="BD11425" s="62"/>
    </row>
    <row r="11426" spans="9:56">
      <c r="I11426" s="62"/>
      <c r="P11426" s="62"/>
      <c r="V11426" s="62"/>
      <c r="AC11426" s="62"/>
      <c r="AJ11426" s="62"/>
      <c r="AQ11426" s="62"/>
      <c r="AX11426" s="62"/>
      <c r="BD11426" s="62"/>
    </row>
    <row r="11427" spans="9:56">
      <c r="I11427" s="62"/>
      <c r="P11427" s="62"/>
      <c r="V11427" s="62"/>
      <c r="AC11427" s="62"/>
      <c r="AJ11427" s="62"/>
      <c r="AQ11427" s="62"/>
      <c r="AX11427" s="62"/>
      <c r="BD11427" s="62"/>
    </row>
    <row r="11428" spans="9:56">
      <c r="I11428" s="62"/>
      <c r="P11428" s="62"/>
      <c r="V11428" s="62"/>
      <c r="AC11428" s="62"/>
      <c r="AJ11428" s="62"/>
      <c r="AQ11428" s="62"/>
      <c r="AX11428" s="62"/>
      <c r="BD11428" s="62"/>
    </row>
    <row r="11429" spans="9:56">
      <c r="I11429" s="62"/>
      <c r="P11429" s="62"/>
      <c r="V11429" s="62"/>
      <c r="AC11429" s="62"/>
      <c r="AJ11429" s="62"/>
      <c r="AQ11429" s="62"/>
      <c r="AX11429" s="62"/>
      <c r="BD11429" s="62"/>
    </row>
    <row r="11430" spans="9:56">
      <c r="I11430" s="62"/>
      <c r="P11430" s="62"/>
      <c r="V11430" s="62"/>
      <c r="AC11430" s="62"/>
      <c r="AJ11430" s="62"/>
      <c r="AQ11430" s="62"/>
      <c r="AX11430" s="62"/>
      <c r="BD11430" s="62"/>
    </row>
    <row r="11431" spans="9:56">
      <c r="I11431" s="62"/>
      <c r="P11431" s="62"/>
      <c r="V11431" s="62"/>
      <c r="AC11431" s="62"/>
      <c r="AJ11431" s="62"/>
      <c r="AQ11431" s="62"/>
      <c r="AX11431" s="62"/>
      <c r="BD11431" s="62"/>
    </row>
    <row r="11432" spans="9:56">
      <c r="I11432" s="62"/>
      <c r="P11432" s="62"/>
      <c r="V11432" s="62"/>
      <c r="AC11432" s="62"/>
      <c r="AJ11432" s="62"/>
      <c r="AQ11432" s="62"/>
      <c r="AX11432" s="62"/>
      <c r="BD11432" s="62"/>
    </row>
    <row r="11433" spans="9:56">
      <c r="I11433" s="62"/>
      <c r="P11433" s="62"/>
      <c r="V11433" s="62"/>
      <c r="AC11433" s="62"/>
      <c r="AJ11433" s="62"/>
      <c r="AQ11433" s="62"/>
      <c r="AX11433" s="62"/>
      <c r="BD11433" s="62"/>
    </row>
    <row r="11434" spans="9:56">
      <c r="I11434" s="62"/>
      <c r="P11434" s="62"/>
      <c r="V11434" s="62"/>
      <c r="AC11434" s="62"/>
      <c r="AJ11434" s="62"/>
      <c r="AQ11434" s="62"/>
      <c r="AX11434" s="62"/>
      <c r="BD11434" s="62"/>
    </row>
    <row r="11435" spans="9:56">
      <c r="I11435" s="62"/>
      <c r="P11435" s="62"/>
      <c r="V11435" s="62"/>
      <c r="AC11435" s="62"/>
      <c r="AJ11435" s="62"/>
      <c r="AQ11435" s="62"/>
      <c r="AX11435" s="62"/>
      <c r="BD11435" s="62"/>
    </row>
    <row r="11436" spans="9:56">
      <c r="I11436" s="62"/>
      <c r="P11436" s="62"/>
      <c r="V11436" s="62"/>
      <c r="AC11436" s="62"/>
      <c r="AJ11436" s="62"/>
      <c r="AQ11436" s="62"/>
      <c r="AX11436" s="62"/>
      <c r="BD11436" s="62"/>
    </row>
    <row r="11437" spans="9:56">
      <c r="I11437" s="62"/>
      <c r="P11437" s="62"/>
      <c r="V11437" s="62"/>
      <c r="AC11437" s="62"/>
      <c r="AJ11437" s="62"/>
      <c r="AQ11437" s="62"/>
      <c r="AX11437" s="62"/>
      <c r="BD11437" s="62"/>
    </row>
    <row r="11438" spans="9:56">
      <c r="I11438" s="62"/>
      <c r="P11438" s="62"/>
      <c r="V11438" s="62"/>
      <c r="AC11438" s="62"/>
      <c r="AJ11438" s="62"/>
      <c r="AQ11438" s="62"/>
      <c r="AX11438" s="62"/>
      <c r="BD11438" s="62"/>
    </row>
    <row r="11439" spans="9:56">
      <c r="I11439" s="62"/>
      <c r="P11439" s="62"/>
      <c r="V11439" s="62"/>
      <c r="AC11439" s="62"/>
      <c r="AJ11439" s="62"/>
      <c r="AQ11439" s="62"/>
      <c r="AX11439" s="62"/>
      <c r="BD11439" s="62"/>
    </row>
    <row r="11440" spans="9:56">
      <c r="I11440" s="62"/>
      <c r="P11440" s="62"/>
      <c r="V11440" s="62"/>
      <c r="AC11440" s="62"/>
      <c r="AJ11440" s="62"/>
      <c r="AQ11440" s="62"/>
      <c r="AX11440" s="62"/>
      <c r="BD11440" s="62"/>
    </row>
    <row r="11441" spans="9:56">
      <c r="I11441" s="62"/>
      <c r="P11441" s="62"/>
      <c r="V11441" s="62"/>
      <c r="AC11441" s="62"/>
      <c r="AJ11441" s="62"/>
      <c r="AQ11441" s="62"/>
      <c r="AX11441" s="62"/>
      <c r="BD11441" s="62"/>
    </row>
    <row r="11442" spans="9:56">
      <c r="I11442" s="62"/>
      <c r="P11442" s="62"/>
      <c r="V11442" s="62"/>
      <c r="AC11442" s="62"/>
      <c r="AJ11442" s="62"/>
      <c r="AQ11442" s="62"/>
      <c r="AX11442" s="62"/>
      <c r="BD11442" s="62"/>
    </row>
    <row r="11443" spans="9:56">
      <c r="I11443" s="62"/>
      <c r="P11443" s="62"/>
      <c r="V11443" s="62"/>
      <c r="AC11443" s="62"/>
      <c r="AJ11443" s="62"/>
      <c r="AQ11443" s="62"/>
      <c r="AX11443" s="62"/>
      <c r="BD11443" s="62"/>
    </row>
    <row r="11444" spans="9:56">
      <c r="I11444" s="62"/>
      <c r="P11444" s="62"/>
      <c r="V11444" s="62"/>
      <c r="AC11444" s="62"/>
      <c r="AJ11444" s="62"/>
      <c r="AQ11444" s="62"/>
      <c r="AX11444" s="62"/>
      <c r="BD11444" s="62"/>
    </row>
    <row r="11445" spans="9:56">
      <c r="I11445" s="62"/>
      <c r="P11445" s="62"/>
      <c r="V11445" s="62"/>
      <c r="AC11445" s="62"/>
      <c r="AJ11445" s="62"/>
      <c r="AQ11445" s="62"/>
      <c r="AX11445" s="62"/>
      <c r="BD11445" s="62"/>
    </row>
    <row r="11446" spans="9:56">
      <c r="I11446" s="62"/>
      <c r="P11446" s="62"/>
      <c r="V11446" s="62"/>
      <c r="AC11446" s="62"/>
      <c r="AJ11446" s="62"/>
      <c r="AQ11446" s="62"/>
      <c r="AX11446" s="62"/>
      <c r="BD11446" s="62"/>
    </row>
    <row r="11447" spans="9:56">
      <c r="I11447" s="62"/>
      <c r="P11447" s="62"/>
      <c r="V11447" s="62"/>
      <c r="AC11447" s="62"/>
      <c r="AJ11447" s="62"/>
      <c r="AQ11447" s="62"/>
      <c r="AX11447" s="62"/>
      <c r="BD11447" s="62"/>
    </row>
    <row r="11448" spans="9:56">
      <c r="I11448" s="62"/>
      <c r="P11448" s="62"/>
      <c r="V11448" s="62"/>
      <c r="AC11448" s="62"/>
      <c r="AJ11448" s="62"/>
      <c r="AQ11448" s="62"/>
      <c r="AX11448" s="62"/>
      <c r="BD11448" s="62"/>
    </row>
    <row r="11449" spans="9:56">
      <c r="I11449" s="62"/>
      <c r="P11449" s="62"/>
      <c r="V11449" s="62"/>
      <c r="AC11449" s="62"/>
      <c r="AJ11449" s="62"/>
      <c r="AQ11449" s="62"/>
      <c r="AX11449" s="62"/>
      <c r="BD11449" s="62"/>
    </row>
    <row r="11450" spans="9:56">
      <c r="I11450" s="62"/>
      <c r="P11450" s="62"/>
      <c r="V11450" s="62"/>
      <c r="AC11450" s="62"/>
      <c r="AJ11450" s="62"/>
      <c r="AQ11450" s="62"/>
      <c r="AX11450" s="62"/>
      <c r="BD11450" s="62"/>
    </row>
    <row r="11451" spans="9:56">
      <c r="I11451" s="62"/>
      <c r="P11451" s="62"/>
      <c r="V11451" s="62"/>
      <c r="AC11451" s="62"/>
      <c r="AJ11451" s="62"/>
      <c r="AQ11451" s="62"/>
      <c r="AX11451" s="62"/>
      <c r="BD11451" s="62"/>
    </row>
    <row r="11452" spans="9:56">
      <c r="I11452" s="62"/>
      <c r="P11452" s="62"/>
      <c r="V11452" s="62"/>
      <c r="AC11452" s="62"/>
      <c r="AJ11452" s="62"/>
      <c r="AQ11452" s="62"/>
      <c r="AX11452" s="62"/>
      <c r="BD11452" s="62"/>
    </row>
    <row r="11453" spans="9:56">
      <c r="I11453" s="62"/>
      <c r="P11453" s="62"/>
      <c r="V11453" s="62"/>
      <c r="AC11453" s="62"/>
      <c r="AJ11453" s="62"/>
      <c r="AQ11453" s="62"/>
      <c r="AX11453" s="62"/>
      <c r="BD11453" s="62"/>
    </row>
    <row r="11454" spans="9:56">
      <c r="I11454" s="62"/>
      <c r="P11454" s="62"/>
      <c r="V11454" s="62"/>
      <c r="AC11454" s="62"/>
      <c r="AJ11454" s="62"/>
      <c r="AQ11454" s="62"/>
      <c r="AX11454" s="62"/>
      <c r="BD11454" s="62"/>
    </row>
    <row r="11455" spans="9:56">
      <c r="I11455" s="62"/>
      <c r="P11455" s="62"/>
      <c r="V11455" s="62"/>
      <c r="AC11455" s="62"/>
      <c r="AJ11455" s="62"/>
      <c r="AQ11455" s="62"/>
      <c r="AX11455" s="62"/>
      <c r="BD11455" s="62"/>
    </row>
    <row r="11456" spans="9:56">
      <c r="I11456" s="62"/>
      <c r="P11456" s="62"/>
      <c r="V11456" s="62"/>
      <c r="AC11456" s="62"/>
      <c r="AJ11456" s="62"/>
      <c r="AQ11456" s="62"/>
      <c r="AX11456" s="62"/>
      <c r="BD11456" s="62"/>
    </row>
    <row r="11457" spans="9:56">
      <c r="I11457" s="62"/>
      <c r="P11457" s="62"/>
      <c r="V11457" s="62"/>
      <c r="AC11457" s="62"/>
      <c r="AJ11457" s="62"/>
      <c r="AQ11457" s="62"/>
      <c r="AX11457" s="62"/>
      <c r="BD11457" s="62"/>
    </row>
    <row r="11458" spans="9:56">
      <c r="I11458" s="62"/>
      <c r="P11458" s="62"/>
      <c r="V11458" s="62"/>
      <c r="AC11458" s="62"/>
      <c r="AJ11458" s="62"/>
      <c r="AQ11458" s="62"/>
      <c r="AX11458" s="62"/>
      <c r="BD11458" s="62"/>
    </row>
    <row r="11459" spans="9:56">
      <c r="I11459" s="62"/>
      <c r="P11459" s="62"/>
      <c r="V11459" s="62"/>
      <c r="AC11459" s="62"/>
      <c r="AJ11459" s="62"/>
      <c r="AQ11459" s="62"/>
      <c r="AX11459" s="62"/>
      <c r="BD11459" s="62"/>
    </row>
    <row r="11460" spans="9:56">
      <c r="I11460" s="62"/>
      <c r="P11460" s="62"/>
      <c r="V11460" s="62"/>
      <c r="AC11460" s="62"/>
      <c r="AJ11460" s="62"/>
      <c r="AQ11460" s="62"/>
      <c r="AX11460" s="62"/>
      <c r="BD11460" s="62"/>
    </row>
    <row r="11461" spans="9:56">
      <c r="I11461" s="62"/>
      <c r="P11461" s="62"/>
      <c r="V11461" s="62"/>
      <c r="AC11461" s="62"/>
      <c r="AJ11461" s="62"/>
      <c r="AQ11461" s="62"/>
      <c r="AX11461" s="62"/>
      <c r="BD11461" s="62"/>
    </row>
    <row r="11462" spans="9:56">
      <c r="I11462" s="62"/>
      <c r="P11462" s="62"/>
      <c r="V11462" s="62"/>
      <c r="AC11462" s="62"/>
      <c r="AJ11462" s="62"/>
      <c r="AQ11462" s="62"/>
      <c r="AX11462" s="62"/>
      <c r="BD11462" s="62"/>
    </row>
    <row r="11463" spans="9:56">
      <c r="I11463" s="62"/>
      <c r="P11463" s="62"/>
      <c r="V11463" s="62"/>
      <c r="AC11463" s="62"/>
      <c r="AJ11463" s="62"/>
      <c r="AQ11463" s="62"/>
      <c r="AX11463" s="62"/>
      <c r="BD11463" s="62"/>
    </row>
    <row r="11464" spans="9:56">
      <c r="I11464" s="62"/>
      <c r="P11464" s="62"/>
      <c r="V11464" s="62"/>
      <c r="AC11464" s="62"/>
      <c r="AJ11464" s="62"/>
      <c r="AQ11464" s="62"/>
      <c r="AX11464" s="62"/>
      <c r="BD11464" s="62"/>
    </row>
    <row r="11465" spans="9:56">
      <c r="I11465" s="62"/>
      <c r="P11465" s="62"/>
      <c r="V11465" s="62"/>
      <c r="AC11465" s="62"/>
      <c r="AJ11465" s="62"/>
      <c r="AQ11465" s="62"/>
      <c r="AX11465" s="62"/>
      <c r="BD11465" s="62"/>
    </row>
    <row r="11466" spans="9:56">
      <c r="I11466" s="62"/>
      <c r="P11466" s="62"/>
      <c r="V11466" s="62"/>
      <c r="AC11466" s="62"/>
      <c r="AJ11466" s="62"/>
      <c r="AQ11466" s="62"/>
      <c r="AX11466" s="62"/>
      <c r="BD11466" s="62"/>
    </row>
    <row r="11467" spans="9:56">
      <c r="I11467" s="62"/>
      <c r="P11467" s="62"/>
      <c r="V11467" s="62"/>
      <c r="AC11467" s="62"/>
      <c r="AJ11467" s="62"/>
      <c r="AQ11467" s="62"/>
      <c r="AX11467" s="62"/>
      <c r="BD11467" s="62"/>
    </row>
    <row r="11468" spans="9:56">
      <c r="I11468" s="62"/>
      <c r="P11468" s="62"/>
      <c r="V11468" s="62"/>
      <c r="AC11468" s="62"/>
      <c r="AJ11468" s="62"/>
      <c r="AQ11468" s="62"/>
      <c r="AX11468" s="62"/>
      <c r="BD11468" s="62"/>
    </row>
    <row r="11469" spans="9:56">
      <c r="I11469" s="62"/>
      <c r="P11469" s="62"/>
      <c r="V11469" s="62"/>
      <c r="AC11469" s="62"/>
      <c r="AJ11469" s="62"/>
      <c r="AQ11469" s="62"/>
      <c r="AX11469" s="62"/>
      <c r="BD11469" s="62"/>
    </row>
    <row r="11470" spans="9:56">
      <c r="I11470" s="62"/>
      <c r="P11470" s="62"/>
      <c r="V11470" s="62"/>
      <c r="AC11470" s="62"/>
      <c r="AJ11470" s="62"/>
      <c r="AQ11470" s="62"/>
      <c r="AX11470" s="62"/>
      <c r="BD11470" s="62"/>
    </row>
    <row r="11471" spans="9:56">
      <c r="I11471" s="62"/>
      <c r="P11471" s="62"/>
      <c r="V11471" s="62"/>
      <c r="AC11471" s="62"/>
      <c r="AJ11471" s="62"/>
      <c r="AQ11471" s="62"/>
      <c r="AX11471" s="62"/>
      <c r="BD11471" s="62"/>
    </row>
    <row r="11472" spans="9:56">
      <c r="I11472" s="62"/>
      <c r="P11472" s="62"/>
      <c r="V11472" s="62"/>
      <c r="AC11472" s="62"/>
      <c r="AJ11472" s="62"/>
      <c r="AQ11472" s="62"/>
      <c r="AX11472" s="62"/>
      <c r="BD11472" s="62"/>
    </row>
    <row r="11473" spans="9:56">
      <c r="I11473" s="62"/>
      <c r="P11473" s="62"/>
      <c r="V11473" s="62"/>
      <c r="AC11473" s="62"/>
      <c r="AJ11473" s="62"/>
      <c r="AQ11473" s="62"/>
      <c r="AX11473" s="62"/>
      <c r="BD11473" s="62"/>
    </row>
    <row r="11474" spans="9:56">
      <c r="I11474" s="62"/>
      <c r="P11474" s="62"/>
      <c r="V11474" s="62"/>
      <c r="AC11474" s="62"/>
      <c r="AJ11474" s="62"/>
      <c r="AQ11474" s="62"/>
      <c r="AX11474" s="62"/>
      <c r="BD11474" s="62"/>
    </row>
    <row r="11475" spans="9:56">
      <c r="I11475" s="62"/>
      <c r="P11475" s="62"/>
      <c r="V11475" s="62"/>
      <c r="AC11475" s="62"/>
      <c r="AJ11475" s="62"/>
      <c r="AQ11475" s="62"/>
      <c r="AX11475" s="62"/>
      <c r="BD11475" s="62"/>
    </row>
    <row r="11476" spans="9:56">
      <c r="I11476" s="62"/>
      <c r="P11476" s="62"/>
      <c r="V11476" s="62"/>
      <c r="AC11476" s="62"/>
      <c r="AJ11476" s="62"/>
      <c r="AQ11476" s="62"/>
      <c r="AX11476" s="62"/>
      <c r="BD11476" s="62"/>
    </row>
    <row r="11477" spans="9:56">
      <c r="I11477" s="62"/>
      <c r="P11477" s="62"/>
      <c r="V11477" s="62"/>
      <c r="AC11477" s="62"/>
      <c r="AJ11477" s="62"/>
      <c r="AQ11477" s="62"/>
      <c r="AX11477" s="62"/>
      <c r="BD11477" s="62"/>
    </row>
    <row r="11478" spans="9:56">
      <c r="I11478" s="62"/>
      <c r="P11478" s="62"/>
      <c r="V11478" s="62"/>
      <c r="AC11478" s="62"/>
      <c r="AJ11478" s="62"/>
      <c r="AQ11478" s="62"/>
      <c r="AX11478" s="62"/>
      <c r="BD11478" s="62"/>
    </row>
    <row r="11479" spans="9:56">
      <c r="I11479" s="62"/>
      <c r="P11479" s="62"/>
      <c r="V11479" s="62"/>
      <c r="AC11479" s="62"/>
      <c r="AJ11479" s="62"/>
      <c r="AQ11479" s="62"/>
      <c r="AX11479" s="62"/>
      <c r="BD11479" s="62"/>
    </row>
    <row r="11480" spans="9:56">
      <c r="I11480" s="62"/>
      <c r="P11480" s="62"/>
      <c r="V11480" s="62"/>
      <c r="AC11480" s="62"/>
      <c r="AJ11480" s="62"/>
      <c r="AQ11480" s="62"/>
      <c r="AX11480" s="62"/>
      <c r="BD11480" s="62"/>
    </row>
    <row r="11481" spans="9:56">
      <c r="I11481" s="62"/>
      <c r="P11481" s="62"/>
      <c r="V11481" s="62"/>
      <c r="AC11481" s="62"/>
      <c r="AJ11481" s="62"/>
      <c r="AQ11481" s="62"/>
      <c r="AX11481" s="62"/>
      <c r="BD11481" s="62"/>
    </row>
    <row r="11482" spans="9:56">
      <c r="I11482" s="62"/>
      <c r="P11482" s="62"/>
      <c r="V11482" s="62"/>
      <c r="AC11482" s="62"/>
      <c r="AJ11482" s="62"/>
      <c r="AQ11482" s="62"/>
      <c r="AX11482" s="62"/>
      <c r="BD11482" s="62"/>
    </row>
    <row r="11483" spans="9:56">
      <c r="I11483" s="62"/>
      <c r="P11483" s="62"/>
      <c r="V11483" s="62"/>
      <c r="AC11483" s="62"/>
      <c r="AJ11483" s="62"/>
      <c r="AQ11483" s="62"/>
      <c r="AX11483" s="62"/>
      <c r="BD11483" s="62"/>
    </row>
    <row r="11484" spans="9:56">
      <c r="I11484" s="62"/>
      <c r="P11484" s="62"/>
      <c r="V11484" s="62"/>
      <c r="AC11484" s="62"/>
      <c r="AJ11484" s="62"/>
      <c r="AQ11484" s="62"/>
      <c r="AX11484" s="62"/>
      <c r="BD11484" s="62"/>
    </row>
    <row r="11485" spans="9:56">
      <c r="I11485" s="62"/>
      <c r="P11485" s="62"/>
      <c r="V11485" s="62"/>
      <c r="AC11485" s="62"/>
      <c r="AJ11485" s="62"/>
      <c r="AQ11485" s="62"/>
      <c r="AX11485" s="62"/>
      <c r="BD11485" s="62"/>
    </row>
    <row r="11486" spans="9:56">
      <c r="I11486" s="62"/>
      <c r="P11486" s="62"/>
      <c r="V11486" s="62"/>
      <c r="AC11486" s="62"/>
      <c r="AJ11486" s="62"/>
      <c r="AQ11486" s="62"/>
      <c r="AX11486" s="62"/>
      <c r="BD11486" s="62"/>
    </row>
    <row r="11487" spans="9:56">
      <c r="I11487" s="62"/>
      <c r="P11487" s="62"/>
      <c r="V11487" s="62"/>
      <c r="AC11487" s="62"/>
      <c r="AJ11487" s="62"/>
      <c r="AQ11487" s="62"/>
      <c r="AX11487" s="62"/>
      <c r="BD11487" s="62"/>
    </row>
    <row r="11488" spans="9:56">
      <c r="I11488" s="62"/>
      <c r="P11488" s="62"/>
      <c r="V11488" s="62"/>
      <c r="AC11488" s="62"/>
      <c r="AJ11488" s="62"/>
      <c r="AQ11488" s="62"/>
      <c r="AX11488" s="62"/>
      <c r="BD11488" s="62"/>
    </row>
    <row r="11489" spans="9:56">
      <c r="I11489" s="62"/>
      <c r="P11489" s="62"/>
      <c r="V11489" s="62"/>
      <c r="AC11489" s="62"/>
      <c r="AJ11489" s="62"/>
      <c r="AQ11489" s="62"/>
      <c r="AX11489" s="62"/>
      <c r="BD11489" s="62"/>
    </row>
    <row r="11490" spans="9:56">
      <c r="I11490" s="62"/>
      <c r="P11490" s="62"/>
      <c r="V11490" s="62"/>
      <c r="AC11490" s="62"/>
      <c r="AJ11490" s="62"/>
      <c r="AQ11490" s="62"/>
      <c r="AX11490" s="62"/>
      <c r="BD11490" s="62"/>
    </row>
    <row r="11491" spans="9:56">
      <c r="I11491" s="62"/>
      <c r="P11491" s="62"/>
      <c r="V11491" s="62"/>
      <c r="AC11491" s="62"/>
      <c r="AJ11491" s="62"/>
      <c r="AQ11491" s="62"/>
      <c r="AX11491" s="62"/>
      <c r="BD11491" s="62"/>
    </row>
    <row r="11492" spans="9:56">
      <c r="I11492" s="62"/>
      <c r="P11492" s="62"/>
      <c r="V11492" s="62"/>
      <c r="AC11492" s="62"/>
      <c r="AJ11492" s="62"/>
      <c r="AQ11492" s="62"/>
      <c r="AX11492" s="62"/>
      <c r="BD11492" s="62"/>
    </row>
    <row r="11493" spans="9:56">
      <c r="I11493" s="62"/>
      <c r="P11493" s="62"/>
      <c r="V11493" s="62"/>
      <c r="AC11493" s="62"/>
      <c r="AJ11493" s="62"/>
      <c r="AQ11493" s="62"/>
      <c r="AX11493" s="62"/>
      <c r="BD11493" s="62"/>
    </row>
    <row r="11494" spans="9:56">
      <c r="I11494" s="62"/>
      <c r="P11494" s="62"/>
      <c r="V11494" s="62"/>
      <c r="AC11494" s="62"/>
      <c r="AJ11494" s="62"/>
      <c r="AQ11494" s="62"/>
      <c r="AX11494" s="62"/>
      <c r="BD11494" s="62"/>
    </row>
    <row r="11495" spans="9:56">
      <c r="I11495" s="62"/>
      <c r="P11495" s="62"/>
      <c r="V11495" s="62"/>
      <c r="AC11495" s="62"/>
      <c r="AJ11495" s="62"/>
      <c r="AQ11495" s="62"/>
      <c r="AX11495" s="62"/>
      <c r="BD11495" s="62"/>
    </row>
    <row r="11496" spans="9:56">
      <c r="I11496" s="62"/>
      <c r="P11496" s="62"/>
      <c r="V11496" s="62"/>
      <c r="AC11496" s="62"/>
      <c r="AJ11496" s="62"/>
      <c r="AQ11496" s="62"/>
      <c r="AX11496" s="62"/>
      <c r="BD11496" s="62"/>
    </row>
    <row r="11497" spans="9:56">
      <c r="I11497" s="62"/>
      <c r="P11497" s="62"/>
      <c r="V11497" s="62"/>
      <c r="AC11497" s="62"/>
      <c r="AJ11497" s="62"/>
      <c r="AQ11497" s="62"/>
      <c r="AX11497" s="62"/>
      <c r="BD11497" s="62"/>
    </row>
    <row r="11498" spans="9:56">
      <c r="I11498" s="62"/>
      <c r="P11498" s="62"/>
      <c r="V11498" s="62"/>
      <c r="AC11498" s="62"/>
      <c r="AJ11498" s="62"/>
      <c r="AQ11498" s="62"/>
      <c r="AX11498" s="62"/>
      <c r="BD11498" s="62"/>
    </row>
    <row r="11499" spans="9:56">
      <c r="I11499" s="62"/>
      <c r="P11499" s="62"/>
      <c r="V11499" s="62"/>
      <c r="AC11499" s="62"/>
      <c r="AJ11499" s="62"/>
      <c r="AQ11499" s="62"/>
      <c r="AX11499" s="62"/>
      <c r="BD11499" s="62"/>
    </row>
    <row r="11500" spans="9:56">
      <c r="I11500" s="62"/>
      <c r="P11500" s="62"/>
      <c r="V11500" s="62"/>
      <c r="AC11500" s="62"/>
      <c r="AJ11500" s="62"/>
      <c r="AQ11500" s="62"/>
      <c r="AX11500" s="62"/>
      <c r="BD11500" s="62"/>
    </row>
    <row r="11501" spans="9:56">
      <c r="I11501" s="62"/>
      <c r="P11501" s="62"/>
      <c r="V11501" s="62"/>
      <c r="AC11501" s="62"/>
      <c r="AJ11501" s="62"/>
      <c r="AQ11501" s="62"/>
      <c r="AX11501" s="62"/>
      <c r="BD11501" s="62"/>
    </row>
    <row r="11502" spans="9:56">
      <c r="I11502" s="62"/>
      <c r="P11502" s="62"/>
      <c r="V11502" s="62"/>
      <c r="AC11502" s="62"/>
      <c r="AJ11502" s="62"/>
      <c r="AQ11502" s="62"/>
      <c r="AX11502" s="62"/>
      <c r="BD11502" s="62"/>
    </row>
    <row r="11503" spans="9:56">
      <c r="I11503" s="62"/>
      <c r="P11503" s="62"/>
      <c r="V11503" s="62"/>
      <c r="AC11503" s="62"/>
      <c r="AJ11503" s="62"/>
      <c r="AQ11503" s="62"/>
      <c r="AX11503" s="62"/>
      <c r="BD11503" s="62"/>
    </row>
    <row r="11504" spans="9:56">
      <c r="I11504" s="62"/>
      <c r="P11504" s="62"/>
      <c r="V11504" s="62"/>
      <c r="AC11504" s="62"/>
      <c r="AJ11504" s="62"/>
      <c r="AQ11504" s="62"/>
      <c r="AX11504" s="62"/>
      <c r="BD11504" s="62"/>
    </row>
    <row r="11505" spans="9:56">
      <c r="I11505" s="62"/>
      <c r="P11505" s="62"/>
      <c r="V11505" s="62"/>
      <c r="AC11505" s="62"/>
      <c r="AJ11505" s="62"/>
      <c r="AQ11505" s="62"/>
      <c r="AX11505" s="62"/>
      <c r="BD11505" s="62"/>
    </row>
    <row r="11506" spans="9:56">
      <c r="I11506" s="62"/>
      <c r="P11506" s="62"/>
      <c r="V11506" s="62"/>
      <c r="AC11506" s="62"/>
      <c r="AJ11506" s="62"/>
      <c r="AQ11506" s="62"/>
      <c r="AX11506" s="62"/>
      <c r="BD11506" s="62"/>
    </row>
    <row r="11507" spans="9:56">
      <c r="I11507" s="62"/>
      <c r="P11507" s="62"/>
      <c r="V11507" s="62"/>
      <c r="AC11507" s="62"/>
      <c r="AJ11507" s="62"/>
      <c r="AQ11507" s="62"/>
      <c r="AX11507" s="62"/>
      <c r="BD11507" s="62"/>
    </row>
    <row r="11508" spans="9:56">
      <c r="I11508" s="62"/>
      <c r="P11508" s="62"/>
      <c r="V11508" s="62"/>
      <c r="AC11508" s="62"/>
      <c r="AJ11508" s="62"/>
      <c r="AQ11508" s="62"/>
      <c r="AX11508" s="62"/>
      <c r="BD11508" s="62"/>
    </row>
    <row r="11509" spans="9:56">
      <c r="I11509" s="62"/>
      <c r="P11509" s="62"/>
      <c r="V11509" s="62"/>
      <c r="AC11509" s="62"/>
      <c r="AJ11509" s="62"/>
      <c r="AQ11509" s="62"/>
      <c r="AX11509" s="62"/>
      <c r="BD11509" s="62"/>
    </row>
    <row r="11510" spans="9:56">
      <c r="I11510" s="62"/>
      <c r="P11510" s="62"/>
      <c r="V11510" s="62"/>
      <c r="AC11510" s="62"/>
      <c r="AJ11510" s="62"/>
      <c r="AQ11510" s="62"/>
      <c r="AX11510" s="62"/>
      <c r="BD11510" s="62"/>
    </row>
    <row r="11511" spans="9:56">
      <c r="I11511" s="62"/>
      <c r="P11511" s="62"/>
      <c r="V11511" s="62"/>
      <c r="AC11511" s="62"/>
      <c r="AJ11511" s="62"/>
      <c r="AQ11511" s="62"/>
      <c r="AX11511" s="62"/>
      <c r="BD11511" s="62"/>
    </row>
    <row r="11512" spans="9:56">
      <c r="I11512" s="62"/>
      <c r="P11512" s="62"/>
      <c r="V11512" s="62"/>
      <c r="AC11512" s="62"/>
      <c r="AJ11512" s="62"/>
      <c r="AQ11512" s="62"/>
      <c r="AX11512" s="62"/>
      <c r="BD11512" s="62"/>
    </row>
    <row r="11513" spans="9:56">
      <c r="I11513" s="62"/>
      <c r="P11513" s="62"/>
      <c r="V11513" s="62"/>
      <c r="AC11513" s="62"/>
      <c r="AJ11513" s="62"/>
      <c r="AQ11513" s="62"/>
      <c r="AX11513" s="62"/>
      <c r="BD11513" s="62"/>
    </row>
    <row r="11514" spans="9:56">
      <c r="I11514" s="62"/>
      <c r="P11514" s="62"/>
      <c r="V11514" s="62"/>
      <c r="AC11514" s="62"/>
      <c r="AJ11514" s="62"/>
      <c r="AQ11514" s="62"/>
      <c r="AX11514" s="62"/>
      <c r="BD11514" s="62"/>
    </row>
    <row r="11515" spans="9:56">
      <c r="I11515" s="62"/>
      <c r="P11515" s="62"/>
      <c r="V11515" s="62"/>
      <c r="AC11515" s="62"/>
      <c r="AJ11515" s="62"/>
      <c r="AQ11515" s="62"/>
      <c r="AX11515" s="62"/>
      <c r="BD11515" s="62"/>
    </row>
    <row r="11516" spans="9:56">
      <c r="I11516" s="62"/>
      <c r="P11516" s="62"/>
      <c r="V11516" s="62"/>
      <c r="AC11516" s="62"/>
      <c r="AJ11516" s="62"/>
      <c r="AQ11516" s="62"/>
      <c r="AX11516" s="62"/>
      <c r="BD11516" s="62"/>
    </row>
    <row r="11517" spans="9:56">
      <c r="I11517" s="62"/>
      <c r="P11517" s="62"/>
      <c r="V11517" s="62"/>
      <c r="AC11517" s="62"/>
      <c r="AJ11517" s="62"/>
      <c r="AQ11517" s="62"/>
      <c r="AX11517" s="62"/>
      <c r="BD11517" s="62"/>
    </row>
    <row r="11518" spans="9:56">
      <c r="I11518" s="62"/>
      <c r="P11518" s="62"/>
      <c r="V11518" s="62"/>
      <c r="AC11518" s="62"/>
      <c r="AJ11518" s="62"/>
      <c r="AQ11518" s="62"/>
      <c r="AX11518" s="62"/>
      <c r="BD11518" s="62"/>
    </row>
    <row r="11519" spans="9:56">
      <c r="I11519" s="62"/>
      <c r="P11519" s="62"/>
      <c r="V11519" s="62"/>
      <c r="AC11519" s="62"/>
      <c r="AJ11519" s="62"/>
      <c r="AQ11519" s="62"/>
      <c r="AX11519" s="62"/>
      <c r="BD11519" s="62"/>
    </row>
    <row r="11520" spans="9:56">
      <c r="I11520" s="62"/>
      <c r="P11520" s="62"/>
      <c r="V11520" s="62"/>
      <c r="AC11520" s="62"/>
      <c r="AJ11520" s="62"/>
      <c r="AQ11520" s="62"/>
      <c r="AX11520" s="62"/>
      <c r="BD11520" s="62"/>
    </row>
    <row r="11521" spans="9:56">
      <c r="I11521" s="62"/>
      <c r="P11521" s="62"/>
      <c r="V11521" s="62"/>
      <c r="AC11521" s="62"/>
      <c r="AJ11521" s="62"/>
      <c r="AQ11521" s="62"/>
      <c r="AX11521" s="62"/>
      <c r="BD11521" s="62"/>
    </row>
    <row r="11522" spans="9:56">
      <c r="I11522" s="62"/>
      <c r="P11522" s="62"/>
      <c r="V11522" s="62"/>
      <c r="AC11522" s="62"/>
      <c r="AJ11522" s="62"/>
      <c r="AQ11522" s="62"/>
      <c r="AX11522" s="62"/>
      <c r="BD11522" s="62"/>
    </row>
    <row r="11523" spans="9:56">
      <c r="I11523" s="62"/>
      <c r="P11523" s="62"/>
      <c r="V11523" s="62"/>
      <c r="AC11523" s="62"/>
      <c r="AJ11523" s="62"/>
      <c r="AQ11523" s="62"/>
      <c r="AX11523" s="62"/>
      <c r="BD11523" s="62"/>
    </row>
    <row r="11524" spans="9:56">
      <c r="I11524" s="62"/>
      <c r="P11524" s="62"/>
      <c r="V11524" s="62"/>
      <c r="AC11524" s="62"/>
      <c r="AJ11524" s="62"/>
      <c r="AQ11524" s="62"/>
      <c r="AX11524" s="62"/>
      <c r="BD11524" s="62"/>
    </row>
    <row r="11525" spans="9:56">
      <c r="I11525" s="62"/>
      <c r="P11525" s="62"/>
      <c r="V11525" s="62"/>
      <c r="AC11525" s="62"/>
      <c r="AJ11525" s="62"/>
      <c r="AQ11525" s="62"/>
      <c r="AX11525" s="62"/>
      <c r="BD11525" s="62"/>
    </row>
    <row r="11526" spans="9:56">
      <c r="I11526" s="62"/>
      <c r="P11526" s="62"/>
      <c r="V11526" s="62"/>
      <c r="AC11526" s="62"/>
      <c r="AJ11526" s="62"/>
      <c r="AQ11526" s="62"/>
      <c r="AX11526" s="62"/>
      <c r="BD11526" s="62"/>
    </row>
    <row r="11527" spans="9:56">
      <c r="I11527" s="62"/>
      <c r="P11527" s="62"/>
      <c r="V11527" s="62"/>
      <c r="AC11527" s="62"/>
      <c r="AJ11527" s="62"/>
      <c r="AQ11527" s="62"/>
      <c r="AX11527" s="62"/>
      <c r="BD11527" s="62"/>
    </row>
    <row r="11528" spans="9:56">
      <c r="I11528" s="62"/>
      <c r="P11528" s="62"/>
      <c r="V11528" s="62"/>
      <c r="AC11528" s="62"/>
      <c r="AJ11528" s="62"/>
      <c r="AQ11528" s="62"/>
      <c r="AX11528" s="62"/>
      <c r="BD11528" s="62"/>
    </row>
    <row r="11529" spans="9:56">
      <c r="I11529" s="62"/>
      <c r="P11529" s="62"/>
      <c r="V11529" s="62"/>
      <c r="AC11529" s="62"/>
      <c r="AJ11529" s="62"/>
      <c r="AQ11529" s="62"/>
      <c r="AX11529" s="62"/>
      <c r="BD11529" s="62"/>
    </row>
    <row r="11530" spans="9:56">
      <c r="I11530" s="62"/>
      <c r="P11530" s="62"/>
      <c r="V11530" s="62"/>
      <c r="AC11530" s="62"/>
      <c r="AJ11530" s="62"/>
      <c r="AQ11530" s="62"/>
      <c r="AX11530" s="62"/>
      <c r="BD11530" s="62"/>
    </row>
    <row r="11531" spans="9:56">
      <c r="I11531" s="62"/>
      <c r="P11531" s="62"/>
      <c r="V11531" s="62"/>
      <c r="AC11531" s="62"/>
      <c r="AJ11531" s="62"/>
      <c r="AQ11531" s="62"/>
      <c r="AX11531" s="62"/>
      <c r="BD11531" s="62"/>
    </row>
    <row r="11532" spans="9:56">
      <c r="I11532" s="62"/>
      <c r="P11532" s="62"/>
      <c r="V11532" s="62"/>
      <c r="AC11532" s="62"/>
      <c r="AJ11532" s="62"/>
      <c r="AQ11532" s="62"/>
      <c r="AX11532" s="62"/>
      <c r="BD11532" s="62"/>
    </row>
    <row r="11533" spans="9:56">
      <c r="I11533" s="62"/>
      <c r="P11533" s="62"/>
      <c r="V11533" s="62"/>
      <c r="AC11533" s="62"/>
      <c r="AJ11533" s="62"/>
      <c r="AQ11533" s="62"/>
      <c r="AX11533" s="62"/>
      <c r="BD11533" s="62"/>
    </row>
    <row r="11534" spans="9:56">
      <c r="I11534" s="62"/>
      <c r="P11534" s="62"/>
      <c r="V11534" s="62"/>
      <c r="AC11534" s="62"/>
      <c r="AJ11534" s="62"/>
      <c r="AQ11534" s="62"/>
      <c r="AX11534" s="62"/>
      <c r="BD11534" s="62"/>
    </row>
    <row r="11535" spans="9:56">
      <c r="I11535" s="62"/>
      <c r="P11535" s="62"/>
      <c r="V11535" s="62"/>
      <c r="AC11535" s="62"/>
      <c r="AJ11535" s="62"/>
      <c r="AQ11535" s="62"/>
      <c r="AX11535" s="62"/>
      <c r="BD11535" s="62"/>
    </row>
    <row r="11536" spans="9:56">
      <c r="I11536" s="62"/>
      <c r="P11536" s="62"/>
      <c r="V11536" s="62"/>
      <c r="AC11536" s="62"/>
      <c r="AJ11536" s="62"/>
      <c r="AQ11536" s="62"/>
      <c r="AX11536" s="62"/>
      <c r="BD11536" s="62"/>
    </row>
    <row r="11537" spans="9:56">
      <c r="I11537" s="62"/>
      <c r="P11537" s="62"/>
      <c r="V11537" s="62"/>
      <c r="AC11537" s="62"/>
      <c r="AJ11537" s="62"/>
      <c r="AQ11537" s="62"/>
      <c r="AX11537" s="62"/>
      <c r="BD11537" s="62"/>
    </row>
    <row r="11538" spans="9:56">
      <c r="I11538" s="62"/>
      <c r="P11538" s="62"/>
      <c r="V11538" s="62"/>
      <c r="AC11538" s="62"/>
      <c r="AJ11538" s="62"/>
      <c r="AQ11538" s="62"/>
      <c r="AX11538" s="62"/>
      <c r="BD11538" s="62"/>
    </row>
    <row r="11539" spans="9:56">
      <c r="I11539" s="62"/>
      <c r="P11539" s="62"/>
      <c r="V11539" s="62"/>
      <c r="AC11539" s="62"/>
      <c r="AJ11539" s="62"/>
      <c r="AQ11539" s="62"/>
      <c r="AX11539" s="62"/>
      <c r="BD11539" s="62"/>
    </row>
    <row r="11540" spans="9:56">
      <c r="I11540" s="62"/>
      <c r="P11540" s="62"/>
      <c r="V11540" s="62"/>
      <c r="AC11540" s="62"/>
      <c r="AJ11540" s="62"/>
      <c r="AQ11540" s="62"/>
      <c r="AX11540" s="62"/>
      <c r="BD11540" s="62"/>
    </row>
    <row r="11541" spans="9:56">
      <c r="I11541" s="62"/>
      <c r="P11541" s="62"/>
      <c r="V11541" s="62"/>
      <c r="AC11541" s="62"/>
      <c r="AJ11541" s="62"/>
      <c r="AQ11541" s="62"/>
      <c r="AX11541" s="62"/>
      <c r="BD11541" s="62"/>
    </row>
    <row r="11542" spans="9:56">
      <c r="I11542" s="62"/>
      <c r="P11542" s="62"/>
      <c r="V11542" s="62"/>
      <c r="AC11542" s="62"/>
      <c r="AJ11542" s="62"/>
      <c r="AQ11542" s="62"/>
      <c r="AX11542" s="62"/>
      <c r="BD11542" s="62"/>
    </row>
    <row r="11543" spans="9:56">
      <c r="I11543" s="62"/>
      <c r="P11543" s="62"/>
      <c r="V11543" s="62"/>
      <c r="AC11543" s="62"/>
      <c r="AJ11543" s="62"/>
      <c r="AQ11543" s="62"/>
      <c r="AX11543" s="62"/>
      <c r="BD11543" s="62"/>
    </row>
    <row r="11544" spans="9:56">
      <c r="I11544" s="62"/>
      <c r="P11544" s="62"/>
      <c r="V11544" s="62"/>
      <c r="AC11544" s="62"/>
      <c r="AJ11544" s="62"/>
      <c r="AQ11544" s="62"/>
      <c r="AX11544" s="62"/>
      <c r="BD11544" s="62"/>
    </row>
    <row r="11545" spans="9:56">
      <c r="I11545" s="62"/>
      <c r="P11545" s="62"/>
      <c r="V11545" s="62"/>
      <c r="AC11545" s="62"/>
      <c r="AJ11545" s="62"/>
      <c r="AQ11545" s="62"/>
      <c r="AX11545" s="62"/>
      <c r="BD11545" s="62"/>
    </row>
    <row r="11546" spans="9:56">
      <c r="I11546" s="62"/>
      <c r="P11546" s="62"/>
      <c r="V11546" s="62"/>
      <c r="AC11546" s="62"/>
      <c r="AJ11546" s="62"/>
      <c r="AQ11546" s="62"/>
      <c r="AX11546" s="62"/>
      <c r="BD11546" s="62"/>
    </row>
    <row r="11547" spans="9:56">
      <c r="I11547" s="62"/>
      <c r="P11547" s="62"/>
      <c r="V11547" s="62"/>
      <c r="AC11547" s="62"/>
      <c r="AJ11547" s="62"/>
      <c r="AQ11547" s="62"/>
      <c r="AX11547" s="62"/>
      <c r="BD11547" s="62"/>
    </row>
    <row r="11548" spans="9:56">
      <c r="I11548" s="62"/>
      <c r="P11548" s="62"/>
      <c r="V11548" s="62"/>
      <c r="AC11548" s="62"/>
      <c r="AJ11548" s="62"/>
      <c r="AQ11548" s="62"/>
      <c r="AX11548" s="62"/>
      <c r="BD11548" s="62"/>
    </row>
    <row r="11549" spans="9:56">
      <c r="I11549" s="62"/>
      <c r="P11549" s="62"/>
      <c r="V11549" s="62"/>
      <c r="AC11549" s="62"/>
      <c r="AJ11549" s="62"/>
      <c r="AQ11549" s="62"/>
      <c r="AX11549" s="62"/>
      <c r="BD11549" s="62"/>
    </row>
    <row r="11550" spans="9:56">
      <c r="I11550" s="62"/>
      <c r="P11550" s="62"/>
      <c r="V11550" s="62"/>
      <c r="AC11550" s="62"/>
      <c r="AJ11550" s="62"/>
      <c r="AQ11550" s="62"/>
      <c r="AX11550" s="62"/>
      <c r="BD11550" s="62"/>
    </row>
    <row r="11551" spans="9:56">
      <c r="I11551" s="62"/>
      <c r="P11551" s="62"/>
      <c r="V11551" s="62"/>
      <c r="AC11551" s="62"/>
      <c r="AJ11551" s="62"/>
      <c r="AQ11551" s="62"/>
      <c r="AX11551" s="62"/>
      <c r="BD11551" s="62"/>
    </row>
    <row r="11552" spans="9:56">
      <c r="I11552" s="62"/>
      <c r="P11552" s="62"/>
      <c r="V11552" s="62"/>
      <c r="AC11552" s="62"/>
      <c r="AJ11552" s="62"/>
      <c r="AQ11552" s="62"/>
      <c r="AX11552" s="62"/>
      <c r="BD11552" s="62"/>
    </row>
    <row r="11553" spans="9:56">
      <c r="I11553" s="62"/>
      <c r="P11553" s="62"/>
      <c r="V11553" s="62"/>
      <c r="AC11553" s="62"/>
      <c r="AJ11553" s="62"/>
      <c r="AQ11553" s="62"/>
      <c r="AX11553" s="62"/>
      <c r="BD11553" s="62"/>
    </row>
    <row r="11554" spans="9:56">
      <c r="I11554" s="62"/>
      <c r="P11554" s="62"/>
      <c r="V11554" s="62"/>
      <c r="AC11554" s="62"/>
      <c r="AJ11554" s="62"/>
      <c r="AQ11554" s="62"/>
      <c r="AX11554" s="62"/>
      <c r="BD11554" s="62"/>
    </row>
    <row r="11555" spans="9:56">
      <c r="I11555" s="62"/>
      <c r="P11555" s="62"/>
      <c r="V11555" s="62"/>
      <c r="AC11555" s="62"/>
      <c r="AJ11555" s="62"/>
      <c r="AQ11555" s="62"/>
      <c r="AX11555" s="62"/>
      <c r="BD11555" s="62"/>
    </row>
    <row r="11556" spans="9:56">
      <c r="I11556" s="62"/>
      <c r="P11556" s="62"/>
      <c r="V11556" s="62"/>
      <c r="AC11556" s="62"/>
      <c r="AJ11556" s="62"/>
      <c r="AQ11556" s="62"/>
      <c r="AX11556" s="62"/>
      <c r="BD11556" s="62"/>
    </row>
    <row r="11557" spans="9:56">
      <c r="I11557" s="62"/>
      <c r="P11557" s="62"/>
      <c r="V11557" s="62"/>
      <c r="AC11557" s="62"/>
      <c r="AJ11557" s="62"/>
      <c r="AQ11557" s="62"/>
      <c r="AX11557" s="62"/>
      <c r="BD11557" s="62"/>
    </row>
    <row r="11558" spans="9:56">
      <c r="I11558" s="62"/>
      <c r="P11558" s="62"/>
      <c r="V11558" s="62"/>
      <c r="AC11558" s="62"/>
      <c r="AJ11558" s="62"/>
      <c r="AQ11558" s="62"/>
      <c r="AX11558" s="62"/>
      <c r="BD11558" s="62"/>
    </row>
    <row r="11559" spans="9:56">
      <c r="I11559" s="62"/>
      <c r="P11559" s="62"/>
      <c r="V11559" s="62"/>
      <c r="AC11559" s="62"/>
      <c r="AJ11559" s="62"/>
      <c r="AQ11559" s="62"/>
      <c r="AX11559" s="62"/>
      <c r="BD11559" s="62"/>
    </row>
    <row r="11560" spans="9:56">
      <c r="I11560" s="62"/>
      <c r="P11560" s="62"/>
      <c r="V11560" s="62"/>
      <c r="AC11560" s="62"/>
      <c r="AJ11560" s="62"/>
      <c r="AQ11560" s="62"/>
      <c r="AX11560" s="62"/>
      <c r="BD11560" s="62"/>
    </row>
    <row r="11561" spans="9:56">
      <c r="I11561" s="62"/>
      <c r="P11561" s="62"/>
      <c r="V11561" s="62"/>
      <c r="AC11561" s="62"/>
      <c r="AJ11561" s="62"/>
      <c r="AQ11561" s="62"/>
      <c r="AX11561" s="62"/>
      <c r="BD11561" s="62"/>
    </row>
    <row r="11562" spans="9:56">
      <c r="I11562" s="62"/>
      <c r="P11562" s="62"/>
      <c r="V11562" s="62"/>
      <c r="AC11562" s="62"/>
      <c r="AJ11562" s="62"/>
      <c r="AQ11562" s="62"/>
      <c r="AX11562" s="62"/>
      <c r="BD11562" s="62"/>
    </row>
    <row r="11563" spans="9:56">
      <c r="I11563" s="62"/>
      <c r="P11563" s="62"/>
      <c r="V11563" s="62"/>
      <c r="AC11563" s="62"/>
      <c r="AJ11563" s="62"/>
      <c r="AQ11563" s="62"/>
      <c r="AX11563" s="62"/>
      <c r="BD11563" s="62"/>
    </row>
    <row r="11564" spans="9:56">
      <c r="I11564" s="62"/>
      <c r="P11564" s="62"/>
      <c r="V11564" s="62"/>
      <c r="AC11564" s="62"/>
      <c r="AJ11564" s="62"/>
      <c r="AQ11564" s="62"/>
      <c r="AX11564" s="62"/>
      <c r="BD11564" s="62"/>
    </row>
    <row r="11565" spans="9:56">
      <c r="I11565" s="62"/>
      <c r="P11565" s="62"/>
      <c r="V11565" s="62"/>
      <c r="AC11565" s="62"/>
      <c r="AJ11565" s="62"/>
      <c r="AQ11565" s="62"/>
      <c r="AX11565" s="62"/>
      <c r="BD11565" s="62"/>
    </row>
    <row r="11566" spans="9:56">
      <c r="I11566" s="62"/>
      <c r="P11566" s="62"/>
      <c r="V11566" s="62"/>
      <c r="AC11566" s="62"/>
      <c r="AJ11566" s="62"/>
      <c r="AQ11566" s="62"/>
      <c r="AX11566" s="62"/>
      <c r="BD11566" s="62"/>
    </row>
    <row r="11567" spans="9:56">
      <c r="I11567" s="62"/>
      <c r="P11567" s="62"/>
      <c r="V11567" s="62"/>
      <c r="AC11567" s="62"/>
      <c r="AJ11567" s="62"/>
      <c r="AQ11567" s="62"/>
      <c r="AX11567" s="62"/>
      <c r="BD11567" s="62"/>
    </row>
    <row r="11568" spans="9:56">
      <c r="I11568" s="62"/>
      <c r="P11568" s="62"/>
      <c r="V11568" s="62"/>
      <c r="AC11568" s="62"/>
      <c r="AJ11568" s="62"/>
      <c r="AQ11568" s="62"/>
      <c r="AX11568" s="62"/>
      <c r="BD11568" s="62"/>
    </row>
    <row r="11569" spans="9:56">
      <c r="I11569" s="62"/>
      <c r="P11569" s="62"/>
      <c r="V11569" s="62"/>
      <c r="AC11569" s="62"/>
      <c r="AJ11569" s="62"/>
      <c r="AQ11569" s="62"/>
      <c r="AX11569" s="62"/>
      <c r="BD11569" s="62"/>
    </row>
    <row r="11570" spans="9:56">
      <c r="I11570" s="62"/>
      <c r="P11570" s="62"/>
      <c r="V11570" s="62"/>
      <c r="AC11570" s="62"/>
      <c r="AJ11570" s="62"/>
      <c r="AQ11570" s="62"/>
      <c r="AX11570" s="62"/>
      <c r="BD11570" s="62"/>
    </row>
    <row r="11571" spans="9:56">
      <c r="I11571" s="62"/>
      <c r="P11571" s="62"/>
      <c r="V11571" s="62"/>
      <c r="AC11571" s="62"/>
      <c r="AJ11571" s="62"/>
      <c r="AQ11571" s="62"/>
      <c r="AX11571" s="62"/>
      <c r="BD11571" s="62"/>
    </row>
    <row r="11572" spans="9:56">
      <c r="I11572" s="62"/>
      <c r="P11572" s="62"/>
      <c r="V11572" s="62"/>
      <c r="AC11572" s="62"/>
      <c r="AJ11572" s="62"/>
      <c r="AQ11572" s="62"/>
      <c r="AX11572" s="62"/>
      <c r="BD11572" s="62"/>
    </row>
    <row r="11573" spans="9:56">
      <c r="I11573" s="62"/>
      <c r="P11573" s="62"/>
      <c r="V11573" s="62"/>
      <c r="AC11573" s="62"/>
      <c r="AJ11573" s="62"/>
      <c r="AQ11573" s="62"/>
      <c r="AX11573" s="62"/>
      <c r="BD11573" s="62"/>
    </row>
    <row r="11574" spans="9:56">
      <c r="I11574" s="62"/>
      <c r="P11574" s="62"/>
      <c r="V11574" s="62"/>
      <c r="AC11574" s="62"/>
      <c r="AJ11574" s="62"/>
      <c r="AQ11574" s="62"/>
      <c r="AX11574" s="62"/>
      <c r="BD11574" s="62"/>
    </row>
    <row r="11575" spans="9:56">
      <c r="I11575" s="62"/>
      <c r="P11575" s="62"/>
      <c r="V11575" s="62"/>
      <c r="AC11575" s="62"/>
      <c r="AJ11575" s="62"/>
      <c r="AQ11575" s="62"/>
      <c r="AX11575" s="62"/>
      <c r="BD11575" s="62"/>
    </row>
    <row r="11576" spans="9:56">
      <c r="I11576" s="62"/>
      <c r="P11576" s="62"/>
      <c r="V11576" s="62"/>
      <c r="AC11576" s="62"/>
      <c r="AJ11576" s="62"/>
      <c r="AQ11576" s="62"/>
      <c r="AX11576" s="62"/>
      <c r="BD11576" s="62"/>
    </row>
    <row r="11577" spans="9:56">
      <c r="I11577" s="62"/>
      <c r="P11577" s="62"/>
      <c r="V11577" s="62"/>
      <c r="AC11577" s="62"/>
      <c r="AJ11577" s="62"/>
      <c r="AQ11577" s="62"/>
      <c r="AX11577" s="62"/>
      <c r="BD11577" s="62"/>
    </row>
    <row r="11578" spans="9:56">
      <c r="I11578" s="62"/>
      <c r="P11578" s="62"/>
      <c r="V11578" s="62"/>
      <c r="AC11578" s="62"/>
      <c r="AJ11578" s="62"/>
      <c r="AQ11578" s="62"/>
      <c r="AX11578" s="62"/>
      <c r="BD11578" s="62"/>
    </row>
    <row r="11579" spans="9:56">
      <c r="I11579" s="62"/>
      <c r="P11579" s="62"/>
      <c r="V11579" s="62"/>
      <c r="AC11579" s="62"/>
      <c r="AJ11579" s="62"/>
      <c r="AQ11579" s="62"/>
      <c r="AX11579" s="62"/>
      <c r="BD11579" s="62"/>
    </row>
    <row r="11580" spans="9:56">
      <c r="I11580" s="62"/>
      <c r="P11580" s="62"/>
      <c r="V11580" s="62"/>
      <c r="AC11580" s="62"/>
      <c r="AJ11580" s="62"/>
      <c r="AQ11580" s="62"/>
      <c r="AX11580" s="62"/>
      <c r="BD11580" s="62"/>
    </row>
    <row r="11581" spans="9:56">
      <c r="I11581" s="62"/>
      <c r="P11581" s="62"/>
      <c r="V11581" s="62"/>
      <c r="AC11581" s="62"/>
      <c r="AJ11581" s="62"/>
      <c r="AQ11581" s="62"/>
      <c r="AX11581" s="62"/>
      <c r="BD11581" s="62"/>
    </row>
    <row r="11582" spans="9:56">
      <c r="I11582" s="62"/>
      <c r="P11582" s="62"/>
      <c r="V11582" s="62"/>
      <c r="AC11582" s="62"/>
      <c r="AJ11582" s="62"/>
      <c r="AQ11582" s="62"/>
      <c r="AX11582" s="62"/>
      <c r="BD11582" s="62"/>
    </row>
    <row r="11583" spans="9:56">
      <c r="I11583" s="62"/>
      <c r="P11583" s="62"/>
      <c r="V11583" s="62"/>
      <c r="AC11583" s="62"/>
      <c r="AJ11583" s="62"/>
      <c r="AQ11583" s="62"/>
      <c r="AX11583" s="62"/>
      <c r="BD11583" s="62"/>
    </row>
    <row r="11584" spans="9:56">
      <c r="I11584" s="62"/>
      <c r="P11584" s="62"/>
      <c r="V11584" s="62"/>
      <c r="AC11584" s="62"/>
      <c r="AJ11584" s="62"/>
      <c r="AQ11584" s="62"/>
      <c r="AX11584" s="62"/>
      <c r="BD11584" s="62"/>
    </row>
    <row r="11585" spans="9:56">
      <c r="I11585" s="62"/>
      <c r="P11585" s="62"/>
      <c r="V11585" s="62"/>
      <c r="AC11585" s="62"/>
      <c r="AJ11585" s="62"/>
      <c r="AQ11585" s="62"/>
      <c r="AX11585" s="62"/>
      <c r="BD11585" s="62"/>
    </row>
    <row r="11586" spans="9:56">
      <c r="I11586" s="62"/>
      <c r="P11586" s="62"/>
      <c r="V11586" s="62"/>
      <c r="AC11586" s="62"/>
      <c r="AJ11586" s="62"/>
      <c r="AQ11586" s="62"/>
      <c r="AX11586" s="62"/>
      <c r="BD11586" s="62"/>
    </row>
    <row r="11587" spans="9:56">
      <c r="I11587" s="62"/>
      <c r="P11587" s="62"/>
      <c r="V11587" s="62"/>
      <c r="AC11587" s="62"/>
      <c r="AJ11587" s="62"/>
      <c r="AQ11587" s="62"/>
      <c r="AX11587" s="62"/>
      <c r="BD11587" s="62"/>
    </row>
    <row r="11588" spans="9:56">
      <c r="I11588" s="62"/>
      <c r="P11588" s="62"/>
      <c r="V11588" s="62"/>
      <c r="AC11588" s="62"/>
      <c r="AJ11588" s="62"/>
      <c r="AQ11588" s="62"/>
      <c r="AX11588" s="62"/>
      <c r="BD11588" s="62"/>
    </row>
    <row r="11589" spans="9:56">
      <c r="I11589" s="62"/>
      <c r="P11589" s="62"/>
      <c r="V11589" s="62"/>
      <c r="AC11589" s="62"/>
      <c r="AJ11589" s="62"/>
      <c r="AQ11589" s="62"/>
      <c r="AX11589" s="62"/>
      <c r="BD11589" s="62"/>
    </row>
    <row r="11590" spans="9:56">
      <c r="I11590" s="62"/>
      <c r="P11590" s="62"/>
      <c r="V11590" s="62"/>
      <c r="AC11590" s="62"/>
      <c r="AJ11590" s="62"/>
      <c r="AQ11590" s="62"/>
      <c r="AX11590" s="62"/>
      <c r="BD11590" s="62"/>
    </row>
    <row r="11591" spans="9:56">
      <c r="I11591" s="62"/>
      <c r="P11591" s="62"/>
      <c r="V11591" s="62"/>
      <c r="AC11591" s="62"/>
      <c r="AJ11591" s="62"/>
      <c r="AQ11591" s="62"/>
      <c r="AX11591" s="62"/>
      <c r="BD11591" s="62"/>
    </row>
    <row r="11592" spans="9:56">
      <c r="I11592" s="62"/>
      <c r="P11592" s="62"/>
      <c r="V11592" s="62"/>
      <c r="AC11592" s="62"/>
      <c r="AJ11592" s="62"/>
      <c r="AQ11592" s="62"/>
      <c r="AX11592" s="62"/>
      <c r="BD11592" s="62"/>
    </row>
    <row r="11593" spans="9:56">
      <c r="I11593" s="62"/>
      <c r="P11593" s="62"/>
      <c r="V11593" s="62"/>
      <c r="AC11593" s="62"/>
      <c r="AJ11593" s="62"/>
      <c r="AQ11593" s="62"/>
      <c r="AX11593" s="62"/>
      <c r="BD11593" s="62"/>
    </row>
    <row r="11594" spans="9:56">
      <c r="I11594" s="62"/>
      <c r="P11594" s="62"/>
      <c r="V11594" s="62"/>
      <c r="AC11594" s="62"/>
      <c r="AJ11594" s="62"/>
      <c r="AQ11594" s="62"/>
      <c r="AX11594" s="62"/>
      <c r="BD11594" s="62"/>
    </row>
    <row r="11595" spans="9:56">
      <c r="I11595" s="62"/>
      <c r="P11595" s="62"/>
      <c r="V11595" s="62"/>
      <c r="AC11595" s="62"/>
      <c r="AJ11595" s="62"/>
      <c r="AQ11595" s="62"/>
      <c r="AX11595" s="62"/>
      <c r="BD11595" s="62"/>
    </row>
    <row r="11596" spans="9:56">
      <c r="I11596" s="62"/>
      <c r="P11596" s="62"/>
      <c r="V11596" s="62"/>
      <c r="AC11596" s="62"/>
      <c r="AJ11596" s="62"/>
      <c r="AQ11596" s="62"/>
      <c r="AX11596" s="62"/>
      <c r="BD11596" s="62"/>
    </row>
    <row r="11597" spans="9:56">
      <c r="I11597" s="62"/>
      <c r="P11597" s="62"/>
      <c r="V11597" s="62"/>
      <c r="AC11597" s="62"/>
      <c r="AJ11597" s="62"/>
      <c r="AQ11597" s="62"/>
      <c r="AX11597" s="62"/>
      <c r="BD11597" s="62"/>
    </row>
    <row r="11598" spans="9:56">
      <c r="I11598" s="62"/>
      <c r="P11598" s="62"/>
      <c r="V11598" s="62"/>
      <c r="AC11598" s="62"/>
      <c r="AJ11598" s="62"/>
      <c r="AQ11598" s="62"/>
      <c r="AX11598" s="62"/>
      <c r="BD11598" s="62"/>
    </row>
    <row r="11599" spans="9:56">
      <c r="I11599" s="62"/>
      <c r="P11599" s="62"/>
      <c r="V11599" s="62"/>
      <c r="AC11599" s="62"/>
      <c r="AJ11599" s="62"/>
      <c r="AQ11599" s="62"/>
      <c r="AX11599" s="62"/>
      <c r="BD11599" s="62"/>
    </row>
    <row r="11600" spans="9:56">
      <c r="I11600" s="62"/>
      <c r="P11600" s="62"/>
      <c r="V11600" s="62"/>
      <c r="AC11600" s="62"/>
      <c r="AJ11600" s="62"/>
      <c r="AQ11600" s="62"/>
      <c r="AX11600" s="62"/>
      <c r="BD11600" s="62"/>
    </row>
    <row r="11601" spans="9:56">
      <c r="I11601" s="62"/>
      <c r="P11601" s="62"/>
      <c r="V11601" s="62"/>
      <c r="AC11601" s="62"/>
      <c r="AJ11601" s="62"/>
      <c r="AQ11601" s="62"/>
      <c r="AX11601" s="62"/>
      <c r="BD11601" s="62"/>
    </row>
    <row r="11602" spans="9:56">
      <c r="I11602" s="62"/>
      <c r="P11602" s="62"/>
      <c r="V11602" s="62"/>
      <c r="AC11602" s="62"/>
      <c r="AJ11602" s="62"/>
      <c r="AQ11602" s="62"/>
      <c r="AX11602" s="62"/>
      <c r="BD11602" s="62"/>
    </row>
    <row r="11603" spans="9:56">
      <c r="I11603" s="62"/>
      <c r="P11603" s="62"/>
      <c r="V11603" s="62"/>
      <c r="AC11603" s="62"/>
      <c r="AJ11603" s="62"/>
      <c r="AQ11603" s="62"/>
      <c r="AX11603" s="62"/>
      <c r="BD11603" s="62"/>
    </row>
    <row r="11604" spans="9:56">
      <c r="I11604" s="62"/>
      <c r="P11604" s="62"/>
      <c r="V11604" s="62"/>
      <c r="AC11604" s="62"/>
      <c r="AJ11604" s="62"/>
      <c r="AQ11604" s="62"/>
      <c r="AX11604" s="62"/>
      <c r="BD11604" s="62"/>
    </row>
    <row r="11605" spans="9:56">
      <c r="I11605" s="62"/>
      <c r="P11605" s="62"/>
      <c r="V11605" s="62"/>
      <c r="AC11605" s="62"/>
      <c r="AJ11605" s="62"/>
      <c r="AQ11605" s="62"/>
      <c r="AX11605" s="62"/>
      <c r="BD11605" s="62"/>
    </row>
    <row r="11606" spans="9:56">
      <c r="I11606" s="62"/>
      <c r="P11606" s="62"/>
      <c r="V11606" s="62"/>
      <c r="AC11606" s="62"/>
      <c r="AJ11606" s="62"/>
      <c r="AQ11606" s="62"/>
      <c r="AX11606" s="62"/>
      <c r="BD11606" s="62"/>
    </row>
    <row r="11607" spans="9:56">
      <c r="I11607" s="62"/>
      <c r="P11607" s="62"/>
      <c r="V11607" s="62"/>
      <c r="AC11607" s="62"/>
      <c r="AJ11607" s="62"/>
      <c r="AQ11607" s="62"/>
      <c r="AX11607" s="62"/>
      <c r="BD11607" s="62"/>
    </row>
    <row r="11608" spans="9:56">
      <c r="I11608" s="62"/>
      <c r="P11608" s="62"/>
      <c r="V11608" s="62"/>
      <c r="AC11608" s="62"/>
      <c r="AJ11608" s="62"/>
      <c r="AQ11608" s="62"/>
      <c r="AX11608" s="62"/>
      <c r="BD11608" s="62"/>
    </row>
    <row r="11609" spans="9:56">
      <c r="I11609" s="62"/>
      <c r="P11609" s="62"/>
      <c r="V11609" s="62"/>
      <c r="AC11609" s="62"/>
      <c r="AJ11609" s="62"/>
      <c r="AQ11609" s="62"/>
      <c r="AX11609" s="62"/>
      <c r="BD11609" s="62"/>
    </row>
    <row r="11610" spans="9:56">
      <c r="I11610" s="62"/>
      <c r="P11610" s="62"/>
      <c r="V11610" s="62"/>
      <c r="AC11610" s="62"/>
      <c r="AJ11610" s="62"/>
      <c r="AQ11610" s="62"/>
      <c r="AX11610" s="62"/>
      <c r="BD11610" s="62"/>
    </row>
    <row r="11611" spans="9:56">
      <c r="I11611" s="62"/>
      <c r="P11611" s="62"/>
      <c r="V11611" s="62"/>
      <c r="AC11611" s="62"/>
      <c r="AJ11611" s="62"/>
      <c r="AQ11611" s="62"/>
      <c r="AX11611" s="62"/>
      <c r="BD11611" s="62"/>
    </row>
    <row r="11612" spans="9:56">
      <c r="I11612" s="62"/>
      <c r="P11612" s="62"/>
      <c r="V11612" s="62"/>
      <c r="AC11612" s="62"/>
      <c r="AJ11612" s="62"/>
      <c r="AQ11612" s="62"/>
      <c r="AX11612" s="62"/>
      <c r="BD11612" s="62"/>
    </row>
    <row r="11613" spans="9:56">
      <c r="I11613" s="62"/>
      <c r="P11613" s="62"/>
      <c r="V11613" s="62"/>
      <c r="AC11613" s="62"/>
      <c r="AJ11613" s="62"/>
      <c r="AQ11613" s="62"/>
      <c r="AX11613" s="62"/>
      <c r="BD11613" s="62"/>
    </row>
    <row r="11614" spans="9:56">
      <c r="I11614" s="62"/>
      <c r="P11614" s="62"/>
      <c r="V11614" s="62"/>
      <c r="AC11614" s="62"/>
      <c r="AJ11614" s="62"/>
      <c r="AQ11614" s="62"/>
      <c r="AX11614" s="62"/>
      <c r="BD11614" s="62"/>
    </row>
    <row r="11615" spans="9:56">
      <c r="I11615" s="62"/>
      <c r="P11615" s="62"/>
      <c r="V11615" s="62"/>
      <c r="AC11615" s="62"/>
      <c r="AJ11615" s="62"/>
      <c r="AQ11615" s="62"/>
      <c r="AX11615" s="62"/>
      <c r="BD11615" s="62"/>
    </row>
    <row r="11616" spans="9:56">
      <c r="I11616" s="62"/>
      <c r="P11616" s="62"/>
      <c r="V11616" s="62"/>
      <c r="AC11616" s="62"/>
      <c r="AJ11616" s="62"/>
      <c r="AQ11616" s="62"/>
      <c r="AX11616" s="62"/>
      <c r="BD11616" s="62"/>
    </row>
    <row r="11617" spans="9:56">
      <c r="I11617" s="62"/>
      <c r="P11617" s="62"/>
      <c r="V11617" s="62"/>
      <c r="AC11617" s="62"/>
      <c r="AJ11617" s="62"/>
      <c r="AQ11617" s="62"/>
      <c r="AX11617" s="62"/>
      <c r="BD11617" s="62"/>
    </row>
    <row r="11618" spans="9:56">
      <c r="I11618" s="62"/>
      <c r="P11618" s="62"/>
      <c r="V11618" s="62"/>
      <c r="AC11618" s="62"/>
      <c r="AJ11618" s="62"/>
      <c r="AQ11618" s="62"/>
      <c r="AX11618" s="62"/>
      <c r="BD11618" s="62"/>
    </row>
    <row r="11619" spans="9:56">
      <c r="I11619" s="62"/>
      <c r="P11619" s="62"/>
      <c r="V11619" s="62"/>
      <c r="AC11619" s="62"/>
      <c r="AJ11619" s="62"/>
      <c r="AQ11619" s="62"/>
      <c r="AX11619" s="62"/>
      <c r="BD11619" s="62"/>
    </row>
    <row r="11620" spans="9:56">
      <c r="I11620" s="62"/>
      <c r="P11620" s="62"/>
      <c r="V11620" s="62"/>
      <c r="AC11620" s="62"/>
      <c r="AJ11620" s="62"/>
      <c r="AQ11620" s="62"/>
      <c r="AX11620" s="62"/>
      <c r="BD11620" s="62"/>
    </row>
    <row r="11621" spans="9:56">
      <c r="I11621" s="62"/>
      <c r="P11621" s="62"/>
      <c r="V11621" s="62"/>
      <c r="AC11621" s="62"/>
      <c r="AJ11621" s="62"/>
      <c r="AQ11621" s="62"/>
      <c r="AX11621" s="62"/>
      <c r="BD11621" s="62"/>
    </row>
    <row r="11622" spans="9:56">
      <c r="I11622" s="62"/>
      <c r="P11622" s="62"/>
      <c r="V11622" s="62"/>
      <c r="AC11622" s="62"/>
      <c r="AJ11622" s="62"/>
      <c r="AQ11622" s="62"/>
      <c r="AX11622" s="62"/>
      <c r="BD11622" s="62"/>
    </row>
    <row r="11623" spans="9:56">
      <c r="I11623" s="62"/>
      <c r="P11623" s="62"/>
      <c r="V11623" s="62"/>
      <c r="AC11623" s="62"/>
      <c r="AJ11623" s="62"/>
      <c r="AQ11623" s="62"/>
      <c r="AX11623" s="62"/>
      <c r="BD11623" s="62"/>
    </row>
    <row r="11624" spans="9:56">
      <c r="I11624" s="62"/>
      <c r="P11624" s="62"/>
      <c r="V11624" s="62"/>
      <c r="AC11624" s="62"/>
      <c r="AJ11624" s="62"/>
      <c r="AQ11624" s="62"/>
      <c r="AX11624" s="62"/>
      <c r="BD11624" s="62"/>
    </row>
    <row r="11625" spans="9:56">
      <c r="I11625" s="62"/>
      <c r="P11625" s="62"/>
      <c r="V11625" s="62"/>
      <c r="AC11625" s="62"/>
      <c r="AJ11625" s="62"/>
      <c r="AQ11625" s="62"/>
      <c r="AX11625" s="62"/>
      <c r="BD11625" s="62"/>
    </row>
    <row r="11626" spans="9:56">
      <c r="I11626" s="62"/>
      <c r="P11626" s="62"/>
      <c r="V11626" s="62"/>
      <c r="AC11626" s="62"/>
      <c r="AJ11626" s="62"/>
      <c r="AQ11626" s="62"/>
      <c r="AX11626" s="62"/>
      <c r="BD11626" s="62"/>
    </row>
    <row r="11627" spans="9:56">
      <c r="I11627" s="62"/>
      <c r="P11627" s="62"/>
      <c r="V11627" s="62"/>
      <c r="AC11627" s="62"/>
      <c r="AJ11627" s="62"/>
      <c r="AQ11627" s="62"/>
      <c r="AX11627" s="62"/>
      <c r="BD11627" s="62"/>
    </row>
    <row r="11628" spans="9:56">
      <c r="I11628" s="62"/>
      <c r="P11628" s="62"/>
      <c r="V11628" s="62"/>
      <c r="AC11628" s="62"/>
      <c r="AJ11628" s="62"/>
      <c r="AQ11628" s="62"/>
      <c r="AX11628" s="62"/>
      <c r="BD11628" s="62"/>
    </row>
    <row r="11629" spans="9:56">
      <c r="I11629" s="62"/>
      <c r="P11629" s="62"/>
      <c r="V11629" s="62"/>
      <c r="AC11629" s="62"/>
      <c r="AJ11629" s="62"/>
      <c r="AQ11629" s="62"/>
      <c r="AX11629" s="62"/>
      <c r="BD11629" s="62"/>
    </row>
    <row r="11630" spans="9:56">
      <c r="I11630" s="62"/>
      <c r="P11630" s="62"/>
      <c r="V11630" s="62"/>
      <c r="AC11630" s="62"/>
      <c r="AJ11630" s="62"/>
      <c r="AQ11630" s="62"/>
      <c r="AX11630" s="62"/>
      <c r="BD11630" s="62"/>
    </row>
    <row r="11631" spans="9:56">
      <c r="I11631" s="62"/>
      <c r="P11631" s="62"/>
      <c r="V11631" s="62"/>
      <c r="AC11631" s="62"/>
      <c r="AJ11631" s="62"/>
      <c r="AQ11631" s="62"/>
      <c r="AX11631" s="62"/>
      <c r="BD11631" s="62"/>
    </row>
    <row r="11632" spans="9:56">
      <c r="I11632" s="62"/>
      <c r="P11632" s="62"/>
      <c r="V11632" s="62"/>
      <c r="AC11632" s="62"/>
      <c r="AJ11632" s="62"/>
      <c r="AQ11632" s="62"/>
      <c r="AX11632" s="62"/>
      <c r="BD11632" s="62"/>
    </row>
    <row r="11633" spans="9:56">
      <c r="I11633" s="62"/>
      <c r="P11633" s="62"/>
      <c r="V11633" s="62"/>
      <c r="AC11633" s="62"/>
      <c r="AJ11633" s="62"/>
      <c r="AQ11633" s="62"/>
      <c r="AX11633" s="62"/>
      <c r="BD11633" s="62"/>
    </row>
    <row r="11634" spans="9:56">
      <c r="I11634" s="62"/>
      <c r="P11634" s="62"/>
      <c r="V11634" s="62"/>
      <c r="AC11634" s="62"/>
      <c r="AJ11634" s="62"/>
      <c r="AQ11634" s="62"/>
      <c r="AX11634" s="62"/>
      <c r="BD11634" s="62"/>
    </row>
    <row r="11635" spans="9:56">
      <c r="I11635" s="62"/>
      <c r="P11635" s="62"/>
      <c r="V11635" s="62"/>
      <c r="AC11635" s="62"/>
      <c r="AJ11635" s="62"/>
      <c r="AQ11635" s="62"/>
      <c r="AX11635" s="62"/>
      <c r="BD11635" s="62"/>
    </row>
    <row r="11636" spans="9:56">
      <c r="I11636" s="62"/>
      <c r="P11636" s="62"/>
      <c r="V11636" s="62"/>
      <c r="AC11636" s="62"/>
      <c r="AJ11636" s="62"/>
      <c r="AQ11636" s="62"/>
      <c r="AX11636" s="62"/>
      <c r="BD11636" s="62"/>
    </row>
    <row r="11637" spans="9:56">
      <c r="I11637" s="62"/>
      <c r="P11637" s="62"/>
      <c r="V11637" s="62"/>
      <c r="AC11637" s="62"/>
      <c r="AJ11637" s="62"/>
      <c r="AQ11637" s="62"/>
      <c r="AX11637" s="62"/>
      <c r="BD11637" s="62"/>
    </row>
    <row r="11638" spans="9:56">
      <c r="I11638" s="62"/>
      <c r="P11638" s="62"/>
      <c r="V11638" s="62"/>
      <c r="AC11638" s="62"/>
      <c r="AJ11638" s="62"/>
      <c r="AQ11638" s="62"/>
      <c r="AX11638" s="62"/>
      <c r="BD11638" s="62"/>
    </row>
    <row r="11639" spans="9:56">
      <c r="I11639" s="62"/>
      <c r="P11639" s="62"/>
      <c r="V11639" s="62"/>
      <c r="AC11639" s="62"/>
      <c r="AJ11639" s="62"/>
      <c r="AQ11639" s="62"/>
      <c r="AX11639" s="62"/>
      <c r="BD11639" s="62"/>
    </row>
    <row r="11640" spans="9:56">
      <c r="I11640" s="62"/>
      <c r="P11640" s="62"/>
      <c r="V11640" s="62"/>
      <c r="AC11640" s="62"/>
      <c r="AJ11640" s="62"/>
      <c r="AQ11640" s="62"/>
      <c r="AX11640" s="62"/>
      <c r="BD11640" s="62"/>
    </row>
    <row r="11641" spans="9:56">
      <c r="I11641" s="62"/>
      <c r="P11641" s="62"/>
      <c r="V11641" s="62"/>
      <c r="AC11641" s="62"/>
      <c r="AJ11641" s="62"/>
      <c r="AQ11641" s="62"/>
      <c r="AX11641" s="62"/>
      <c r="BD11641" s="62"/>
    </row>
    <row r="11642" spans="9:56">
      <c r="I11642" s="62"/>
      <c r="P11642" s="62"/>
      <c r="V11642" s="62"/>
      <c r="AC11642" s="62"/>
      <c r="AJ11642" s="62"/>
      <c r="AQ11642" s="62"/>
      <c r="AX11642" s="62"/>
      <c r="BD11642" s="62"/>
    </row>
    <row r="11643" spans="9:56">
      <c r="I11643" s="62"/>
      <c r="P11643" s="62"/>
      <c r="V11643" s="62"/>
      <c r="AC11643" s="62"/>
      <c r="AJ11643" s="62"/>
      <c r="AQ11643" s="62"/>
      <c r="AX11643" s="62"/>
      <c r="BD11643" s="62"/>
    </row>
    <row r="11644" spans="9:56">
      <c r="I11644" s="62"/>
      <c r="P11644" s="62"/>
      <c r="V11644" s="62"/>
      <c r="AC11644" s="62"/>
      <c r="AJ11644" s="62"/>
      <c r="AQ11644" s="62"/>
      <c r="AX11644" s="62"/>
      <c r="BD11644" s="62"/>
    </row>
    <row r="11645" spans="9:56">
      <c r="I11645" s="62"/>
      <c r="P11645" s="62"/>
      <c r="V11645" s="62"/>
      <c r="AC11645" s="62"/>
      <c r="AJ11645" s="62"/>
      <c r="AQ11645" s="62"/>
      <c r="AX11645" s="62"/>
      <c r="BD11645" s="62"/>
    </row>
    <row r="11646" spans="9:56">
      <c r="I11646" s="62"/>
      <c r="P11646" s="62"/>
      <c r="V11646" s="62"/>
      <c r="AC11646" s="62"/>
      <c r="AJ11646" s="62"/>
      <c r="AQ11646" s="62"/>
      <c r="AX11646" s="62"/>
      <c r="BD11646" s="62"/>
    </row>
    <row r="11647" spans="9:56">
      <c r="I11647" s="62"/>
      <c r="P11647" s="62"/>
      <c r="V11647" s="62"/>
      <c r="AC11647" s="62"/>
      <c r="AJ11647" s="62"/>
      <c r="AQ11647" s="62"/>
      <c r="AX11647" s="62"/>
      <c r="BD11647" s="62"/>
    </row>
    <row r="11648" spans="9:56">
      <c r="I11648" s="62"/>
      <c r="P11648" s="62"/>
      <c r="V11648" s="62"/>
      <c r="AC11648" s="62"/>
      <c r="AJ11648" s="62"/>
      <c r="AQ11648" s="62"/>
      <c r="AX11648" s="62"/>
      <c r="BD11648" s="62"/>
    </row>
    <row r="11649" spans="9:56">
      <c r="I11649" s="62"/>
      <c r="P11649" s="62"/>
      <c r="V11649" s="62"/>
      <c r="AC11649" s="62"/>
      <c r="AJ11649" s="62"/>
      <c r="AQ11649" s="62"/>
      <c r="AX11649" s="62"/>
      <c r="BD11649" s="62"/>
    </row>
    <row r="11650" spans="9:56">
      <c r="I11650" s="62"/>
      <c r="P11650" s="62"/>
      <c r="V11650" s="62"/>
      <c r="AC11650" s="62"/>
      <c r="AJ11650" s="62"/>
      <c r="AQ11650" s="62"/>
      <c r="AX11650" s="62"/>
      <c r="BD11650" s="62"/>
    </row>
    <row r="11651" spans="9:56">
      <c r="I11651" s="62"/>
      <c r="P11651" s="62"/>
      <c r="V11651" s="62"/>
      <c r="AC11651" s="62"/>
      <c r="AJ11651" s="62"/>
      <c r="AQ11651" s="62"/>
      <c r="AX11651" s="62"/>
      <c r="BD11651" s="62"/>
    </row>
    <row r="11652" spans="9:56">
      <c r="I11652" s="62"/>
      <c r="P11652" s="62"/>
      <c r="V11652" s="62"/>
      <c r="AC11652" s="62"/>
      <c r="AJ11652" s="62"/>
      <c r="AQ11652" s="62"/>
      <c r="AX11652" s="62"/>
      <c r="BD11652" s="62"/>
    </row>
    <row r="11653" spans="9:56">
      <c r="I11653" s="62"/>
      <c r="P11653" s="62"/>
      <c r="V11653" s="62"/>
      <c r="AC11653" s="62"/>
      <c r="AJ11653" s="62"/>
      <c r="AQ11653" s="62"/>
      <c r="AX11653" s="62"/>
      <c r="BD11653" s="62"/>
    </row>
    <row r="11654" spans="9:56">
      <c r="I11654" s="62"/>
      <c r="P11654" s="62"/>
      <c r="V11654" s="62"/>
      <c r="AC11654" s="62"/>
      <c r="AJ11654" s="62"/>
      <c r="AQ11654" s="62"/>
      <c r="AX11654" s="62"/>
      <c r="BD11654" s="62"/>
    </row>
    <row r="11655" spans="9:56">
      <c r="I11655" s="62"/>
      <c r="P11655" s="62"/>
      <c r="V11655" s="62"/>
      <c r="AC11655" s="62"/>
      <c r="AJ11655" s="62"/>
      <c r="AQ11655" s="62"/>
      <c r="AX11655" s="62"/>
      <c r="BD11655" s="62"/>
    </row>
    <row r="11656" spans="9:56">
      <c r="I11656" s="62"/>
      <c r="P11656" s="62"/>
      <c r="V11656" s="62"/>
      <c r="AC11656" s="62"/>
      <c r="AJ11656" s="62"/>
      <c r="AQ11656" s="62"/>
      <c r="AX11656" s="62"/>
      <c r="BD11656" s="62"/>
    </row>
    <row r="11657" spans="9:56">
      <c r="I11657" s="62"/>
      <c r="P11657" s="62"/>
      <c r="V11657" s="62"/>
      <c r="AC11657" s="62"/>
      <c r="AJ11657" s="62"/>
      <c r="AQ11657" s="62"/>
      <c r="AX11657" s="62"/>
      <c r="BD11657" s="62"/>
    </row>
    <row r="11658" spans="9:56">
      <c r="I11658" s="62"/>
      <c r="P11658" s="62"/>
      <c r="V11658" s="62"/>
      <c r="AC11658" s="62"/>
      <c r="AJ11658" s="62"/>
      <c r="AQ11658" s="62"/>
      <c r="AX11658" s="62"/>
      <c r="BD11658" s="62"/>
    </row>
    <row r="11659" spans="9:56">
      <c r="I11659" s="62"/>
      <c r="P11659" s="62"/>
      <c r="V11659" s="62"/>
      <c r="AC11659" s="62"/>
      <c r="AJ11659" s="62"/>
      <c r="AQ11659" s="62"/>
      <c r="AX11659" s="62"/>
      <c r="BD11659" s="62"/>
    </row>
    <row r="11660" spans="9:56">
      <c r="I11660" s="62"/>
      <c r="P11660" s="62"/>
      <c r="V11660" s="62"/>
      <c r="AC11660" s="62"/>
      <c r="AJ11660" s="62"/>
      <c r="AQ11660" s="62"/>
      <c r="AX11660" s="62"/>
      <c r="BD11660" s="62"/>
    </row>
    <row r="11661" spans="9:56">
      <c r="I11661" s="62"/>
      <c r="P11661" s="62"/>
      <c r="V11661" s="62"/>
      <c r="AC11661" s="62"/>
      <c r="AJ11661" s="62"/>
      <c r="AQ11661" s="62"/>
      <c r="AX11661" s="62"/>
      <c r="BD11661" s="62"/>
    </row>
    <row r="11662" spans="9:56">
      <c r="I11662" s="62"/>
      <c r="P11662" s="62"/>
      <c r="V11662" s="62"/>
      <c r="AC11662" s="62"/>
      <c r="AJ11662" s="62"/>
      <c r="AQ11662" s="62"/>
      <c r="AX11662" s="62"/>
      <c r="BD11662" s="62"/>
    </row>
    <row r="11663" spans="9:56">
      <c r="I11663" s="62"/>
      <c r="P11663" s="62"/>
      <c r="V11663" s="62"/>
      <c r="AC11663" s="62"/>
      <c r="AJ11663" s="62"/>
      <c r="AQ11663" s="62"/>
      <c r="AX11663" s="62"/>
      <c r="BD11663" s="62"/>
    </row>
    <row r="11664" spans="9:56">
      <c r="I11664" s="62"/>
      <c r="P11664" s="62"/>
      <c r="V11664" s="62"/>
      <c r="AC11664" s="62"/>
      <c r="AJ11664" s="62"/>
      <c r="AQ11664" s="62"/>
      <c r="AX11664" s="62"/>
      <c r="BD11664" s="62"/>
    </row>
    <row r="11665" spans="9:56">
      <c r="I11665" s="62"/>
      <c r="P11665" s="62"/>
      <c r="V11665" s="62"/>
      <c r="AC11665" s="62"/>
      <c r="AJ11665" s="62"/>
      <c r="AQ11665" s="62"/>
      <c r="AX11665" s="62"/>
      <c r="BD11665" s="62"/>
    </row>
    <row r="11666" spans="9:56">
      <c r="I11666" s="62"/>
      <c r="P11666" s="62"/>
      <c r="V11666" s="62"/>
      <c r="AC11666" s="62"/>
      <c r="AJ11666" s="62"/>
      <c r="AQ11666" s="62"/>
      <c r="AX11666" s="62"/>
      <c r="BD11666" s="62"/>
    </row>
    <row r="11667" spans="9:56">
      <c r="I11667" s="62"/>
      <c r="P11667" s="62"/>
      <c r="V11667" s="62"/>
      <c r="AC11667" s="62"/>
      <c r="AJ11667" s="62"/>
      <c r="AQ11667" s="62"/>
      <c r="AX11667" s="62"/>
      <c r="BD11667" s="62"/>
    </row>
    <row r="11668" spans="9:56">
      <c r="I11668" s="62"/>
      <c r="P11668" s="62"/>
      <c r="V11668" s="62"/>
      <c r="AC11668" s="62"/>
      <c r="AJ11668" s="62"/>
      <c r="AQ11668" s="62"/>
      <c r="AX11668" s="62"/>
      <c r="BD11668" s="62"/>
    </row>
    <row r="11669" spans="9:56">
      <c r="I11669" s="62"/>
      <c r="P11669" s="62"/>
      <c r="V11669" s="62"/>
      <c r="AC11669" s="62"/>
      <c r="AJ11669" s="62"/>
      <c r="AQ11669" s="62"/>
      <c r="AX11669" s="62"/>
      <c r="BD11669" s="62"/>
    </row>
    <row r="11670" spans="9:56">
      <c r="I11670" s="62"/>
      <c r="P11670" s="62"/>
      <c r="V11670" s="62"/>
      <c r="AC11670" s="62"/>
      <c r="AJ11670" s="62"/>
      <c r="AQ11670" s="62"/>
      <c r="AX11670" s="62"/>
      <c r="BD11670" s="62"/>
    </row>
    <row r="11671" spans="9:56">
      <c r="I11671" s="62"/>
      <c r="P11671" s="62"/>
      <c r="V11671" s="62"/>
      <c r="AC11671" s="62"/>
      <c r="AJ11671" s="62"/>
      <c r="AQ11671" s="62"/>
      <c r="AX11671" s="62"/>
      <c r="BD11671" s="62"/>
    </row>
    <row r="11672" spans="9:56">
      <c r="I11672" s="62"/>
      <c r="P11672" s="62"/>
      <c r="V11672" s="62"/>
      <c r="AC11672" s="62"/>
      <c r="AJ11672" s="62"/>
      <c r="AQ11672" s="62"/>
      <c r="AX11672" s="62"/>
      <c r="BD11672" s="62"/>
    </row>
    <row r="11673" spans="9:56">
      <c r="I11673" s="62"/>
      <c r="P11673" s="62"/>
      <c r="V11673" s="62"/>
      <c r="AC11673" s="62"/>
      <c r="AJ11673" s="62"/>
      <c r="AQ11673" s="62"/>
      <c r="AX11673" s="62"/>
      <c r="BD11673" s="62"/>
    </row>
    <row r="11674" spans="9:56">
      <c r="I11674" s="62"/>
      <c r="P11674" s="62"/>
      <c r="V11674" s="62"/>
      <c r="AC11674" s="62"/>
      <c r="AJ11674" s="62"/>
      <c r="AQ11674" s="62"/>
      <c r="AX11674" s="62"/>
      <c r="BD11674" s="62"/>
    </row>
    <row r="11675" spans="9:56">
      <c r="I11675" s="62"/>
      <c r="P11675" s="62"/>
      <c r="V11675" s="62"/>
      <c r="AC11675" s="62"/>
      <c r="AJ11675" s="62"/>
      <c r="AQ11675" s="62"/>
      <c r="AX11675" s="62"/>
      <c r="BD11675" s="62"/>
    </row>
    <row r="11676" spans="9:56">
      <c r="I11676" s="62"/>
      <c r="P11676" s="62"/>
      <c r="V11676" s="62"/>
      <c r="AC11676" s="62"/>
      <c r="AJ11676" s="62"/>
      <c r="AQ11676" s="62"/>
      <c r="AX11676" s="62"/>
      <c r="BD11676" s="62"/>
    </row>
    <row r="11677" spans="9:56">
      <c r="I11677" s="62"/>
      <c r="P11677" s="62"/>
      <c r="V11677" s="62"/>
      <c r="AC11677" s="62"/>
      <c r="AJ11677" s="62"/>
      <c r="AQ11677" s="62"/>
      <c r="AX11677" s="62"/>
      <c r="BD11677" s="62"/>
    </row>
    <row r="11678" spans="9:56">
      <c r="I11678" s="62"/>
      <c r="P11678" s="62"/>
      <c r="V11678" s="62"/>
      <c r="AC11678" s="62"/>
      <c r="AJ11678" s="62"/>
      <c r="AQ11678" s="62"/>
      <c r="AX11678" s="62"/>
      <c r="BD11678" s="62"/>
    </row>
    <row r="11679" spans="9:56">
      <c r="I11679" s="62"/>
      <c r="P11679" s="62"/>
      <c r="V11679" s="62"/>
      <c r="AC11679" s="62"/>
      <c r="AJ11679" s="62"/>
      <c r="AQ11679" s="62"/>
      <c r="AX11679" s="62"/>
      <c r="BD11679" s="62"/>
    </row>
    <row r="11680" spans="9:56">
      <c r="I11680" s="62"/>
      <c r="P11680" s="62"/>
      <c r="V11680" s="62"/>
      <c r="AC11680" s="62"/>
      <c r="AJ11680" s="62"/>
      <c r="AQ11680" s="62"/>
      <c r="AX11680" s="62"/>
      <c r="BD11680" s="62"/>
    </row>
    <row r="11681" spans="9:56">
      <c r="I11681" s="62"/>
      <c r="P11681" s="62"/>
      <c r="V11681" s="62"/>
      <c r="AC11681" s="62"/>
      <c r="AJ11681" s="62"/>
      <c r="AQ11681" s="62"/>
      <c r="AX11681" s="62"/>
      <c r="BD11681" s="62"/>
    </row>
    <row r="11682" spans="9:56">
      <c r="I11682" s="62"/>
      <c r="P11682" s="62"/>
      <c r="V11682" s="62"/>
      <c r="AC11682" s="62"/>
      <c r="AJ11682" s="62"/>
      <c r="AQ11682" s="62"/>
      <c r="AX11682" s="62"/>
      <c r="BD11682" s="62"/>
    </row>
    <row r="11683" spans="9:56">
      <c r="I11683" s="62"/>
      <c r="P11683" s="62"/>
      <c r="V11683" s="62"/>
      <c r="AC11683" s="62"/>
      <c r="AJ11683" s="62"/>
      <c r="AQ11683" s="62"/>
      <c r="AX11683" s="62"/>
      <c r="BD11683" s="62"/>
    </row>
    <row r="11684" spans="9:56">
      <c r="I11684" s="62"/>
      <c r="P11684" s="62"/>
      <c r="V11684" s="62"/>
      <c r="AC11684" s="62"/>
      <c r="AJ11684" s="62"/>
      <c r="AQ11684" s="62"/>
      <c r="AX11684" s="62"/>
      <c r="BD11684" s="62"/>
    </row>
    <row r="11685" spans="9:56">
      <c r="I11685" s="62"/>
      <c r="P11685" s="62"/>
      <c r="V11685" s="62"/>
      <c r="AC11685" s="62"/>
      <c r="AJ11685" s="62"/>
      <c r="AQ11685" s="62"/>
      <c r="AX11685" s="62"/>
      <c r="BD11685" s="62"/>
    </row>
    <row r="11686" spans="9:56">
      <c r="I11686" s="62"/>
      <c r="P11686" s="62"/>
      <c r="V11686" s="62"/>
      <c r="AC11686" s="62"/>
      <c r="AJ11686" s="62"/>
      <c r="AQ11686" s="62"/>
      <c r="AX11686" s="62"/>
      <c r="BD11686" s="62"/>
    </row>
    <row r="11687" spans="9:56">
      <c r="I11687" s="62"/>
      <c r="P11687" s="62"/>
      <c r="V11687" s="62"/>
      <c r="AC11687" s="62"/>
      <c r="AJ11687" s="62"/>
      <c r="AQ11687" s="62"/>
      <c r="AX11687" s="62"/>
      <c r="BD11687" s="62"/>
    </row>
    <row r="11688" spans="9:56">
      <c r="I11688" s="62"/>
      <c r="P11688" s="62"/>
      <c r="V11688" s="62"/>
      <c r="AC11688" s="62"/>
      <c r="AJ11688" s="62"/>
      <c r="AQ11688" s="62"/>
      <c r="AX11688" s="62"/>
      <c r="BD11688" s="62"/>
    </row>
    <row r="11689" spans="9:56">
      <c r="I11689" s="62"/>
      <c r="P11689" s="62"/>
      <c r="V11689" s="62"/>
      <c r="AC11689" s="62"/>
      <c r="AJ11689" s="62"/>
      <c r="AQ11689" s="62"/>
      <c r="AX11689" s="62"/>
      <c r="BD11689" s="62"/>
    </row>
    <row r="11690" spans="9:56">
      <c r="I11690" s="62"/>
      <c r="P11690" s="62"/>
      <c r="V11690" s="62"/>
      <c r="AC11690" s="62"/>
      <c r="AJ11690" s="62"/>
      <c r="AQ11690" s="62"/>
      <c r="AX11690" s="62"/>
      <c r="BD11690" s="62"/>
    </row>
    <row r="11691" spans="9:56">
      <c r="I11691" s="62"/>
      <c r="P11691" s="62"/>
      <c r="V11691" s="62"/>
      <c r="AC11691" s="62"/>
      <c r="AJ11691" s="62"/>
      <c r="AQ11691" s="62"/>
      <c r="AX11691" s="62"/>
      <c r="BD11691" s="62"/>
    </row>
    <row r="11692" spans="9:56">
      <c r="I11692" s="62"/>
      <c r="P11692" s="62"/>
      <c r="V11692" s="62"/>
      <c r="AC11692" s="62"/>
      <c r="AJ11692" s="62"/>
      <c r="AQ11692" s="62"/>
      <c r="AX11692" s="62"/>
      <c r="BD11692" s="62"/>
    </row>
    <row r="11693" spans="9:56">
      <c r="I11693" s="62"/>
      <c r="P11693" s="62"/>
      <c r="V11693" s="62"/>
      <c r="AC11693" s="62"/>
      <c r="AJ11693" s="62"/>
      <c r="AQ11693" s="62"/>
      <c r="AX11693" s="62"/>
      <c r="BD11693" s="62"/>
    </row>
    <row r="11694" spans="9:56">
      <c r="I11694" s="62"/>
      <c r="P11694" s="62"/>
      <c r="V11694" s="62"/>
      <c r="AC11694" s="62"/>
      <c r="AJ11694" s="62"/>
      <c r="AQ11694" s="62"/>
      <c r="AX11694" s="62"/>
      <c r="BD11694" s="62"/>
    </row>
    <row r="11695" spans="9:56">
      <c r="I11695" s="62"/>
      <c r="P11695" s="62"/>
      <c r="V11695" s="62"/>
      <c r="AC11695" s="62"/>
      <c r="AJ11695" s="62"/>
      <c r="AQ11695" s="62"/>
      <c r="AX11695" s="62"/>
      <c r="BD11695" s="62"/>
    </row>
    <row r="11696" spans="9:56">
      <c r="I11696" s="62"/>
      <c r="P11696" s="62"/>
      <c r="V11696" s="62"/>
      <c r="AC11696" s="62"/>
      <c r="AJ11696" s="62"/>
      <c r="AQ11696" s="62"/>
      <c r="AX11696" s="62"/>
      <c r="BD11696" s="62"/>
    </row>
    <row r="11697" spans="9:56">
      <c r="I11697" s="62"/>
      <c r="P11697" s="62"/>
      <c r="V11697" s="62"/>
      <c r="AC11697" s="62"/>
      <c r="AJ11697" s="62"/>
      <c r="AQ11697" s="62"/>
      <c r="AX11697" s="62"/>
      <c r="BD11697" s="62"/>
    </row>
    <row r="11698" spans="9:56">
      <c r="I11698" s="62"/>
      <c r="P11698" s="62"/>
      <c r="V11698" s="62"/>
      <c r="AC11698" s="62"/>
      <c r="AJ11698" s="62"/>
      <c r="AQ11698" s="62"/>
      <c r="AX11698" s="62"/>
      <c r="BD11698" s="62"/>
    </row>
    <row r="11699" spans="9:56">
      <c r="I11699" s="62"/>
      <c r="P11699" s="62"/>
      <c r="V11699" s="62"/>
      <c r="AC11699" s="62"/>
      <c r="AJ11699" s="62"/>
      <c r="AQ11699" s="62"/>
      <c r="AX11699" s="62"/>
      <c r="BD11699" s="62"/>
    </row>
    <row r="11700" spans="9:56">
      <c r="I11700" s="62"/>
      <c r="P11700" s="62"/>
      <c r="V11700" s="62"/>
      <c r="AC11700" s="62"/>
      <c r="AJ11700" s="62"/>
      <c r="AQ11700" s="62"/>
      <c r="AX11700" s="62"/>
      <c r="BD11700" s="62"/>
    </row>
    <row r="11701" spans="9:56">
      <c r="I11701" s="62"/>
      <c r="P11701" s="62"/>
      <c r="V11701" s="62"/>
      <c r="AC11701" s="62"/>
      <c r="AJ11701" s="62"/>
      <c r="AQ11701" s="62"/>
      <c r="AX11701" s="62"/>
      <c r="BD11701" s="62"/>
    </row>
    <row r="11702" spans="9:56">
      <c r="I11702" s="62"/>
      <c r="P11702" s="62"/>
      <c r="V11702" s="62"/>
      <c r="AC11702" s="62"/>
      <c r="AJ11702" s="62"/>
      <c r="AQ11702" s="62"/>
      <c r="AX11702" s="62"/>
      <c r="BD11702" s="62"/>
    </row>
    <row r="11703" spans="9:56">
      <c r="I11703" s="62"/>
      <c r="P11703" s="62"/>
      <c r="V11703" s="62"/>
      <c r="AC11703" s="62"/>
      <c r="AJ11703" s="62"/>
      <c r="AQ11703" s="62"/>
      <c r="AX11703" s="62"/>
      <c r="BD11703" s="62"/>
    </row>
    <row r="11704" spans="9:56">
      <c r="I11704" s="62"/>
      <c r="P11704" s="62"/>
      <c r="V11704" s="62"/>
      <c r="AC11704" s="62"/>
      <c r="AJ11704" s="62"/>
      <c r="AQ11704" s="62"/>
      <c r="AX11704" s="62"/>
      <c r="BD11704" s="62"/>
    </row>
    <row r="11705" spans="9:56">
      <c r="I11705" s="62"/>
      <c r="P11705" s="62"/>
      <c r="V11705" s="62"/>
      <c r="AC11705" s="62"/>
      <c r="AJ11705" s="62"/>
      <c r="AQ11705" s="62"/>
      <c r="AX11705" s="62"/>
      <c r="BD11705" s="62"/>
    </row>
    <row r="11706" spans="9:56">
      <c r="I11706" s="62"/>
      <c r="P11706" s="62"/>
      <c r="V11706" s="62"/>
      <c r="AC11706" s="62"/>
      <c r="AJ11706" s="62"/>
      <c r="AQ11706" s="62"/>
      <c r="AX11706" s="62"/>
      <c r="BD11706" s="62"/>
    </row>
    <row r="11707" spans="9:56">
      <c r="I11707" s="62"/>
      <c r="P11707" s="62"/>
      <c r="V11707" s="62"/>
      <c r="AC11707" s="62"/>
      <c r="AJ11707" s="62"/>
      <c r="AQ11707" s="62"/>
      <c r="AX11707" s="62"/>
      <c r="BD11707" s="62"/>
    </row>
    <row r="11708" spans="9:56">
      <c r="I11708" s="62"/>
      <c r="P11708" s="62"/>
      <c r="V11708" s="62"/>
      <c r="AC11708" s="62"/>
      <c r="AJ11708" s="62"/>
      <c r="AQ11708" s="62"/>
      <c r="AX11708" s="62"/>
      <c r="BD11708" s="62"/>
    </row>
    <row r="11709" spans="9:56">
      <c r="I11709" s="62"/>
      <c r="P11709" s="62"/>
      <c r="V11709" s="62"/>
      <c r="AC11709" s="62"/>
      <c r="AJ11709" s="62"/>
      <c r="AQ11709" s="62"/>
      <c r="AX11709" s="62"/>
      <c r="BD11709" s="62"/>
    </row>
    <row r="11710" spans="9:56">
      <c r="I11710" s="62"/>
      <c r="P11710" s="62"/>
      <c r="V11710" s="62"/>
      <c r="AC11710" s="62"/>
      <c r="AJ11710" s="62"/>
      <c r="AQ11710" s="62"/>
      <c r="AX11710" s="62"/>
      <c r="BD11710" s="62"/>
    </row>
    <row r="11711" spans="9:56">
      <c r="I11711" s="62"/>
      <c r="P11711" s="62"/>
      <c r="V11711" s="62"/>
      <c r="AC11711" s="62"/>
      <c r="AJ11711" s="62"/>
      <c r="AQ11711" s="62"/>
      <c r="AX11711" s="62"/>
      <c r="BD11711" s="62"/>
    </row>
    <row r="11712" spans="9:56">
      <c r="I11712" s="62"/>
      <c r="P11712" s="62"/>
      <c r="V11712" s="62"/>
      <c r="AC11712" s="62"/>
      <c r="AJ11712" s="62"/>
      <c r="AQ11712" s="62"/>
      <c r="AX11712" s="62"/>
      <c r="BD11712" s="62"/>
    </row>
    <row r="11713" spans="9:56">
      <c r="I11713" s="62"/>
      <c r="P11713" s="62"/>
      <c r="V11713" s="62"/>
      <c r="AC11713" s="62"/>
      <c r="AJ11713" s="62"/>
      <c r="AQ11713" s="62"/>
      <c r="AX11713" s="62"/>
      <c r="BD11713" s="62"/>
    </row>
    <row r="11714" spans="9:56">
      <c r="I11714" s="62"/>
      <c r="P11714" s="62"/>
      <c r="V11714" s="62"/>
      <c r="AC11714" s="62"/>
      <c r="AJ11714" s="62"/>
      <c r="AQ11714" s="62"/>
      <c r="AX11714" s="62"/>
      <c r="BD11714" s="62"/>
    </row>
    <row r="11715" spans="9:56">
      <c r="I11715" s="62"/>
      <c r="P11715" s="62"/>
      <c r="V11715" s="62"/>
      <c r="AC11715" s="62"/>
      <c r="AJ11715" s="62"/>
      <c r="AQ11715" s="62"/>
      <c r="AX11715" s="62"/>
      <c r="BD11715" s="62"/>
    </row>
    <row r="11716" spans="9:56">
      <c r="I11716" s="62"/>
      <c r="P11716" s="62"/>
      <c r="V11716" s="62"/>
      <c r="AC11716" s="62"/>
      <c r="AJ11716" s="62"/>
      <c r="AQ11716" s="62"/>
      <c r="AX11716" s="62"/>
      <c r="BD11716" s="62"/>
    </row>
    <row r="11717" spans="9:56">
      <c r="I11717" s="62"/>
      <c r="P11717" s="62"/>
      <c r="V11717" s="62"/>
      <c r="AC11717" s="62"/>
      <c r="AJ11717" s="62"/>
      <c r="AQ11717" s="62"/>
      <c r="AX11717" s="62"/>
      <c r="BD11717" s="62"/>
    </row>
    <row r="11718" spans="9:56">
      <c r="I11718" s="62"/>
      <c r="P11718" s="62"/>
      <c r="V11718" s="62"/>
      <c r="AC11718" s="62"/>
      <c r="AJ11718" s="62"/>
      <c r="AQ11718" s="62"/>
      <c r="AX11718" s="62"/>
      <c r="BD11718" s="62"/>
    </row>
    <row r="11719" spans="9:56">
      <c r="I11719" s="62"/>
      <c r="P11719" s="62"/>
      <c r="V11719" s="62"/>
      <c r="AC11719" s="62"/>
      <c r="AJ11719" s="62"/>
      <c r="AQ11719" s="62"/>
      <c r="AX11719" s="62"/>
      <c r="BD11719" s="62"/>
    </row>
    <row r="11720" spans="9:56">
      <c r="I11720" s="62"/>
      <c r="P11720" s="62"/>
      <c r="V11720" s="62"/>
      <c r="AC11720" s="62"/>
      <c r="AJ11720" s="62"/>
      <c r="AQ11720" s="62"/>
      <c r="AX11720" s="62"/>
      <c r="BD11720" s="62"/>
    </row>
    <row r="11721" spans="9:56">
      <c r="I11721" s="62"/>
      <c r="P11721" s="62"/>
      <c r="V11721" s="62"/>
      <c r="AC11721" s="62"/>
      <c r="AJ11721" s="62"/>
      <c r="AQ11721" s="62"/>
      <c r="AX11721" s="62"/>
      <c r="BD11721" s="62"/>
    </row>
    <row r="11722" spans="9:56">
      <c r="I11722" s="62"/>
      <c r="P11722" s="62"/>
      <c r="V11722" s="62"/>
      <c r="AC11722" s="62"/>
      <c r="AJ11722" s="62"/>
      <c r="AQ11722" s="62"/>
      <c r="AX11722" s="62"/>
      <c r="BD11722" s="62"/>
    </row>
    <row r="11723" spans="9:56">
      <c r="I11723" s="62"/>
      <c r="P11723" s="62"/>
      <c r="V11723" s="62"/>
      <c r="AC11723" s="62"/>
      <c r="AJ11723" s="62"/>
      <c r="AQ11723" s="62"/>
      <c r="AX11723" s="62"/>
      <c r="BD11723" s="62"/>
    </row>
    <row r="11724" spans="9:56">
      <c r="I11724" s="62"/>
      <c r="P11724" s="62"/>
      <c r="V11724" s="62"/>
      <c r="AC11724" s="62"/>
      <c r="AJ11724" s="62"/>
      <c r="AQ11724" s="62"/>
      <c r="AX11724" s="62"/>
      <c r="BD11724" s="62"/>
    </row>
    <row r="11725" spans="9:56">
      <c r="I11725" s="62"/>
      <c r="P11725" s="62"/>
      <c r="V11725" s="62"/>
      <c r="AC11725" s="62"/>
      <c r="AJ11725" s="62"/>
      <c r="AQ11725" s="62"/>
      <c r="AX11725" s="62"/>
      <c r="BD11725" s="62"/>
    </row>
    <row r="11726" spans="9:56">
      <c r="I11726" s="62"/>
      <c r="P11726" s="62"/>
      <c r="V11726" s="62"/>
      <c r="AC11726" s="62"/>
      <c r="AJ11726" s="62"/>
      <c r="AQ11726" s="62"/>
      <c r="AX11726" s="62"/>
      <c r="BD11726" s="62"/>
    </row>
    <row r="11727" spans="9:56">
      <c r="I11727" s="62"/>
      <c r="P11727" s="62"/>
      <c r="V11727" s="62"/>
      <c r="AC11727" s="62"/>
      <c r="AJ11727" s="62"/>
      <c r="AQ11727" s="62"/>
      <c r="AX11727" s="62"/>
      <c r="BD11727" s="62"/>
    </row>
    <row r="11728" spans="9:56">
      <c r="I11728" s="62"/>
      <c r="P11728" s="62"/>
      <c r="V11728" s="62"/>
      <c r="AC11728" s="62"/>
      <c r="AJ11728" s="62"/>
      <c r="AQ11728" s="62"/>
      <c r="AX11728" s="62"/>
      <c r="BD11728" s="62"/>
    </row>
    <row r="11729" spans="9:56">
      <c r="I11729" s="62"/>
      <c r="P11729" s="62"/>
      <c r="V11729" s="62"/>
      <c r="AC11729" s="62"/>
      <c r="AJ11729" s="62"/>
      <c r="AQ11729" s="62"/>
      <c r="AX11729" s="62"/>
      <c r="BD11729" s="62"/>
    </row>
    <row r="11730" spans="9:56">
      <c r="I11730" s="62"/>
      <c r="P11730" s="62"/>
      <c r="V11730" s="62"/>
      <c r="AC11730" s="62"/>
      <c r="AJ11730" s="62"/>
      <c r="AQ11730" s="62"/>
      <c r="AX11730" s="62"/>
      <c r="BD11730" s="62"/>
    </row>
    <row r="11731" spans="9:56">
      <c r="I11731" s="62"/>
      <c r="P11731" s="62"/>
      <c r="V11731" s="62"/>
      <c r="AC11731" s="62"/>
      <c r="AJ11731" s="62"/>
      <c r="AQ11731" s="62"/>
      <c r="AX11731" s="62"/>
      <c r="BD11731" s="62"/>
    </row>
    <row r="11732" spans="9:56">
      <c r="I11732" s="62"/>
      <c r="P11732" s="62"/>
      <c r="V11732" s="62"/>
      <c r="AC11732" s="62"/>
      <c r="AJ11732" s="62"/>
      <c r="AQ11732" s="62"/>
      <c r="AX11732" s="62"/>
      <c r="BD11732" s="62"/>
    </row>
    <row r="11733" spans="9:56">
      <c r="I11733" s="62"/>
      <c r="P11733" s="62"/>
      <c r="V11733" s="62"/>
      <c r="AC11733" s="62"/>
      <c r="AJ11733" s="62"/>
      <c r="AQ11733" s="62"/>
      <c r="AX11733" s="62"/>
      <c r="BD11733" s="62"/>
    </row>
    <row r="11734" spans="9:56">
      <c r="I11734" s="62"/>
      <c r="P11734" s="62"/>
      <c r="V11734" s="62"/>
      <c r="AC11734" s="62"/>
      <c r="AJ11734" s="62"/>
      <c r="AQ11734" s="62"/>
      <c r="AX11734" s="62"/>
      <c r="BD11734" s="62"/>
    </row>
    <row r="11735" spans="9:56">
      <c r="I11735" s="62"/>
      <c r="P11735" s="62"/>
      <c r="V11735" s="62"/>
      <c r="AC11735" s="62"/>
      <c r="AJ11735" s="62"/>
      <c r="AQ11735" s="62"/>
      <c r="AX11735" s="62"/>
      <c r="BD11735" s="62"/>
    </row>
    <row r="11736" spans="9:56">
      <c r="I11736" s="62"/>
      <c r="P11736" s="62"/>
      <c r="V11736" s="62"/>
      <c r="AC11736" s="62"/>
      <c r="AJ11736" s="62"/>
      <c r="AQ11736" s="62"/>
      <c r="AX11736" s="62"/>
      <c r="BD11736" s="62"/>
    </row>
    <row r="11737" spans="9:56">
      <c r="I11737" s="62"/>
      <c r="P11737" s="62"/>
      <c r="V11737" s="62"/>
      <c r="AC11737" s="62"/>
      <c r="AJ11737" s="62"/>
      <c r="AQ11737" s="62"/>
      <c r="AX11737" s="62"/>
      <c r="BD11737" s="62"/>
    </row>
    <row r="11738" spans="9:56">
      <c r="I11738" s="62"/>
      <c r="P11738" s="62"/>
      <c r="V11738" s="62"/>
      <c r="AC11738" s="62"/>
      <c r="AJ11738" s="62"/>
      <c r="AQ11738" s="62"/>
      <c r="AX11738" s="62"/>
      <c r="BD11738" s="62"/>
    </row>
    <row r="11739" spans="9:56">
      <c r="I11739" s="62"/>
      <c r="P11739" s="62"/>
      <c r="V11739" s="62"/>
      <c r="AC11739" s="62"/>
      <c r="AJ11739" s="62"/>
      <c r="AQ11739" s="62"/>
      <c r="AX11739" s="62"/>
      <c r="BD11739" s="62"/>
    </row>
    <row r="11740" spans="9:56">
      <c r="I11740" s="62"/>
      <c r="P11740" s="62"/>
      <c r="V11740" s="62"/>
      <c r="AC11740" s="62"/>
      <c r="AJ11740" s="62"/>
      <c r="AQ11740" s="62"/>
      <c r="AX11740" s="62"/>
      <c r="BD11740" s="62"/>
    </row>
    <row r="11741" spans="9:56">
      <c r="I11741" s="62"/>
      <c r="P11741" s="62"/>
      <c r="V11741" s="62"/>
      <c r="AC11741" s="62"/>
      <c r="AJ11741" s="62"/>
      <c r="AQ11741" s="62"/>
      <c r="AX11741" s="62"/>
      <c r="BD11741" s="62"/>
    </row>
    <row r="11742" spans="9:56">
      <c r="I11742" s="62"/>
      <c r="P11742" s="62"/>
      <c r="V11742" s="62"/>
      <c r="AC11742" s="62"/>
      <c r="AJ11742" s="62"/>
      <c r="AQ11742" s="62"/>
      <c r="AX11742" s="62"/>
      <c r="BD11742" s="62"/>
    </row>
    <row r="11743" spans="9:56">
      <c r="I11743" s="62"/>
      <c r="P11743" s="62"/>
      <c r="V11743" s="62"/>
      <c r="AC11743" s="62"/>
      <c r="AJ11743" s="62"/>
      <c r="AQ11743" s="62"/>
      <c r="AX11743" s="62"/>
      <c r="BD11743" s="62"/>
    </row>
    <row r="11744" spans="9:56">
      <c r="I11744" s="62"/>
      <c r="P11744" s="62"/>
      <c r="V11744" s="62"/>
      <c r="AC11744" s="62"/>
      <c r="AJ11744" s="62"/>
      <c r="AQ11744" s="62"/>
      <c r="AX11744" s="62"/>
      <c r="BD11744" s="62"/>
    </row>
    <row r="11745" spans="9:56">
      <c r="I11745" s="62"/>
      <c r="P11745" s="62"/>
      <c r="V11745" s="62"/>
      <c r="AC11745" s="62"/>
      <c r="AJ11745" s="62"/>
      <c r="AQ11745" s="62"/>
      <c r="AX11745" s="62"/>
      <c r="BD11745" s="62"/>
    </row>
    <row r="11746" spans="9:56">
      <c r="I11746" s="62"/>
      <c r="P11746" s="62"/>
      <c r="V11746" s="62"/>
      <c r="AC11746" s="62"/>
      <c r="AJ11746" s="62"/>
      <c r="AQ11746" s="62"/>
      <c r="AX11746" s="62"/>
      <c r="BD11746" s="62"/>
    </row>
    <row r="11747" spans="9:56">
      <c r="I11747" s="62"/>
      <c r="P11747" s="62"/>
      <c r="V11747" s="62"/>
      <c r="AC11747" s="62"/>
      <c r="AJ11747" s="62"/>
      <c r="AQ11747" s="62"/>
      <c r="AX11747" s="62"/>
      <c r="BD11747" s="62"/>
    </row>
    <row r="11748" spans="9:56">
      <c r="I11748" s="62"/>
      <c r="P11748" s="62"/>
      <c r="V11748" s="62"/>
      <c r="AC11748" s="62"/>
      <c r="AJ11748" s="62"/>
      <c r="AQ11748" s="62"/>
      <c r="AX11748" s="62"/>
      <c r="BD11748" s="62"/>
    </row>
    <row r="11749" spans="9:56">
      <c r="I11749" s="62"/>
      <c r="P11749" s="62"/>
      <c r="V11749" s="62"/>
      <c r="AC11749" s="62"/>
      <c r="AJ11749" s="62"/>
      <c r="AQ11749" s="62"/>
      <c r="AX11749" s="62"/>
      <c r="BD11749" s="62"/>
    </row>
    <row r="11750" spans="9:56">
      <c r="I11750" s="62"/>
      <c r="P11750" s="62"/>
      <c r="V11750" s="62"/>
      <c r="AC11750" s="62"/>
      <c r="AJ11750" s="62"/>
      <c r="AQ11750" s="62"/>
      <c r="AX11750" s="62"/>
      <c r="BD11750" s="62"/>
    </row>
    <row r="11751" spans="9:56">
      <c r="I11751" s="62"/>
      <c r="P11751" s="62"/>
      <c r="V11751" s="62"/>
      <c r="AC11751" s="62"/>
      <c r="AJ11751" s="62"/>
      <c r="AQ11751" s="62"/>
      <c r="AX11751" s="62"/>
      <c r="BD11751" s="62"/>
    </row>
    <row r="11752" spans="9:56">
      <c r="I11752" s="62"/>
      <c r="P11752" s="62"/>
      <c r="V11752" s="62"/>
      <c r="AC11752" s="62"/>
      <c r="AJ11752" s="62"/>
      <c r="AQ11752" s="62"/>
      <c r="AX11752" s="62"/>
      <c r="BD11752" s="62"/>
    </row>
    <row r="11753" spans="9:56">
      <c r="I11753" s="62"/>
      <c r="P11753" s="62"/>
      <c r="V11753" s="62"/>
      <c r="AC11753" s="62"/>
      <c r="AJ11753" s="62"/>
      <c r="AQ11753" s="62"/>
      <c r="AX11753" s="62"/>
      <c r="BD11753" s="62"/>
    </row>
    <row r="11754" spans="9:56">
      <c r="I11754" s="62"/>
      <c r="P11754" s="62"/>
      <c r="V11754" s="62"/>
      <c r="AC11754" s="62"/>
      <c r="AJ11754" s="62"/>
      <c r="AQ11754" s="62"/>
      <c r="AX11754" s="62"/>
      <c r="BD11754" s="62"/>
    </row>
    <row r="11755" spans="9:56">
      <c r="I11755" s="62"/>
      <c r="P11755" s="62"/>
      <c r="V11755" s="62"/>
      <c r="AC11755" s="62"/>
      <c r="AJ11755" s="62"/>
      <c r="AQ11755" s="62"/>
      <c r="AX11755" s="62"/>
      <c r="BD11755" s="62"/>
    </row>
    <row r="11756" spans="9:56">
      <c r="I11756" s="62"/>
      <c r="P11756" s="62"/>
      <c r="V11756" s="62"/>
      <c r="AC11756" s="62"/>
      <c r="AJ11756" s="62"/>
      <c r="AQ11756" s="62"/>
      <c r="AX11756" s="62"/>
      <c r="BD11756" s="62"/>
    </row>
    <row r="11757" spans="9:56">
      <c r="I11757" s="62"/>
      <c r="P11757" s="62"/>
      <c r="V11757" s="62"/>
      <c r="AC11757" s="62"/>
      <c r="AJ11757" s="62"/>
      <c r="AQ11757" s="62"/>
      <c r="AX11757" s="62"/>
      <c r="BD11757" s="62"/>
    </row>
    <row r="11758" spans="9:56">
      <c r="I11758" s="62"/>
      <c r="P11758" s="62"/>
      <c r="V11758" s="62"/>
      <c r="AC11758" s="62"/>
      <c r="AJ11758" s="62"/>
      <c r="AQ11758" s="62"/>
      <c r="AX11758" s="62"/>
      <c r="BD11758" s="62"/>
    </row>
    <row r="11759" spans="9:56">
      <c r="I11759" s="62"/>
      <c r="P11759" s="62"/>
      <c r="V11759" s="62"/>
      <c r="AC11759" s="62"/>
      <c r="AJ11759" s="62"/>
      <c r="AQ11759" s="62"/>
      <c r="AX11759" s="62"/>
      <c r="BD11759" s="62"/>
    </row>
    <row r="11760" spans="9:56">
      <c r="I11760" s="62"/>
      <c r="P11760" s="62"/>
      <c r="V11760" s="62"/>
      <c r="AC11760" s="62"/>
      <c r="AJ11760" s="62"/>
      <c r="AQ11760" s="62"/>
      <c r="AX11760" s="62"/>
      <c r="BD11760" s="62"/>
    </row>
    <row r="11761" spans="9:56">
      <c r="I11761" s="62"/>
      <c r="P11761" s="62"/>
      <c r="V11761" s="62"/>
      <c r="AC11761" s="62"/>
      <c r="AJ11761" s="62"/>
      <c r="AQ11761" s="62"/>
      <c r="AX11761" s="62"/>
      <c r="BD11761" s="62"/>
    </row>
    <row r="11762" spans="9:56">
      <c r="I11762" s="62"/>
      <c r="P11762" s="62"/>
      <c r="V11762" s="62"/>
      <c r="AC11762" s="62"/>
      <c r="AJ11762" s="62"/>
      <c r="AQ11762" s="62"/>
      <c r="AX11762" s="62"/>
      <c r="BD11762" s="62"/>
    </row>
    <row r="11763" spans="9:56">
      <c r="I11763" s="62"/>
      <c r="P11763" s="62"/>
      <c r="V11763" s="62"/>
      <c r="AC11763" s="62"/>
      <c r="AJ11763" s="62"/>
      <c r="AQ11763" s="62"/>
      <c r="AX11763" s="62"/>
      <c r="BD11763" s="62"/>
    </row>
    <row r="11764" spans="9:56">
      <c r="I11764" s="62"/>
      <c r="P11764" s="62"/>
      <c r="V11764" s="62"/>
      <c r="AC11764" s="62"/>
      <c r="AJ11764" s="62"/>
      <c r="AQ11764" s="62"/>
      <c r="AX11764" s="62"/>
      <c r="BD11764" s="62"/>
    </row>
    <row r="11765" spans="9:56">
      <c r="I11765" s="62"/>
      <c r="P11765" s="62"/>
      <c r="V11765" s="62"/>
      <c r="AC11765" s="62"/>
      <c r="AJ11765" s="62"/>
      <c r="AQ11765" s="62"/>
      <c r="AX11765" s="62"/>
      <c r="BD11765" s="62"/>
    </row>
    <row r="11766" spans="9:56">
      <c r="I11766" s="62"/>
      <c r="P11766" s="62"/>
      <c r="V11766" s="62"/>
      <c r="AC11766" s="62"/>
      <c r="AJ11766" s="62"/>
      <c r="AQ11766" s="62"/>
      <c r="AX11766" s="62"/>
      <c r="BD11766" s="62"/>
    </row>
    <row r="11767" spans="9:56">
      <c r="I11767" s="62"/>
      <c r="P11767" s="62"/>
      <c r="V11767" s="62"/>
      <c r="AC11767" s="62"/>
      <c r="AJ11767" s="62"/>
      <c r="AQ11767" s="62"/>
      <c r="AX11767" s="62"/>
      <c r="BD11767" s="62"/>
    </row>
    <row r="11768" spans="9:56">
      <c r="I11768" s="62"/>
      <c r="P11768" s="62"/>
      <c r="V11768" s="62"/>
      <c r="AC11768" s="62"/>
      <c r="AJ11768" s="62"/>
      <c r="AQ11768" s="62"/>
      <c r="AX11768" s="62"/>
      <c r="BD11768" s="62"/>
    </row>
    <row r="11769" spans="9:56">
      <c r="I11769" s="62"/>
      <c r="P11769" s="62"/>
      <c r="V11769" s="62"/>
      <c r="AC11769" s="62"/>
      <c r="AJ11769" s="62"/>
      <c r="AQ11769" s="62"/>
      <c r="AX11769" s="62"/>
      <c r="BD11769" s="62"/>
    </row>
    <row r="11770" spans="9:56">
      <c r="I11770" s="62"/>
      <c r="P11770" s="62"/>
      <c r="V11770" s="62"/>
      <c r="AC11770" s="62"/>
      <c r="AJ11770" s="62"/>
      <c r="AQ11770" s="62"/>
      <c r="AX11770" s="62"/>
      <c r="BD11770" s="62"/>
    </row>
    <row r="11771" spans="9:56">
      <c r="I11771" s="62"/>
      <c r="P11771" s="62"/>
      <c r="V11771" s="62"/>
      <c r="AC11771" s="62"/>
      <c r="AJ11771" s="62"/>
      <c r="AQ11771" s="62"/>
      <c r="AX11771" s="62"/>
      <c r="BD11771" s="62"/>
    </row>
    <row r="11772" spans="9:56">
      <c r="I11772" s="62"/>
      <c r="P11772" s="62"/>
      <c r="V11772" s="62"/>
      <c r="AC11772" s="62"/>
      <c r="AJ11772" s="62"/>
      <c r="AQ11772" s="62"/>
      <c r="AX11772" s="62"/>
      <c r="BD11772" s="62"/>
    </row>
    <row r="11773" spans="9:56">
      <c r="I11773" s="62"/>
      <c r="P11773" s="62"/>
      <c r="V11773" s="62"/>
      <c r="AC11773" s="62"/>
      <c r="AJ11773" s="62"/>
      <c r="AQ11773" s="62"/>
      <c r="AX11773" s="62"/>
      <c r="BD11773" s="62"/>
    </row>
    <row r="11774" spans="9:56">
      <c r="I11774" s="62"/>
      <c r="P11774" s="62"/>
      <c r="V11774" s="62"/>
      <c r="AC11774" s="62"/>
      <c r="AJ11774" s="62"/>
      <c r="AQ11774" s="62"/>
      <c r="AX11774" s="62"/>
      <c r="BD11774" s="62"/>
    </row>
    <row r="11775" spans="9:56">
      <c r="I11775" s="62"/>
      <c r="P11775" s="62"/>
      <c r="V11775" s="62"/>
      <c r="AC11775" s="62"/>
      <c r="AJ11775" s="62"/>
      <c r="AQ11775" s="62"/>
      <c r="AX11775" s="62"/>
      <c r="BD11775" s="62"/>
    </row>
    <row r="11776" spans="9:56">
      <c r="I11776" s="62"/>
      <c r="P11776" s="62"/>
      <c r="V11776" s="62"/>
      <c r="AC11776" s="62"/>
      <c r="AJ11776" s="62"/>
      <c r="AQ11776" s="62"/>
      <c r="AX11776" s="62"/>
      <c r="BD11776" s="62"/>
    </row>
    <row r="11777" spans="9:56">
      <c r="I11777" s="62"/>
      <c r="P11777" s="62"/>
      <c r="V11777" s="62"/>
      <c r="AC11777" s="62"/>
      <c r="AJ11777" s="62"/>
      <c r="AQ11777" s="62"/>
      <c r="AX11777" s="62"/>
      <c r="BD11777" s="62"/>
    </row>
    <row r="11778" spans="9:56">
      <c r="I11778" s="62"/>
      <c r="P11778" s="62"/>
      <c r="V11778" s="62"/>
      <c r="AC11778" s="62"/>
      <c r="AJ11778" s="62"/>
      <c r="AQ11778" s="62"/>
      <c r="AX11778" s="62"/>
      <c r="BD11778" s="62"/>
    </row>
    <row r="11779" spans="9:56">
      <c r="I11779" s="62"/>
      <c r="P11779" s="62"/>
      <c r="V11779" s="62"/>
      <c r="AC11779" s="62"/>
      <c r="AJ11779" s="62"/>
      <c r="AQ11779" s="62"/>
      <c r="AX11779" s="62"/>
      <c r="BD11779" s="62"/>
    </row>
    <row r="11780" spans="9:56">
      <c r="I11780" s="62"/>
      <c r="P11780" s="62"/>
      <c r="V11780" s="62"/>
      <c r="AC11780" s="62"/>
      <c r="AJ11780" s="62"/>
      <c r="AQ11780" s="62"/>
      <c r="AX11780" s="62"/>
      <c r="BD11780" s="62"/>
    </row>
    <row r="11781" spans="9:56">
      <c r="I11781" s="62"/>
      <c r="P11781" s="62"/>
      <c r="V11781" s="62"/>
      <c r="AC11781" s="62"/>
      <c r="AJ11781" s="62"/>
      <c r="AQ11781" s="62"/>
      <c r="AX11781" s="62"/>
      <c r="BD11781" s="62"/>
    </row>
    <row r="11782" spans="9:56">
      <c r="I11782" s="62"/>
      <c r="P11782" s="62"/>
      <c r="V11782" s="62"/>
      <c r="AC11782" s="62"/>
      <c r="AJ11782" s="62"/>
      <c r="AQ11782" s="62"/>
      <c r="AX11782" s="62"/>
      <c r="BD11782" s="62"/>
    </row>
    <row r="11783" spans="9:56">
      <c r="I11783" s="62"/>
      <c r="P11783" s="62"/>
      <c r="V11783" s="62"/>
      <c r="AC11783" s="62"/>
      <c r="AJ11783" s="62"/>
      <c r="AQ11783" s="62"/>
      <c r="AX11783" s="62"/>
      <c r="BD11783" s="62"/>
    </row>
    <row r="11784" spans="9:56">
      <c r="I11784" s="62"/>
      <c r="P11784" s="62"/>
      <c r="V11784" s="62"/>
      <c r="AC11784" s="62"/>
      <c r="AJ11784" s="62"/>
      <c r="AQ11784" s="62"/>
      <c r="AX11784" s="62"/>
      <c r="BD11784" s="62"/>
    </row>
    <row r="11785" spans="9:56">
      <c r="I11785" s="62"/>
      <c r="P11785" s="62"/>
      <c r="V11785" s="62"/>
      <c r="AC11785" s="62"/>
      <c r="AJ11785" s="62"/>
      <c r="AQ11785" s="62"/>
      <c r="AX11785" s="62"/>
      <c r="BD11785" s="62"/>
    </row>
    <row r="11786" spans="9:56">
      <c r="I11786" s="62"/>
      <c r="P11786" s="62"/>
      <c r="V11786" s="62"/>
      <c r="AC11786" s="62"/>
      <c r="AJ11786" s="62"/>
      <c r="AQ11786" s="62"/>
      <c r="AX11786" s="62"/>
      <c r="BD11786" s="62"/>
    </row>
    <row r="11787" spans="9:56">
      <c r="I11787" s="62"/>
      <c r="P11787" s="62"/>
      <c r="V11787" s="62"/>
      <c r="AC11787" s="62"/>
      <c r="AJ11787" s="62"/>
      <c r="AQ11787" s="62"/>
      <c r="AX11787" s="62"/>
      <c r="BD11787" s="62"/>
    </row>
    <row r="11788" spans="9:56">
      <c r="I11788" s="62"/>
      <c r="P11788" s="62"/>
      <c r="V11788" s="62"/>
      <c r="AC11788" s="62"/>
      <c r="AJ11788" s="62"/>
      <c r="AQ11788" s="62"/>
      <c r="AX11788" s="62"/>
      <c r="BD11788" s="62"/>
    </row>
    <row r="11789" spans="9:56">
      <c r="I11789" s="62"/>
      <c r="P11789" s="62"/>
      <c r="V11789" s="62"/>
      <c r="AC11789" s="62"/>
      <c r="AJ11789" s="62"/>
      <c r="AQ11789" s="62"/>
      <c r="AX11789" s="62"/>
      <c r="BD11789" s="62"/>
    </row>
    <row r="11790" spans="9:56">
      <c r="I11790" s="62"/>
      <c r="P11790" s="62"/>
      <c r="V11790" s="62"/>
      <c r="AC11790" s="62"/>
      <c r="AJ11790" s="62"/>
      <c r="AQ11790" s="62"/>
      <c r="AX11790" s="62"/>
      <c r="BD11790" s="62"/>
    </row>
    <row r="11791" spans="9:56">
      <c r="I11791" s="62"/>
      <c r="P11791" s="62"/>
      <c r="V11791" s="62"/>
      <c r="AC11791" s="62"/>
      <c r="AJ11791" s="62"/>
      <c r="AQ11791" s="62"/>
      <c r="AX11791" s="62"/>
      <c r="BD11791" s="62"/>
    </row>
    <row r="11792" spans="9:56">
      <c r="I11792" s="62"/>
      <c r="P11792" s="62"/>
      <c r="V11792" s="62"/>
      <c r="AC11792" s="62"/>
      <c r="AJ11792" s="62"/>
      <c r="AQ11792" s="62"/>
      <c r="AX11792" s="62"/>
      <c r="BD11792" s="62"/>
    </row>
    <row r="11793" spans="9:56">
      <c r="I11793" s="62"/>
      <c r="P11793" s="62"/>
      <c r="V11793" s="62"/>
      <c r="AC11793" s="62"/>
      <c r="AJ11793" s="62"/>
      <c r="AQ11793" s="62"/>
      <c r="AX11793" s="62"/>
      <c r="BD11793" s="62"/>
    </row>
    <row r="11794" spans="9:56">
      <c r="I11794" s="62"/>
      <c r="P11794" s="62"/>
      <c r="V11794" s="62"/>
      <c r="AC11794" s="62"/>
      <c r="AJ11794" s="62"/>
      <c r="AQ11794" s="62"/>
      <c r="AX11794" s="62"/>
      <c r="BD11794" s="62"/>
    </row>
    <row r="11795" spans="9:56">
      <c r="I11795" s="62"/>
      <c r="P11795" s="62"/>
      <c r="V11795" s="62"/>
      <c r="AC11795" s="62"/>
      <c r="AJ11795" s="62"/>
      <c r="AQ11795" s="62"/>
      <c r="AX11795" s="62"/>
      <c r="BD11795" s="62"/>
    </row>
    <row r="11796" spans="9:56">
      <c r="I11796" s="62"/>
      <c r="P11796" s="62"/>
      <c r="V11796" s="62"/>
      <c r="AC11796" s="62"/>
      <c r="AJ11796" s="62"/>
      <c r="AQ11796" s="62"/>
      <c r="AX11796" s="62"/>
      <c r="BD11796" s="62"/>
    </row>
    <row r="11797" spans="9:56">
      <c r="I11797" s="62"/>
      <c r="P11797" s="62"/>
      <c r="V11797" s="62"/>
      <c r="AC11797" s="62"/>
      <c r="AJ11797" s="62"/>
      <c r="AQ11797" s="62"/>
      <c r="AX11797" s="62"/>
      <c r="BD11797" s="62"/>
    </row>
    <row r="11798" spans="9:56">
      <c r="I11798" s="62"/>
      <c r="P11798" s="62"/>
      <c r="V11798" s="62"/>
      <c r="AC11798" s="62"/>
      <c r="AJ11798" s="62"/>
      <c r="AQ11798" s="62"/>
      <c r="AX11798" s="62"/>
      <c r="BD11798" s="62"/>
    </row>
    <row r="11799" spans="9:56">
      <c r="I11799" s="62"/>
      <c r="P11799" s="62"/>
      <c r="V11799" s="62"/>
      <c r="AC11799" s="62"/>
      <c r="AJ11799" s="62"/>
      <c r="AQ11799" s="62"/>
      <c r="AX11799" s="62"/>
      <c r="BD11799" s="62"/>
    </row>
    <row r="11800" spans="9:56">
      <c r="I11800" s="62"/>
      <c r="P11800" s="62"/>
      <c r="V11800" s="62"/>
      <c r="AC11800" s="62"/>
      <c r="AJ11800" s="62"/>
      <c r="AQ11800" s="62"/>
      <c r="AX11800" s="62"/>
      <c r="BD11800" s="62"/>
    </row>
    <row r="11801" spans="9:56">
      <c r="I11801" s="62"/>
      <c r="P11801" s="62"/>
      <c r="V11801" s="62"/>
      <c r="AC11801" s="62"/>
      <c r="AJ11801" s="62"/>
      <c r="AQ11801" s="62"/>
      <c r="AX11801" s="62"/>
      <c r="BD11801" s="62"/>
    </row>
    <row r="11802" spans="9:56">
      <c r="I11802" s="62"/>
      <c r="P11802" s="62"/>
      <c r="V11802" s="62"/>
      <c r="AC11802" s="62"/>
      <c r="AJ11802" s="62"/>
      <c r="AQ11802" s="62"/>
      <c r="AX11802" s="62"/>
      <c r="BD11802" s="62"/>
    </row>
    <row r="11803" spans="9:56">
      <c r="I11803" s="62"/>
      <c r="P11803" s="62"/>
      <c r="V11803" s="62"/>
      <c r="AC11803" s="62"/>
      <c r="AJ11803" s="62"/>
      <c r="AQ11803" s="62"/>
      <c r="AX11803" s="62"/>
      <c r="BD11803" s="62"/>
    </row>
    <row r="11804" spans="9:56">
      <c r="I11804" s="62"/>
      <c r="P11804" s="62"/>
      <c r="V11804" s="62"/>
      <c r="AC11804" s="62"/>
      <c r="AJ11804" s="62"/>
      <c r="AQ11804" s="62"/>
      <c r="AX11804" s="62"/>
      <c r="BD11804" s="62"/>
    </row>
    <row r="11805" spans="9:56">
      <c r="I11805" s="62"/>
      <c r="P11805" s="62"/>
      <c r="V11805" s="62"/>
      <c r="AC11805" s="62"/>
      <c r="AJ11805" s="62"/>
      <c r="AQ11805" s="62"/>
      <c r="AX11805" s="62"/>
      <c r="BD11805" s="62"/>
    </row>
    <row r="11806" spans="9:56">
      <c r="I11806" s="62"/>
      <c r="P11806" s="62"/>
      <c r="V11806" s="62"/>
      <c r="AC11806" s="62"/>
      <c r="AJ11806" s="62"/>
      <c r="AQ11806" s="62"/>
      <c r="AX11806" s="62"/>
      <c r="BD11806" s="62"/>
    </row>
    <row r="11807" spans="9:56">
      <c r="I11807" s="62"/>
      <c r="P11807" s="62"/>
      <c r="V11807" s="62"/>
      <c r="AC11807" s="62"/>
      <c r="AJ11807" s="62"/>
      <c r="AQ11807" s="62"/>
      <c r="AX11807" s="62"/>
      <c r="BD11807" s="62"/>
    </row>
    <row r="11808" spans="9:56">
      <c r="I11808" s="62"/>
      <c r="P11808" s="62"/>
      <c r="V11808" s="62"/>
      <c r="AC11808" s="62"/>
      <c r="AJ11808" s="62"/>
      <c r="AQ11808" s="62"/>
      <c r="AX11808" s="62"/>
      <c r="BD11808" s="62"/>
    </row>
    <row r="11809" spans="9:56">
      <c r="I11809" s="62"/>
      <c r="P11809" s="62"/>
      <c r="V11809" s="62"/>
      <c r="AC11809" s="62"/>
      <c r="AJ11809" s="62"/>
      <c r="AQ11809" s="62"/>
      <c r="AX11809" s="62"/>
      <c r="BD11809" s="62"/>
    </row>
    <row r="11810" spans="9:56">
      <c r="I11810" s="62"/>
      <c r="P11810" s="62"/>
      <c r="V11810" s="62"/>
      <c r="AC11810" s="62"/>
      <c r="AJ11810" s="62"/>
      <c r="AQ11810" s="62"/>
      <c r="AX11810" s="62"/>
      <c r="BD11810" s="62"/>
    </row>
    <row r="11811" spans="9:56">
      <c r="I11811" s="62"/>
      <c r="P11811" s="62"/>
      <c r="V11811" s="62"/>
      <c r="AC11811" s="62"/>
      <c r="AJ11811" s="62"/>
      <c r="AQ11811" s="62"/>
      <c r="AX11811" s="62"/>
      <c r="BD11811" s="62"/>
    </row>
    <row r="11812" spans="9:56">
      <c r="I11812" s="62"/>
      <c r="P11812" s="62"/>
      <c r="V11812" s="62"/>
      <c r="AC11812" s="62"/>
      <c r="AJ11812" s="62"/>
      <c r="AQ11812" s="62"/>
      <c r="AX11812" s="62"/>
      <c r="BD11812" s="62"/>
    </row>
    <row r="11813" spans="9:56">
      <c r="I11813" s="62"/>
      <c r="P11813" s="62"/>
      <c r="V11813" s="62"/>
      <c r="AC11813" s="62"/>
      <c r="AJ11813" s="62"/>
      <c r="AQ11813" s="62"/>
      <c r="AX11813" s="62"/>
      <c r="BD11813" s="62"/>
    </row>
    <row r="11814" spans="9:56">
      <c r="I11814" s="62"/>
      <c r="P11814" s="62"/>
      <c r="V11814" s="62"/>
      <c r="AC11814" s="62"/>
      <c r="AJ11814" s="62"/>
      <c r="AQ11814" s="62"/>
      <c r="AX11814" s="62"/>
      <c r="BD11814" s="62"/>
    </row>
    <row r="11815" spans="9:56">
      <c r="I11815" s="62"/>
      <c r="P11815" s="62"/>
      <c r="V11815" s="62"/>
      <c r="AC11815" s="62"/>
      <c r="AJ11815" s="62"/>
      <c r="AQ11815" s="62"/>
      <c r="AX11815" s="62"/>
      <c r="BD11815" s="62"/>
    </row>
    <row r="11816" spans="9:56">
      <c r="I11816" s="62"/>
      <c r="P11816" s="62"/>
      <c r="V11816" s="62"/>
      <c r="AC11816" s="62"/>
      <c r="AJ11816" s="62"/>
      <c r="AQ11816" s="62"/>
      <c r="AX11816" s="62"/>
      <c r="BD11816" s="62"/>
    </row>
    <row r="11817" spans="9:56">
      <c r="I11817" s="62"/>
      <c r="P11817" s="62"/>
      <c r="V11817" s="62"/>
      <c r="AC11817" s="62"/>
      <c r="AJ11817" s="62"/>
      <c r="AQ11817" s="62"/>
      <c r="AX11817" s="62"/>
      <c r="BD11817" s="62"/>
    </row>
    <row r="11818" spans="9:56">
      <c r="I11818" s="62"/>
      <c r="P11818" s="62"/>
      <c r="V11818" s="62"/>
      <c r="AC11818" s="62"/>
      <c r="AJ11818" s="62"/>
      <c r="AQ11818" s="62"/>
      <c r="AX11818" s="62"/>
      <c r="BD11818" s="62"/>
    </row>
    <row r="11819" spans="9:56">
      <c r="I11819" s="62"/>
      <c r="P11819" s="62"/>
      <c r="V11819" s="62"/>
      <c r="AC11819" s="62"/>
      <c r="AJ11819" s="62"/>
      <c r="AQ11819" s="62"/>
      <c r="AX11819" s="62"/>
      <c r="BD11819" s="62"/>
    </row>
    <row r="11820" spans="9:56">
      <c r="I11820" s="62"/>
      <c r="P11820" s="62"/>
      <c r="V11820" s="62"/>
      <c r="AC11820" s="62"/>
      <c r="AJ11820" s="62"/>
      <c r="AQ11820" s="62"/>
      <c r="AX11820" s="62"/>
      <c r="BD11820" s="62"/>
    </row>
    <row r="11821" spans="9:56">
      <c r="I11821" s="62"/>
      <c r="P11821" s="62"/>
      <c r="V11821" s="62"/>
      <c r="AC11821" s="62"/>
      <c r="AJ11821" s="62"/>
      <c r="AQ11821" s="62"/>
      <c r="AX11821" s="62"/>
      <c r="BD11821" s="62"/>
    </row>
    <row r="11822" spans="9:56">
      <c r="I11822" s="62"/>
      <c r="P11822" s="62"/>
      <c r="V11822" s="62"/>
      <c r="AC11822" s="62"/>
      <c r="AJ11822" s="62"/>
      <c r="AQ11822" s="62"/>
      <c r="AX11822" s="62"/>
      <c r="BD11822" s="62"/>
    </row>
    <row r="11823" spans="9:56">
      <c r="I11823" s="62"/>
      <c r="P11823" s="62"/>
      <c r="V11823" s="62"/>
      <c r="AC11823" s="62"/>
      <c r="AJ11823" s="62"/>
      <c r="AQ11823" s="62"/>
      <c r="AX11823" s="62"/>
      <c r="BD11823" s="62"/>
    </row>
    <row r="11824" spans="9:56">
      <c r="I11824" s="62"/>
      <c r="P11824" s="62"/>
      <c r="V11824" s="62"/>
      <c r="AC11824" s="62"/>
      <c r="AJ11824" s="62"/>
      <c r="AQ11824" s="62"/>
      <c r="AX11824" s="62"/>
      <c r="BD11824" s="62"/>
    </row>
    <row r="11825" spans="9:56">
      <c r="I11825" s="62"/>
      <c r="P11825" s="62"/>
      <c r="V11825" s="62"/>
      <c r="AC11825" s="62"/>
      <c r="AJ11825" s="62"/>
      <c r="AQ11825" s="62"/>
      <c r="AX11825" s="62"/>
      <c r="BD11825" s="62"/>
    </row>
    <row r="11826" spans="9:56">
      <c r="I11826" s="62"/>
      <c r="P11826" s="62"/>
      <c r="V11826" s="62"/>
      <c r="AC11826" s="62"/>
      <c r="AJ11826" s="62"/>
      <c r="AQ11826" s="62"/>
      <c r="AX11826" s="62"/>
      <c r="BD11826" s="62"/>
    </row>
    <row r="11827" spans="9:56">
      <c r="I11827" s="62"/>
      <c r="P11827" s="62"/>
      <c r="V11827" s="62"/>
      <c r="AC11827" s="62"/>
      <c r="AJ11827" s="62"/>
      <c r="AQ11827" s="62"/>
      <c r="AX11827" s="62"/>
      <c r="BD11827" s="62"/>
    </row>
    <row r="11828" spans="9:56">
      <c r="I11828" s="62"/>
      <c r="P11828" s="62"/>
      <c r="V11828" s="62"/>
      <c r="AC11828" s="62"/>
      <c r="AJ11828" s="62"/>
      <c r="AQ11828" s="62"/>
      <c r="AX11828" s="62"/>
      <c r="BD11828" s="62"/>
    </row>
    <row r="11829" spans="9:56">
      <c r="I11829" s="62"/>
      <c r="P11829" s="62"/>
      <c r="V11829" s="62"/>
      <c r="AC11829" s="62"/>
      <c r="AJ11829" s="62"/>
      <c r="AQ11829" s="62"/>
      <c r="AX11829" s="62"/>
      <c r="BD11829" s="62"/>
    </row>
    <row r="11830" spans="9:56">
      <c r="I11830" s="62"/>
      <c r="P11830" s="62"/>
      <c r="V11830" s="62"/>
      <c r="AC11830" s="62"/>
      <c r="AJ11830" s="62"/>
      <c r="AQ11830" s="62"/>
      <c r="AX11830" s="62"/>
      <c r="BD11830" s="62"/>
    </row>
    <row r="11831" spans="9:56">
      <c r="I11831" s="62"/>
      <c r="P11831" s="62"/>
      <c r="V11831" s="62"/>
      <c r="AC11831" s="62"/>
      <c r="AJ11831" s="62"/>
      <c r="AQ11831" s="62"/>
      <c r="AX11831" s="62"/>
      <c r="BD11831" s="62"/>
    </row>
    <row r="11832" spans="9:56">
      <c r="I11832" s="62"/>
      <c r="P11832" s="62"/>
      <c r="V11832" s="62"/>
      <c r="AC11832" s="62"/>
      <c r="AJ11832" s="62"/>
      <c r="AQ11832" s="62"/>
      <c r="AX11832" s="62"/>
      <c r="BD11832" s="62"/>
    </row>
    <row r="11833" spans="9:56">
      <c r="I11833" s="62"/>
      <c r="P11833" s="62"/>
      <c r="V11833" s="62"/>
      <c r="AC11833" s="62"/>
      <c r="AJ11833" s="62"/>
      <c r="AQ11833" s="62"/>
      <c r="AX11833" s="62"/>
      <c r="BD11833" s="62"/>
    </row>
    <row r="11834" spans="9:56">
      <c r="I11834" s="62"/>
      <c r="P11834" s="62"/>
      <c r="V11834" s="62"/>
      <c r="AC11834" s="62"/>
      <c r="AJ11834" s="62"/>
      <c r="AQ11834" s="62"/>
      <c r="AX11834" s="62"/>
      <c r="BD11834" s="62"/>
    </row>
    <row r="11835" spans="9:56">
      <c r="I11835" s="62"/>
      <c r="P11835" s="62"/>
      <c r="V11835" s="62"/>
      <c r="AC11835" s="62"/>
      <c r="AJ11835" s="62"/>
      <c r="AQ11835" s="62"/>
      <c r="AX11835" s="62"/>
      <c r="BD11835" s="62"/>
    </row>
    <row r="11836" spans="9:56">
      <c r="I11836" s="62"/>
      <c r="P11836" s="62"/>
      <c r="V11836" s="62"/>
      <c r="AC11836" s="62"/>
      <c r="AJ11836" s="62"/>
      <c r="AQ11836" s="62"/>
      <c r="AX11836" s="62"/>
      <c r="BD11836" s="62"/>
    </row>
    <row r="11837" spans="9:56">
      <c r="I11837" s="62"/>
      <c r="P11837" s="62"/>
      <c r="V11837" s="62"/>
      <c r="AC11837" s="62"/>
      <c r="AJ11837" s="62"/>
      <c r="AQ11837" s="62"/>
      <c r="AX11837" s="62"/>
      <c r="BD11837" s="62"/>
    </row>
    <row r="11838" spans="9:56">
      <c r="I11838" s="62"/>
      <c r="P11838" s="62"/>
      <c r="V11838" s="62"/>
      <c r="AC11838" s="62"/>
      <c r="AJ11838" s="62"/>
      <c r="AQ11838" s="62"/>
      <c r="AX11838" s="62"/>
      <c r="BD11838" s="62"/>
    </row>
    <row r="11839" spans="9:56">
      <c r="I11839" s="62"/>
      <c r="P11839" s="62"/>
      <c r="V11839" s="62"/>
      <c r="AC11839" s="62"/>
      <c r="AJ11839" s="62"/>
      <c r="AQ11839" s="62"/>
      <c r="AX11839" s="62"/>
      <c r="BD11839" s="62"/>
    </row>
    <row r="11840" spans="9:56">
      <c r="I11840" s="62"/>
      <c r="P11840" s="62"/>
      <c r="V11840" s="62"/>
      <c r="AC11840" s="62"/>
      <c r="AJ11840" s="62"/>
      <c r="AQ11840" s="62"/>
      <c r="AX11840" s="62"/>
      <c r="BD11840" s="62"/>
    </row>
    <row r="11841" spans="9:56">
      <c r="I11841" s="62"/>
      <c r="P11841" s="62"/>
      <c r="V11841" s="62"/>
      <c r="AC11841" s="62"/>
      <c r="AJ11841" s="62"/>
      <c r="AQ11841" s="62"/>
      <c r="AX11841" s="62"/>
      <c r="BD11841" s="62"/>
    </row>
    <row r="11842" spans="9:56">
      <c r="I11842" s="62"/>
      <c r="P11842" s="62"/>
      <c r="V11842" s="62"/>
      <c r="AC11842" s="62"/>
      <c r="AJ11842" s="62"/>
      <c r="AQ11842" s="62"/>
      <c r="AX11842" s="62"/>
      <c r="BD11842" s="62"/>
    </row>
    <row r="11843" spans="9:56">
      <c r="I11843" s="62"/>
      <c r="P11843" s="62"/>
      <c r="V11843" s="62"/>
      <c r="AC11843" s="62"/>
      <c r="AJ11843" s="62"/>
      <c r="AQ11843" s="62"/>
      <c r="AX11843" s="62"/>
      <c r="BD11843" s="62"/>
    </row>
    <row r="11844" spans="9:56">
      <c r="I11844" s="62"/>
      <c r="P11844" s="62"/>
      <c r="V11844" s="62"/>
      <c r="AC11844" s="62"/>
      <c r="AJ11844" s="62"/>
      <c r="AQ11844" s="62"/>
      <c r="AX11844" s="62"/>
      <c r="BD11844" s="62"/>
    </row>
    <row r="11845" spans="9:56">
      <c r="I11845" s="62"/>
      <c r="P11845" s="62"/>
      <c r="V11845" s="62"/>
      <c r="AC11845" s="62"/>
      <c r="AJ11845" s="62"/>
      <c r="AQ11845" s="62"/>
      <c r="AX11845" s="62"/>
      <c r="BD11845" s="62"/>
    </row>
    <row r="11846" spans="9:56">
      <c r="I11846" s="62"/>
      <c r="P11846" s="62"/>
      <c r="V11846" s="62"/>
      <c r="AC11846" s="62"/>
      <c r="AJ11846" s="62"/>
      <c r="AQ11846" s="62"/>
      <c r="AX11846" s="62"/>
      <c r="BD11846" s="62"/>
    </row>
    <row r="11847" spans="9:56">
      <c r="I11847" s="62"/>
      <c r="P11847" s="62"/>
      <c r="V11847" s="62"/>
      <c r="AC11847" s="62"/>
      <c r="AJ11847" s="62"/>
      <c r="AQ11847" s="62"/>
      <c r="AX11847" s="62"/>
      <c r="BD11847" s="62"/>
    </row>
    <row r="11848" spans="9:56">
      <c r="I11848" s="62"/>
      <c r="P11848" s="62"/>
      <c r="V11848" s="62"/>
      <c r="AC11848" s="62"/>
      <c r="AJ11848" s="62"/>
      <c r="AQ11848" s="62"/>
      <c r="AX11848" s="62"/>
      <c r="BD11848" s="62"/>
    </row>
    <row r="11849" spans="9:56">
      <c r="I11849" s="62"/>
      <c r="P11849" s="62"/>
      <c r="V11849" s="62"/>
      <c r="AC11849" s="62"/>
      <c r="AJ11849" s="62"/>
      <c r="AQ11849" s="62"/>
      <c r="AX11849" s="62"/>
      <c r="BD11849" s="62"/>
    </row>
    <row r="11850" spans="9:56">
      <c r="I11850" s="62"/>
      <c r="P11850" s="62"/>
      <c r="V11850" s="62"/>
      <c r="AC11850" s="62"/>
      <c r="AJ11850" s="62"/>
      <c r="AQ11850" s="62"/>
      <c r="AX11850" s="62"/>
      <c r="BD11850" s="62"/>
    </row>
    <row r="11851" spans="9:56">
      <c r="I11851" s="62"/>
      <c r="P11851" s="62"/>
      <c r="V11851" s="62"/>
      <c r="AC11851" s="62"/>
      <c r="AJ11851" s="62"/>
      <c r="AQ11851" s="62"/>
      <c r="AX11851" s="62"/>
      <c r="BD11851" s="62"/>
    </row>
    <row r="11852" spans="9:56">
      <c r="I11852" s="62"/>
      <c r="P11852" s="62"/>
      <c r="V11852" s="62"/>
      <c r="AC11852" s="62"/>
      <c r="AJ11852" s="62"/>
      <c r="AQ11852" s="62"/>
      <c r="AX11852" s="62"/>
      <c r="BD11852" s="62"/>
    </row>
    <row r="11853" spans="9:56">
      <c r="I11853" s="62"/>
      <c r="P11853" s="62"/>
      <c r="V11853" s="62"/>
      <c r="AC11853" s="62"/>
      <c r="AJ11853" s="62"/>
      <c r="AQ11853" s="62"/>
      <c r="AX11853" s="62"/>
      <c r="BD11853" s="62"/>
    </row>
    <row r="11854" spans="9:56">
      <c r="I11854" s="62"/>
      <c r="P11854" s="62"/>
      <c r="V11854" s="62"/>
      <c r="AC11854" s="62"/>
      <c r="AJ11854" s="62"/>
      <c r="AQ11854" s="62"/>
      <c r="AX11854" s="62"/>
      <c r="BD11854" s="62"/>
    </row>
    <row r="11855" spans="9:56">
      <c r="I11855" s="62"/>
      <c r="P11855" s="62"/>
      <c r="V11855" s="62"/>
      <c r="AC11855" s="62"/>
      <c r="AJ11855" s="62"/>
      <c r="AQ11855" s="62"/>
      <c r="AX11855" s="62"/>
      <c r="BD11855" s="62"/>
    </row>
    <row r="11856" spans="9:56">
      <c r="I11856" s="62"/>
      <c r="P11856" s="62"/>
      <c r="V11856" s="62"/>
      <c r="AC11856" s="62"/>
      <c r="AJ11856" s="62"/>
      <c r="AQ11856" s="62"/>
      <c r="AX11856" s="62"/>
      <c r="BD11856" s="62"/>
    </row>
    <row r="11857" spans="9:56">
      <c r="I11857" s="62"/>
      <c r="P11857" s="62"/>
      <c r="V11857" s="62"/>
      <c r="AC11857" s="62"/>
      <c r="AJ11857" s="62"/>
      <c r="AQ11857" s="62"/>
      <c r="AX11857" s="62"/>
      <c r="BD11857" s="62"/>
    </row>
    <row r="11858" spans="9:56">
      <c r="I11858" s="62"/>
      <c r="P11858" s="62"/>
      <c r="V11858" s="62"/>
      <c r="AC11858" s="62"/>
      <c r="AJ11858" s="62"/>
      <c r="AQ11858" s="62"/>
      <c r="AX11858" s="62"/>
      <c r="BD11858" s="62"/>
    </row>
    <row r="11859" spans="9:56">
      <c r="I11859" s="62"/>
      <c r="P11859" s="62"/>
      <c r="V11859" s="62"/>
      <c r="AC11859" s="62"/>
      <c r="AJ11859" s="62"/>
      <c r="AQ11859" s="62"/>
      <c r="AX11859" s="62"/>
      <c r="BD11859" s="62"/>
    </row>
    <row r="11860" spans="9:56">
      <c r="I11860" s="62"/>
      <c r="P11860" s="62"/>
      <c r="V11860" s="62"/>
      <c r="AC11860" s="62"/>
      <c r="AJ11860" s="62"/>
      <c r="AQ11860" s="62"/>
      <c r="AX11860" s="62"/>
      <c r="BD11860" s="62"/>
    </row>
    <row r="11861" spans="9:56">
      <c r="I11861" s="62"/>
      <c r="P11861" s="62"/>
      <c r="V11861" s="62"/>
      <c r="AC11861" s="62"/>
      <c r="AJ11861" s="62"/>
      <c r="AQ11861" s="62"/>
      <c r="AX11861" s="62"/>
      <c r="BD11861" s="62"/>
    </row>
    <row r="11862" spans="9:56">
      <c r="I11862" s="62"/>
      <c r="P11862" s="62"/>
      <c r="V11862" s="62"/>
      <c r="AC11862" s="62"/>
      <c r="AJ11862" s="62"/>
      <c r="AQ11862" s="62"/>
      <c r="AX11862" s="62"/>
      <c r="BD11862" s="62"/>
    </row>
    <row r="11863" spans="9:56">
      <c r="I11863" s="62"/>
      <c r="P11863" s="62"/>
      <c r="V11863" s="62"/>
      <c r="AC11863" s="62"/>
      <c r="AJ11863" s="62"/>
      <c r="AQ11863" s="62"/>
      <c r="AX11863" s="62"/>
      <c r="BD11863" s="62"/>
    </row>
    <row r="11864" spans="9:56">
      <c r="I11864" s="62"/>
      <c r="P11864" s="62"/>
      <c r="V11864" s="62"/>
      <c r="AC11864" s="62"/>
      <c r="AJ11864" s="62"/>
      <c r="AQ11864" s="62"/>
      <c r="AX11864" s="62"/>
      <c r="BD11864" s="62"/>
    </row>
    <row r="11865" spans="9:56">
      <c r="I11865" s="62"/>
      <c r="P11865" s="62"/>
      <c r="V11865" s="62"/>
      <c r="AC11865" s="62"/>
      <c r="AJ11865" s="62"/>
      <c r="AQ11865" s="62"/>
      <c r="AX11865" s="62"/>
      <c r="BD11865" s="62"/>
    </row>
    <row r="11866" spans="9:56">
      <c r="I11866" s="62"/>
      <c r="P11866" s="62"/>
      <c r="V11866" s="62"/>
      <c r="AC11866" s="62"/>
      <c r="AJ11866" s="62"/>
      <c r="AQ11866" s="62"/>
      <c r="AX11866" s="62"/>
      <c r="BD11866" s="62"/>
    </row>
    <row r="11867" spans="9:56">
      <c r="I11867" s="62"/>
      <c r="P11867" s="62"/>
      <c r="V11867" s="62"/>
      <c r="AC11867" s="62"/>
      <c r="AJ11867" s="62"/>
      <c r="AQ11867" s="62"/>
      <c r="AX11867" s="62"/>
      <c r="BD11867" s="62"/>
    </row>
    <row r="11868" spans="9:56">
      <c r="I11868" s="62"/>
      <c r="P11868" s="62"/>
      <c r="V11868" s="62"/>
      <c r="AC11868" s="62"/>
      <c r="AJ11868" s="62"/>
      <c r="AQ11868" s="62"/>
      <c r="AX11868" s="62"/>
      <c r="BD11868" s="62"/>
    </row>
    <row r="11869" spans="9:56">
      <c r="I11869" s="62"/>
      <c r="P11869" s="62"/>
      <c r="V11869" s="62"/>
      <c r="AC11869" s="62"/>
      <c r="AJ11869" s="62"/>
      <c r="AQ11869" s="62"/>
      <c r="AX11869" s="62"/>
      <c r="BD11869" s="62"/>
    </row>
    <row r="11870" spans="9:56">
      <c r="I11870" s="62"/>
      <c r="P11870" s="62"/>
      <c r="V11870" s="62"/>
      <c r="AC11870" s="62"/>
      <c r="AJ11870" s="62"/>
      <c r="AQ11870" s="62"/>
      <c r="AX11870" s="62"/>
      <c r="BD11870" s="62"/>
    </row>
    <row r="11871" spans="9:56">
      <c r="I11871" s="62"/>
      <c r="P11871" s="62"/>
      <c r="V11871" s="62"/>
      <c r="AC11871" s="62"/>
      <c r="AJ11871" s="62"/>
      <c r="AQ11871" s="62"/>
      <c r="AX11871" s="62"/>
      <c r="BD11871" s="62"/>
    </row>
    <row r="11872" spans="9:56">
      <c r="I11872" s="62"/>
      <c r="P11872" s="62"/>
      <c r="V11872" s="62"/>
      <c r="AC11872" s="62"/>
      <c r="AJ11872" s="62"/>
      <c r="AQ11872" s="62"/>
      <c r="AX11872" s="62"/>
      <c r="BD11872" s="62"/>
    </row>
    <row r="11873" spans="9:56">
      <c r="I11873" s="62"/>
      <c r="P11873" s="62"/>
      <c r="V11873" s="62"/>
      <c r="AC11873" s="62"/>
      <c r="AJ11873" s="62"/>
      <c r="AQ11873" s="62"/>
      <c r="AX11873" s="62"/>
      <c r="BD11873" s="62"/>
    </row>
    <row r="11874" spans="9:56">
      <c r="I11874" s="62"/>
      <c r="P11874" s="62"/>
      <c r="V11874" s="62"/>
      <c r="AC11874" s="62"/>
      <c r="AJ11874" s="62"/>
      <c r="AQ11874" s="62"/>
      <c r="AX11874" s="62"/>
      <c r="BD11874" s="62"/>
    </row>
    <row r="11875" spans="9:56">
      <c r="I11875" s="62"/>
      <c r="P11875" s="62"/>
      <c r="V11875" s="62"/>
      <c r="AC11875" s="62"/>
      <c r="AJ11875" s="62"/>
      <c r="AQ11875" s="62"/>
      <c r="AX11875" s="62"/>
      <c r="BD11875" s="62"/>
    </row>
    <row r="11876" spans="9:56">
      <c r="I11876" s="62"/>
      <c r="P11876" s="62"/>
      <c r="V11876" s="62"/>
      <c r="AC11876" s="62"/>
      <c r="AJ11876" s="62"/>
      <c r="AQ11876" s="62"/>
      <c r="AX11876" s="62"/>
      <c r="BD11876" s="62"/>
    </row>
    <row r="11877" spans="9:56">
      <c r="I11877" s="62"/>
      <c r="P11877" s="62"/>
      <c r="V11877" s="62"/>
      <c r="AC11877" s="62"/>
      <c r="AJ11877" s="62"/>
      <c r="AQ11877" s="62"/>
      <c r="AX11877" s="62"/>
      <c r="BD11877" s="62"/>
    </row>
    <row r="11878" spans="9:56">
      <c r="I11878" s="62"/>
      <c r="P11878" s="62"/>
      <c r="V11878" s="62"/>
      <c r="AC11878" s="62"/>
      <c r="AJ11878" s="62"/>
      <c r="AQ11878" s="62"/>
      <c r="AX11878" s="62"/>
      <c r="BD11878" s="62"/>
    </row>
    <row r="11879" spans="9:56">
      <c r="I11879" s="62"/>
      <c r="P11879" s="62"/>
      <c r="V11879" s="62"/>
      <c r="AC11879" s="62"/>
      <c r="AJ11879" s="62"/>
      <c r="AQ11879" s="62"/>
      <c r="AX11879" s="62"/>
      <c r="BD11879" s="62"/>
    </row>
    <row r="11880" spans="9:56">
      <c r="I11880" s="62"/>
      <c r="P11880" s="62"/>
      <c r="V11880" s="62"/>
      <c r="AC11880" s="62"/>
      <c r="AJ11880" s="62"/>
      <c r="AQ11880" s="62"/>
      <c r="AX11880" s="62"/>
      <c r="BD11880" s="62"/>
    </row>
    <row r="11881" spans="9:56">
      <c r="I11881" s="62"/>
      <c r="P11881" s="62"/>
      <c r="V11881" s="62"/>
      <c r="AC11881" s="62"/>
      <c r="AJ11881" s="62"/>
      <c r="AQ11881" s="62"/>
      <c r="AX11881" s="62"/>
      <c r="BD11881" s="62"/>
    </row>
    <row r="11882" spans="9:56">
      <c r="I11882" s="62"/>
      <c r="P11882" s="62"/>
      <c r="V11882" s="62"/>
      <c r="AC11882" s="62"/>
      <c r="AJ11882" s="62"/>
      <c r="AQ11882" s="62"/>
      <c r="AX11882" s="62"/>
      <c r="BD11882" s="62"/>
    </row>
    <row r="11883" spans="9:56">
      <c r="I11883" s="62"/>
      <c r="P11883" s="62"/>
      <c r="V11883" s="62"/>
      <c r="AC11883" s="62"/>
      <c r="AJ11883" s="62"/>
      <c r="AQ11883" s="62"/>
      <c r="AX11883" s="62"/>
      <c r="BD11883" s="62"/>
    </row>
    <row r="11884" spans="9:56">
      <c r="I11884" s="62"/>
      <c r="P11884" s="62"/>
      <c r="V11884" s="62"/>
      <c r="AC11884" s="62"/>
      <c r="AJ11884" s="62"/>
      <c r="AQ11884" s="62"/>
      <c r="AX11884" s="62"/>
      <c r="BD11884" s="62"/>
    </row>
    <row r="11885" spans="9:56">
      <c r="I11885" s="62"/>
      <c r="P11885" s="62"/>
      <c r="V11885" s="62"/>
      <c r="AC11885" s="62"/>
      <c r="AJ11885" s="62"/>
      <c r="AQ11885" s="62"/>
      <c r="AX11885" s="62"/>
      <c r="BD11885" s="62"/>
    </row>
    <row r="11886" spans="9:56">
      <c r="I11886" s="62"/>
      <c r="P11886" s="62"/>
      <c r="V11886" s="62"/>
      <c r="AC11886" s="62"/>
      <c r="AJ11886" s="62"/>
      <c r="AQ11886" s="62"/>
      <c r="AX11886" s="62"/>
      <c r="BD11886" s="62"/>
    </row>
    <row r="11887" spans="9:56">
      <c r="I11887" s="62"/>
      <c r="P11887" s="62"/>
      <c r="V11887" s="62"/>
      <c r="AC11887" s="62"/>
      <c r="AJ11887" s="62"/>
      <c r="AQ11887" s="62"/>
      <c r="AX11887" s="62"/>
      <c r="BD11887" s="62"/>
    </row>
    <row r="11888" spans="9:56">
      <c r="I11888" s="62"/>
      <c r="P11888" s="62"/>
      <c r="V11888" s="62"/>
      <c r="AC11888" s="62"/>
      <c r="AJ11888" s="62"/>
      <c r="AQ11888" s="62"/>
      <c r="AX11888" s="62"/>
      <c r="BD11888" s="62"/>
    </row>
    <row r="11889" spans="9:56">
      <c r="I11889" s="62"/>
      <c r="P11889" s="62"/>
      <c r="V11889" s="62"/>
      <c r="AC11889" s="62"/>
      <c r="AJ11889" s="62"/>
      <c r="AQ11889" s="62"/>
      <c r="AX11889" s="62"/>
      <c r="BD11889" s="62"/>
    </row>
    <row r="11890" spans="9:56">
      <c r="I11890" s="62"/>
      <c r="P11890" s="62"/>
      <c r="V11890" s="62"/>
      <c r="AC11890" s="62"/>
      <c r="AJ11890" s="62"/>
      <c r="AQ11890" s="62"/>
      <c r="AX11890" s="62"/>
      <c r="BD11890" s="62"/>
    </row>
    <row r="11891" spans="9:56">
      <c r="I11891" s="62"/>
      <c r="P11891" s="62"/>
      <c r="V11891" s="62"/>
      <c r="AC11891" s="62"/>
      <c r="AJ11891" s="62"/>
      <c r="AQ11891" s="62"/>
      <c r="AX11891" s="62"/>
      <c r="BD11891" s="62"/>
    </row>
    <row r="11892" spans="9:56">
      <c r="I11892" s="62"/>
      <c r="P11892" s="62"/>
      <c r="V11892" s="62"/>
      <c r="AC11892" s="62"/>
      <c r="AJ11892" s="62"/>
      <c r="AQ11892" s="62"/>
      <c r="AX11892" s="62"/>
      <c r="BD11892" s="62"/>
    </row>
    <row r="11893" spans="9:56">
      <c r="I11893" s="62"/>
      <c r="P11893" s="62"/>
      <c r="V11893" s="62"/>
      <c r="AC11893" s="62"/>
      <c r="AJ11893" s="62"/>
      <c r="AQ11893" s="62"/>
      <c r="AX11893" s="62"/>
      <c r="BD11893" s="62"/>
    </row>
    <row r="11894" spans="9:56">
      <c r="I11894" s="62"/>
      <c r="P11894" s="62"/>
      <c r="V11894" s="62"/>
      <c r="AC11894" s="62"/>
      <c r="AJ11894" s="62"/>
      <c r="AQ11894" s="62"/>
      <c r="AX11894" s="62"/>
      <c r="BD11894" s="62"/>
    </row>
    <row r="11895" spans="9:56">
      <c r="I11895" s="62"/>
      <c r="P11895" s="62"/>
      <c r="V11895" s="62"/>
      <c r="AC11895" s="62"/>
      <c r="AJ11895" s="62"/>
      <c r="AQ11895" s="62"/>
      <c r="AX11895" s="62"/>
      <c r="BD11895" s="62"/>
    </row>
    <row r="11896" spans="9:56">
      <c r="I11896" s="62"/>
      <c r="P11896" s="62"/>
      <c r="V11896" s="62"/>
      <c r="AC11896" s="62"/>
      <c r="AJ11896" s="62"/>
      <c r="AQ11896" s="62"/>
      <c r="AX11896" s="62"/>
      <c r="BD11896" s="62"/>
    </row>
    <row r="11897" spans="9:56">
      <c r="I11897" s="62"/>
      <c r="P11897" s="62"/>
      <c r="V11897" s="62"/>
      <c r="AC11897" s="62"/>
      <c r="AJ11897" s="62"/>
      <c r="AQ11897" s="62"/>
      <c r="AX11897" s="62"/>
      <c r="BD11897" s="62"/>
    </row>
    <row r="11898" spans="9:56">
      <c r="I11898" s="62"/>
      <c r="P11898" s="62"/>
      <c r="V11898" s="62"/>
      <c r="AC11898" s="62"/>
      <c r="AJ11898" s="62"/>
      <c r="AQ11898" s="62"/>
      <c r="AX11898" s="62"/>
      <c r="BD11898" s="62"/>
    </row>
    <row r="11899" spans="9:56">
      <c r="I11899" s="62"/>
      <c r="P11899" s="62"/>
      <c r="V11899" s="62"/>
      <c r="AC11899" s="62"/>
      <c r="AJ11899" s="62"/>
      <c r="AQ11899" s="62"/>
      <c r="AX11899" s="62"/>
      <c r="BD11899" s="62"/>
    </row>
    <row r="11900" spans="9:56">
      <c r="I11900" s="62"/>
      <c r="P11900" s="62"/>
      <c r="V11900" s="62"/>
      <c r="AC11900" s="62"/>
      <c r="AJ11900" s="62"/>
      <c r="AQ11900" s="62"/>
      <c r="AX11900" s="62"/>
      <c r="BD11900" s="62"/>
    </row>
    <row r="11901" spans="9:56">
      <c r="I11901" s="62"/>
      <c r="P11901" s="62"/>
      <c r="V11901" s="62"/>
      <c r="AC11901" s="62"/>
      <c r="AJ11901" s="62"/>
      <c r="AQ11901" s="62"/>
      <c r="AX11901" s="62"/>
      <c r="BD11901" s="62"/>
    </row>
    <row r="11902" spans="9:56">
      <c r="I11902" s="62"/>
      <c r="P11902" s="62"/>
      <c r="V11902" s="62"/>
      <c r="AC11902" s="62"/>
      <c r="AJ11902" s="62"/>
      <c r="AQ11902" s="62"/>
      <c r="AX11902" s="62"/>
      <c r="BD11902" s="62"/>
    </row>
    <row r="11903" spans="9:56">
      <c r="I11903" s="62"/>
      <c r="P11903" s="62"/>
      <c r="V11903" s="62"/>
      <c r="AC11903" s="62"/>
      <c r="AJ11903" s="62"/>
      <c r="AQ11903" s="62"/>
      <c r="AX11903" s="62"/>
      <c r="BD11903" s="62"/>
    </row>
    <row r="11904" spans="9:56">
      <c r="I11904" s="62"/>
      <c r="P11904" s="62"/>
      <c r="V11904" s="62"/>
      <c r="AC11904" s="62"/>
      <c r="AJ11904" s="62"/>
      <c r="AQ11904" s="62"/>
      <c r="AX11904" s="62"/>
      <c r="BD11904" s="62"/>
    </row>
    <row r="11905" spans="9:56">
      <c r="I11905" s="62"/>
      <c r="P11905" s="62"/>
      <c r="V11905" s="62"/>
      <c r="AC11905" s="62"/>
      <c r="AJ11905" s="62"/>
      <c r="AQ11905" s="62"/>
      <c r="AX11905" s="62"/>
      <c r="BD11905" s="62"/>
    </row>
    <row r="11906" spans="9:56">
      <c r="I11906" s="62"/>
      <c r="P11906" s="62"/>
      <c r="V11906" s="62"/>
      <c r="AC11906" s="62"/>
      <c r="AJ11906" s="62"/>
      <c r="AQ11906" s="62"/>
      <c r="AX11906" s="62"/>
      <c r="BD11906" s="62"/>
    </row>
    <row r="11907" spans="9:56">
      <c r="I11907" s="62"/>
      <c r="P11907" s="62"/>
      <c r="V11907" s="62"/>
      <c r="AC11907" s="62"/>
      <c r="AJ11907" s="62"/>
      <c r="AQ11907" s="62"/>
      <c r="AX11907" s="62"/>
      <c r="BD11907" s="62"/>
    </row>
    <row r="11908" spans="9:56">
      <c r="I11908" s="62"/>
      <c r="P11908" s="62"/>
      <c r="V11908" s="62"/>
      <c r="AC11908" s="62"/>
      <c r="AJ11908" s="62"/>
      <c r="AQ11908" s="62"/>
      <c r="AX11908" s="62"/>
      <c r="BD11908" s="62"/>
    </row>
    <row r="11909" spans="9:56">
      <c r="I11909" s="62"/>
      <c r="P11909" s="62"/>
      <c r="V11909" s="62"/>
      <c r="AC11909" s="62"/>
      <c r="AJ11909" s="62"/>
      <c r="AQ11909" s="62"/>
      <c r="AX11909" s="62"/>
      <c r="BD11909" s="62"/>
    </row>
    <row r="11910" spans="9:56">
      <c r="I11910" s="62"/>
      <c r="P11910" s="62"/>
      <c r="V11910" s="62"/>
      <c r="AC11910" s="62"/>
      <c r="AJ11910" s="62"/>
      <c r="AQ11910" s="62"/>
      <c r="AX11910" s="62"/>
      <c r="BD11910" s="62"/>
    </row>
    <row r="11911" spans="9:56">
      <c r="I11911" s="62"/>
      <c r="P11911" s="62"/>
      <c r="V11911" s="62"/>
      <c r="AC11911" s="62"/>
      <c r="AJ11911" s="62"/>
      <c r="AQ11911" s="62"/>
      <c r="AX11911" s="62"/>
      <c r="BD11911" s="62"/>
    </row>
    <row r="11912" spans="9:56">
      <c r="I11912" s="62"/>
      <c r="P11912" s="62"/>
      <c r="V11912" s="62"/>
      <c r="AC11912" s="62"/>
      <c r="AJ11912" s="62"/>
      <c r="AQ11912" s="62"/>
      <c r="AX11912" s="62"/>
      <c r="BD11912" s="62"/>
    </row>
    <row r="11913" spans="9:56">
      <c r="I11913" s="62"/>
      <c r="P11913" s="62"/>
      <c r="V11913" s="62"/>
      <c r="AC11913" s="62"/>
      <c r="AJ11913" s="62"/>
      <c r="AQ11913" s="62"/>
      <c r="AX11913" s="62"/>
      <c r="BD11913" s="62"/>
    </row>
    <row r="11914" spans="9:56">
      <c r="I11914" s="62"/>
      <c r="P11914" s="62"/>
      <c r="V11914" s="62"/>
      <c r="AC11914" s="62"/>
      <c r="AJ11914" s="62"/>
      <c r="AQ11914" s="62"/>
      <c r="AX11914" s="62"/>
      <c r="BD11914" s="62"/>
    </row>
    <row r="11915" spans="9:56">
      <c r="I11915" s="62"/>
      <c r="P11915" s="62"/>
      <c r="V11915" s="62"/>
      <c r="AC11915" s="62"/>
      <c r="AJ11915" s="62"/>
      <c r="AQ11915" s="62"/>
      <c r="AX11915" s="62"/>
      <c r="BD11915" s="62"/>
    </row>
    <row r="11916" spans="9:56">
      <c r="I11916" s="62"/>
      <c r="P11916" s="62"/>
      <c r="V11916" s="62"/>
      <c r="AC11916" s="62"/>
      <c r="AJ11916" s="62"/>
      <c r="AQ11916" s="62"/>
      <c r="AX11916" s="62"/>
      <c r="BD11916" s="62"/>
    </row>
    <row r="11917" spans="9:56">
      <c r="I11917" s="62"/>
      <c r="P11917" s="62"/>
      <c r="V11917" s="62"/>
      <c r="AC11917" s="62"/>
      <c r="AJ11917" s="62"/>
      <c r="AQ11917" s="62"/>
      <c r="AX11917" s="62"/>
      <c r="BD11917" s="62"/>
    </row>
    <row r="11918" spans="9:56">
      <c r="I11918" s="62"/>
      <c r="P11918" s="62"/>
      <c r="V11918" s="62"/>
      <c r="AC11918" s="62"/>
      <c r="AJ11918" s="62"/>
      <c r="AQ11918" s="62"/>
      <c r="AX11918" s="62"/>
      <c r="BD11918" s="62"/>
    </row>
    <row r="11919" spans="9:56">
      <c r="I11919" s="62"/>
      <c r="P11919" s="62"/>
      <c r="V11919" s="62"/>
      <c r="AC11919" s="62"/>
      <c r="AJ11919" s="62"/>
      <c r="AQ11919" s="62"/>
      <c r="AX11919" s="62"/>
      <c r="BD11919" s="62"/>
    </row>
    <row r="11920" spans="9:56">
      <c r="I11920" s="62"/>
      <c r="P11920" s="62"/>
      <c r="V11920" s="62"/>
      <c r="AC11920" s="62"/>
      <c r="AJ11920" s="62"/>
      <c r="AQ11920" s="62"/>
      <c r="AX11920" s="62"/>
      <c r="BD11920" s="62"/>
    </row>
    <row r="11921" spans="9:56">
      <c r="I11921" s="62"/>
      <c r="P11921" s="62"/>
      <c r="V11921" s="62"/>
      <c r="AC11921" s="62"/>
      <c r="AJ11921" s="62"/>
      <c r="AQ11921" s="62"/>
      <c r="AX11921" s="62"/>
      <c r="BD11921" s="62"/>
    </row>
    <row r="11922" spans="9:56">
      <c r="I11922" s="62"/>
      <c r="P11922" s="62"/>
      <c r="V11922" s="62"/>
      <c r="AC11922" s="62"/>
      <c r="AJ11922" s="62"/>
      <c r="AQ11922" s="62"/>
      <c r="AX11922" s="62"/>
      <c r="BD11922" s="62"/>
    </row>
    <row r="11923" spans="9:56">
      <c r="I11923" s="62"/>
      <c r="P11923" s="62"/>
      <c r="V11923" s="62"/>
      <c r="AC11923" s="62"/>
      <c r="AJ11923" s="62"/>
      <c r="AQ11923" s="62"/>
      <c r="AX11923" s="62"/>
      <c r="BD11923" s="62"/>
    </row>
    <row r="11924" spans="9:56">
      <c r="I11924" s="62"/>
      <c r="P11924" s="62"/>
      <c r="V11924" s="62"/>
      <c r="AC11924" s="62"/>
      <c r="AJ11924" s="62"/>
      <c r="AQ11924" s="62"/>
      <c r="AX11924" s="62"/>
      <c r="BD11924" s="62"/>
    </row>
    <row r="11925" spans="9:56">
      <c r="I11925" s="62"/>
      <c r="P11925" s="62"/>
      <c r="V11925" s="62"/>
      <c r="AC11925" s="62"/>
      <c r="AJ11925" s="62"/>
      <c r="AQ11925" s="62"/>
      <c r="AX11925" s="62"/>
      <c r="BD11925" s="62"/>
    </row>
    <row r="11926" spans="9:56">
      <c r="I11926" s="62"/>
      <c r="P11926" s="62"/>
      <c r="V11926" s="62"/>
      <c r="AC11926" s="62"/>
      <c r="AJ11926" s="62"/>
      <c r="AQ11926" s="62"/>
      <c r="AX11926" s="62"/>
      <c r="BD11926" s="62"/>
    </row>
    <row r="11927" spans="9:56">
      <c r="I11927" s="62"/>
      <c r="P11927" s="62"/>
      <c r="V11927" s="62"/>
      <c r="AC11927" s="62"/>
      <c r="AJ11927" s="62"/>
      <c r="AQ11927" s="62"/>
      <c r="AX11927" s="62"/>
      <c r="BD11927" s="62"/>
    </row>
    <row r="11928" spans="9:56">
      <c r="I11928" s="62"/>
      <c r="P11928" s="62"/>
      <c r="V11928" s="62"/>
      <c r="AC11928" s="62"/>
      <c r="AJ11928" s="62"/>
      <c r="AQ11928" s="62"/>
      <c r="AX11928" s="62"/>
      <c r="BD11928" s="62"/>
    </row>
    <row r="11929" spans="9:56">
      <c r="I11929" s="62"/>
      <c r="P11929" s="62"/>
      <c r="V11929" s="62"/>
      <c r="AC11929" s="62"/>
      <c r="AJ11929" s="62"/>
      <c r="AQ11929" s="62"/>
      <c r="AX11929" s="62"/>
      <c r="BD11929" s="62"/>
    </row>
    <row r="11930" spans="9:56">
      <c r="I11930" s="62"/>
      <c r="P11930" s="62"/>
      <c r="V11930" s="62"/>
      <c r="AC11930" s="62"/>
      <c r="AJ11930" s="62"/>
      <c r="AQ11930" s="62"/>
      <c r="AX11930" s="62"/>
      <c r="BD11930" s="62"/>
    </row>
    <row r="11931" spans="9:56">
      <c r="I11931" s="62"/>
      <c r="P11931" s="62"/>
      <c r="V11931" s="62"/>
      <c r="AC11931" s="62"/>
      <c r="AJ11931" s="62"/>
      <c r="AQ11931" s="62"/>
      <c r="AX11931" s="62"/>
      <c r="BD11931" s="62"/>
    </row>
    <row r="11932" spans="9:56">
      <c r="I11932" s="62"/>
      <c r="P11932" s="62"/>
      <c r="V11932" s="62"/>
      <c r="AC11932" s="62"/>
      <c r="AJ11932" s="62"/>
      <c r="AQ11932" s="62"/>
      <c r="AX11932" s="62"/>
      <c r="BD11932" s="62"/>
    </row>
    <row r="11933" spans="9:56">
      <c r="I11933" s="62"/>
      <c r="P11933" s="62"/>
      <c r="V11933" s="62"/>
      <c r="AC11933" s="62"/>
      <c r="AJ11933" s="62"/>
      <c r="AQ11933" s="62"/>
      <c r="AX11933" s="62"/>
      <c r="BD11933" s="62"/>
    </row>
    <row r="11934" spans="9:56">
      <c r="I11934" s="62"/>
      <c r="P11934" s="62"/>
      <c r="V11934" s="62"/>
      <c r="AC11934" s="62"/>
      <c r="AJ11934" s="62"/>
      <c r="AQ11934" s="62"/>
      <c r="AX11934" s="62"/>
      <c r="BD11934" s="62"/>
    </row>
    <row r="11935" spans="9:56">
      <c r="I11935" s="62"/>
      <c r="P11935" s="62"/>
      <c r="V11935" s="62"/>
      <c r="AC11935" s="62"/>
      <c r="AJ11935" s="62"/>
      <c r="AQ11935" s="62"/>
      <c r="AX11935" s="62"/>
      <c r="BD11935" s="62"/>
    </row>
    <row r="11936" spans="9:56">
      <c r="I11936" s="62"/>
      <c r="P11936" s="62"/>
      <c r="V11936" s="62"/>
      <c r="AC11936" s="62"/>
      <c r="AJ11936" s="62"/>
      <c r="AQ11936" s="62"/>
      <c r="AX11936" s="62"/>
      <c r="BD11936" s="62"/>
    </row>
    <row r="11937" spans="9:56">
      <c r="I11937" s="62"/>
      <c r="P11937" s="62"/>
      <c r="V11937" s="62"/>
      <c r="AC11937" s="62"/>
      <c r="AJ11937" s="62"/>
      <c r="AQ11937" s="62"/>
      <c r="AX11937" s="62"/>
      <c r="BD11937" s="62"/>
    </row>
    <row r="11938" spans="9:56">
      <c r="I11938" s="62"/>
      <c r="P11938" s="62"/>
      <c r="V11938" s="62"/>
      <c r="AC11938" s="62"/>
      <c r="AJ11938" s="62"/>
      <c r="AQ11938" s="62"/>
      <c r="AX11938" s="62"/>
      <c r="BD11938" s="62"/>
    </row>
    <row r="11939" spans="9:56">
      <c r="I11939" s="62"/>
      <c r="P11939" s="62"/>
      <c r="V11939" s="62"/>
      <c r="AC11939" s="62"/>
      <c r="AJ11939" s="62"/>
      <c r="AQ11939" s="62"/>
      <c r="AX11939" s="62"/>
      <c r="BD11939" s="62"/>
    </row>
    <row r="11940" spans="9:56">
      <c r="I11940" s="62"/>
      <c r="P11940" s="62"/>
      <c r="V11940" s="62"/>
      <c r="AC11940" s="62"/>
      <c r="AJ11940" s="62"/>
      <c r="AQ11940" s="62"/>
      <c r="AX11940" s="62"/>
      <c r="BD11940" s="62"/>
    </row>
    <row r="11941" spans="9:56">
      <c r="I11941" s="62"/>
      <c r="P11941" s="62"/>
      <c r="V11941" s="62"/>
      <c r="AC11941" s="62"/>
      <c r="AJ11941" s="62"/>
      <c r="AQ11941" s="62"/>
      <c r="AX11941" s="62"/>
      <c r="BD11941" s="62"/>
    </row>
    <row r="11942" spans="9:56">
      <c r="I11942" s="62"/>
      <c r="P11942" s="62"/>
      <c r="V11942" s="62"/>
      <c r="AC11942" s="62"/>
      <c r="AJ11942" s="62"/>
      <c r="AQ11942" s="62"/>
      <c r="AX11942" s="62"/>
      <c r="BD11942" s="62"/>
    </row>
    <row r="11943" spans="9:56">
      <c r="I11943" s="62"/>
      <c r="P11943" s="62"/>
      <c r="V11943" s="62"/>
      <c r="AC11943" s="62"/>
      <c r="AJ11943" s="62"/>
      <c r="AQ11943" s="62"/>
      <c r="AX11943" s="62"/>
      <c r="BD11943" s="62"/>
    </row>
    <row r="11944" spans="9:56">
      <c r="I11944" s="62"/>
      <c r="P11944" s="62"/>
      <c r="V11944" s="62"/>
      <c r="AC11944" s="62"/>
      <c r="AJ11944" s="62"/>
      <c r="AQ11944" s="62"/>
      <c r="AX11944" s="62"/>
      <c r="BD11944" s="62"/>
    </row>
    <row r="11945" spans="9:56">
      <c r="I11945" s="62"/>
      <c r="P11945" s="62"/>
      <c r="V11945" s="62"/>
      <c r="AC11945" s="62"/>
      <c r="AJ11945" s="62"/>
      <c r="AQ11945" s="62"/>
      <c r="AX11945" s="62"/>
      <c r="BD11945" s="62"/>
    </row>
    <row r="11946" spans="9:56">
      <c r="I11946" s="62"/>
      <c r="P11946" s="62"/>
      <c r="V11946" s="62"/>
      <c r="AC11946" s="62"/>
      <c r="AJ11946" s="62"/>
      <c r="AQ11946" s="62"/>
      <c r="AX11946" s="62"/>
      <c r="BD11946" s="62"/>
    </row>
    <row r="11947" spans="9:56">
      <c r="I11947" s="62"/>
      <c r="P11947" s="62"/>
      <c r="V11947" s="62"/>
      <c r="AC11947" s="62"/>
      <c r="AJ11947" s="62"/>
      <c r="AQ11947" s="62"/>
      <c r="AX11947" s="62"/>
      <c r="BD11947" s="62"/>
    </row>
    <row r="11948" spans="9:56">
      <c r="I11948" s="62"/>
      <c r="P11948" s="62"/>
      <c r="V11948" s="62"/>
      <c r="AC11948" s="62"/>
      <c r="AJ11948" s="62"/>
      <c r="AQ11948" s="62"/>
      <c r="AX11948" s="62"/>
      <c r="BD11948" s="62"/>
    </row>
    <row r="11949" spans="9:56">
      <c r="I11949" s="62"/>
      <c r="P11949" s="62"/>
      <c r="V11949" s="62"/>
      <c r="AC11949" s="62"/>
      <c r="AJ11949" s="62"/>
      <c r="AQ11949" s="62"/>
      <c r="AX11949" s="62"/>
      <c r="BD11949" s="62"/>
    </row>
    <row r="11950" spans="9:56">
      <c r="I11950" s="62"/>
      <c r="P11950" s="62"/>
      <c r="V11950" s="62"/>
      <c r="AC11950" s="62"/>
      <c r="AJ11950" s="62"/>
      <c r="AQ11950" s="62"/>
      <c r="AX11950" s="62"/>
      <c r="BD11950" s="62"/>
    </row>
    <row r="11951" spans="9:56">
      <c r="I11951" s="62"/>
      <c r="P11951" s="62"/>
      <c r="V11951" s="62"/>
      <c r="AC11951" s="62"/>
      <c r="AJ11951" s="62"/>
      <c r="AQ11951" s="62"/>
      <c r="AX11951" s="62"/>
      <c r="BD11951" s="62"/>
    </row>
    <row r="11952" spans="9:56">
      <c r="I11952" s="62"/>
      <c r="P11952" s="62"/>
      <c r="V11952" s="62"/>
      <c r="AC11952" s="62"/>
      <c r="AJ11952" s="62"/>
      <c r="AQ11952" s="62"/>
      <c r="AX11952" s="62"/>
      <c r="BD11952" s="62"/>
    </row>
    <row r="11953" spans="9:56">
      <c r="I11953" s="62"/>
      <c r="P11953" s="62"/>
      <c r="V11953" s="62"/>
      <c r="AC11953" s="62"/>
      <c r="AJ11953" s="62"/>
      <c r="AQ11953" s="62"/>
      <c r="AX11953" s="62"/>
      <c r="BD11953" s="62"/>
    </row>
    <row r="11954" spans="9:56">
      <c r="I11954" s="62"/>
      <c r="P11954" s="62"/>
      <c r="V11954" s="62"/>
      <c r="AC11954" s="62"/>
      <c r="AJ11954" s="62"/>
      <c r="AQ11954" s="62"/>
      <c r="AX11954" s="62"/>
      <c r="BD11954" s="62"/>
    </row>
    <row r="11955" spans="9:56">
      <c r="I11955" s="62"/>
      <c r="P11955" s="62"/>
      <c r="V11955" s="62"/>
      <c r="AC11955" s="62"/>
      <c r="AJ11955" s="62"/>
      <c r="AQ11955" s="62"/>
      <c r="AX11955" s="62"/>
      <c r="BD11955" s="62"/>
    </row>
    <row r="11956" spans="9:56">
      <c r="I11956" s="62"/>
      <c r="P11956" s="62"/>
      <c r="V11956" s="62"/>
      <c r="AC11956" s="62"/>
      <c r="AJ11956" s="62"/>
      <c r="AQ11956" s="62"/>
      <c r="AX11956" s="62"/>
      <c r="BD11956" s="62"/>
    </row>
    <row r="11957" spans="9:56">
      <c r="I11957" s="62"/>
      <c r="P11957" s="62"/>
      <c r="V11957" s="62"/>
      <c r="AC11957" s="62"/>
      <c r="AJ11957" s="62"/>
      <c r="AQ11957" s="62"/>
      <c r="AX11957" s="62"/>
      <c r="BD11957" s="62"/>
    </row>
    <row r="11958" spans="9:56">
      <c r="I11958" s="62"/>
      <c r="P11958" s="62"/>
      <c r="V11958" s="62"/>
      <c r="AC11958" s="62"/>
      <c r="AJ11958" s="62"/>
      <c r="AQ11958" s="62"/>
      <c r="AX11958" s="62"/>
      <c r="BD11958" s="62"/>
    </row>
    <row r="11959" spans="9:56">
      <c r="I11959" s="62"/>
      <c r="P11959" s="62"/>
      <c r="V11959" s="62"/>
      <c r="AC11959" s="62"/>
      <c r="AJ11959" s="62"/>
      <c r="AQ11959" s="62"/>
      <c r="AX11959" s="62"/>
      <c r="BD11959" s="62"/>
    </row>
    <row r="11960" spans="9:56">
      <c r="I11960" s="62"/>
      <c r="P11960" s="62"/>
      <c r="V11960" s="62"/>
      <c r="AC11960" s="62"/>
      <c r="AJ11960" s="62"/>
      <c r="AQ11960" s="62"/>
      <c r="AX11960" s="62"/>
      <c r="BD11960" s="62"/>
    </row>
    <row r="11961" spans="9:56">
      <c r="I11961" s="62"/>
      <c r="P11961" s="62"/>
      <c r="V11961" s="62"/>
      <c r="AC11961" s="62"/>
      <c r="AJ11961" s="62"/>
      <c r="AQ11961" s="62"/>
      <c r="AX11961" s="62"/>
      <c r="BD11961" s="62"/>
    </row>
    <row r="11962" spans="9:56">
      <c r="I11962" s="62"/>
      <c r="P11962" s="62"/>
      <c r="V11962" s="62"/>
      <c r="AC11962" s="62"/>
      <c r="AJ11962" s="62"/>
      <c r="AQ11962" s="62"/>
      <c r="AX11962" s="62"/>
      <c r="BD11962" s="62"/>
    </row>
    <row r="11963" spans="9:56">
      <c r="I11963" s="62"/>
      <c r="P11963" s="62"/>
      <c r="V11963" s="62"/>
      <c r="AC11963" s="62"/>
      <c r="AJ11963" s="62"/>
      <c r="AQ11963" s="62"/>
      <c r="AX11963" s="62"/>
      <c r="BD11963" s="62"/>
    </row>
    <row r="11964" spans="9:56">
      <c r="I11964" s="62"/>
      <c r="P11964" s="62"/>
      <c r="V11964" s="62"/>
      <c r="AC11964" s="62"/>
      <c r="AJ11964" s="62"/>
      <c r="AQ11964" s="62"/>
      <c r="AX11964" s="62"/>
      <c r="BD11964" s="62"/>
    </row>
    <row r="11965" spans="9:56">
      <c r="I11965" s="62"/>
      <c r="P11965" s="62"/>
      <c r="V11965" s="62"/>
      <c r="AC11965" s="62"/>
      <c r="AJ11965" s="62"/>
      <c r="AQ11965" s="62"/>
      <c r="AX11965" s="62"/>
      <c r="BD11965" s="62"/>
    </row>
    <row r="11966" spans="9:56">
      <c r="I11966" s="62"/>
      <c r="P11966" s="62"/>
      <c r="V11966" s="62"/>
      <c r="AC11966" s="62"/>
      <c r="AJ11966" s="62"/>
      <c r="AQ11966" s="62"/>
      <c r="AX11966" s="62"/>
      <c r="BD11966" s="62"/>
    </row>
    <row r="11967" spans="9:56">
      <c r="I11967" s="62"/>
      <c r="P11967" s="62"/>
      <c r="V11967" s="62"/>
      <c r="AC11967" s="62"/>
      <c r="AJ11967" s="62"/>
      <c r="AQ11967" s="62"/>
      <c r="AX11967" s="62"/>
      <c r="BD11967" s="62"/>
    </row>
    <row r="11968" spans="9:56">
      <c r="I11968" s="62"/>
      <c r="P11968" s="62"/>
      <c r="V11968" s="62"/>
      <c r="AC11968" s="62"/>
      <c r="AJ11968" s="62"/>
      <c r="AQ11968" s="62"/>
      <c r="AX11968" s="62"/>
      <c r="BD11968" s="62"/>
    </row>
    <row r="11969" spans="9:56">
      <c r="I11969" s="62"/>
      <c r="P11969" s="62"/>
      <c r="V11969" s="62"/>
      <c r="AC11969" s="62"/>
      <c r="AJ11969" s="62"/>
      <c r="AQ11969" s="62"/>
      <c r="AX11969" s="62"/>
      <c r="BD11969" s="62"/>
    </row>
    <row r="11970" spans="9:56">
      <c r="I11970" s="62"/>
      <c r="P11970" s="62"/>
      <c r="V11970" s="62"/>
      <c r="AC11970" s="62"/>
      <c r="AJ11970" s="62"/>
      <c r="AQ11970" s="62"/>
      <c r="AX11970" s="62"/>
      <c r="BD11970" s="62"/>
    </row>
    <row r="11971" spans="9:56">
      <c r="I11971" s="62"/>
      <c r="P11971" s="62"/>
      <c r="V11971" s="62"/>
      <c r="AC11971" s="62"/>
      <c r="AJ11971" s="62"/>
      <c r="AQ11971" s="62"/>
      <c r="AX11971" s="62"/>
      <c r="BD11971" s="62"/>
    </row>
    <row r="11972" spans="9:56">
      <c r="I11972" s="62"/>
      <c r="P11972" s="62"/>
      <c r="V11972" s="62"/>
      <c r="AC11972" s="62"/>
      <c r="AJ11972" s="62"/>
      <c r="AQ11972" s="62"/>
      <c r="AX11972" s="62"/>
      <c r="BD11972" s="62"/>
    </row>
    <row r="11973" spans="9:56">
      <c r="I11973" s="62"/>
      <c r="P11973" s="62"/>
      <c r="V11973" s="62"/>
      <c r="AC11973" s="62"/>
      <c r="AJ11973" s="62"/>
      <c r="AQ11973" s="62"/>
      <c r="AX11973" s="62"/>
      <c r="BD11973" s="62"/>
    </row>
    <row r="11974" spans="9:56">
      <c r="I11974" s="62"/>
      <c r="P11974" s="62"/>
      <c r="V11974" s="62"/>
      <c r="AC11974" s="62"/>
      <c r="AJ11974" s="62"/>
      <c r="AQ11974" s="62"/>
      <c r="AX11974" s="62"/>
      <c r="BD11974" s="62"/>
    </row>
    <row r="11975" spans="9:56">
      <c r="I11975" s="62"/>
      <c r="P11975" s="62"/>
      <c r="V11975" s="62"/>
      <c r="AC11975" s="62"/>
      <c r="AJ11975" s="62"/>
      <c r="AQ11975" s="62"/>
      <c r="AX11975" s="62"/>
      <c r="BD11975" s="62"/>
    </row>
    <row r="11976" spans="9:56">
      <c r="I11976" s="62"/>
      <c r="P11976" s="62"/>
      <c r="V11976" s="62"/>
      <c r="AC11976" s="62"/>
      <c r="AJ11976" s="62"/>
      <c r="AQ11976" s="62"/>
      <c r="AX11976" s="62"/>
      <c r="BD11976" s="62"/>
    </row>
    <row r="11977" spans="9:56">
      <c r="I11977" s="62"/>
      <c r="P11977" s="62"/>
      <c r="V11977" s="62"/>
      <c r="AC11977" s="62"/>
      <c r="AJ11977" s="62"/>
      <c r="AQ11977" s="62"/>
      <c r="AX11977" s="62"/>
      <c r="BD11977" s="62"/>
    </row>
    <row r="11978" spans="9:56">
      <c r="I11978" s="62"/>
      <c r="P11978" s="62"/>
      <c r="V11978" s="62"/>
      <c r="AC11978" s="62"/>
      <c r="AJ11978" s="62"/>
      <c r="AQ11978" s="62"/>
      <c r="AX11978" s="62"/>
      <c r="BD11978" s="62"/>
    </row>
    <row r="11979" spans="9:56">
      <c r="I11979" s="62"/>
      <c r="P11979" s="62"/>
      <c r="V11979" s="62"/>
      <c r="AC11979" s="62"/>
      <c r="AJ11979" s="62"/>
      <c r="AQ11979" s="62"/>
      <c r="AX11979" s="62"/>
      <c r="BD11979" s="62"/>
    </row>
    <row r="11980" spans="9:56">
      <c r="I11980" s="62"/>
      <c r="P11980" s="62"/>
      <c r="V11980" s="62"/>
      <c r="AC11980" s="62"/>
      <c r="AJ11980" s="62"/>
      <c r="AQ11980" s="62"/>
      <c r="AX11980" s="62"/>
      <c r="BD11980" s="62"/>
    </row>
    <row r="11981" spans="9:56">
      <c r="I11981" s="62"/>
      <c r="P11981" s="62"/>
      <c r="V11981" s="62"/>
      <c r="AC11981" s="62"/>
      <c r="AJ11981" s="62"/>
      <c r="AQ11981" s="62"/>
      <c r="AX11981" s="62"/>
      <c r="BD11981" s="62"/>
    </row>
    <row r="11982" spans="9:56">
      <c r="I11982" s="62"/>
      <c r="P11982" s="62"/>
      <c r="V11982" s="62"/>
      <c r="AC11982" s="62"/>
      <c r="AJ11982" s="62"/>
      <c r="AQ11982" s="62"/>
      <c r="AX11982" s="62"/>
      <c r="BD11982" s="62"/>
    </row>
    <row r="11983" spans="9:56">
      <c r="I11983" s="62"/>
      <c r="P11983" s="62"/>
      <c r="V11983" s="62"/>
      <c r="AC11983" s="62"/>
      <c r="AJ11983" s="62"/>
      <c r="AQ11983" s="62"/>
      <c r="AX11983" s="62"/>
      <c r="BD11983" s="62"/>
    </row>
    <row r="11984" spans="9:56">
      <c r="I11984" s="62"/>
      <c r="P11984" s="62"/>
      <c r="V11984" s="62"/>
      <c r="AC11984" s="62"/>
      <c r="AJ11984" s="62"/>
      <c r="AQ11984" s="62"/>
      <c r="AX11984" s="62"/>
      <c r="BD11984" s="62"/>
    </row>
    <row r="11985" spans="9:56">
      <c r="I11985" s="62"/>
      <c r="P11985" s="62"/>
      <c r="V11985" s="62"/>
      <c r="AC11985" s="62"/>
      <c r="AJ11985" s="62"/>
      <c r="AQ11985" s="62"/>
      <c r="AX11985" s="62"/>
      <c r="BD11985" s="62"/>
    </row>
    <row r="11986" spans="9:56">
      <c r="I11986" s="62"/>
      <c r="P11986" s="62"/>
      <c r="V11986" s="62"/>
      <c r="AC11986" s="62"/>
      <c r="AJ11986" s="62"/>
      <c r="AQ11986" s="62"/>
      <c r="AX11986" s="62"/>
      <c r="BD11986" s="62"/>
    </row>
    <row r="11987" spans="9:56">
      <c r="I11987" s="62"/>
      <c r="P11987" s="62"/>
      <c r="V11987" s="62"/>
      <c r="AC11987" s="62"/>
      <c r="AJ11987" s="62"/>
      <c r="AQ11987" s="62"/>
      <c r="AX11987" s="62"/>
      <c r="BD11987" s="62"/>
    </row>
    <row r="11988" spans="9:56">
      <c r="I11988" s="62"/>
      <c r="P11988" s="62"/>
      <c r="V11988" s="62"/>
      <c r="AC11988" s="62"/>
      <c r="AJ11988" s="62"/>
      <c r="AQ11988" s="62"/>
      <c r="AX11988" s="62"/>
      <c r="BD11988" s="62"/>
    </row>
    <row r="11989" spans="9:56">
      <c r="I11989" s="62"/>
      <c r="P11989" s="62"/>
      <c r="V11989" s="62"/>
      <c r="AC11989" s="62"/>
      <c r="AJ11989" s="62"/>
      <c r="AQ11989" s="62"/>
      <c r="AX11989" s="62"/>
      <c r="BD11989" s="62"/>
    </row>
    <row r="11990" spans="9:56">
      <c r="I11990" s="62"/>
      <c r="P11990" s="62"/>
      <c r="V11990" s="62"/>
      <c r="AC11990" s="62"/>
      <c r="AJ11990" s="62"/>
      <c r="AQ11990" s="62"/>
      <c r="AX11990" s="62"/>
      <c r="BD11990" s="62"/>
    </row>
    <row r="11991" spans="9:56">
      <c r="I11991" s="62"/>
      <c r="P11991" s="62"/>
      <c r="V11991" s="62"/>
      <c r="AC11991" s="62"/>
      <c r="AJ11991" s="62"/>
      <c r="AQ11991" s="62"/>
      <c r="AX11991" s="62"/>
      <c r="BD11991" s="62"/>
    </row>
    <row r="11992" spans="9:56">
      <c r="I11992" s="62"/>
      <c r="P11992" s="62"/>
      <c r="V11992" s="62"/>
      <c r="AC11992" s="62"/>
      <c r="AJ11992" s="62"/>
      <c r="AQ11992" s="62"/>
      <c r="AX11992" s="62"/>
      <c r="BD11992" s="62"/>
    </row>
    <row r="11993" spans="9:56">
      <c r="I11993" s="62"/>
      <c r="P11993" s="62"/>
      <c r="V11993" s="62"/>
      <c r="AC11993" s="62"/>
      <c r="AJ11993" s="62"/>
      <c r="AQ11993" s="62"/>
      <c r="AX11993" s="62"/>
      <c r="BD11993" s="62"/>
    </row>
    <row r="11994" spans="9:56">
      <c r="I11994" s="62"/>
      <c r="P11994" s="62"/>
      <c r="V11994" s="62"/>
      <c r="AC11994" s="62"/>
      <c r="AJ11994" s="62"/>
      <c r="AQ11994" s="62"/>
      <c r="AX11994" s="62"/>
      <c r="BD11994" s="62"/>
    </row>
    <row r="11995" spans="9:56">
      <c r="I11995" s="62"/>
      <c r="P11995" s="62"/>
      <c r="V11995" s="62"/>
      <c r="AC11995" s="62"/>
      <c r="AJ11995" s="62"/>
      <c r="AQ11995" s="62"/>
      <c r="AX11995" s="62"/>
      <c r="BD11995" s="62"/>
    </row>
    <row r="11996" spans="9:56">
      <c r="I11996" s="62"/>
      <c r="P11996" s="62"/>
      <c r="V11996" s="62"/>
      <c r="AC11996" s="62"/>
      <c r="AJ11996" s="62"/>
      <c r="AQ11996" s="62"/>
      <c r="AX11996" s="62"/>
      <c r="BD11996" s="62"/>
    </row>
    <row r="11997" spans="9:56">
      <c r="I11997" s="62"/>
      <c r="P11997" s="62"/>
      <c r="V11997" s="62"/>
      <c r="AC11997" s="62"/>
      <c r="AJ11997" s="62"/>
      <c r="AQ11997" s="62"/>
      <c r="AX11997" s="62"/>
      <c r="BD11997" s="62"/>
    </row>
    <row r="11998" spans="9:56">
      <c r="I11998" s="62"/>
      <c r="P11998" s="62"/>
      <c r="V11998" s="62"/>
      <c r="AC11998" s="62"/>
      <c r="AJ11998" s="62"/>
      <c r="AQ11998" s="62"/>
      <c r="AX11998" s="62"/>
      <c r="BD11998" s="62"/>
    </row>
    <row r="11999" spans="9:56">
      <c r="I11999" s="62"/>
      <c r="P11999" s="62"/>
      <c r="V11999" s="62"/>
      <c r="AC11999" s="62"/>
      <c r="AJ11999" s="62"/>
      <c r="AQ11999" s="62"/>
      <c r="AX11999" s="62"/>
      <c r="BD11999" s="62"/>
    </row>
    <row r="12000" spans="9:56">
      <c r="I12000" s="62"/>
      <c r="P12000" s="62"/>
      <c r="V12000" s="62"/>
      <c r="AC12000" s="62"/>
      <c r="AJ12000" s="62"/>
      <c r="AQ12000" s="62"/>
      <c r="AX12000" s="62"/>
      <c r="BD12000" s="62"/>
    </row>
    <row r="12001" spans="9:56">
      <c r="I12001" s="62"/>
      <c r="P12001" s="62"/>
      <c r="V12001" s="62"/>
      <c r="AC12001" s="62"/>
      <c r="AJ12001" s="62"/>
      <c r="AQ12001" s="62"/>
      <c r="AX12001" s="62"/>
      <c r="BD12001" s="62"/>
    </row>
    <row r="12002" spans="9:56">
      <c r="I12002" s="62"/>
      <c r="P12002" s="62"/>
      <c r="V12002" s="62"/>
      <c r="AC12002" s="62"/>
      <c r="AJ12002" s="62"/>
      <c r="AQ12002" s="62"/>
      <c r="AX12002" s="62"/>
      <c r="BD12002" s="62"/>
    </row>
    <row r="12003" spans="9:56">
      <c r="I12003" s="62"/>
      <c r="P12003" s="62"/>
      <c r="V12003" s="62"/>
      <c r="AC12003" s="62"/>
      <c r="AJ12003" s="62"/>
      <c r="AQ12003" s="62"/>
      <c r="AX12003" s="62"/>
      <c r="BD12003" s="62"/>
    </row>
    <row r="12004" spans="9:56">
      <c r="I12004" s="62"/>
      <c r="P12004" s="62"/>
      <c r="V12004" s="62"/>
      <c r="AC12004" s="62"/>
      <c r="AJ12004" s="62"/>
      <c r="AQ12004" s="62"/>
      <c r="AX12004" s="62"/>
      <c r="BD12004" s="62"/>
    </row>
    <row r="12005" spans="9:56">
      <c r="I12005" s="62"/>
      <c r="P12005" s="62"/>
      <c r="V12005" s="62"/>
      <c r="AC12005" s="62"/>
      <c r="AJ12005" s="62"/>
      <c r="AQ12005" s="62"/>
      <c r="AX12005" s="62"/>
      <c r="BD12005" s="62"/>
    </row>
    <row r="12006" spans="9:56">
      <c r="I12006" s="62"/>
      <c r="P12006" s="62"/>
      <c r="V12006" s="62"/>
      <c r="AC12006" s="62"/>
      <c r="AJ12006" s="62"/>
      <c r="AQ12006" s="62"/>
      <c r="AX12006" s="62"/>
      <c r="BD12006" s="62"/>
    </row>
    <row r="12007" spans="9:56">
      <c r="I12007" s="62"/>
      <c r="P12007" s="62"/>
      <c r="V12007" s="62"/>
      <c r="AC12007" s="62"/>
      <c r="AJ12007" s="62"/>
      <c r="AQ12007" s="62"/>
      <c r="AX12007" s="62"/>
      <c r="BD12007" s="62"/>
    </row>
    <row r="12008" spans="9:56">
      <c r="I12008" s="62"/>
      <c r="P12008" s="62"/>
      <c r="V12008" s="62"/>
      <c r="AC12008" s="62"/>
      <c r="AJ12008" s="62"/>
      <c r="AQ12008" s="62"/>
      <c r="AX12008" s="62"/>
      <c r="BD12008" s="62"/>
    </row>
    <row r="12009" spans="9:56">
      <c r="I12009" s="62"/>
      <c r="P12009" s="62"/>
      <c r="V12009" s="62"/>
      <c r="AC12009" s="62"/>
      <c r="AJ12009" s="62"/>
      <c r="AQ12009" s="62"/>
      <c r="AX12009" s="62"/>
      <c r="BD12009" s="62"/>
    </row>
    <row r="12010" spans="9:56">
      <c r="I12010" s="62"/>
      <c r="P12010" s="62"/>
      <c r="V12010" s="62"/>
      <c r="AC12010" s="62"/>
      <c r="AJ12010" s="62"/>
      <c r="AQ12010" s="62"/>
      <c r="AX12010" s="62"/>
      <c r="BD12010" s="62"/>
    </row>
    <row r="12011" spans="9:56">
      <c r="I12011" s="62"/>
      <c r="P12011" s="62"/>
      <c r="V12011" s="62"/>
      <c r="AC12011" s="62"/>
      <c r="AJ12011" s="62"/>
      <c r="AQ12011" s="62"/>
      <c r="AX12011" s="62"/>
      <c r="BD12011" s="62"/>
    </row>
    <row r="12012" spans="9:56">
      <c r="I12012" s="62"/>
      <c r="P12012" s="62"/>
      <c r="V12012" s="62"/>
      <c r="AC12012" s="62"/>
      <c r="AJ12012" s="62"/>
      <c r="AQ12012" s="62"/>
      <c r="AX12012" s="62"/>
      <c r="BD12012" s="62"/>
    </row>
    <row r="12013" spans="9:56">
      <c r="I12013" s="62"/>
      <c r="P12013" s="62"/>
      <c r="V12013" s="62"/>
      <c r="AC12013" s="62"/>
      <c r="AJ12013" s="62"/>
      <c r="AQ12013" s="62"/>
      <c r="AX12013" s="62"/>
      <c r="BD12013" s="62"/>
    </row>
    <row r="12014" spans="9:56">
      <c r="I12014" s="62"/>
      <c r="P12014" s="62"/>
      <c r="V12014" s="62"/>
      <c r="AC12014" s="62"/>
      <c r="AJ12014" s="62"/>
      <c r="AQ12014" s="62"/>
      <c r="AX12014" s="62"/>
      <c r="BD12014" s="62"/>
    </row>
    <row r="12015" spans="9:56">
      <c r="I12015" s="62"/>
      <c r="P12015" s="62"/>
      <c r="V12015" s="62"/>
      <c r="AC12015" s="62"/>
      <c r="AJ12015" s="62"/>
      <c r="AQ12015" s="62"/>
      <c r="AX12015" s="62"/>
      <c r="BD12015" s="62"/>
    </row>
    <row r="12016" spans="9:56">
      <c r="I12016" s="62"/>
      <c r="P12016" s="62"/>
      <c r="V12016" s="62"/>
      <c r="AC12016" s="62"/>
      <c r="AJ12016" s="62"/>
      <c r="AQ12016" s="62"/>
      <c r="AX12016" s="62"/>
      <c r="BD12016" s="62"/>
    </row>
    <row r="12017" spans="9:56">
      <c r="I12017" s="62"/>
      <c r="P12017" s="62"/>
      <c r="V12017" s="62"/>
      <c r="AC12017" s="62"/>
      <c r="AJ12017" s="62"/>
      <c r="AQ12017" s="62"/>
      <c r="AX12017" s="62"/>
      <c r="BD12017" s="62"/>
    </row>
    <row r="12018" spans="9:56">
      <c r="I12018" s="62"/>
      <c r="P12018" s="62"/>
      <c r="V12018" s="62"/>
      <c r="AC12018" s="62"/>
      <c r="AJ12018" s="62"/>
      <c r="AQ12018" s="62"/>
      <c r="AX12018" s="62"/>
      <c r="BD12018" s="62"/>
    </row>
    <row r="12019" spans="9:56">
      <c r="I12019" s="62"/>
      <c r="P12019" s="62"/>
      <c r="V12019" s="62"/>
      <c r="AC12019" s="62"/>
      <c r="AJ12019" s="62"/>
      <c r="AQ12019" s="62"/>
      <c r="AX12019" s="62"/>
      <c r="BD12019" s="62"/>
    </row>
    <row r="12020" spans="9:56">
      <c r="I12020" s="62"/>
      <c r="P12020" s="62"/>
      <c r="V12020" s="62"/>
      <c r="AC12020" s="62"/>
      <c r="AJ12020" s="62"/>
      <c r="AQ12020" s="62"/>
      <c r="AX12020" s="62"/>
      <c r="BD12020" s="62"/>
    </row>
    <row r="12021" spans="9:56">
      <c r="I12021" s="62"/>
      <c r="P12021" s="62"/>
      <c r="V12021" s="62"/>
      <c r="AC12021" s="62"/>
      <c r="AJ12021" s="62"/>
      <c r="AQ12021" s="62"/>
      <c r="AX12021" s="62"/>
      <c r="BD12021" s="62"/>
    </row>
    <row r="12022" spans="9:56">
      <c r="I12022" s="62"/>
      <c r="P12022" s="62"/>
      <c r="V12022" s="62"/>
      <c r="AC12022" s="62"/>
      <c r="AJ12022" s="62"/>
      <c r="AQ12022" s="62"/>
      <c r="AX12022" s="62"/>
      <c r="BD12022" s="62"/>
    </row>
    <row r="12023" spans="9:56">
      <c r="I12023" s="62"/>
      <c r="P12023" s="62"/>
      <c r="V12023" s="62"/>
      <c r="AC12023" s="62"/>
      <c r="AJ12023" s="62"/>
      <c r="AQ12023" s="62"/>
      <c r="AX12023" s="62"/>
      <c r="BD12023" s="62"/>
    </row>
    <row r="12024" spans="9:56">
      <c r="I12024" s="62"/>
      <c r="P12024" s="62"/>
      <c r="V12024" s="62"/>
      <c r="AC12024" s="62"/>
      <c r="AJ12024" s="62"/>
      <c r="AQ12024" s="62"/>
      <c r="AX12024" s="62"/>
      <c r="BD12024" s="62"/>
    </row>
    <row r="12025" spans="9:56">
      <c r="I12025" s="62"/>
      <c r="P12025" s="62"/>
      <c r="V12025" s="62"/>
      <c r="AC12025" s="62"/>
      <c r="AJ12025" s="62"/>
      <c r="AQ12025" s="62"/>
      <c r="AX12025" s="62"/>
      <c r="BD12025" s="62"/>
    </row>
    <row r="12026" spans="9:56">
      <c r="I12026" s="62"/>
      <c r="P12026" s="62"/>
      <c r="V12026" s="62"/>
      <c r="AC12026" s="62"/>
      <c r="AJ12026" s="62"/>
      <c r="AQ12026" s="62"/>
      <c r="AX12026" s="62"/>
      <c r="BD12026" s="62"/>
    </row>
    <row r="12027" spans="9:56">
      <c r="I12027" s="62"/>
      <c r="P12027" s="62"/>
      <c r="V12027" s="62"/>
      <c r="AC12027" s="62"/>
      <c r="AJ12027" s="62"/>
      <c r="AQ12027" s="62"/>
      <c r="AX12027" s="62"/>
      <c r="BD12027" s="62"/>
    </row>
    <row r="12028" spans="9:56">
      <c r="I12028" s="62"/>
      <c r="P12028" s="62"/>
      <c r="V12028" s="62"/>
      <c r="AC12028" s="62"/>
      <c r="AJ12028" s="62"/>
      <c r="AQ12028" s="62"/>
      <c r="AX12028" s="62"/>
      <c r="BD12028" s="62"/>
    </row>
    <row r="12029" spans="9:56">
      <c r="I12029" s="62"/>
      <c r="P12029" s="62"/>
      <c r="V12029" s="62"/>
      <c r="AC12029" s="62"/>
      <c r="AJ12029" s="62"/>
      <c r="AQ12029" s="62"/>
      <c r="AX12029" s="62"/>
      <c r="BD12029" s="62"/>
    </row>
    <row r="12030" spans="9:56">
      <c r="I12030" s="62"/>
      <c r="P12030" s="62"/>
      <c r="V12030" s="62"/>
      <c r="AC12030" s="62"/>
      <c r="AJ12030" s="62"/>
      <c r="AQ12030" s="62"/>
      <c r="AX12030" s="62"/>
      <c r="BD12030" s="62"/>
    </row>
    <row r="12031" spans="9:56">
      <c r="I12031" s="62"/>
      <c r="P12031" s="62"/>
      <c r="V12031" s="62"/>
      <c r="AC12031" s="62"/>
      <c r="AJ12031" s="62"/>
      <c r="AQ12031" s="62"/>
      <c r="AX12031" s="62"/>
      <c r="BD12031" s="62"/>
    </row>
    <row r="12032" spans="9:56">
      <c r="I12032" s="62"/>
      <c r="P12032" s="62"/>
      <c r="V12032" s="62"/>
      <c r="AC12032" s="62"/>
      <c r="AJ12032" s="62"/>
      <c r="AQ12032" s="62"/>
      <c r="AX12032" s="62"/>
      <c r="BD12032" s="62"/>
    </row>
    <row r="12033" spans="9:56">
      <c r="I12033" s="62"/>
      <c r="P12033" s="62"/>
      <c r="V12033" s="62"/>
      <c r="AC12033" s="62"/>
      <c r="AJ12033" s="62"/>
      <c r="AQ12033" s="62"/>
      <c r="AX12033" s="62"/>
      <c r="BD12033" s="62"/>
    </row>
    <row r="12034" spans="9:56">
      <c r="I12034" s="62"/>
      <c r="P12034" s="62"/>
      <c r="V12034" s="62"/>
      <c r="AC12034" s="62"/>
      <c r="AJ12034" s="62"/>
      <c r="AQ12034" s="62"/>
      <c r="AX12034" s="62"/>
      <c r="BD12034" s="62"/>
    </row>
    <row r="12035" spans="9:56">
      <c r="I12035" s="62"/>
      <c r="P12035" s="62"/>
      <c r="V12035" s="62"/>
      <c r="AC12035" s="62"/>
      <c r="AJ12035" s="62"/>
      <c r="AQ12035" s="62"/>
      <c r="AX12035" s="62"/>
      <c r="BD12035" s="62"/>
    </row>
    <row r="12036" spans="9:56">
      <c r="I12036" s="62"/>
      <c r="P12036" s="62"/>
      <c r="V12036" s="62"/>
      <c r="AC12036" s="62"/>
      <c r="AJ12036" s="62"/>
      <c r="AQ12036" s="62"/>
      <c r="AX12036" s="62"/>
      <c r="BD12036" s="62"/>
    </row>
    <row r="12037" spans="9:56">
      <c r="I12037" s="62"/>
      <c r="P12037" s="62"/>
      <c r="V12037" s="62"/>
      <c r="AC12037" s="62"/>
      <c r="AJ12037" s="62"/>
      <c r="AQ12037" s="62"/>
      <c r="AX12037" s="62"/>
      <c r="BD12037" s="62"/>
    </row>
    <row r="12038" spans="9:56">
      <c r="I12038" s="62"/>
      <c r="P12038" s="62"/>
      <c r="V12038" s="62"/>
      <c r="AC12038" s="62"/>
      <c r="AJ12038" s="62"/>
      <c r="AQ12038" s="62"/>
      <c r="AX12038" s="62"/>
      <c r="BD12038" s="62"/>
    </row>
    <row r="12039" spans="9:56">
      <c r="I12039" s="62"/>
      <c r="P12039" s="62"/>
      <c r="V12039" s="62"/>
      <c r="AC12039" s="62"/>
      <c r="AJ12039" s="62"/>
      <c r="AQ12039" s="62"/>
      <c r="AX12039" s="62"/>
      <c r="BD12039" s="62"/>
    </row>
    <row r="12040" spans="9:56">
      <c r="I12040" s="62"/>
      <c r="P12040" s="62"/>
      <c r="V12040" s="62"/>
      <c r="AC12040" s="62"/>
      <c r="AJ12040" s="62"/>
      <c r="AQ12040" s="62"/>
      <c r="AX12040" s="62"/>
      <c r="BD12040" s="62"/>
    </row>
    <row r="12041" spans="9:56">
      <c r="I12041" s="62"/>
      <c r="P12041" s="62"/>
      <c r="V12041" s="62"/>
      <c r="AC12041" s="62"/>
      <c r="AJ12041" s="62"/>
      <c r="AQ12041" s="62"/>
      <c r="AX12041" s="62"/>
      <c r="BD12041" s="62"/>
    </row>
    <row r="12042" spans="9:56">
      <c r="I12042" s="62"/>
      <c r="P12042" s="62"/>
      <c r="V12042" s="62"/>
      <c r="AC12042" s="62"/>
      <c r="AJ12042" s="62"/>
      <c r="AQ12042" s="62"/>
      <c r="AX12042" s="62"/>
      <c r="BD12042" s="62"/>
    </row>
    <row r="12043" spans="9:56">
      <c r="I12043" s="62"/>
      <c r="P12043" s="62"/>
      <c r="V12043" s="62"/>
      <c r="AC12043" s="62"/>
      <c r="AJ12043" s="62"/>
      <c r="AQ12043" s="62"/>
      <c r="AX12043" s="62"/>
      <c r="BD12043" s="62"/>
    </row>
    <row r="12044" spans="9:56">
      <c r="I12044" s="62"/>
      <c r="P12044" s="62"/>
      <c r="V12044" s="62"/>
      <c r="AC12044" s="62"/>
      <c r="AJ12044" s="62"/>
      <c r="AQ12044" s="62"/>
      <c r="AX12044" s="62"/>
      <c r="BD12044" s="62"/>
    </row>
    <row r="12045" spans="9:56">
      <c r="I12045" s="62"/>
      <c r="P12045" s="62"/>
      <c r="V12045" s="62"/>
      <c r="AC12045" s="62"/>
      <c r="AJ12045" s="62"/>
      <c r="AQ12045" s="62"/>
      <c r="AX12045" s="62"/>
      <c r="BD12045" s="62"/>
    </row>
    <row r="12046" spans="9:56">
      <c r="I12046" s="62"/>
      <c r="P12046" s="62"/>
      <c r="V12046" s="62"/>
      <c r="AC12046" s="62"/>
      <c r="AJ12046" s="62"/>
      <c r="AQ12046" s="62"/>
      <c r="AX12046" s="62"/>
      <c r="BD12046" s="62"/>
    </row>
    <row r="12047" spans="9:56">
      <c r="I12047" s="62"/>
      <c r="P12047" s="62"/>
      <c r="V12047" s="62"/>
      <c r="AC12047" s="62"/>
      <c r="AJ12047" s="62"/>
      <c r="AQ12047" s="62"/>
      <c r="AX12047" s="62"/>
      <c r="BD12047" s="62"/>
    </row>
    <row r="12048" spans="9:56">
      <c r="I12048" s="62"/>
      <c r="P12048" s="62"/>
      <c r="V12048" s="62"/>
      <c r="AC12048" s="62"/>
      <c r="AJ12048" s="62"/>
      <c r="AQ12048" s="62"/>
      <c r="AX12048" s="62"/>
      <c r="BD12048" s="62"/>
    </row>
    <row r="12049" spans="9:56">
      <c r="I12049" s="62"/>
      <c r="P12049" s="62"/>
      <c r="V12049" s="62"/>
      <c r="AC12049" s="62"/>
      <c r="AJ12049" s="62"/>
      <c r="AQ12049" s="62"/>
      <c r="AX12049" s="62"/>
      <c r="BD12049" s="62"/>
    </row>
    <row r="12050" spans="9:56">
      <c r="I12050" s="62"/>
      <c r="P12050" s="62"/>
      <c r="V12050" s="62"/>
      <c r="AC12050" s="62"/>
      <c r="AJ12050" s="62"/>
      <c r="AQ12050" s="62"/>
      <c r="AX12050" s="62"/>
      <c r="BD12050" s="62"/>
    </row>
    <row r="12051" spans="9:56">
      <c r="I12051" s="62"/>
      <c r="P12051" s="62"/>
      <c r="V12051" s="62"/>
      <c r="AC12051" s="62"/>
      <c r="AJ12051" s="62"/>
      <c r="AQ12051" s="62"/>
      <c r="AX12051" s="62"/>
      <c r="BD12051" s="62"/>
    </row>
    <row r="12052" spans="9:56">
      <c r="I12052" s="62"/>
      <c r="P12052" s="62"/>
      <c r="V12052" s="62"/>
      <c r="AC12052" s="62"/>
      <c r="AJ12052" s="62"/>
      <c r="AQ12052" s="62"/>
      <c r="AX12052" s="62"/>
      <c r="BD12052" s="62"/>
    </row>
    <row r="12053" spans="9:56">
      <c r="I12053" s="62"/>
      <c r="P12053" s="62"/>
      <c r="V12053" s="62"/>
      <c r="AC12053" s="62"/>
      <c r="AJ12053" s="62"/>
      <c r="AQ12053" s="62"/>
      <c r="AX12053" s="62"/>
      <c r="BD12053" s="62"/>
    </row>
    <row r="12054" spans="9:56">
      <c r="I12054" s="62"/>
      <c r="P12054" s="62"/>
      <c r="V12054" s="62"/>
      <c r="AC12054" s="62"/>
      <c r="AJ12054" s="62"/>
      <c r="AQ12054" s="62"/>
      <c r="AX12054" s="62"/>
      <c r="BD12054" s="62"/>
    </row>
    <row r="12055" spans="9:56">
      <c r="I12055" s="62"/>
      <c r="P12055" s="62"/>
      <c r="V12055" s="62"/>
      <c r="AC12055" s="62"/>
      <c r="AJ12055" s="62"/>
      <c r="AQ12055" s="62"/>
      <c r="AX12055" s="62"/>
      <c r="BD12055" s="62"/>
    </row>
    <row r="12056" spans="9:56">
      <c r="I12056" s="62"/>
      <c r="P12056" s="62"/>
      <c r="V12056" s="62"/>
      <c r="AC12056" s="62"/>
      <c r="AJ12056" s="62"/>
      <c r="AQ12056" s="62"/>
      <c r="AX12056" s="62"/>
      <c r="BD12056" s="62"/>
    </row>
    <row r="12057" spans="9:56">
      <c r="I12057" s="62"/>
      <c r="P12057" s="62"/>
      <c r="V12057" s="62"/>
      <c r="AC12057" s="62"/>
      <c r="AJ12057" s="62"/>
      <c r="AQ12057" s="62"/>
      <c r="AX12057" s="62"/>
      <c r="BD12057" s="62"/>
    </row>
    <row r="12058" spans="9:56">
      <c r="I12058" s="62"/>
      <c r="P12058" s="62"/>
      <c r="V12058" s="62"/>
      <c r="AC12058" s="62"/>
      <c r="AJ12058" s="62"/>
      <c r="AQ12058" s="62"/>
      <c r="AX12058" s="62"/>
      <c r="BD12058" s="62"/>
    </row>
    <row r="12059" spans="9:56">
      <c r="I12059" s="62"/>
      <c r="P12059" s="62"/>
      <c r="V12059" s="62"/>
      <c r="AC12059" s="62"/>
      <c r="AJ12059" s="62"/>
      <c r="AQ12059" s="62"/>
      <c r="AX12059" s="62"/>
      <c r="BD12059" s="62"/>
    </row>
    <row r="12060" spans="9:56">
      <c r="I12060" s="62"/>
      <c r="P12060" s="62"/>
      <c r="V12060" s="62"/>
      <c r="AC12060" s="62"/>
      <c r="AJ12060" s="62"/>
      <c r="AQ12060" s="62"/>
      <c r="AX12060" s="62"/>
      <c r="BD12060" s="62"/>
    </row>
    <row r="12061" spans="9:56">
      <c r="I12061" s="62"/>
      <c r="P12061" s="62"/>
      <c r="V12061" s="62"/>
      <c r="AC12061" s="62"/>
      <c r="AJ12061" s="62"/>
      <c r="AQ12061" s="62"/>
      <c r="AX12061" s="62"/>
      <c r="BD12061" s="62"/>
    </row>
    <row r="12062" spans="9:56">
      <c r="I12062" s="62"/>
      <c r="P12062" s="62"/>
      <c r="V12062" s="62"/>
      <c r="AC12062" s="62"/>
      <c r="AJ12062" s="62"/>
      <c r="AQ12062" s="62"/>
      <c r="AX12062" s="62"/>
      <c r="BD12062" s="62"/>
    </row>
    <row r="12063" spans="9:56">
      <c r="I12063" s="62"/>
      <c r="P12063" s="62"/>
      <c r="V12063" s="62"/>
      <c r="AC12063" s="62"/>
      <c r="AJ12063" s="62"/>
      <c r="AQ12063" s="62"/>
      <c r="AX12063" s="62"/>
      <c r="BD12063" s="62"/>
    </row>
    <row r="12064" spans="9:56">
      <c r="I12064" s="62"/>
      <c r="P12064" s="62"/>
      <c r="V12064" s="62"/>
      <c r="AC12064" s="62"/>
      <c r="AJ12064" s="62"/>
      <c r="AQ12064" s="62"/>
      <c r="AX12064" s="62"/>
      <c r="BD12064" s="62"/>
    </row>
    <row r="12065" spans="9:56">
      <c r="I12065" s="62"/>
      <c r="P12065" s="62"/>
      <c r="V12065" s="62"/>
      <c r="AC12065" s="62"/>
      <c r="AJ12065" s="62"/>
      <c r="AQ12065" s="62"/>
      <c r="AX12065" s="62"/>
      <c r="BD12065" s="62"/>
    </row>
    <row r="12066" spans="9:56">
      <c r="I12066" s="62"/>
      <c r="P12066" s="62"/>
      <c r="V12066" s="62"/>
      <c r="AC12066" s="62"/>
      <c r="AJ12066" s="62"/>
      <c r="AQ12066" s="62"/>
      <c r="AX12066" s="62"/>
      <c r="BD12066" s="62"/>
    </row>
    <row r="12067" spans="9:56">
      <c r="I12067" s="62"/>
      <c r="P12067" s="62"/>
      <c r="V12067" s="62"/>
      <c r="AC12067" s="62"/>
      <c r="AJ12067" s="62"/>
      <c r="AQ12067" s="62"/>
      <c r="AX12067" s="62"/>
      <c r="BD12067" s="62"/>
    </row>
    <row r="12068" spans="9:56">
      <c r="I12068" s="62"/>
      <c r="P12068" s="62"/>
      <c r="V12068" s="62"/>
      <c r="AC12068" s="62"/>
      <c r="AJ12068" s="62"/>
      <c r="AQ12068" s="62"/>
      <c r="AX12068" s="62"/>
      <c r="BD12068" s="62"/>
    </row>
    <row r="12069" spans="9:56">
      <c r="I12069" s="62"/>
      <c r="P12069" s="62"/>
      <c r="V12069" s="62"/>
      <c r="AC12069" s="62"/>
      <c r="AJ12069" s="62"/>
      <c r="AQ12069" s="62"/>
      <c r="AX12069" s="62"/>
      <c r="BD12069" s="62"/>
    </row>
    <row r="12070" spans="9:56">
      <c r="I12070" s="62"/>
      <c r="P12070" s="62"/>
      <c r="V12070" s="62"/>
      <c r="AC12070" s="62"/>
      <c r="AJ12070" s="62"/>
      <c r="AQ12070" s="62"/>
      <c r="AX12070" s="62"/>
      <c r="BD12070" s="62"/>
    </row>
    <row r="12071" spans="9:56">
      <c r="I12071" s="62"/>
      <c r="P12071" s="62"/>
      <c r="V12071" s="62"/>
      <c r="AC12071" s="62"/>
      <c r="AJ12071" s="62"/>
      <c r="AQ12071" s="62"/>
      <c r="AX12071" s="62"/>
      <c r="BD12071" s="62"/>
    </row>
    <row r="12072" spans="9:56">
      <c r="I12072" s="62"/>
      <c r="P12072" s="62"/>
      <c r="V12072" s="62"/>
      <c r="AC12072" s="62"/>
      <c r="AJ12072" s="62"/>
      <c r="AQ12072" s="62"/>
      <c r="AX12072" s="62"/>
      <c r="BD12072" s="62"/>
    </row>
    <row r="12073" spans="9:56">
      <c r="I12073" s="62"/>
      <c r="P12073" s="62"/>
      <c r="V12073" s="62"/>
      <c r="AC12073" s="62"/>
      <c r="AJ12073" s="62"/>
      <c r="AQ12073" s="62"/>
      <c r="AX12073" s="62"/>
      <c r="BD12073" s="62"/>
    </row>
    <row r="12074" spans="9:56">
      <c r="I12074" s="62"/>
      <c r="P12074" s="62"/>
      <c r="V12074" s="62"/>
      <c r="AC12074" s="62"/>
      <c r="AJ12074" s="62"/>
      <c r="AQ12074" s="62"/>
      <c r="AX12074" s="62"/>
      <c r="BD12074" s="62"/>
    </row>
    <row r="12075" spans="9:56">
      <c r="I12075" s="62"/>
      <c r="P12075" s="62"/>
      <c r="V12075" s="62"/>
      <c r="AC12075" s="62"/>
      <c r="AJ12075" s="62"/>
      <c r="AQ12075" s="62"/>
      <c r="AX12075" s="62"/>
      <c r="BD12075" s="62"/>
    </row>
    <row r="12076" spans="9:56">
      <c r="I12076" s="62"/>
      <c r="P12076" s="62"/>
      <c r="V12076" s="62"/>
      <c r="AC12076" s="62"/>
      <c r="AJ12076" s="62"/>
      <c r="AQ12076" s="62"/>
      <c r="AX12076" s="62"/>
      <c r="BD12076" s="62"/>
    </row>
    <row r="12077" spans="9:56">
      <c r="I12077" s="62"/>
      <c r="P12077" s="62"/>
      <c r="V12077" s="62"/>
      <c r="AC12077" s="62"/>
      <c r="AJ12077" s="62"/>
      <c r="AQ12077" s="62"/>
      <c r="AX12077" s="62"/>
      <c r="BD12077" s="62"/>
    </row>
    <row r="12078" spans="9:56">
      <c r="I12078" s="62"/>
      <c r="P12078" s="62"/>
      <c r="V12078" s="62"/>
      <c r="AC12078" s="62"/>
      <c r="AJ12078" s="62"/>
      <c r="AQ12078" s="62"/>
      <c r="AX12078" s="62"/>
      <c r="BD12078" s="62"/>
    </row>
    <row r="12079" spans="9:56">
      <c r="I12079" s="62"/>
      <c r="P12079" s="62"/>
      <c r="V12079" s="62"/>
      <c r="AC12079" s="62"/>
      <c r="AJ12079" s="62"/>
      <c r="AQ12079" s="62"/>
      <c r="AX12079" s="62"/>
      <c r="BD12079" s="62"/>
    </row>
    <row r="12080" spans="9:56">
      <c r="I12080" s="62"/>
      <c r="P12080" s="62"/>
      <c r="V12080" s="62"/>
      <c r="AC12080" s="62"/>
      <c r="AJ12080" s="62"/>
      <c r="AQ12080" s="62"/>
      <c r="AX12080" s="62"/>
      <c r="BD12080" s="62"/>
    </row>
    <row r="12081" spans="9:56">
      <c r="I12081" s="62"/>
      <c r="P12081" s="62"/>
      <c r="V12081" s="62"/>
      <c r="AC12081" s="62"/>
      <c r="AJ12081" s="62"/>
      <c r="AQ12081" s="62"/>
      <c r="AX12081" s="62"/>
      <c r="BD12081" s="62"/>
    </row>
    <row r="12082" spans="9:56">
      <c r="I12082" s="62"/>
      <c r="P12082" s="62"/>
      <c r="V12082" s="62"/>
      <c r="AC12082" s="62"/>
      <c r="AJ12082" s="62"/>
      <c r="AQ12082" s="62"/>
      <c r="AX12082" s="62"/>
      <c r="BD12082" s="62"/>
    </row>
    <row r="12083" spans="9:56">
      <c r="I12083" s="62"/>
      <c r="P12083" s="62"/>
      <c r="V12083" s="62"/>
      <c r="AC12083" s="62"/>
      <c r="AJ12083" s="62"/>
      <c r="AQ12083" s="62"/>
      <c r="AX12083" s="62"/>
      <c r="BD12083" s="62"/>
    </row>
    <row r="12084" spans="9:56">
      <c r="I12084" s="62"/>
      <c r="P12084" s="62"/>
      <c r="V12084" s="62"/>
      <c r="AC12084" s="62"/>
      <c r="AJ12084" s="62"/>
      <c r="AQ12084" s="62"/>
      <c r="AX12084" s="62"/>
      <c r="BD12084" s="62"/>
    </row>
    <row r="12085" spans="9:56">
      <c r="I12085" s="62"/>
      <c r="P12085" s="62"/>
      <c r="V12085" s="62"/>
      <c r="AC12085" s="62"/>
      <c r="AJ12085" s="62"/>
      <c r="AQ12085" s="62"/>
      <c r="AX12085" s="62"/>
      <c r="BD12085" s="62"/>
    </row>
    <row r="12086" spans="9:56">
      <c r="I12086" s="62"/>
      <c r="P12086" s="62"/>
      <c r="V12086" s="62"/>
      <c r="AC12086" s="62"/>
      <c r="AJ12086" s="62"/>
      <c r="AQ12086" s="62"/>
      <c r="AX12086" s="62"/>
      <c r="BD12086" s="62"/>
    </row>
    <row r="12087" spans="9:56">
      <c r="I12087" s="62"/>
      <c r="P12087" s="62"/>
      <c r="V12087" s="62"/>
      <c r="AC12087" s="62"/>
      <c r="AJ12087" s="62"/>
      <c r="AQ12087" s="62"/>
      <c r="AX12087" s="62"/>
      <c r="BD12087" s="62"/>
    </row>
    <row r="12088" spans="9:56">
      <c r="I12088" s="62"/>
      <c r="P12088" s="62"/>
      <c r="V12088" s="62"/>
      <c r="AC12088" s="62"/>
      <c r="AJ12088" s="62"/>
      <c r="AQ12088" s="62"/>
      <c r="AX12088" s="62"/>
      <c r="BD12088" s="62"/>
    </row>
    <row r="12089" spans="9:56">
      <c r="I12089" s="62"/>
      <c r="P12089" s="62"/>
      <c r="V12089" s="62"/>
      <c r="AC12089" s="62"/>
      <c r="AJ12089" s="62"/>
      <c r="AQ12089" s="62"/>
      <c r="AX12089" s="62"/>
      <c r="BD12089" s="62"/>
    </row>
    <row r="12090" spans="9:56">
      <c r="I12090" s="62"/>
      <c r="P12090" s="62"/>
      <c r="V12090" s="62"/>
      <c r="AC12090" s="62"/>
      <c r="AJ12090" s="62"/>
      <c r="AQ12090" s="62"/>
      <c r="AX12090" s="62"/>
      <c r="BD12090" s="62"/>
    </row>
    <row r="12091" spans="9:56">
      <c r="I12091" s="62"/>
      <c r="P12091" s="62"/>
      <c r="V12091" s="62"/>
      <c r="AC12091" s="62"/>
      <c r="AJ12091" s="62"/>
      <c r="AQ12091" s="62"/>
      <c r="AX12091" s="62"/>
      <c r="BD12091" s="62"/>
    </row>
    <row r="12092" spans="9:56">
      <c r="I12092" s="62"/>
      <c r="P12092" s="62"/>
      <c r="V12092" s="62"/>
      <c r="AC12092" s="62"/>
      <c r="AJ12092" s="62"/>
      <c r="AQ12092" s="62"/>
      <c r="AX12092" s="62"/>
      <c r="BD12092" s="62"/>
    </row>
    <row r="12093" spans="9:56">
      <c r="I12093" s="62"/>
      <c r="P12093" s="62"/>
      <c r="V12093" s="62"/>
      <c r="AC12093" s="62"/>
      <c r="AJ12093" s="62"/>
      <c r="AQ12093" s="62"/>
      <c r="AX12093" s="62"/>
      <c r="BD12093" s="62"/>
    </row>
    <row r="12094" spans="9:56">
      <c r="I12094" s="62"/>
      <c r="P12094" s="62"/>
      <c r="V12094" s="62"/>
      <c r="AC12094" s="62"/>
      <c r="AJ12094" s="62"/>
      <c r="AQ12094" s="62"/>
      <c r="AX12094" s="62"/>
      <c r="BD12094" s="62"/>
    </row>
    <row r="12095" spans="9:56">
      <c r="I12095" s="62"/>
      <c r="P12095" s="62"/>
      <c r="V12095" s="62"/>
      <c r="AC12095" s="62"/>
      <c r="AJ12095" s="62"/>
      <c r="AQ12095" s="62"/>
      <c r="AX12095" s="62"/>
      <c r="BD12095" s="62"/>
    </row>
    <row r="12096" spans="9:56">
      <c r="I12096" s="62"/>
      <c r="P12096" s="62"/>
      <c r="V12096" s="62"/>
      <c r="AC12096" s="62"/>
      <c r="AJ12096" s="62"/>
      <c r="AQ12096" s="62"/>
      <c r="AX12096" s="62"/>
      <c r="BD12096" s="62"/>
    </row>
    <row r="12097" spans="9:56">
      <c r="I12097" s="62"/>
      <c r="P12097" s="62"/>
      <c r="V12097" s="62"/>
      <c r="AC12097" s="62"/>
      <c r="AJ12097" s="62"/>
      <c r="AQ12097" s="62"/>
      <c r="AX12097" s="62"/>
      <c r="BD12097" s="62"/>
    </row>
    <row r="12098" spans="9:56">
      <c r="I12098" s="62"/>
      <c r="P12098" s="62"/>
      <c r="V12098" s="62"/>
      <c r="AC12098" s="62"/>
      <c r="AJ12098" s="62"/>
      <c r="AQ12098" s="62"/>
      <c r="AX12098" s="62"/>
      <c r="BD12098" s="62"/>
    </row>
    <row r="12099" spans="9:56">
      <c r="I12099" s="62"/>
      <c r="P12099" s="62"/>
      <c r="V12099" s="62"/>
      <c r="AC12099" s="62"/>
      <c r="AJ12099" s="62"/>
      <c r="AQ12099" s="62"/>
      <c r="AX12099" s="62"/>
      <c r="BD12099" s="62"/>
    </row>
    <row r="12100" spans="9:56">
      <c r="I12100" s="62"/>
      <c r="P12100" s="62"/>
      <c r="V12100" s="62"/>
      <c r="AC12100" s="62"/>
      <c r="AJ12100" s="62"/>
      <c r="AQ12100" s="62"/>
      <c r="AX12100" s="62"/>
      <c r="BD12100" s="62"/>
    </row>
    <row r="12101" spans="9:56">
      <c r="I12101" s="62"/>
      <c r="P12101" s="62"/>
      <c r="V12101" s="62"/>
      <c r="AC12101" s="62"/>
      <c r="AJ12101" s="62"/>
      <c r="AQ12101" s="62"/>
      <c r="AX12101" s="62"/>
      <c r="BD12101" s="62"/>
    </row>
    <row r="12102" spans="9:56">
      <c r="I12102" s="62"/>
      <c r="P12102" s="62"/>
      <c r="V12102" s="62"/>
      <c r="AC12102" s="62"/>
      <c r="AJ12102" s="62"/>
      <c r="AQ12102" s="62"/>
      <c r="AX12102" s="62"/>
      <c r="BD12102" s="62"/>
    </row>
    <row r="12103" spans="9:56">
      <c r="I12103" s="62"/>
      <c r="P12103" s="62"/>
      <c r="V12103" s="62"/>
      <c r="AC12103" s="62"/>
      <c r="AJ12103" s="62"/>
      <c r="AQ12103" s="62"/>
      <c r="AX12103" s="62"/>
      <c r="BD12103" s="62"/>
    </row>
    <row r="12104" spans="9:56">
      <c r="I12104" s="62"/>
      <c r="P12104" s="62"/>
      <c r="V12104" s="62"/>
      <c r="AC12104" s="62"/>
      <c r="AJ12104" s="62"/>
      <c r="AQ12104" s="62"/>
      <c r="AX12104" s="62"/>
      <c r="BD12104" s="62"/>
    </row>
    <row r="12105" spans="9:56">
      <c r="I12105" s="62"/>
      <c r="P12105" s="62"/>
      <c r="V12105" s="62"/>
      <c r="AC12105" s="62"/>
      <c r="AJ12105" s="62"/>
      <c r="AQ12105" s="62"/>
      <c r="AX12105" s="62"/>
      <c r="BD12105" s="62"/>
    </row>
    <row r="12106" spans="9:56">
      <c r="I12106" s="62"/>
      <c r="P12106" s="62"/>
      <c r="V12106" s="62"/>
      <c r="AC12106" s="62"/>
      <c r="AJ12106" s="62"/>
      <c r="AQ12106" s="62"/>
      <c r="AX12106" s="62"/>
      <c r="BD12106" s="62"/>
    </row>
    <row r="12107" spans="9:56">
      <c r="I12107" s="62"/>
      <c r="P12107" s="62"/>
      <c r="V12107" s="62"/>
      <c r="AC12107" s="62"/>
      <c r="AJ12107" s="62"/>
      <c r="AQ12107" s="62"/>
      <c r="AX12107" s="62"/>
      <c r="BD12107" s="62"/>
    </row>
    <row r="12108" spans="9:56">
      <c r="I12108" s="62"/>
      <c r="P12108" s="62"/>
      <c r="V12108" s="62"/>
      <c r="AC12108" s="62"/>
      <c r="AJ12108" s="62"/>
      <c r="AQ12108" s="62"/>
      <c r="AX12108" s="62"/>
      <c r="BD12108" s="62"/>
    </row>
    <row r="12109" spans="9:56">
      <c r="I12109" s="62"/>
      <c r="P12109" s="62"/>
      <c r="V12109" s="62"/>
      <c r="AC12109" s="62"/>
      <c r="AJ12109" s="62"/>
      <c r="AQ12109" s="62"/>
      <c r="AX12109" s="62"/>
      <c r="BD12109" s="62"/>
    </row>
    <row r="12110" spans="9:56">
      <c r="I12110" s="62"/>
      <c r="P12110" s="62"/>
      <c r="V12110" s="62"/>
      <c r="AC12110" s="62"/>
      <c r="AJ12110" s="62"/>
      <c r="AQ12110" s="62"/>
      <c r="AX12110" s="62"/>
      <c r="BD12110" s="62"/>
    </row>
    <row r="12111" spans="9:56">
      <c r="I12111" s="62"/>
      <c r="P12111" s="62"/>
      <c r="V12111" s="62"/>
      <c r="AC12111" s="62"/>
      <c r="AJ12111" s="62"/>
      <c r="AQ12111" s="62"/>
      <c r="AX12111" s="62"/>
      <c r="BD12111" s="62"/>
    </row>
    <row r="12112" spans="9:56">
      <c r="I12112" s="62"/>
      <c r="P12112" s="62"/>
      <c r="V12112" s="62"/>
      <c r="AC12112" s="62"/>
      <c r="AJ12112" s="62"/>
      <c r="AQ12112" s="62"/>
      <c r="AX12112" s="62"/>
      <c r="BD12112" s="62"/>
    </row>
    <row r="12113" spans="9:56">
      <c r="I12113" s="62"/>
      <c r="P12113" s="62"/>
      <c r="V12113" s="62"/>
      <c r="AC12113" s="62"/>
      <c r="AJ12113" s="62"/>
      <c r="AQ12113" s="62"/>
      <c r="AX12113" s="62"/>
      <c r="BD12113" s="62"/>
    </row>
    <row r="12114" spans="9:56">
      <c r="I12114" s="62"/>
      <c r="P12114" s="62"/>
      <c r="V12114" s="62"/>
      <c r="AC12114" s="62"/>
      <c r="AJ12114" s="62"/>
      <c r="AQ12114" s="62"/>
      <c r="AX12114" s="62"/>
      <c r="BD12114" s="62"/>
    </row>
    <row r="12115" spans="9:56">
      <c r="I12115" s="62"/>
      <c r="P12115" s="62"/>
      <c r="V12115" s="62"/>
      <c r="AC12115" s="62"/>
      <c r="AJ12115" s="62"/>
      <c r="AQ12115" s="62"/>
      <c r="AX12115" s="62"/>
      <c r="BD12115" s="62"/>
    </row>
    <row r="12116" spans="9:56">
      <c r="I12116" s="62"/>
      <c r="P12116" s="62"/>
      <c r="V12116" s="62"/>
      <c r="AC12116" s="62"/>
      <c r="AJ12116" s="62"/>
      <c r="AQ12116" s="62"/>
      <c r="AX12116" s="62"/>
      <c r="BD12116" s="62"/>
    </row>
    <row r="12117" spans="9:56">
      <c r="I12117" s="62"/>
      <c r="P12117" s="62"/>
      <c r="V12117" s="62"/>
      <c r="AC12117" s="62"/>
      <c r="AJ12117" s="62"/>
      <c r="AQ12117" s="62"/>
      <c r="AX12117" s="62"/>
      <c r="BD12117" s="62"/>
    </row>
    <row r="12118" spans="9:56">
      <c r="I12118" s="62"/>
      <c r="P12118" s="62"/>
      <c r="V12118" s="62"/>
      <c r="AC12118" s="62"/>
      <c r="AJ12118" s="62"/>
      <c r="AQ12118" s="62"/>
      <c r="AX12118" s="62"/>
      <c r="BD12118" s="62"/>
    </row>
    <row r="12119" spans="9:56">
      <c r="I12119" s="62"/>
      <c r="P12119" s="62"/>
      <c r="V12119" s="62"/>
      <c r="AC12119" s="62"/>
      <c r="AJ12119" s="62"/>
      <c r="AQ12119" s="62"/>
      <c r="AX12119" s="62"/>
      <c r="BD12119" s="62"/>
    </row>
    <row r="12120" spans="9:56">
      <c r="I12120" s="62"/>
      <c r="P12120" s="62"/>
      <c r="V12120" s="62"/>
      <c r="AC12120" s="62"/>
      <c r="AJ12120" s="62"/>
      <c r="AQ12120" s="62"/>
      <c r="AX12120" s="62"/>
      <c r="BD12120" s="62"/>
    </row>
    <row r="12121" spans="9:56">
      <c r="I12121" s="62"/>
      <c r="P12121" s="62"/>
      <c r="V12121" s="62"/>
      <c r="AC12121" s="62"/>
      <c r="AJ12121" s="62"/>
      <c r="AQ12121" s="62"/>
      <c r="AX12121" s="62"/>
      <c r="BD12121" s="62"/>
    </row>
    <row r="12122" spans="9:56">
      <c r="I12122" s="62"/>
      <c r="P12122" s="62"/>
      <c r="V12122" s="62"/>
      <c r="AC12122" s="62"/>
      <c r="AJ12122" s="62"/>
      <c r="AQ12122" s="62"/>
      <c r="AX12122" s="62"/>
      <c r="BD12122" s="62"/>
    </row>
    <row r="12123" spans="9:56">
      <c r="I12123" s="62"/>
      <c r="P12123" s="62"/>
      <c r="V12123" s="62"/>
      <c r="AC12123" s="62"/>
      <c r="AJ12123" s="62"/>
      <c r="AQ12123" s="62"/>
      <c r="AX12123" s="62"/>
      <c r="BD12123" s="62"/>
    </row>
    <row r="12124" spans="9:56">
      <c r="I12124" s="62"/>
      <c r="P12124" s="62"/>
      <c r="V12124" s="62"/>
      <c r="AC12124" s="62"/>
      <c r="AJ12124" s="62"/>
      <c r="AQ12124" s="62"/>
      <c r="AX12124" s="62"/>
      <c r="BD12124" s="62"/>
    </row>
    <row r="12125" spans="9:56">
      <c r="I12125" s="62"/>
      <c r="P12125" s="62"/>
      <c r="V12125" s="62"/>
      <c r="AC12125" s="62"/>
      <c r="AJ12125" s="62"/>
      <c r="AQ12125" s="62"/>
      <c r="AX12125" s="62"/>
      <c r="BD12125" s="62"/>
    </row>
    <row r="12126" spans="9:56">
      <c r="I12126" s="62"/>
      <c r="P12126" s="62"/>
      <c r="V12126" s="62"/>
      <c r="AC12126" s="62"/>
      <c r="AJ12126" s="62"/>
      <c r="AQ12126" s="62"/>
      <c r="AX12126" s="62"/>
      <c r="BD12126" s="62"/>
    </row>
    <row r="12127" spans="9:56">
      <c r="I12127" s="62"/>
      <c r="P12127" s="62"/>
      <c r="V12127" s="62"/>
      <c r="AC12127" s="62"/>
      <c r="AJ12127" s="62"/>
      <c r="AQ12127" s="62"/>
      <c r="AX12127" s="62"/>
      <c r="BD12127" s="62"/>
    </row>
    <row r="12128" spans="9:56">
      <c r="I12128" s="62"/>
      <c r="P12128" s="62"/>
      <c r="V12128" s="62"/>
      <c r="AC12128" s="62"/>
      <c r="AJ12128" s="62"/>
      <c r="AQ12128" s="62"/>
      <c r="AX12128" s="62"/>
      <c r="BD12128" s="62"/>
    </row>
    <row r="12129" spans="9:56">
      <c r="I12129" s="62"/>
      <c r="P12129" s="62"/>
      <c r="V12129" s="62"/>
      <c r="AC12129" s="62"/>
      <c r="AJ12129" s="62"/>
      <c r="AQ12129" s="62"/>
      <c r="AX12129" s="62"/>
      <c r="BD12129" s="62"/>
    </row>
    <row r="12130" spans="9:56">
      <c r="I12130" s="62"/>
      <c r="P12130" s="62"/>
      <c r="V12130" s="62"/>
      <c r="AC12130" s="62"/>
      <c r="AJ12130" s="62"/>
      <c r="AQ12130" s="62"/>
      <c r="AX12130" s="62"/>
      <c r="BD12130" s="62"/>
    </row>
    <row r="12131" spans="9:56">
      <c r="I12131" s="62"/>
      <c r="P12131" s="62"/>
      <c r="V12131" s="62"/>
      <c r="AC12131" s="62"/>
      <c r="AJ12131" s="62"/>
      <c r="AQ12131" s="62"/>
      <c r="AX12131" s="62"/>
      <c r="BD12131" s="62"/>
    </row>
    <row r="12132" spans="9:56">
      <c r="I12132" s="62"/>
      <c r="P12132" s="62"/>
      <c r="V12132" s="62"/>
      <c r="AC12132" s="62"/>
      <c r="AJ12132" s="62"/>
      <c r="AQ12132" s="62"/>
      <c r="AX12132" s="62"/>
      <c r="BD12132" s="62"/>
    </row>
    <row r="12133" spans="9:56">
      <c r="I12133" s="62"/>
      <c r="P12133" s="62"/>
      <c r="V12133" s="62"/>
      <c r="AC12133" s="62"/>
      <c r="AJ12133" s="62"/>
      <c r="AQ12133" s="62"/>
      <c r="AX12133" s="62"/>
      <c r="BD12133" s="62"/>
    </row>
    <row r="12134" spans="9:56">
      <c r="I12134" s="62"/>
      <c r="P12134" s="62"/>
      <c r="V12134" s="62"/>
      <c r="AC12134" s="62"/>
      <c r="AJ12134" s="62"/>
      <c r="AQ12134" s="62"/>
      <c r="AX12134" s="62"/>
      <c r="BD12134" s="62"/>
    </row>
    <row r="12135" spans="9:56">
      <c r="I12135" s="62"/>
      <c r="P12135" s="62"/>
      <c r="V12135" s="62"/>
      <c r="AC12135" s="62"/>
      <c r="AJ12135" s="62"/>
      <c r="AQ12135" s="62"/>
      <c r="AX12135" s="62"/>
      <c r="BD12135" s="62"/>
    </row>
    <row r="12136" spans="9:56">
      <c r="I12136" s="62"/>
      <c r="P12136" s="62"/>
      <c r="V12136" s="62"/>
      <c r="AC12136" s="62"/>
      <c r="AJ12136" s="62"/>
      <c r="AQ12136" s="62"/>
      <c r="AX12136" s="62"/>
      <c r="BD12136" s="62"/>
    </row>
    <row r="12137" spans="9:56">
      <c r="I12137" s="62"/>
      <c r="P12137" s="62"/>
      <c r="V12137" s="62"/>
      <c r="AC12137" s="62"/>
      <c r="AJ12137" s="62"/>
      <c r="AQ12137" s="62"/>
      <c r="AX12137" s="62"/>
      <c r="BD12137" s="62"/>
    </row>
    <row r="12138" spans="9:56">
      <c r="I12138" s="62"/>
      <c r="P12138" s="62"/>
      <c r="V12138" s="62"/>
      <c r="AC12138" s="62"/>
      <c r="AJ12138" s="62"/>
      <c r="AQ12138" s="62"/>
      <c r="AX12138" s="62"/>
      <c r="BD12138" s="62"/>
    </row>
    <row r="12139" spans="9:56">
      <c r="I12139" s="62"/>
      <c r="P12139" s="62"/>
      <c r="V12139" s="62"/>
      <c r="AC12139" s="62"/>
      <c r="AJ12139" s="62"/>
      <c r="AQ12139" s="62"/>
      <c r="AX12139" s="62"/>
      <c r="BD12139" s="62"/>
    </row>
    <row r="12140" spans="9:56">
      <c r="I12140" s="62"/>
      <c r="P12140" s="62"/>
      <c r="V12140" s="62"/>
      <c r="AC12140" s="62"/>
      <c r="AJ12140" s="62"/>
      <c r="AQ12140" s="62"/>
      <c r="AX12140" s="62"/>
      <c r="BD12140" s="62"/>
    </row>
    <row r="12141" spans="9:56">
      <c r="I12141" s="62"/>
      <c r="P12141" s="62"/>
      <c r="V12141" s="62"/>
      <c r="AC12141" s="62"/>
      <c r="AJ12141" s="62"/>
      <c r="AQ12141" s="62"/>
      <c r="AX12141" s="62"/>
      <c r="BD12141" s="62"/>
    </row>
    <row r="12142" spans="9:56">
      <c r="I12142" s="62"/>
      <c r="P12142" s="62"/>
      <c r="V12142" s="62"/>
      <c r="AC12142" s="62"/>
      <c r="AJ12142" s="62"/>
      <c r="AQ12142" s="62"/>
      <c r="AX12142" s="62"/>
      <c r="BD12142" s="62"/>
    </row>
    <row r="12143" spans="9:56">
      <c r="I12143" s="62"/>
      <c r="P12143" s="62"/>
      <c r="V12143" s="62"/>
      <c r="AC12143" s="62"/>
      <c r="AJ12143" s="62"/>
      <c r="AQ12143" s="62"/>
      <c r="AX12143" s="62"/>
      <c r="BD12143" s="62"/>
    </row>
    <row r="12144" spans="9:56">
      <c r="I12144" s="62"/>
      <c r="P12144" s="62"/>
      <c r="V12144" s="62"/>
      <c r="AC12144" s="62"/>
      <c r="AJ12144" s="62"/>
      <c r="AQ12144" s="62"/>
      <c r="AX12144" s="62"/>
      <c r="BD12144" s="62"/>
    </row>
    <row r="12145" spans="9:56">
      <c r="I12145" s="62"/>
      <c r="P12145" s="62"/>
      <c r="V12145" s="62"/>
      <c r="AC12145" s="62"/>
      <c r="AJ12145" s="62"/>
      <c r="AQ12145" s="62"/>
      <c r="AX12145" s="62"/>
      <c r="BD12145" s="62"/>
    </row>
    <row r="12146" spans="9:56">
      <c r="I12146" s="62"/>
      <c r="P12146" s="62"/>
      <c r="V12146" s="62"/>
      <c r="AC12146" s="62"/>
      <c r="AJ12146" s="62"/>
      <c r="AQ12146" s="62"/>
      <c r="AX12146" s="62"/>
      <c r="BD12146" s="62"/>
    </row>
    <row r="12147" spans="9:56">
      <c r="I12147" s="62"/>
      <c r="P12147" s="62"/>
      <c r="V12147" s="62"/>
      <c r="AC12147" s="62"/>
      <c r="AJ12147" s="62"/>
      <c r="AQ12147" s="62"/>
      <c r="AX12147" s="62"/>
      <c r="BD12147" s="62"/>
    </row>
    <row r="12148" spans="9:56">
      <c r="I12148" s="62"/>
      <c r="P12148" s="62"/>
      <c r="V12148" s="62"/>
      <c r="AC12148" s="62"/>
      <c r="AJ12148" s="62"/>
      <c r="AQ12148" s="62"/>
      <c r="AX12148" s="62"/>
      <c r="BD12148" s="62"/>
    </row>
    <row r="12149" spans="9:56">
      <c r="I12149" s="62"/>
      <c r="P12149" s="62"/>
      <c r="V12149" s="62"/>
      <c r="AC12149" s="62"/>
      <c r="AJ12149" s="62"/>
      <c r="AQ12149" s="62"/>
      <c r="AX12149" s="62"/>
      <c r="BD12149" s="62"/>
    </row>
    <row r="12150" spans="9:56">
      <c r="I12150" s="62"/>
      <c r="P12150" s="62"/>
      <c r="V12150" s="62"/>
      <c r="AC12150" s="62"/>
      <c r="AJ12150" s="62"/>
      <c r="AQ12150" s="62"/>
      <c r="AX12150" s="62"/>
      <c r="BD12150" s="62"/>
    </row>
    <row r="12151" spans="9:56">
      <c r="I12151" s="62"/>
      <c r="P12151" s="62"/>
      <c r="V12151" s="62"/>
      <c r="AC12151" s="62"/>
      <c r="AJ12151" s="62"/>
      <c r="AQ12151" s="62"/>
      <c r="AX12151" s="62"/>
      <c r="BD12151" s="62"/>
    </row>
    <row r="12152" spans="9:56">
      <c r="I12152" s="62"/>
      <c r="P12152" s="62"/>
      <c r="V12152" s="62"/>
      <c r="AC12152" s="62"/>
      <c r="AJ12152" s="62"/>
      <c r="AQ12152" s="62"/>
      <c r="AX12152" s="62"/>
      <c r="BD12152" s="62"/>
    </row>
    <row r="12153" spans="9:56">
      <c r="I12153" s="62"/>
      <c r="P12153" s="62"/>
      <c r="V12153" s="62"/>
      <c r="AC12153" s="62"/>
      <c r="AJ12153" s="62"/>
      <c r="AQ12153" s="62"/>
      <c r="AX12153" s="62"/>
      <c r="BD12153" s="62"/>
    </row>
    <row r="12154" spans="9:56">
      <c r="I12154" s="62"/>
      <c r="P12154" s="62"/>
      <c r="V12154" s="62"/>
      <c r="AC12154" s="62"/>
      <c r="AJ12154" s="62"/>
      <c r="AQ12154" s="62"/>
      <c r="AX12154" s="62"/>
      <c r="BD12154" s="62"/>
    </row>
    <row r="12155" spans="9:56">
      <c r="I12155" s="62"/>
      <c r="P12155" s="62"/>
      <c r="V12155" s="62"/>
      <c r="AC12155" s="62"/>
      <c r="AJ12155" s="62"/>
      <c r="AQ12155" s="62"/>
      <c r="AX12155" s="62"/>
      <c r="BD12155" s="62"/>
    </row>
    <row r="12156" spans="9:56">
      <c r="I12156" s="62"/>
      <c r="P12156" s="62"/>
      <c r="V12156" s="62"/>
      <c r="AC12156" s="62"/>
      <c r="AJ12156" s="62"/>
      <c r="AQ12156" s="62"/>
      <c r="AX12156" s="62"/>
      <c r="BD12156" s="62"/>
    </row>
    <row r="12157" spans="9:56">
      <c r="I12157" s="62"/>
      <c r="P12157" s="62"/>
      <c r="V12157" s="62"/>
      <c r="AC12157" s="62"/>
      <c r="AJ12157" s="62"/>
      <c r="AQ12157" s="62"/>
      <c r="AX12157" s="62"/>
      <c r="BD12157" s="62"/>
    </row>
    <row r="12158" spans="9:56">
      <c r="I12158" s="62"/>
      <c r="P12158" s="62"/>
      <c r="V12158" s="62"/>
      <c r="AC12158" s="62"/>
      <c r="AJ12158" s="62"/>
      <c r="AQ12158" s="62"/>
      <c r="AX12158" s="62"/>
      <c r="BD12158" s="62"/>
    </row>
    <row r="12159" spans="9:56">
      <c r="I12159" s="62"/>
      <c r="P12159" s="62"/>
      <c r="V12159" s="62"/>
      <c r="AC12159" s="62"/>
      <c r="AJ12159" s="62"/>
      <c r="AQ12159" s="62"/>
      <c r="AX12159" s="62"/>
      <c r="BD12159" s="62"/>
    </row>
    <row r="12160" spans="9:56">
      <c r="I12160" s="62"/>
      <c r="P12160" s="62"/>
      <c r="V12160" s="62"/>
      <c r="AC12160" s="62"/>
      <c r="AJ12160" s="62"/>
      <c r="AQ12160" s="62"/>
      <c r="AX12160" s="62"/>
      <c r="BD12160" s="62"/>
    </row>
    <row r="12161" spans="9:56">
      <c r="I12161" s="62"/>
      <c r="P12161" s="62"/>
      <c r="V12161" s="62"/>
      <c r="AC12161" s="62"/>
      <c r="AJ12161" s="62"/>
      <c r="AQ12161" s="62"/>
      <c r="AX12161" s="62"/>
      <c r="BD12161" s="62"/>
    </row>
    <row r="12162" spans="9:56">
      <c r="I12162" s="62"/>
      <c r="P12162" s="62"/>
      <c r="V12162" s="62"/>
      <c r="AC12162" s="62"/>
      <c r="AJ12162" s="62"/>
      <c r="AQ12162" s="62"/>
      <c r="AX12162" s="62"/>
      <c r="BD12162" s="62"/>
    </row>
    <row r="12163" spans="9:56">
      <c r="I12163" s="62"/>
      <c r="P12163" s="62"/>
      <c r="V12163" s="62"/>
      <c r="AC12163" s="62"/>
      <c r="AJ12163" s="62"/>
      <c r="AQ12163" s="62"/>
      <c r="AX12163" s="62"/>
      <c r="BD12163" s="62"/>
    </row>
    <row r="12164" spans="9:56">
      <c r="I12164" s="62"/>
      <c r="P12164" s="62"/>
      <c r="V12164" s="62"/>
      <c r="AC12164" s="62"/>
      <c r="AJ12164" s="62"/>
      <c r="AQ12164" s="62"/>
      <c r="AX12164" s="62"/>
      <c r="BD12164" s="62"/>
    </row>
    <row r="12165" spans="9:56">
      <c r="I12165" s="62"/>
      <c r="P12165" s="62"/>
      <c r="V12165" s="62"/>
      <c r="AC12165" s="62"/>
      <c r="AJ12165" s="62"/>
      <c r="AQ12165" s="62"/>
      <c r="AX12165" s="62"/>
      <c r="BD12165" s="62"/>
    </row>
    <row r="12166" spans="9:56">
      <c r="I12166" s="62"/>
      <c r="P12166" s="62"/>
      <c r="V12166" s="62"/>
      <c r="AC12166" s="62"/>
      <c r="AJ12166" s="62"/>
      <c r="AQ12166" s="62"/>
      <c r="AX12166" s="62"/>
      <c r="BD12166" s="62"/>
    </row>
    <row r="12167" spans="9:56">
      <c r="I12167" s="62"/>
      <c r="P12167" s="62"/>
      <c r="V12167" s="62"/>
      <c r="AC12167" s="62"/>
      <c r="AJ12167" s="62"/>
      <c r="AQ12167" s="62"/>
      <c r="AX12167" s="62"/>
      <c r="BD12167" s="62"/>
    </row>
    <row r="12168" spans="9:56">
      <c r="I12168" s="62"/>
      <c r="P12168" s="62"/>
      <c r="V12168" s="62"/>
      <c r="AC12168" s="62"/>
      <c r="AJ12168" s="62"/>
      <c r="AQ12168" s="62"/>
      <c r="AX12168" s="62"/>
      <c r="BD12168" s="62"/>
    </row>
    <row r="12169" spans="9:56">
      <c r="I12169" s="62"/>
      <c r="P12169" s="62"/>
      <c r="V12169" s="62"/>
      <c r="AC12169" s="62"/>
      <c r="AJ12169" s="62"/>
      <c r="AQ12169" s="62"/>
      <c r="AX12169" s="62"/>
      <c r="BD12169" s="62"/>
    </row>
    <row r="12170" spans="9:56">
      <c r="I12170" s="62"/>
      <c r="P12170" s="62"/>
      <c r="V12170" s="62"/>
      <c r="AC12170" s="62"/>
      <c r="AJ12170" s="62"/>
      <c r="AQ12170" s="62"/>
      <c r="AX12170" s="62"/>
      <c r="BD12170" s="62"/>
    </row>
    <row r="12171" spans="9:56">
      <c r="I12171" s="62"/>
      <c r="P12171" s="62"/>
      <c r="V12171" s="62"/>
      <c r="AC12171" s="62"/>
      <c r="AJ12171" s="62"/>
      <c r="AQ12171" s="62"/>
      <c r="AX12171" s="62"/>
      <c r="BD12171" s="62"/>
    </row>
    <row r="12172" spans="9:56">
      <c r="I12172" s="62"/>
      <c r="P12172" s="62"/>
      <c r="V12172" s="62"/>
      <c r="AC12172" s="62"/>
      <c r="AJ12172" s="62"/>
      <c r="AQ12172" s="62"/>
      <c r="AX12172" s="62"/>
      <c r="BD12172" s="62"/>
    </row>
    <row r="12173" spans="9:56">
      <c r="I12173" s="62"/>
      <c r="P12173" s="62"/>
      <c r="V12173" s="62"/>
      <c r="AC12173" s="62"/>
      <c r="AJ12173" s="62"/>
      <c r="AQ12173" s="62"/>
      <c r="AX12173" s="62"/>
      <c r="BD12173" s="62"/>
    </row>
    <row r="12174" spans="9:56">
      <c r="I12174" s="62"/>
      <c r="P12174" s="62"/>
      <c r="V12174" s="62"/>
      <c r="AC12174" s="62"/>
      <c r="AJ12174" s="62"/>
      <c r="AQ12174" s="62"/>
      <c r="AX12174" s="62"/>
      <c r="BD12174" s="62"/>
    </row>
    <row r="12175" spans="9:56">
      <c r="I12175" s="62"/>
      <c r="P12175" s="62"/>
      <c r="V12175" s="62"/>
      <c r="AC12175" s="62"/>
      <c r="AJ12175" s="62"/>
      <c r="AQ12175" s="62"/>
      <c r="AX12175" s="62"/>
      <c r="BD12175" s="62"/>
    </row>
    <row r="12176" spans="9:56">
      <c r="I12176" s="62"/>
      <c r="P12176" s="62"/>
      <c r="V12176" s="62"/>
      <c r="AC12176" s="62"/>
      <c r="AJ12176" s="62"/>
      <c r="AQ12176" s="62"/>
      <c r="AX12176" s="62"/>
      <c r="BD12176" s="62"/>
    </row>
    <row r="12177" spans="9:56">
      <c r="I12177" s="62"/>
      <c r="P12177" s="62"/>
      <c r="V12177" s="62"/>
      <c r="AC12177" s="62"/>
      <c r="AJ12177" s="62"/>
      <c r="AQ12177" s="62"/>
      <c r="AX12177" s="62"/>
      <c r="BD12177" s="62"/>
    </row>
    <row r="12178" spans="9:56">
      <c r="I12178" s="62"/>
      <c r="P12178" s="62"/>
      <c r="V12178" s="62"/>
      <c r="AC12178" s="62"/>
      <c r="AJ12178" s="62"/>
      <c r="AQ12178" s="62"/>
      <c r="AX12178" s="62"/>
      <c r="BD12178" s="62"/>
    </row>
    <row r="12179" spans="9:56">
      <c r="I12179" s="62"/>
      <c r="P12179" s="62"/>
      <c r="V12179" s="62"/>
      <c r="AC12179" s="62"/>
      <c r="AJ12179" s="62"/>
      <c r="AQ12179" s="62"/>
      <c r="AX12179" s="62"/>
      <c r="BD12179" s="62"/>
    </row>
    <row r="12180" spans="9:56">
      <c r="I12180" s="62"/>
      <c r="P12180" s="62"/>
      <c r="V12180" s="62"/>
      <c r="AC12180" s="62"/>
      <c r="AJ12180" s="62"/>
      <c r="AQ12180" s="62"/>
      <c r="AX12180" s="62"/>
      <c r="BD12180" s="62"/>
    </row>
    <row r="12181" spans="9:56">
      <c r="I12181" s="62"/>
      <c r="P12181" s="62"/>
      <c r="V12181" s="62"/>
      <c r="AC12181" s="62"/>
      <c r="AJ12181" s="62"/>
      <c r="AQ12181" s="62"/>
      <c r="AX12181" s="62"/>
      <c r="BD12181" s="62"/>
    </row>
    <row r="12182" spans="9:56">
      <c r="I12182" s="62"/>
      <c r="P12182" s="62"/>
      <c r="V12182" s="62"/>
      <c r="AC12182" s="62"/>
      <c r="AJ12182" s="62"/>
      <c r="AQ12182" s="62"/>
      <c r="AX12182" s="62"/>
      <c r="BD12182" s="62"/>
    </row>
    <row r="12183" spans="9:56">
      <c r="I12183" s="62"/>
      <c r="P12183" s="62"/>
      <c r="V12183" s="62"/>
      <c r="AC12183" s="62"/>
      <c r="AJ12183" s="62"/>
      <c r="AQ12183" s="62"/>
      <c r="AX12183" s="62"/>
      <c r="BD12183" s="62"/>
    </row>
    <row r="12184" spans="9:56">
      <c r="I12184" s="62"/>
      <c r="P12184" s="62"/>
      <c r="V12184" s="62"/>
      <c r="AC12184" s="62"/>
      <c r="AJ12184" s="62"/>
      <c r="AQ12184" s="62"/>
      <c r="AX12184" s="62"/>
      <c r="BD12184" s="62"/>
    </row>
    <row r="12185" spans="9:56">
      <c r="I12185" s="62"/>
      <c r="P12185" s="62"/>
      <c r="V12185" s="62"/>
      <c r="AC12185" s="62"/>
      <c r="AJ12185" s="62"/>
      <c r="AQ12185" s="62"/>
      <c r="AX12185" s="62"/>
      <c r="BD12185" s="62"/>
    </row>
    <row r="12186" spans="9:56">
      <c r="I12186" s="62"/>
      <c r="P12186" s="62"/>
      <c r="V12186" s="62"/>
      <c r="AC12186" s="62"/>
      <c r="AJ12186" s="62"/>
      <c r="AQ12186" s="62"/>
      <c r="AX12186" s="62"/>
      <c r="BD12186" s="62"/>
    </row>
    <row r="12187" spans="9:56">
      <c r="I12187" s="62"/>
      <c r="P12187" s="62"/>
      <c r="V12187" s="62"/>
      <c r="AC12187" s="62"/>
      <c r="AJ12187" s="62"/>
      <c r="AQ12187" s="62"/>
      <c r="AX12187" s="62"/>
      <c r="BD12187" s="62"/>
    </row>
    <row r="12188" spans="9:56">
      <c r="I12188" s="62"/>
      <c r="P12188" s="62"/>
      <c r="V12188" s="62"/>
      <c r="AC12188" s="62"/>
      <c r="AJ12188" s="62"/>
      <c r="AQ12188" s="62"/>
      <c r="AX12188" s="62"/>
      <c r="BD12188" s="62"/>
    </row>
    <row r="12189" spans="9:56">
      <c r="I12189" s="62"/>
      <c r="P12189" s="62"/>
      <c r="V12189" s="62"/>
      <c r="AC12189" s="62"/>
      <c r="AJ12189" s="62"/>
      <c r="AQ12189" s="62"/>
      <c r="AX12189" s="62"/>
      <c r="BD12189" s="62"/>
    </row>
    <row r="12190" spans="9:56">
      <c r="I12190" s="62"/>
      <c r="P12190" s="62"/>
      <c r="V12190" s="62"/>
      <c r="AC12190" s="62"/>
      <c r="AJ12190" s="62"/>
      <c r="AQ12190" s="62"/>
      <c r="AX12190" s="62"/>
      <c r="BD12190" s="62"/>
    </row>
    <row r="12191" spans="9:56">
      <c r="I12191" s="62"/>
      <c r="P12191" s="62"/>
      <c r="V12191" s="62"/>
      <c r="AC12191" s="62"/>
      <c r="AJ12191" s="62"/>
      <c r="AQ12191" s="62"/>
      <c r="AX12191" s="62"/>
      <c r="BD12191" s="62"/>
    </row>
    <row r="12192" spans="9:56">
      <c r="I12192" s="62"/>
      <c r="P12192" s="62"/>
      <c r="V12192" s="62"/>
      <c r="AC12192" s="62"/>
      <c r="AJ12192" s="62"/>
      <c r="AQ12192" s="62"/>
      <c r="AX12192" s="62"/>
      <c r="BD12192" s="62"/>
    </row>
    <row r="12193" spans="9:56">
      <c r="I12193" s="62"/>
      <c r="P12193" s="62"/>
      <c r="V12193" s="62"/>
      <c r="AC12193" s="62"/>
      <c r="AJ12193" s="62"/>
      <c r="AQ12193" s="62"/>
      <c r="AX12193" s="62"/>
      <c r="BD12193" s="62"/>
    </row>
    <row r="12194" spans="9:56">
      <c r="I12194" s="62"/>
      <c r="P12194" s="62"/>
      <c r="V12194" s="62"/>
      <c r="AC12194" s="62"/>
      <c r="AJ12194" s="62"/>
      <c r="AQ12194" s="62"/>
      <c r="AX12194" s="62"/>
      <c r="BD12194" s="62"/>
    </row>
    <row r="12195" spans="9:56">
      <c r="I12195" s="62"/>
      <c r="P12195" s="62"/>
      <c r="V12195" s="62"/>
      <c r="AC12195" s="62"/>
      <c r="AJ12195" s="62"/>
      <c r="AQ12195" s="62"/>
      <c r="AX12195" s="62"/>
      <c r="BD12195" s="62"/>
    </row>
    <row r="12196" spans="9:56">
      <c r="I12196" s="62"/>
      <c r="P12196" s="62"/>
      <c r="V12196" s="62"/>
      <c r="AC12196" s="62"/>
      <c r="AJ12196" s="62"/>
      <c r="AQ12196" s="62"/>
      <c r="AX12196" s="62"/>
      <c r="BD12196" s="62"/>
    </row>
    <row r="12197" spans="9:56">
      <c r="I12197" s="62"/>
      <c r="P12197" s="62"/>
      <c r="V12197" s="62"/>
      <c r="AC12197" s="62"/>
      <c r="AJ12197" s="62"/>
      <c r="AQ12197" s="62"/>
      <c r="AX12197" s="62"/>
      <c r="BD12197" s="62"/>
    </row>
    <row r="12198" spans="9:56">
      <c r="I12198" s="62"/>
      <c r="P12198" s="62"/>
      <c r="V12198" s="62"/>
      <c r="AC12198" s="62"/>
      <c r="AJ12198" s="62"/>
      <c r="AQ12198" s="62"/>
      <c r="AX12198" s="62"/>
      <c r="BD12198" s="62"/>
    </row>
    <row r="12199" spans="9:56">
      <c r="I12199" s="62"/>
      <c r="P12199" s="62"/>
      <c r="V12199" s="62"/>
      <c r="AC12199" s="62"/>
      <c r="AJ12199" s="62"/>
      <c r="AQ12199" s="62"/>
      <c r="AX12199" s="62"/>
      <c r="BD12199" s="62"/>
    </row>
    <row r="12200" spans="9:56">
      <c r="I12200" s="62"/>
      <c r="P12200" s="62"/>
      <c r="V12200" s="62"/>
      <c r="AC12200" s="62"/>
      <c r="AJ12200" s="62"/>
      <c r="AQ12200" s="62"/>
      <c r="AX12200" s="62"/>
      <c r="BD12200" s="62"/>
    </row>
    <row r="12201" spans="9:56">
      <c r="I12201" s="62"/>
      <c r="P12201" s="62"/>
      <c r="V12201" s="62"/>
      <c r="AC12201" s="62"/>
      <c r="AJ12201" s="62"/>
      <c r="AQ12201" s="62"/>
      <c r="AX12201" s="62"/>
      <c r="BD12201" s="62"/>
    </row>
    <row r="12202" spans="9:56">
      <c r="I12202" s="62"/>
      <c r="P12202" s="62"/>
      <c r="V12202" s="62"/>
      <c r="AC12202" s="62"/>
      <c r="AJ12202" s="62"/>
      <c r="AQ12202" s="62"/>
      <c r="AX12202" s="62"/>
      <c r="BD12202" s="62"/>
    </row>
    <row r="12203" spans="9:56">
      <c r="I12203" s="62"/>
      <c r="P12203" s="62"/>
      <c r="V12203" s="62"/>
      <c r="AC12203" s="62"/>
      <c r="AJ12203" s="62"/>
      <c r="AQ12203" s="62"/>
      <c r="AX12203" s="62"/>
      <c r="BD12203" s="62"/>
    </row>
    <row r="12204" spans="9:56">
      <c r="I12204" s="62"/>
      <c r="P12204" s="62"/>
      <c r="V12204" s="62"/>
      <c r="AC12204" s="62"/>
      <c r="AJ12204" s="62"/>
      <c r="AQ12204" s="62"/>
      <c r="AX12204" s="62"/>
      <c r="BD12204" s="62"/>
    </row>
    <row r="12205" spans="9:56">
      <c r="I12205" s="62"/>
      <c r="P12205" s="62"/>
      <c r="V12205" s="62"/>
      <c r="AC12205" s="62"/>
      <c r="AJ12205" s="62"/>
      <c r="AQ12205" s="62"/>
      <c r="AX12205" s="62"/>
      <c r="BD12205" s="62"/>
    </row>
    <row r="12206" spans="9:56">
      <c r="I12206" s="62"/>
      <c r="P12206" s="62"/>
      <c r="V12206" s="62"/>
      <c r="AC12206" s="62"/>
      <c r="AJ12206" s="62"/>
      <c r="AQ12206" s="62"/>
      <c r="AX12206" s="62"/>
      <c r="BD12206" s="62"/>
    </row>
    <row r="12207" spans="9:56">
      <c r="I12207" s="62"/>
      <c r="P12207" s="62"/>
      <c r="V12207" s="62"/>
      <c r="AC12207" s="62"/>
      <c r="AJ12207" s="62"/>
      <c r="AQ12207" s="62"/>
      <c r="AX12207" s="62"/>
      <c r="BD12207" s="62"/>
    </row>
    <row r="12208" spans="9:56">
      <c r="I12208" s="62"/>
      <c r="P12208" s="62"/>
      <c r="V12208" s="62"/>
      <c r="AC12208" s="62"/>
      <c r="AJ12208" s="62"/>
      <c r="AQ12208" s="62"/>
      <c r="AX12208" s="62"/>
      <c r="BD12208" s="62"/>
    </row>
    <row r="12209" spans="9:56">
      <c r="I12209" s="62"/>
      <c r="P12209" s="62"/>
      <c r="V12209" s="62"/>
      <c r="AC12209" s="62"/>
      <c r="AJ12209" s="62"/>
      <c r="AQ12209" s="62"/>
      <c r="AX12209" s="62"/>
      <c r="BD12209" s="62"/>
    </row>
    <row r="12210" spans="9:56">
      <c r="I12210" s="62"/>
      <c r="P12210" s="62"/>
      <c r="V12210" s="62"/>
      <c r="AC12210" s="62"/>
      <c r="AJ12210" s="62"/>
      <c r="AQ12210" s="62"/>
      <c r="AX12210" s="62"/>
      <c r="BD12210" s="62"/>
    </row>
    <row r="12211" spans="9:56">
      <c r="I12211" s="62"/>
      <c r="P12211" s="62"/>
      <c r="V12211" s="62"/>
      <c r="AC12211" s="62"/>
      <c r="AJ12211" s="62"/>
      <c r="AQ12211" s="62"/>
      <c r="AX12211" s="62"/>
      <c r="BD12211" s="62"/>
    </row>
    <row r="12212" spans="9:56">
      <c r="I12212" s="62"/>
      <c r="P12212" s="62"/>
      <c r="V12212" s="62"/>
      <c r="AC12212" s="62"/>
      <c r="AJ12212" s="62"/>
      <c r="AQ12212" s="62"/>
      <c r="AX12212" s="62"/>
      <c r="BD12212" s="62"/>
    </row>
    <row r="12213" spans="9:56">
      <c r="I12213" s="62"/>
      <c r="P12213" s="62"/>
      <c r="V12213" s="62"/>
      <c r="AC12213" s="62"/>
      <c r="AJ12213" s="62"/>
      <c r="AQ12213" s="62"/>
      <c r="AX12213" s="62"/>
      <c r="BD12213" s="62"/>
    </row>
    <row r="12214" spans="9:56">
      <c r="I12214" s="62"/>
      <c r="P12214" s="62"/>
      <c r="V12214" s="62"/>
      <c r="AC12214" s="62"/>
      <c r="AJ12214" s="62"/>
      <c r="AQ12214" s="62"/>
      <c r="AX12214" s="62"/>
      <c r="BD12214" s="62"/>
    </row>
    <row r="12215" spans="9:56">
      <c r="I12215" s="62"/>
      <c r="P12215" s="62"/>
      <c r="V12215" s="62"/>
      <c r="AC12215" s="62"/>
      <c r="AJ12215" s="62"/>
      <c r="AQ12215" s="62"/>
      <c r="AX12215" s="62"/>
      <c r="BD12215" s="62"/>
    </row>
    <row r="12216" spans="9:56">
      <c r="I12216" s="62"/>
      <c r="P12216" s="62"/>
      <c r="V12216" s="62"/>
      <c r="AC12216" s="62"/>
      <c r="AJ12216" s="62"/>
      <c r="AQ12216" s="62"/>
      <c r="AX12216" s="62"/>
      <c r="BD12216" s="62"/>
    </row>
    <row r="12217" spans="9:56">
      <c r="I12217" s="62"/>
      <c r="P12217" s="62"/>
      <c r="V12217" s="62"/>
      <c r="AC12217" s="62"/>
      <c r="AJ12217" s="62"/>
      <c r="AQ12217" s="62"/>
      <c r="AX12217" s="62"/>
      <c r="BD12217" s="62"/>
    </row>
    <row r="12218" spans="9:56">
      <c r="I12218" s="62"/>
      <c r="P12218" s="62"/>
      <c r="V12218" s="62"/>
      <c r="AC12218" s="62"/>
      <c r="AJ12218" s="62"/>
      <c r="AQ12218" s="62"/>
      <c r="AX12218" s="62"/>
      <c r="BD12218" s="62"/>
    </row>
    <row r="12219" spans="9:56">
      <c r="I12219" s="62"/>
      <c r="P12219" s="62"/>
      <c r="V12219" s="62"/>
      <c r="AC12219" s="62"/>
      <c r="AJ12219" s="62"/>
      <c r="AQ12219" s="62"/>
      <c r="AX12219" s="62"/>
      <c r="BD12219" s="62"/>
    </row>
    <row r="12220" spans="9:56">
      <c r="I12220" s="62"/>
      <c r="P12220" s="62"/>
      <c r="V12220" s="62"/>
      <c r="AC12220" s="62"/>
      <c r="AJ12220" s="62"/>
      <c r="AQ12220" s="62"/>
      <c r="AX12220" s="62"/>
      <c r="BD12220" s="62"/>
    </row>
    <row r="12221" spans="9:56">
      <c r="I12221" s="62"/>
      <c r="P12221" s="62"/>
      <c r="V12221" s="62"/>
      <c r="AC12221" s="62"/>
      <c r="AJ12221" s="62"/>
      <c r="AQ12221" s="62"/>
      <c r="AX12221" s="62"/>
      <c r="BD12221" s="62"/>
    </row>
    <row r="12222" spans="9:56">
      <c r="I12222" s="62"/>
      <c r="P12222" s="62"/>
      <c r="V12222" s="62"/>
      <c r="AC12222" s="62"/>
      <c r="AJ12222" s="62"/>
      <c r="AQ12222" s="62"/>
      <c r="AX12222" s="62"/>
      <c r="BD12222" s="62"/>
    </row>
    <row r="12223" spans="9:56">
      <c r="I12223" s="62"/>
      <c r="P12223" s="62"/>
      <c r="V12223" s="62"/>
      <c r="AC12223" s="62"/>
      <c r="AJ12223" s="62"/>
      <c r="AQ12223" s="62"/>
      <c r="AX12223" s="62"/>
      <c r="BD12223" s="62"/>
    </row>
    <row r="12224" spans="9:56">
      <c r="I12224" s="62"/>
      <c r="P12224" s="62"/>
      <c r="V12224" s="62"/>
      <c r="AC12224" s="62"/>
      <c r="AJ12224" s="62"/>
      <c r="AQ12224" s="62"/>
      <c r="AX12224" s="62"/>
      <c r="BD12224" s="62"/>
    </row>
    <row r="12225" spans="9:56">
      <c r="I12225" s="62"/>
      <c r="P12225" s="62"/>
      <c r="V12225" s="62"/>
      <c r="AC12225" s="62"/>
      <c r="AJ12225" s="62"/>
      <c r="AQ12225" s="62"/>
      <c r="AX12225" s="62"/>
      <c r="BD12225" s="62"/>
    </row>
    <row r="12226" spans="9:56">
      <c r="I12226" s="62"/>
      <c r="P12226" s="62"/>
      <c r="V12226" s="62"/>
      <c r="AC12226" s="62"/>
      <c r="AJ12226" s="62"/>
      <c r="AQ12226" s="62"/>
      <c r="AX12226" s="62"/>
      <c r="BD12226" s="62"/>
    </row>
    <row r="12227" spans="9:56">
      <c r="I12227" s="62"/>
      <c r="P12227" s="62"/>
      <c r="V12227" s="62"/>
      <c r="AC12227" s="62"/>
      <c r="AJ12227" s="62"/>
      <c r="AQ12227" s="62"/>
      <c r="AX12227" s="62"/>
      <c r="BD12227" s="62"/>
    </row>
    <row r="12228" spans="9:56">
      <c r="I12228" s="62"/>
      <c r="P12228" s="62"/>
      <c r="V12228" s="62"/>
      <c r="AC12228" s="62"/>
      <c r="AJ12228" s="62"/>
      <c r="AQ12228" s="62"/>
      <c r="AX12228" s="62"/>
      <c r="BD12228" s="62"/>
    </row>
    <row r="12229" spans="9:56">
      <c r="I12229" s="62"/>
      <c r="P12229" s="62"/>
      <c r="V12229" s="62"/>
      <c r="AC12229" s="62"/>
      <c r="AJ12229" s="62"/>
      <c r="AQ12229" s="62"/>
      <c r="AX12229" s="62"/>
      <c r="BD12229" s="62"/>
    </row>
    <row r="12230" spans="9:56">
      <c r="I12230" s="62"/>
      <c r="P12230" s="62"/>
      <c r="V12230" s="62"/>
      <c r="AC12230" s="62"/>
      <c r="AJ12230" s="62"/>
      <c r="AQ12230" s="62"/>
      <c r="AX12230" s="62"/>
      <c r="BD12230" s="62"/>
    </row>
    <row r="12231" spans="9:56">
      <c r="I12231" s="62"/>
      <c r="P12231" s="62"/>
      <c r="V12231" s="62"/>
      <c r="AC12231" s="62"/>
      <c r="AJ12231" s="62"/>
      <c r="AQ12231" s="62"/>
      <c r="AX12231" s="62"/>
      <c r="BD12231" s="62"/>
    </row>
    <row r="12232" spans="9:56">
      <c r="I12232" s="62"/>
      <c r="P12232" s="62"/>
      <c r="V12232" s="62"/>
      <c r="AC12232" s="62"/>
      <c r="AJ12232" s="62"/>
      <c r="AQ12232" s="62"/>
      <c r="AX12232" s="62"/>
      <c r="BD12232" s="62"/>
    </row>
    <row r="12233" spans="9:56">
      <c r="I12233" s="62"/>
      <c r="P12233" s="62"/>
      <c r="V12233" s="62"/>
      <c r="AC12233" s="62"/>
      <c r="AJ12233" s="62"/>
      <c r="AQ12233" s="62"/>
      <c r="AX12233" s="62"/>
      <c r="BD12233" s="62"/>
    </row>
    <row r="12234" spans="9:56">
      <c r="I12234" s="62"/>
      <c r="P12234" s="62"/>
      <c r="V12234" s="62"/>
      <c r="AC12234" s="62"/>
      <c r="AJ12234" s="62"/>
      <c r="AQ12234" s="62"/>
      <c r="AX12234" s="62"/>
      <c r="BD12234" s="62"/>
    </row>
    <row r="12235" spans="9:56">
      <c r="I12235" s="62"/>
      <c r="P12235" s="62"/>
      <c r="V12235" s="62"/>
      <c r="AC12235" s="62"/>
      <c r="AJ12235" s="62"/>
      <c r="AQ12235" s="62"/>
      <c r="AX12235" s="62"/>
      <c r="BD12235" s="62"/>
    </row>
    <row r="12236" spans="9:56">
      <c r="I12236" s="62"/>
      <c r="P12236" s="62"/>
      <c r="V12236" s="62"/>
      <c r="AC12236" s="62"/>
      <c r="AJ12236" s="62"/>
      <c r="AQ12236" s="62"/>
      <c r="AX12236" s="62"/>
      <c r="BD12236" s="62"/>
    </row>
    <row r="12237" spans="9:56">
      <c r="I12237" s="62"/>
      <c r="P12237" s="62"/>
      <c r="V12237" s="62"/>
      <c r="AC12237" s="62"/>
      <c r="AJ12237" s="62"/>
      <c r="AQ12237" s="62"/>
      <c r="AX12237" s="62"/>
      <c r="BD12237" s="62"/>
    </row>
    <row r="12238" spans="9:56">
      <c r="I12238" s="62"/>
      <c r="P12238" s="62"/>
      <c r="V12238" s="62"/>
      <c r="AC12238" s="62"/>
      <c r="AJ12238" s="62"/>
      <c r="AQ12238" s="62"/>
      <c r="AX12238" s="62"/>
      <c r="BD12238" s="62"/>
    </row>
    <row r="12239" spans="9:56">
      <c r="I12239" s="62"/>
      <c r="P12239" s="62"/>
      <c r="V12239" s="62"/>
      <c r="AC12239" s="62"/>
      <c r="AJ12239" s="62"/>
      <c r="AQ12239" s="62"/>
      <c r="AX12239" s="62"/>
      <c r="BD12239" s="62"/>
    </row>
    <row r="12240" spans="9:56">
      <c r="I12240" s="62"/>
      <c r="P12240" s="62"/>
      <c r="V12240" s="62"/>
      <c r="AC12240" s="62"/>
      <c r="AJ12240" s="62"/>
      <c r="AQ12240" s="62"/>
      <c r="AX12240" s="62"/>
      <c r="BD12240" s="62"/>
    </row>
    <row r="12241" spans="9:56">
      <c r="I12241" s="62"/>
      <c r="P12241" s="62"/>
      <c r="V12241" s="62"/>
      <c r="AC12241" s="62"/>
      <c r="AJ12241" s="62"/>
      <c r="AQ12241" s="62"/>
      <c r="AX12241" s="62"/>
      <c r="BD12241" s="62"/>
    </row>
    <row r="12242" spans="9:56">
      <c r="I12242" s="62"/>
      <c r="P12242" s="62"/>
      <c r="V12242" s="62"/>
      <c r="AC12242" s="62"/>
      <c r="AJ12242" s="62"/>
      <c r="AQ12242" s="62"/>
      <c r="AX12242" s="62"/>
      <c r="BD12242" s="62"/>
    </row>
    <row r="12243" spans="9:56">
      <c r="I12243" s="62"/>
      <c r="P12243" s="62"/>
      <c r="V12243" s="62"/>
      <c r="AC12243" s="62"/>
      <c r="AJ12243" s="62"/>
      <c r="AQ12243" s="62"/>
      <c r="AX12243" s="62"/>
      <c r="BD12243" s="62"/>
    </row>
    <row r="12244" spans="9:56">
      <c r="I12244" s="62"/>
      <c r="P12244" s="62"/>
      <c r="V12244" s="62"/>
      <c r="AC12244" s="62"/>
      <c r="AJ12244" s="62"/>
      <c r="AQ12244" s="62"/>
      <c r="AX12244" s="62"/>
      <c r="BD12244" s="62"/>
    </row>
    <row r="12245" spans="9:56">
      <c r="I12245" s="62"/>
      <c r="P12245" s="62"/>
      <c r="V12245" s="62"/>
      <c r="AC12245" s="62"/>
      <c r="AJ12245" s="62"/>
      <c r="AQ12245" s="62"/>
      <c r="AX12245" s="62"/>
      <c r="BD12245" s="62"/>
    </row>
    <row r="12246" spans="9:56">
      <c r="I12246" s="62"/>
      <c r="P12246" s="62"/>
      <c r="V12246" s="62"/>
      <c r="AC12246" s="62"/>
      <c r="AJ12246" s="62"/>
      <c r="AQ12246" s="62"/>
      <c r="AX12246" s="62"/>
      <c r="BD12246" s="62"/>
    </row>
    <row r="12247" spans="9:56">
      <c r="I12247" s="62"/>
      <c r="P12247" s="62"/>
      <c r="V12247" s="62"/>
      <c r="AC12247" s="62"/>
      <c r="AJ12247" s="62"/>
      <c r="AQ12247" s="62"/>
      <c r="AX12247" s="62"/>
      <c r="BD12247" s="62"/>
    </row>
    <row r="12248" spans="9:56">
      <c r="I12248" s="62"/>
      <c r="P12248" s="62"/>
      <c r="V12248" s="62"/>
      <c r="AC12248" s="62"/>
      <c r="AJ12248" s="62"/>
      <c r="AQ12248" s="62"/>
      <c r="AX12248" s="62"/>
      <c r="BD12248" s="62"/>
    </row>
    <row r="12249" spans="9:56">
      <c r="I12249" s="62"/>
      <c r="P12249" s="62"/>
      <c r="V12249" s="62"/>
      <c r="AC12249" s="62"/>
      <c r="AJ12249" s="62"/>
      <c r="AQ12249" s="62"/>
      <c r="AX12249" s="62"/>
      <c r="BD12249" s="62"/>
    </row>
    <row r="12250" spans="9:56">
      <c r="I12250" s="62"/>
      <c r="P12250" s="62"/>
      <c r="V12250" s="62"/>
      <c r="AC12250" s="62"/>
      <c r="AJ12250" s="62"/>
      <c r="AQ12250" s="62"/>
      <c r="AX12250" s="62"/>
      <c r="BD12250" s="62"/>
    </row>
    <row r="12251" spans="9:56">
      <c r="I12251" s="62"/>
      <c r="P12251" s="62"/>
      <c r="V12251" s="62"/>
      <c r="AC12251" s="62"/>
      <c r="AJ12251" s="62"/>
      <c r="AQ12251" s="62"/>
      <c r="AX12251" s="62"/>
      <c r="BD12251" s="62"/>
    </row>
    <row r="12252" spans="9:56">
      <c r="I12252" s="62"/>
      <c r="P12252" s="62"/>
      <c r="V12252" s="62"/>
      <c r="AC12252" s="62"/>
      <c r="AJ12252" s="62"/>
      <c r="AQ12252" s="62"/>
      <c r="AX12252" s="62"/>
      <c r="BD12252" s="62"/>
    </row>
    <row r="12253" spans="9:56">
      <c r="I12253" s="62"/>
      <c r="P12253" s="62"/>
      <c r="V12253" s="62"/>
      <c r="AC12253" s="62"/>
      <c r="AJ12253" s="62"/>
      <c r="AQ12253" s="62"/>
      <c r="AX12253" s="62"/>
      <c r="BD12253" s="62"/>
    </row>
    <row r="12254" spans="9:56">
      <c r="I12254" s="62"/>
      <c r="P12254" s="62"/>
      <c r="V12254" s="62"/>
      <c r="AC12254" s="62"/>
      <c r="AJ12254" s="62"/>
      <c r="AQ12254" s="62"/>
      <c r="AX12254" s="62"/>
      <c r="BD12254" s="62"/>
    </row>
    <row r="12255" spans="9:56">
      <c r="I12255" s="62"/>
      <c r="P12255" s="62"/>
      <c r="V12255" s="62"/>
      <c r="AC12255" s="62"/>
      <c r="AJ12255" s="62"/>
      <c r="AQ12255" s="62"/>
      <c r="AX12255" s="62"/>
      <c r="BD12255" s="62"/>
    </row>
    <row r="12256" spans="9:56">
      <c r="I12256" s="62"/>
      <c r="P12256" s="62"/>
      <c r="V12256" s="62"/>
      <c r="AC12256" s="62"/>
      <c r="AJ12256" s="62"/>
      <c r="AQ12256" s="62"/>
      <c r="AX12256" s="62"/>
      <c r="BD12256" s="62"/>
    </row>
    <row r="12257" spans="9:56">
      <c r="I12257" s="62"/>
      <c r="P12257" s="62"/>
      <c r="V12257" s="62"/>
      <c r="AC12257" s="62"/>
      <c r="AJ12257" s="62"/>
      <c r="AQ12257" s="62"/>
      <c r="AX12257" s="62"/>
      <c r="BD12257" s="62"/>
    </row>
    <row r="12258" spans="9:56">
      <c r="I12258" s="62"/>
      <c r="P12258" s="62"/>
      <c r="V12258" s="62"/>
      <c r="AC12258" s="62"/>
      <c r="AJ12258" s="62"/>
      <c r="AQ12258" s="62"/>
      <c r="AX12258" s="62"/>
      <c r="BD12258" s="62"/>
    </row>
    <row r="12259" spans="9:56">
      <c r="I12259" s="62"/>
      <c r="P12259" s="62"/>
      <c r="V12259" s="62"/>
      <c r="AC12259" s="62"/>
      <c r="AJ12259" s="62"/>
      <c r="AQ12259" s="62"/>
      <c r="AX12259" s="62"/>
      <c r="BD12259" s="62"/>
    </row>
    <row r="12260" spans="9:56">
      <c r="I12260" s="62"/>
      <c r="P12260" s="62"/>
      <c r="V12260" s="62"/>
      <c r="AC12260" s="62"/>
      <c r="AJ12260" s="62"/>
      <c r="AQ12260" s="62"/>
      <c r="AX12260" s="62"/>
      <c r="BD12260" s="62"/>
    </row>
    <row r="12261" spans="9:56">
      <c r="I12261" s="62"/>
      <c r="P12261" s="62"/>
      <c r="V12261" s="62"/>
      <c r="AC12261" s="62"/>
      <c r="AJ12261" s="62"/>
      <c r="AQ12261" s="62"/>
      <c r="AX12261" s="62"/>
      <c r="BD12261" s="62"/>
    </row>
    <row r="12262" spans="9:56">
      <c r="I12262" s="62"/>
      <c r="P12262" s="62"/>
      <c r="V12262" s="62"/>
      <c r="AC12262" s="62"/>
      <c r="AJ12262" s="62"/>
      <c r="AQ12262" s="62"/>
      <c r="AX12262" s="62"/>
      <c r="BD12262" s="62"/>
    </row>
    <row r="12263" spans="9:56">
      <c r="I12263" s="62"/>
      <c r="P12263" s="62"/>
      <c r="V12263" s="62"/>
      <c r="AC12263" s="62"/>
      <c r="AJ12263" s="62"/>
      <c r="AQ12263" s="62"/>
      <c r="AX12263" s="62"/>
      <c r="BD12263" s="62"/>
    </row>
    <row r="12264" spans="9:56">
      <c r="I12264" s="62"/>
      <c r="P12264" s="62"/>
      <c r="V12264" s="62"/>
      <c r="AC12264" s="62"/>
      <c r="AJ12264" s="62"/>
      <c r="AQ12264" s="62"/>
      <c r="AX12264" s="62"/>
      <c r="BD12264" s="62"/>
    </row>
    <row r="12265" spans="9:56">
      <c r="I12265" s="62"/>
      <c r="P12265" s="62"/>
      <c r="V12265" s="62"/>
      <c r="AC12265" s="62"/>
      <c r="AJ12265" s="62"/>
      <c r="AQ12265" s="62"/>
      <c r="AX12265" s="62"/>
      <c r="BD12265" s="62"/>
    </row>
    <row r="12266" spans="9:56">
      <c r="I12266" s="62"/>
      <c r="P12266" s="62"/>
      <c r="V12266" s="62"/>
      <c r="AC12266" s="62"/>
      <c r="AJ12266" s="62"/>
      <c r="AQ12266" s="62"/>
      <c r="AX12266" s="62"/>
      <c r="BD12266" s="62"/>
    </row>
    <row r="12267" spans="9:56">
      <c r="I12267" s="62"/>
      <c r="P12267" s="62"/>
      <c r="V12267" s="62"/>
      <c r="AC12267" s="62"/>
      <c r="AJ12267" s="62"/>
      <c r="AQ12267" s="62"/>
      <c r="AX12267" s="62"/>
      <c r="BD12267" s="62"/>
    </row>
    <row r="12268" spans="9:56">
      <c r="I12268" s="62"/>
      <c r="P12268" s="62"/>
      <c r="V12268" s="62"/>
      <c r="AC12268" s="62"/>
      <c r="AJ12268" s="62"/>
      <c r="AQ12268" s="62"/>
      <c r="AX12268" s="62"/>
      <c r="BD12268" s="62"/>
    </row>
    <row r="12269" spans="9:56">
      <c r="I12269" s="62"/>
      <c r="P12269" s="62"/>
      <c r="V12269" s="62"/>
      <c r="AC12269" s="62"/>
      <c r="AJ12269" s="62"/>
      <c r="AQ12269" s="62"/>
      <c r="AX12269" s="62"/>
      <c r="BD12269" s="62"/>
    </row>
    <row r="12270" spans="9:56">
      <c r="I12270" s="62"/>
      <c r="P12270" s="62"/>
      <c r="V12270" s="62"/>
      <c r="AC12270" s="62"/>
      <c r="AJ12270" s="62"/>
      <c r="AQ12270" s="62"/>
      <c r="AX12270" s="62"/>
      <c r="BD12270" s="62"/>
    </row>
    <row r="12271" spans="9:56">
      <c r="I12271" s="62"/>
      <c r="P12271" s="62"/>
      <c r="V12271" s="62"/>
      <c r="AC12271" s="62"/>
      <c r="AJ12271" s="62"/>
      <c r="AQ12271" s="62"/>
      <c r="AX12271" s="62"/>
      <c r="BD12271" s="62"/>
    </row>
    <row r="12272" spans="9:56">
      <c r="I12272" s="62"/>
      <c r="P12272" s="62"/>
      <c r="V12272" s="62"/>
      <c r="AC12272" s="62"/>
      <c r="AJ12272" s="62"/>
      <c r="AQ12272" s="62"/>
      <c r="AX12272" s="62"/>
      <c r="BD12272" s="62"/>
    </row>
    <row r="12273" spans="9:56">
      <c r="I12273" s="62"/>
      <c r="P12273" s="62"/>
      <c r="V12273" s="62"/>
      <c r="AC12273" s="62"/>
      <c r="AJ12273" s="62"/>
      <c r="AQ12273" s="62"/>
      <c r="AX12273" s="62"/>
      <c r="BD12273" s="62"/>
    </row>
    <row r="12274" spans="9:56">
      <c r="I12274" s="62"/>
      <c r="P12274" s="62"/>
      <c r="V12274" s="62"/>
      <c r="AC12274" s="62"/>
      <c r="AJ12274" s="62"/>
      <c r="AQ12274" s="62"/>
      <c r="AX12274" s="62"/>
      <c r="BD12274" s="62"/>
    </row>
    <row r="12275" spans="9:56">
      <c r="I12275" s="62"/>
      <c r="P12275" s="62"/>
      <c r="V12275" s="62"/>
      <c r="AC12275" s="62"/>
      <c r="AJ12275" s="62"/>
      <c r="AQ12275" s="62"/>
      <c r="AX12275" s="62"/>
      <c r="BD12275" s="62"/>
    </row>
    <row r="12276" spans="9:56">
      <c r="I12276" s="62"/>
      <c r="P12276" s="62"/>
      <c r="V12276" s="62"/>
      <c r="AC12276" s="62"/>
      <c r="AJ12276" s="62"/>
      <c r="AQ12276" s="62"/>
      <c r="AX12276" s="62"/>
      <c r="BD12276" s="62"/>
    </row>
    <row r="12277" spans="9:56">
      <c r="I12277" s="62"/>
      <c r="P12277" s="62"/>
      <c r="V12277" s="62"/>
      <c r="AC12277" s="62"/>
      <c r="AJ12277" s="62"/>
      <c r="AQ12277" s="62"/>
      <c r="AX12277" s="62"/>
      <c r="BD12277" s="62"/>
    </row>
    <row r="12278" spans="9:56">
      <c r="I12278" s="62"/>
      <c r="P12278" s="62"/>
      <c r="V12278" s="62"/>
      <c r="AC12278" s="62"/>
      <c r="AJ12278" s="62"/>
      <c r="AQ12278" s="62"/>
      <c r="AX12278" s="62"/>
      <c r="BD12278" s="62"/>
    </row>
    <row r="12279" spans="9:56">
      <c r="I12279" s="62"/>
      <c r="P12279" s="62"/>
      <c r="V12279" s="62"/>
      <c r="AC12279" s="62"/>
      <c r="AJ12279" s="62"/>
      <c r="AQ12279" s="62"/>
      <c r="AX12279" s="62"/>
      <c r="BD12279" s="62"/>
    </row>
    <row r="12280" spans="9:56">
      <c r="I12280" s="62"/>
      <c r="P12280" s="62"/>
      <c r="V12280" s="62"/>
      <c r="AC12280" s="62"/>
      <c r="AJ12280" s="62"/>
      <c r="AQ12280" s="62"/>
      <c r="AX12280" s="62"/>
      <c r="BD12280" s="62"/>
    </row>
    <row r="12281" spans="9:56">
      <c r="I12281" s="62"/>
      <c r="P12281" s="62"/>
      <c r="V12281" s="62"/>
      <c r="AC12281" s="62"/>
      <c r="AJ12281" s="62"/>
      <c r="AQ12281" s="62"/>
      <c r="AX12281" s="62"/>
      <c r="BD12281" s="62"/>
    </row>
    <row r="12282" spans="9:56">
      <c r="I12282" s="62"/>
      <c r="P12282" s="62"/>
      <c r="V12282" s="62"/>
      <c r="AC12282" s="62"/>
      <c r="AJ12282" s="62"/>
      <c r="AQ12282" s="62"/>
      <c r="AX12282" s="62"/>
      <c r="BD12282" s="62"/>
    </row>
    <row r="12283" spans="9:56">
      <c r="I12283" s="62"/>
      <c r="P12283" s="62"/>
      <c r="V12283" s="62"/>
      <c r="AC12283" s="62"/>
      <c r="AJ12283" s="62"/>
      <c r="AQ12283" s="62"/>
      <c r="AX12283" s="62"/>
      <c r="BD12283" s="62"/>
    </row>
    <row r="12284" spans="9:56">
      <c r="I12284" s="62"/>
      <c r="P12284" s="62"/>
      <c r="V12284" s="62"/>
      <c r="AC12284" s="62"/>
      <c r="AJ12284" s="62"/>
      <c r="AQ12284" s="62"/>
      <c r="AX12284" s="62"/>
      <c r="BD12284" s="62"/>
    </row>
    <row r="12285" spans="9:56">
      <c r="I12285" s="62"/>
      <c r="P12285" s="62"/>
      <c r="V12285" s="62"/>
      <c r="AC12285" s="62"/>
      <c r="AJ12285" s="62"/>
      <c r="AQ12285" s="62"/>
      <c r="AX12285" s="62"/>
      <c r="BD12285" s="62"/>
    </row>
    <row r="12286" spans="9:56">
      <c r="I12286" s="62"/>
      <c r="P12286" s="62"/>
      <c r="V12286" s="62"/>
      <c r="AC12286" s="62"/>
      <c r="AJ12286" s="62"/>
      <c r="AQ12286" s="62"/>
      <c r="AX12286" s="62"/>
      <c r="BD12286" s="62"/>
    </row>
    <row r="12287" spans="9:56">
      <c r="I12287" s="62"/>
      <c r="P12287" s="62"/>
      <c r="V12287" s="62"/>
      <c r="AC12287" s="62"/>
      <c r="AJ12287" s="62"/>
      <c r="AQ12287" s="62"/>
      <c r="AX12287" s="62"/>
      <c r="BD12287" s="62"/>
    </row>
    <row r="12288" spans="9:56">
      <c r="I12288" s="62"/>
      <c r="P12288" s="62"/>
      <c r="V12288" s="62"/>
      <c r="AC12288" s="62"/>
      <c r="AJ12288" s="62"/>
      <c r="AQ12288" s="62"/>
      <c r="AX12288" s="62"/>
      <c r="BD12288" s="62"/>
    </row>
    <row r="12289" spans="9:56">
      <c r="I12289" s="62"/>
      <c r="P12289" s="62"/>
      <c r="V12289" s="62"/>
      <c r="AC12289" s="62"/>
      <c r="AJ12289" s="62"/>
      <c r="AQ12289" s="62"/>
      <c r="AX12289" s="62"/>
      <c r="BD12289" s="62"/>
    </row>
    <row r="12290" spans="9:56">
      <c r="I12290" s="62"/>
      <c r="P12290" s="62"/>
      <c r="V12290" s="62"/>
      <c r="AC12290" s="62"/>
      <c r="AJ12290" s="62"/>
      <c r="AQ12290" s="62"/>
      <c r="AX12290" s="62"/>
      <c r="BD12290" s="62"/>
    </row>
    <row r="12291" spans="9:56">
      <c r="I12291" s="62"/>
      <c r="P12291" s="62"/>
      <c r="V12291" s="62"/>
      <c r="AC12291" s="62"/>
      <c r="AJ12291" s="62"/>
      <c r="AQ12291" s="62"/>
      <c r="AX12291" s="62"/>
      <c r="BD12291" s="62"/>
    </row>
    <row r="12292" spans="9:56">
      <c r="I12292" s="62"/>
      <c r="P12292" s="62"/>
      <c r="V12292" s="62"/>
      <c r="AC12292" s="62"/>
      <c r="AJ12292" s="62"/>
      <c r="AQ12292" s="62"/>
      <c r="AX12292" s="62"/>
      <c r="BD12292" s="62"/>
    </row>
    <row r="12293" spans="9:56">
      <c r="I12293" s="62"/>
      <c r="P12293" s="62"/>
      <c r="V12293" s="62"/>
      <c r="AC12293" s="62"/>
      <c r="AJ12293" s="62"/>
      <c r="AQ12293" s="62"/>
      <c r="AX12293" s="62"/>
      <c r="BD12293" s="62"/>
    </row>
    <row r="12294" spans="9:56">
      <c r="I12294" s="62"/>
      <c r="P12294" s="62"/>
      <c r="V12294" s="62"/>
      <c r="AC12294" s="62"/>
      <c r="AJ12294" s="62"/>
      <c r="AQ12294" s="62"/>
      <c r="AX12294" s="62"/>
      <c r="BD12294" s="62"/>
    </row>
    <row r="12295" spans="9:56">
      <c r="I12295" s="62"/>
      <c r="P12295" s="62"/>
      <c r="V12295" s="62"/>
      <c r="AC12295" s="62"/>
      <c r="AJ12295" s="62"/>
      <c r="AQ12295" s="62"/>
      <c r="AX12295" s="62"/>
      <c r="BD12295" s="62"/>
    </row>
    <row r="12296" spans="9:56">
      <c r="I12296" s="62"/>
      <c r="P12296" s="62"/>
      <c r="V12296" s="62"/>
      <c r="AC12296" s="62"/>
      <c r="AJ12296" s="62"/>
      <c r="AQ12296" s="62"/>
      <c r="AX12296" s="62"/>
      <c r="BD12296" s="62"/>
    </row>
    <row r="12297" spans="9:56">
      <c r="I12297" s="62"/>
      <c r="P12297" s="62"/>
      <c r="V12297" s="62"/>
      <c r="AC12297" s="62"/>
      <c r="AJ12297" s="62"/>
      <c r="AQ12297" s="62"/>
      <c r="AX12297" s="62"/>
      <c r="BD12297" s="62"/>
    </row>
    <row r="12298" spans="9:56">
      <c r="I12298" s="62"/>
      <c r="P12298" s="62"/>
      <c r="V12298" s="62"/>
      <c r="AC12298" s="62"/>
      <c r="AJ12298" s="62"/>
      <c r="AQ12298" s="62"/>
      <c r="AX12298" s="62"/>
      <c r="BD12298" s="62"/>
    </row>
    <row r="12299" spans="9:56">
      <c r="I12299" s="62"/>
      <c r="P12299" s="62"/>
      <c r="V12299" s="62"/>
      <c r="AC12299" s="62"/>
      <c r="AJ12299" s="62"/>
      <c r="AQ12299" s="62"/>
      <c r="AX12299" s="62"/>
      <c r="BD12299" s="62"/>
    </row>
    <row r="12300" spans="9:56">
      <c r="I12300" s="62"/>
      <c r="P12300" s="62"/>
      <c r="V12300" s="62"/>
      <c r="AC12300" s="62"/>
      <c r="AJ12300" s="62"/>
      <c r="AQ12300" s="62"/>
      <c r="AX12300" s="62"/>
      <c r="BD12300" s="62"/>
    </row>
    <row r="12301" spans="9:56">
      <c r="I12301" s="62"/>
      <c r="P12301" s="62"/>
      <c r="V12301" s="62"/>
      <c r="AC12301" s="62"/>
      <c r="AJ12301" s="62"/>
      <c r="AQ12301" s="62"/>
      <c r="AX12301" s="62"/>
      <c r="BD12301" s="62"/>
    </row>
    <row r="12302" spans="9:56">
      <c r="I12302" s="62"/>
      <c r="P12302" s="62"/>
      <c r="V12302" s="62"/>
      <c r="AC12302" s="62"/>
      <c r="AJ12302" s="62"/>
      <c r="AQ12302" s="62"/>
      <c r="AX12302" s="62"/>
      <c r="BD12302" s="62"/>
    </row>
    <row r="12303" spans="9:56">
      <c r="I12303" s="62"/>
      <c r="P12303" s="62"/>
      <c r="V12303" s="62"/>
      <c r="AC12303" s="62"/>
      <c r="AJ12303" s="62"/>
      <c r="AQ12303" s="62"/>
      <c r="AX12303" s="62"/>
      <c r="BD12303" s="62"/>
    </row>
    <row r="12304" spans="9:56">
      <c r="I12304" s="62"/>
      <c r="P12304" s="62"/>
      <c r="V12304" s="62"/>
      <c r="AC12304" s="62"/>
      <c r="AJ12304" s="62"/>
      <c r="AQ12304" s="62"/>
      <c r="AX12304" s="62"/>
      <c r="BD12304" s="62"/>
    </row>
    <row r="12305" spans="9:56">
      <c r="I12305" s="62"/>
      <c r="P12305" s="62"/>
      <c r="V12305" s="62"/>
      <c r="AC12305" s="62"/>
      <c r="AJ12305" s="62"/>
      <c r="AQ12305" s="62"/>
      <c r="AX12305" s="62"/>
      <c r="BD12305" s="62"/>
    </row>
    <row r="12306" spans="9:56">
      <c r="I12306" s="62"/>
      <c r="P12306" s="62"/>
      <c r="V12306" s="62"/>
      <c r="AC12306" s="62"/>
      <c r="AJ12306" s="62"/>
      <c r="AQ12306" s="62"/>
      <c r="AX12306" s="62"/>
      <c r="BD12306" s="62"/>
    </row>
    <row r="12307" spans="9:56">
      <c r="I12307" s="62"/>
      <c r="P12307" s="62"/>
      <c r="V12307" s="62"/>
      <c r="AC12307" s="62"/>
      <c r="AJ12307" s="62"/>
      <c r="AQ12307" s="62"/>
      <c r="AX12307" s="62"/>
      <c r="BD12307" s="62"/>
    </row>
    <row r="12308" spans="9:56">
      <c r="I12308" s="62"/>
      <c r="P12308" s="62"/>
      <c r="V12308" s="62"/>
      <c r="AC12308" s="62"/>
      <c r="AJ12308" s="62"/>
      <c r="AQ12308" s="62"/>
      <c r="AX12308" s="62"/>
      <c r="BD12308" s="62"/>
    </row>
    <row r="12309" spans="9:56">
      <c r="I12309" s="62"/>
      <c r="P12309" s="62"/>
      <c r="V12309" s="62"/>
      <c r="AC12309" s="62"/>
      <c r="AJ12309" s="62"/>
      <c r="AQ12309" s="62"/>
      <c r="AX12309" s="62"/>
      <c r="BD12309" s="62"/>
    </row>
    <row r="12310" spans="9:56">
      <c r="I12310" s="62"/>
      <c r="P12310" s="62"/>
      <c r="V12310" s="62"/>
      <c r="AC12310" s="62"/>
      <c r="AJ12310" s="62"/>
      <c r="AQ12310" s="62"/>
      <c r="AX12310" s="62"/>
      <c r="BD12310" s="62"/>
    </row>
    <row r="12311" spans="9:56">
      <c r="I12311" s="62"/>
      <c r="P12311" s="62"/>
      <c r="V12311" s="62"/>
      <c r="AC12311" s="62"/>
      <c r="AJ12311" s="62"/>
      <c r="AQ12311" s="62"/>
      <c r="AX12311" s="62"/>
      <c r="BD12311" s="62"/>
    </row>
    <row r="12312" spans="9:56">
      <c r="I12312" s="62"/>
      <c r="P12312" s="62"/>
      <c r="V12312" s="62"/>
      <c r="AC12312" s="62"/>
      <c r="AJ12312" s="62"/>
      <c r="AQ12312" s="62"/>
      <c r="AX12312" s="62"/>
      <c r="BD12312" s="62"/>
    </row>
    <row r="12313" spans="9:56">
      <c r="I12313" s="62"/>
      <c r="P12313" s="62"/>
      <c r="V12313" s="62"/>
      <c r="AC12313" s="62"/>
      <c r="AJ12313" s="62"/>
      <c r="AQ12313" s="62"/>
      <c r="AX12313" s="62"/>
      <c r="BD12313" s="62"/>
    </row>
    <row r="12314" spans="9:56">
      <c r="I12314" s="62"/>
      <c r="P12314" s="62"/>
      <c r="V12314" s="62"/>
      <c r="AC12314" s="62"/>
      <c r="AJ12314" s="62"/>
      <c r="AQ12314" s="62"/>
      <c r="AX12314" s="62"/>
      <c r="BD12314" s="62"/>
    </row>
    <row r="12315" spans="9:56">
      <c r="I12315" s="62"/>
      <c r="P12315" s="62"/>
      <c r="V12315" s="62"/>
      <c r="AC12315" s="62"/>
      <c r="AJ12315" s="62"/>
      <c r="AQ12315" s="62"/>
      <c r="AX12315" s="62"/>
      <c r="BD12315" s="62"/>
    </row>
    <row r="12316" spans="9:56">
      <c r="I12316" s="62"/>
      <c r="P12316" s="62"/>
      <c r="V12316" s="62"/>
      <c r="AC12316" s="62"/>
      <c r="AJ12316" s="62"/>
      <c r="AQ12316" s="62"/>
      <c r="AX12316" s="62"/>
      <c r="BD12316" s="62"/>
    </row>
    <row r="12317" spans="9:56">
      <c r="I12317" s="62"/>
      <c r="P12317" s="62"/>
      <c r="V12317" s="62"/>
      <c r="AC12317" s="62"/>
      <c r="AJ12317" s="62"/>
      <c r="AQ12317" s="62"/>
      <c r="AX12317" s="62"/>
      <c r="BD12317" s="62"/>
    </row>
    <row r="12318" spans="9:56">
      <c r="I12318" s="62"/>
      <c r="P12318" s="62"/>
      <c r="V12318" s="62"/>
      <c r="AC12318" s="62"/>
      <c r="AJ12318" s="62"/>
      <c r="AQ12318" s="62"/>
      <c r="AX12318" s="62"/>
      <c r="BD12318" s="62"/>
    </row>
    <row r="12319" spans="9:56">
      <c r="I12319" s="62"/>
      <c r="P12319" s="62"/>
      <c r="V12319" s="62"/>
      <c r="AC12319" s="62"/>
      <c r="AJ12319" s="62"/>
      <c r="AQ12319" s="62"/>
      <c r="AX12319" s="62"/>
      <c r="BD12319" s="62"/>
    </row>
    <row r="12320" spans="9:56">
      <c r="I12320" s="62"/>
      <c r="P12320" s="62"/>
      <c r="V12320" s="62"/>
      <c r="AC12320" s="62"/>
      <c r="AJ12320" s="62"/>
      <c r="AQ12320" s="62"/>
      <c r="AX12320" s="62"/>
      <c r="BD12320" s="62"/>
    </row>
    <row r="12321" spans="9:56">
      <c r="I12321" s="62"/>
      <c r="P12321" s="62"/>
      <c r="V12321" s="62"/>
      <c r="AC12321" s="62"/>
      <c r="AJ12321" s="62"/>
      <c r="AQ12321" s="62"/>
      <c r="AX12321" s="62"/>
      <c r="BD12321" s="62"/>
    </row>
    <row r="12322" spans="9:56">
      <c r="I12322" s="62"/>
      <c r="P12322" s="62"/>
      <c r="V12322" s="62"/>
      <c r="AC12322" s="62"/>
      <c r="AJ12322" s="62"/>
      <c r="AQ12322" s="62"/>
      <c r="AX12322" s="62"/>
      <c r="BD12322" s="62"/>
    </row>
    <row r="12323" spans="9:56">
      <c r="I12323" s="62"/>
      <c r="P12323" s="62"/>
      <c r="V12323" s="62"/>
      <c r="AC12323" s="62"/>
      <c r="AJ12323" s="62"/>
      <c r="AQ12323" s="62"/>
      <c r="AX12323" s="62"/>
      <c r="BD12323" s="62"/>
    </row>
    <row r="12324" spans="9:56">
      <c r="I12324" s="62"/>
      <c r="P12324" s="62"/>
      <c r="V12324" s="62"/>
      <c r="AC12324" s="62"/>
      <c r="AJ12324" s="62"/>
      <c r="AQ12324" s="62"/>
      <c r="AX12324" s="62"/>
      <c r="BD12324" s="62"/>
    </row>
    <row r="12325" spans="9:56">
      <c r="I12325" s="62"/>
      <c r="P12325" s="62"/>
      <c r="V12325" s="62"/>
      <c r="AC12325" s="62"/>
      <c r="AJ12325" s="62"/>
      <c r="AQ12325" s="62"/>
      <c r="AX12325" s="62"/>
      <c r="BD12325" s="62"/>
    </row>
    <row r="12326" spans="9:56">
      <c r="I12326" s="62"/>
      <c r="P12326" s="62"/>
      <c r="V12326" s="62"/>
      <c r="AC12326" s="62"/>
      <c r="AJ12326" s="62"/>
      <c r="AQ12326" s="62"/>
      <c r="AX12326" s="62"/>
      <c r="BD12326" s="62"/>
    </row>
    <row r="12327" spans="9:56">
      <c r="I12327" s="62"/>
      <c r="P12327" s="62"/>
      <c r="V12327" s="62"/>
      <c r="AC12327" s="62"/>
      <c r="AJ12327" s="62"/>
      <c r="AQ12327" s="62"/>
      <c r="AX12327" s="62"/>
      <c r="BD12327" s="62"/>
    </row>
    <row r="12328" spans="9:56">
      <c r="I12328" s="62"/>
      <c r="P12328" s="62"/>
      <c r="V12328" s="62"/>
      <c r="AC12328" s="62"/>
      <c r="AJ12328" s="62"/>
      <c r="AQ12328" s="62"/>
      <c r="AX12328" s="62"/>
      <c r="BD12328" s="62"/>
    </row>
    <row r="12329" spans="9:56">
      <c r="I12329" s="62"/>
      <c r="P12329" s="62"/>
      <c r="V12329" s="62"/>
      <c r="AC12329" s="62"/>
      <c r="AJ12329" s="62"/>
      <c r="AQ12329" s="62"/>
      <c r="AX12329" s="62"/>
      <c r="BD12329" s="62"/>
    </row>
    <row r="12330" spans="9:56">
      <c r="I12330" s="62"/>
      <c r="P12330" s="62"/>
      <c r="V12330" s="62"/>
      <c r="AC12330" s="62"/>
      <c r="AJ12330" s="62"/>
      <c r="AQ12330" s="62"/>
      <c r="AX12330" s="62"/>
      <c r="BD12330" s="62"/>
    </row>
    <row r="12331" spans="9:56">
      <c r="I12331" s="62"/>
      <c r="P12331" s="62"/>
      <c r="V12331" s="62"/>
      <c r="AC12331" s="62"/>
      <c r="AJ12331" s="62"/>
      <c r="AQ12331" s="62"/>
      <c r="AX12331" s="62"/>
      <c r="BD12331" s="62"/>
    </row>
    <row r="12332" spans="9:56">
      <c r="I12332" s="62"/>
      <c r="P12332" s="62"/>
      <c r="V12332" s="62"/>
      <c r="AC12332" s="62"/>
      <c r="AJ12332" s="62"/>
      <c r="AQ12332" s="62"/>
      <c r="AX12332" s="62"/>
      <c r="BD12332" s="62"/>
    </row>
    <row r="12333" spans="9:56">
      <c r="I12333" s="62"/>
      <c r="P12333" s="62"/>
      <c r="V12333" s="62"/>
      <c r="AC12333" s="62"/>
      <c r="AJ12333" s="62"/>
      <c r="AQ12333" s="62"/>
      <c r="AX12333" s="62"/>
      <c r="BD12333" s="62"/>
    </row>
    <row r="12334" spans="9:56">
      <c r="I12334" s="62"/>
      <c r="P12334" s="62"/>
      <c r="V12334" s="62"/>
      <c r="AC12334" s="62"/>
      <c r="AJ12334" s="62"/>
      <c r="AQ12334" s="62"/>
      <c r="AX12334" s="62"/>
      <c r="BD12334" s="62"/>
    </row>
    <row r="12335" spans="9:56">
      <c r="I12335" s="62"/>
      <c r="P12335" s="62"/>
      <c r="V12335" s="62"/>
      <c r="AC12335" s="62"/>
      <c r="AJ12335" s="62"/>
      <c r="AQ12335" s="62"/>
      <c r="AX12335" s="62"/>
      <c r="BD12335" s="62"/>
    </row>
    <row r="12336" spans="9:56">
      <c r="I12336" s="62"/>
      <c r="P12336" s="62"/>
      <c r="V12336" s="62"/>
      <c r="AC12336" s="62"/>
      <c r="AJ12336" s="62"/>
      <c r="AQ12336" s="62"/>
      <c r="AX12336" s="62"/>
      <c r="BD12336" s="62"/>
    </row>
    <row r="12337" spans="9:56">
      <c r="I12337" s="62"/>
      <c r="P12337" s="62"/>
      <c r="V12337" s="62"/>
      <c r="AC12337" s="62"/>
      <c r="AJ12337" s="62"/>
      <c r="AQ12337" s="62"/>
      <c r="AX12337" s="62"/>
      <c r="BD12337" s="62"/>
    </row>
    <row r="12338" spans="9:56">
      <c r="I12338" s="62"/>
      <c r="P12338" s="62"/>
      <c r="V12338" s="62"/>
      <c r="AC12338" s="62"/>
      <c r="AJ12338" s="62"/>
      <c r="AQ12338" s="62"/>
      <c r="AX12338" s="62"/>
      <c r="BD12338" s="62"/>
    </row>
    <row r="12339" spans="9:56">
      <c r="I12339" s="62"/>
      <c r="P12339" s="62"/>
      <c r="V12339" s="62"/>
      <c r="AC12339" s="62"/>
      <c r="AJ12339" s="62"/>
      <c r="AQ12339" s="62"/>
      <c r="AX12339" s="62"/>
      <c r="BD12339" s="62"/>
    </row>
    <row r="12340" spans="9:56">
      <c r="I12340" s="62"/>
      <c r="P12340" s="62"/>
      <c r="V12340" s="62"/>
      <c r="AC12340" s="62"/>
      <c r="AJ12340" s="62"/>
      <c r="AQ12340" s="62"/>
      <c r="AX12340" s="62"/>
      <c r="BD12340" s="62"/>
    </row>
    <row r="12341" spans="9:56">
      <c r="I12341" s="62"/>
      <c r="P12341" s="62"/>
      <c r="V12341" s="62"/>
      <c r="AC12341" s="62"/>
      <c r="AJ12341" s="62"/>
      <c r="AQ12341" s="62"/>
      <c r="AX12341" s="62"/>
      <c r="BD12341" s="62"/>
    </row>
    <row r="12342" spans="9:56">
      <c r="I12342" s="62"/>
      <c r="P12342" s="62"/>
      <c r="V12342" s="62"/>
      <c r="AC12342" s="62"/>
      <c r="AJ12342" s="62"/>
      <c r="AQ12342" s="62"/>
      <c r="AX12342" s="62"/>
      <c r="BD12342" s="62"/>
    </row>
    <row r="12343" spans="9:56">
      <c r="I12343" s="62"/>
      <c r="P12343" s="62"/>
      <c r="V12343" s="62"/>
      <c r="AC12343" s="62"/>
      <c r="AJ12343" s="62"/>
      <c r="AQ12343" s="62"/>
      <c r="AX12343" s="62"/>
      <c r="BD12343" s="62"/>
    </row>
    <row r="12344" spans="9:56">
      <c r="I12344" s="62"/>
      <c r="P12344" s="62"/>
      <c r="V12344" s="62"/>
      <c r="AC12344" s="62"/>
      <c r="AJ12344" s="62"/>
      <c r="AQ12344" s="62"/>
      <c r="AX12344" s="62"/>
      <c r="BD12344" s="62"/>
    </row>
    <row r="12345" spans="9:56">
      <c r="I12345" s="62"/>
      <c r="P12345" s="62"/>
      <c r="V12345" s="62"/>
      <c r="AC12345" s="62"/>
      <c r="AJ12345" s="62"/>
      <c r="AQ12345" s="62"/>
      <c r="AX12345" s="62"/>
      <c r="BD12345" s="62"/>
    </row>
    <row r="12346" spans="9:56">
      <c r="I12346" s="62"/>
      <c r="P12346" s="62"/>
      <c r="V12346" s="62"/>
      <c r="AC12346" s="62"/>
      <c r="AJ12346" s="62"/>
      <c r="AQ12346" s="62"/>
      <c r="AX12346" s="62"/>
      <c r="BD12346" s="62"/>
    </row>
    <row r="12347" spans="9:56">
      <c r="I12347" s="62"/>
      <c r="P12347" s="62"/>
      <c r="V12347" s="62"/>
      <c r="AC12347" s="62"/>
      <c r="AJ12347" s="62"/>
      <c r="AQ12347" s="62"/>
      <c r="AX12347" s="62"/>
      <c r="BD12347" s="62"/>
    </row>
    <row r="12348" spans="9:56">
      <c r="I12348" s="62"/>
      <c r="P12348" s="62"/>
      <c r="V12348" s="62"/>
      <c r="AC12348" s="62"/>
      <c r="AJ12348" s="62"/>
      <c r="AQ12348" s="62"/>
      <c r="AX12348" s="62"/>
      <c r="BD12348" s="62"/>
    </row>
    <row r="12349" spans="9:56">
      <c r="I12349" s="62"/>
      <c r="P12349" s="62"/>
      <c r="V12349" s="62"/>
      <c r="AC12349" s="62"/>
      <c r="AJ12349" s="62"/>
      <c r="AQ12349" s="62"/>
      <c r="AX12349" s="62"/>
      <c r="BD12349" s="62"/>
    </row>
    <row r="12350" spans="9:56">
      <c r="I12350" s="62"/>
      <c r="P12350" s="62"/>
      <c r="V12350" s="62"/>
      <c r="AC12350" s="62"/>
      <c r="AJ12350" s="62"/>
      <c r="AQ12350" s="62"/>
      <c r="AX12350" s="62"/>
      <c r="BD12350" s="62"/>
    </row>
    <row r="12351" spans="9:56">
      <c r="I12351" s="62"/>
      <c r="P12351" s="62"/>
      <c r="V12351" s="62"/>
      <c r="AC12351" s="62"/>
      <c r="AJ12351" s="62"/>
      <c r="AQ12351" s="62"/>
      <c r="AX12351" s="62"/>
      <c r="BD12351" s="62"/>
    </row>
    <row r="12352" spans="9:56">
      <c r="I12352" s="62"/>
      <c r="P12352" s="62"/>
      <c r="V12352" s="62"/>
      <c r="AC12352" s="62"/>
      <c r="AJ12352" s="62"/>
      <c r="AQ12352" s="62"/>
      <c r="AX12352" s="62"/>
      <c r="BD12352" s="62"/>
    </row>
    <row r="12353" spans="9:56">
      <c r="I12353" s="62"/>
      <c r="P12353" s="62"/>
      <c r="V12353" s="62"/>
      <c r="AC12353" s="62"/>
      <c r="AJ12353" s="62"/>
      <c r="AQ12353" s="62"/>
      <c r="AX12353" s="62"/>
      <c r="BD12353" s="62"/>
    </row>
    <row r="12354" spans="9:56">
      <c r="I12354" s="62"/>
      <c r="P12354" s="62"/>
      <c r="V12354" s="62"/>
      <c r="AC12354" s="62"/>
      <c r="AJ12354" s="62"/>
      <c r="AQ12354" s="62"/>
      <c r="AX12354" s="62"/>
      <c r="BD12354" s="62"/>
    </row>
    <row r="12355" spans="9:56">
      <c r="I12355" s="62"/>
      <c r="P12355" s="62"/>
      <c r="V12355" s="62"/>
      <c r="AC12355" s="62"/>
      <c r="AJ12355" s="62"/>
      <c r="AQ12355" s="62"/>
      <c r="AX12355" s="62"/>
      <c r="BD12355" s="62"/>
    </row>
    <row r="12356" spans="9:56">
      <c r="I12356" s="62"/>
      <c r="P12356" s="62"/>
      <c r="V12356" s="62"/>
      <c r="AC12356" s="62"/>
      <c r="AJ12356" s="62"/>
      <c r="AQ12356" s="62"/>
      <c r="AX12356" s="62"/>
      <c r="BD12356" s="62"/>
    </row>
    <row r="12357" spans="9:56">
      <c r="I12357" s="62"/>
      <c r="P12357" s="62"/>
      <c r="V12357" s="62"/>
      <c r="AC12357" s="62"/>
      <c r="AJ12357" s="62"/>
      <c r="AQ12357" s="62"/>
      <c r="AX12357" s="62"/>
      <c r="BD12357" s="62"/>
    </row>
    <row r="12358" spans="9:56">
      <c r="I12358" s="62"/>
      <c r="P12358" s="62"/>
      <c r="V12358" s="62"/>
      <c r="AC12358" s="62"/>
      <c r="AJ12358" s="62"/>
      <c r="AQ12358" s="62"/>
      <c r="AX12358" s="62"/>
      <c r="BD12358" s="62"/>
    </row>
    <row r="12359" spans="9:56">
      <c r="I12359" s="62"/>
      <c r="P12359" s="62"/>
      <c r="V12359" s="62"/>
      <c r="AC12359" s="62"/>
      <c r="AJ12359" s="62"/>
      <c r="AQ12359" s="62"/>
      <c r="AX12359" s="62"/>
      <c r="BD12359" s="62"/>
    </row>
    <row r="12360" spans="9:56">
      <c r="I12360" s="62"/>
      <c r="P12360" s="62"/>
      <c r="V12360" s="62"/>
      <c r="AC12360" s="62"/>
      <c r="AJ12360" s="62"/>
      <c r="AQ12360" s="62"/>
      <c r="AX12360" s="62"/>
      <c r="BD12360" s="62"/>
    </row>
    <row r="12361" spans="9:56">
      <c r="I12361" s="62"/>
      <c r="P12361" s="62"/>
      <c r="V12361" s="62"/>
      <c r="AC12361" s="62"/>
      <c r="AJ12361" s="62"/>
      <c r="AQ12361" s="62"/>
      <c r="AX12361" s="62"/>
      <c r="BD12361" s="62"/>
    </row>
    <row r="12362" spans="9:56">
      <c r="I12362" s="62"/>
      <c r="P12362" s="62"/>
      <c r="V12362" s="62"/>
      <c r="AC12362" s="62"/>
      <c r="AJ12362" s="62"/>
      <c r="AQ12362" s="62"/>
      <c r="AX12362" s="62"/>
      <c r="BD12362" s="62"/>
    </row>
    <row r="12363" spans="9:56">
      <c r="I12363" s="62"/>
      <c r="P12363" s="62"/>
      <c r="V12363" s="62"/>
      <c r="AC12363" s="62"/>
      <c r="AJ12363" s="62"/>
      <c r="AQ12363" s="62"/>
      <c r="AX12363" s="62"/>
      <c r="BD12363" s="62"/>
    </row>
    <row r="12364" spans="9:56">
      <c r="I12364" s="62"/>
      <c r="P12364" s="62"/>
      <c r="V12364" s="62"/>
      <c r="AC12364" s="62"/>
      <c r="AJ12364" s="62"/>
      <c r="AQ12364" s="62"/>
      <c r="AX12364" s="62"/>
      <c r="BD12364" s="62"/>
    </row>
    <row r="12365" spans="9:56">
      <c r="I12365" s="62"/>
      <c r="P12365" s="62"/>
      <c r="V12365" s="62"/>
      <c r="AC12365" s="62"/>
      <c r="AJ12365" s="62"/>
      <c r="AQ12365" s="62"/>
      <c r="AX12365" s="62"/>
      <c r="BD12365" s="62"/>
    </row>
    <row r="12366" spans="9:56">
      <c r="I12366" s="62"/>
      <c r="P12366" s="62"/>
      <c r="V12366" s="62"/>
      <c r="AC12366" s="62"/>
      <c r="AJ12366" s="62"/>
      <c r="AQ12366" s="62"/>
      <c r="AX12366" s="62"/>
      <c r="BD12366" s="62"/>
    </row>
    <row r="12367" spans="9:56">
      <c r="I12367" s="62"/>
      <c r="P12367" s="62"/>
      <c r="V12367" s="62"/>
      <c r="AC12367" s="62"/>
      <c r="AJ12367" s="62"/>
      <c r="AQ12367" s="62"/>
      <c r="AX12367" s="62"/>
      <c r="BD12367" s="62"/>
    </row>
    <row r="12368" spans="9:56">
      <c r="I12368" s="62"/>
      <c r="P12368" s="62"/>
      <c r="V12368" s="62"/>
      <c r="AC12368" s="62"/>
      <c r="AJ12368" s="62"/>
      <c r="AQ12368" s="62"/>
      <c r="AX12368" s="62"/>
      <c r="BD12368" s="62"/>
    </row>
    <row r="12369" spans="9:56">
      <c r="I12369" s="62"/>
      <c r="P12369" s="62"/>
      <c r="V12369" s="62"/>
      <c r="AC12369" s="62"/>
      <c r="AJ12369" s="62"/>
      <c r="AQ12369" s="62"/>
      <c r="AX12369" s="62"/>
      <c r="BD12369" s="62"/>
    </row>
    <row r="12370" spans="9:56">
      <c r="I12370" s="62"/>
      <c r="P12370" s="62"/>
      <c r="V12370" s="62"/>
      <c r="AC12370" s="62"/>
      <c r="AJ12370" s="62"/>
      <c r="AQ12370" s="62"/>
      <c r="AX12370" s="62"/>
      <c r="BD12370" s="62"/>
    </row>
    <row r="12371" spans="9:56">
      <c r="I12371" s="62"/>
      <c r="P12371" s="62"/>
      <c r="V12371" s="62"/>
      <c r="AC12371" s="62"/>
      <c r="AJ12371" s="62"/>
      <c r="AQ12371" s="62"/>
      <c r="AX12371" s="62"/>
      <c r="BD12371" s="62"/>
    </row>
    <row r="12372" spans="9:56">
      <c r="I12372" s="62"/>
      <c r="P12372" s="62"/>
      <c r="V12372" s="62"/>
      <c r="AC12372" s="62"/>
      <c r="AJ12372" s="62"/>
      <c r="AQ12372" s="62"/>
      <c r="AX12372" s="62"/>
      <c r="BD12372" s="62"/>
    </row>
    <row r="12373" spans="9:56">
      <c r="I12373" s="62"/>
      <c r="P12373" s="62"/>
      <c r="V12373" s="62"/>
      <c r="AC12373" s="62"/>
      <c r="AJ12373" s="62"/>
      <c r="AQ12373" s="62"/>
      <c r="AX12373" s="62"/>
      <c r="BD12373" s="62"/>
    </row>
    <row r="12374" spans="9:56">
      <c r="I12374" s="62"/>
      <c r="P12374" s="62"/>
      <c r="V12374" s="62"/>
      <c r="AC12374" s="62"/>
      <c r="AJ12374" s="62"/>
      <c r="AQ12374" s="62"/>
      <c r="AX12374" s="62"/>
      <c r="BD12374" s="62"/>
    </row>
    <row r="12375" spans="9:56">
      <c r="I12375" s="62"/>
      <c r="P12375" s="62"/>
      <c r="V12375" s="62"/>
      <c r="AC12375" s="62"/>
      <c r="AJ12375" s="62"/>
      <c r="AQ12375" s="62"/>
      <c r="AX12375" s="62"/>
      <c r="BD12375" s="62"/>
    </row>
    <row r="12376" spans="9:56">
      <c r="I12376" s="62"/>
      <c r="P12376" s="62"/>
      <c r="V12376" s="62"/>
      <c r="AC12376" s="62"/>
      <c r="AJ12376" s="62"/>
      <c r="AQ12376" s="62"/>
      <c r="AX12376" s="62"/>
      <c r="BD12376" s="62"/>
    </row>
    <row r="12377" spans="9:56">
      <c r="I12377" s="62"/>
      <c r="P12377" s="62"/>
      <c r="V12377" s="62"/>
      <c r="AC12377" s="62"/>
      <c r="AJ12377" s="62"/>
      <c r="AQ12377" s="62"/>
      <c r="AX12377" s="62"/>
      <c r="BD12377" s="62"/>
    </row>
    <row r="12378" spans="9:56">
      <c r="I12378" s="62"/>
      <c r="P12378" s="62"/>
      <c r="V12378" s="62"/>
      <c r="AC12378" s="62"/>
      <c r="AJ12378" s="62"/>
      <c r="AQ12378" s="62"/>
      <c r="AX12378" s="62"/>
      <c r="BD12378" s="62"/>
    </row>
    <row r="12379" spans="9:56">
      <c r="I12379" s="62"/>
      <c r="P12379" s="62"/>
      <c r="V12379" s="62"/>
      <c r="AC12379" s="62"/>
      <c r="AJ12379" s="62"/>
      <c r="AQ12379" s="62"/>
      <c r="AX12379" s="62"/>
      <c r="BD12379" s="62"/>
    </row>
    <row r="12380" spans="9:56">
      <c r="I12380" s="62"/>
      <c r="P12380" s="62"/>
      <c r="V12380" s="62"/>
      <c r="AC12380" s="62"/>
      <c r="AJ12380" s="62"/>
      <c r="AQ12380" s="62"/>
      <c r="AX12380" s="62"/>
      <c r="BD12380" s="62"/>
    </row>
    <row r="12381" spans="9:56">
      <c r="I12381" s="62"/>
      <c r="P12381" s="62"/>
      <c r="V12381" s="62"/>
      <c r="AC12381" s="62"/>
      <c r="AJ12381" s="62"/>
      <c r="AQ12381" s="62"/>
      <c r="AX12381" s="62"/>
      <c r="BD12381" s="62"/>
    </row>
    <row r="12382" spans="9:56">
      <c r="I12382" s="62"/>
      <c r="P12382" s="62"/>
      <c r="V12382" s="62"/>
      <c r="AC12382" s="62"/>
      <c r="AJ12382" s="62"/>
      <c r="AQ12382" s="62"/>
      <c r="AX12382" s="62"/>
      <c r="BD12382" s="62"/>
    </row>
    <row r="12383" spans="9:56">
      <c r="I12383" s="62"/>
      <c r="P12383" s="62"/>
      <c r="V12383" s="62"/>
      <c r="AC12383" s="62"/>
      <c r="AJ12383" s="62"/>
      <c r="AQ12383" s="62"/>
      <c r="AX12383" s="62"/>
      <c r="BD12383" s="62"/>
    </row>
    <row r="12384" spans="9:56">
      <c r="I12384" s="62"/>
      <c r="P12384" s="62"/>
      <c r="V12384" s="62"/>
      <c r="AC12384" s="62"/>
      <c r="AJ12384" s="62"/>
      <c r="AQ12384" s="62"/>
      <c r="AX12384" s="62"/>
      <c r="BD12384" s="62"/>
    </row>
    <row r="12385" spans="9:56">
      <c r="I12385" s="62"/>
      <c r="P12385" s="62"/>
      <c r="V12385" s="62"/>
      <c r="AC12385" s="62"/>
      <c r="AJ12385" s="62"/>
      <c r="AQ12385" s="62"/>
      <c r="AX12385" s="62"/>
      <c r="BD12385" s="62"/>
    </row>
    <row r="12386" spans="9:56">
      <c r="I12386" s="62"/>
      <c r="P12386" s="62"/>
      <c r="V12386" s="62"/>
      <c r="AC12386" s="62"/>
      <c r="AJ12386" s="62"/>
      <c r="AQ12386" s="62"/>
      <c r="AX12386" s="62"/>
      <c r="BD12386" s="62"/>
    </row>
    <row r="12387" spans="9:56">
      <c r="I12387" s="62"/>
      <c r="P12387" s="62"/>
      <c r="V12387" s="62"/>
      <c r="AC12387" s="62"/>
      <c r="AJ12387" s="62"/>
      <c r="AQ12387" s="62"/>
      <c r="AX12387" s="62"/>
      <c r="BD12387" s="62"/>
    </row>
    <row r="12388" spans="9:56">
      <c r="I12388" s="62"/>
      <c r="P12388" s="62"/>
      <c r="V12388" s="62"/>
      <c r="AC12388" s="62"/>
      <c r="AJ12388" s="62"/>
      <c r="AQ12388" s="62"/>
      <c r="AX12388" s="62"/>
      <c r="BD12388" s="62"/>
    </row>
    <row r="12389" spans="9:56">
      <c r="I12389" s="62"/>
      <c r="P12389" s="62"/>
      <c r="V12389" s="62"/>
      <c r="AC12389" s="62"/>
      <c r="AJ12389" s="62"/>
      <c r="AQ12389" s="62"/>
      <c r="AX12389" s="62"/>
      <c r="BD12389" s="62"/>
    </row>
    <row r="12390" spans="9:56">
      <c r="I12390" s="62"/>
      <c r="P12390" s="62"/>
      <c r="V12390" s="62"/>
      <c r="AC12390" s="62"/>
      <c r="AJ12390" s="62"/>
      <c r="AQ12390" s="62"/>
      <c r="AX12390" s="62"/>
      <c r="BD12390" s="62"/>
    </row>
    <row r="12391" spans="9:56">
      <c r="I12391" s="62"/>
      <c r="P12391" s="62"/>
      <c r="V12391" s="62"/>
      <c r="AC12391" s="62"/>
      <c r="AJ12391" s="62"/>
      <c r="AQ12391" s="62"/>
      <c r="AX12391" s="62"/>
      <c r="BD12391" s="62"/>
    </row>
    <row r="12392" spans="9:56">
      <c r="I12392" s="62"/>
      <c r="P12392" s="62"/>
      <c r="V12392" s="62"/>
      <c r="AC12392" s="62"/>
      <c r="AJ12392" s="62"/>
      <c r="AQ12392" s="62"/>
      <c r="AX12392" s="62"/>
      <c r="BD12392" s="62"/>
    </row>
    <row r="12393" spans="9:56">
      <c r="I12393" s="62"/>
      <c r="P12393" s="62"/>
      <c r="V12393" s="62"/>
      <c r="AC12393" s="62"/>
      <c r="AJ12393" s="62"/>
      <c r="AQ12393" s="62"/>
      <c r="AX12393" s="62"/>
      <c r="BD12393" s="62"/>
    </row>
    <row r="12394" spans="9:56">
      <c r="I12394" s="62"/>
      <c r="P12394" s="62"/>
      <c r="V12394" s="62"/>
      <c r="AC12394" s="62"/>
      <c r="AJ12394" s="62"/>
      <c r="AQ12394" s="62"/>
      <c r="AX12394" s="62"/>
      <c r="BD12394" s="62"/>
    </row>
    <row r="12395" spans="9:56">
      <c r="I12395" s="62"/>
      <c r="P12395" s="62"/>
      <c r="V12395" s="62"/>
      <c r="AC12395" s="62"/>
      <c r="AJ12395" s="62"/>
      <c r="AQ12395" s="62"/>
      <c r="AX12395" s="62"/>
      <c r="BD12395" s="62"/>
    </row>
    <row r="12396" spans="9:56">
      <c r="I12396" s="62"/>
      <c r="P12396" s="62"/>
      <c r="V12396" s="62"/>
      <c r="AC12396" s="62"/>
      <c r="AJ12396" s="62"/>
      <c r="AQ12396" s="62"/>
      <c r="AX12396" s="62"/>
      <c r="BD12396" s="62"/>
    </row>
    <row r="12397" spans="9:56">
      <c r="I12397" s="62"/>
      <c r="P12397" s="62"/>
      <c r="V12397" s="62"/>
      <c r="AC12397" s="62"/>
      <c r="AJ12397" s="62"/>
      <c r="AQ12397" s="62"/>
      <c r="AX12397" s="62"/>
      <c r="BD12397" s="62"/>
    </row>
    <row r="12398" spans="9:56">
      <c r="I12398" s="62"/>
      <c r="P12398" s="62"/>
      <c r="V12398" s="62"/>
      <c r="AC12398" s="62"/>
      <c r="AJ12398" s="62"/>
      <c r="AQ12398" s="62"/>
      <c r="AX12398" s="62"/>
      <c r="BD12398" s="62"/>
    </row>
    <row r="12399" spans="9:56">
      <c r="I12399" s="62"/>
      <c r="P12399" s="62"/>
      <c r="V12399" s="62"/>
      <c r="AC12399" s="62"/>
      <c r="AJ12399" s="62"/>
      <c r="AQ12399" s="62"/>
      <c r="AX12399" s="62"/>
      <c r="BD12399" s="62"/>
    </row>
    <row r="12400" spans="9:56">
      <c r="I12400" s="62"/>
      <c r="P12400" s="62"/>
      <c r="V12400" s="62"/>
      <c r="AC12400" s="62"/>
      <c r="AJ12400" s="62"/>
      <c r="AQ12400" s="62"/>
      <c r="AX12400" s="62"/>
      <c r="BD12400" s="62"/>
    </row>
    <row r="12401" spans="9:56">
      <c r="I12401" s="62"/>
      <c r="P12401" s="62"/>
      <c r="V12401" s="62"/>
      <c r="AC12401" s="62"/>
      <c r="AJ12401" s="62"/>
      <c r="AQ12401" s="62"/>
      <c r="AX12401" s="62"/>
      <c r="BD12401" s="62"/>
    </row>
    <row r="12402" spans="9:56">
      <c r="I12402" s="62"/>
      <c r="P12402" s="62"/>
      <c r="V12402" s="62"/>
      <c r="AC12402" s="62"/>
      <c r="AJ12402" s="62"/>
      <c r="AQ12402" s="62"/>
      <c r="AX12402" s="62"/>
      <c r="BD12402" s="62"/>
    </row>
    <row r="12403" spans="9:56">
      <c r="I12403" s="62"/>
      <c r="P12403" s="62"/>
      <c r="V12403" s="62"/>
      <c r="AC12403" s="62"/>
      <c r="AJ12403" s="62"/>
      <c r="AQ12403" s="62"/>
      <c r="AX12403" s="62"/>
      <c r="BD12403" s="62"/>
    </row>
    <row r="12404" spans="9:56">
      <c r="I12404" s="62"/>
      <c r="P12404" s="62"/>
      <c r="V12404" s="62"/>
      <c r="AC12404" s="62"/>
      <c r="AJ12404" s="62"/>
      <c r="AQ12404" s="62"/>
      <c r="AX12404" s="62"/>
      <c r="BD12404" s="62"/>
    </row>
    <row r="12405" spans="9:56">
      <c r="I12405" s="62"/>
      <c r="P12405" s="62"/>
      <c r="V12405" s="62"/>
      <c r="AC12405" s="62"/>
      <c r="AJ12405" s="62"/>
      <c r="AQ12405" s="62"/>
      <c r="AX12405" s="62"/>
      <c r="BD12405" s="62"/>
    </row>
    <row r="12406" spans="9:56">
      <c r="I12406" s="62"/>
      <c r="P12406" s="62"/>
      <c r="V12406" s="62"/>
      <c r="AC12406" s="62"/>
      <c r="AJ12406" s="62"/>
      <c r="AQ12406" s="62"/>
      <c r="AX12406" s="62"/>
      <c r="BD12406" s="62"/>
    </row>
    <row r="12407" spans="9:56">
      <c r="I12407" s="62"/>
      <c r="P12407" s="62"/>
      <c r="V12407" s="62"/>
      <c r="AC12407" s="62"/>
      <c r="AJ12407" s="62"/>
      <c r="AQ12407" s="62"/>
      <c r="AX12407" s="62"/>
      <c r="BD12407" s="62"/>
    </row>
    <row r="12408" spans="9:56">
      <c r="I12408" s="62"/>
      <c r="P12408" s="62"/>
      <c r="V12408" s="62"/>
      <c r="AC12408" s="62"/>
      <c r="AJ12408" s="62"/>
      <c r="AQ12408" s="62"/>
      <c r="AX12408" s="62"/>
      <c r="BD12408" s="62"/>
    </row>
    <row r="12409" spans="9:56">
      <c r="I12409" s="62"/>
      <c r="P12409" s="62"/>
      <c r="V12409" s="62"/>
      <c r="AC12409" s="62"/>
      <c r="AJ12409" s="62"/>
      <c r="AQ12409" s="62"/>
      <c r="AX12409" s="62"/>
      <c r="BD12409" s="62"/>
    </row>
    <row r="12410" spans="9:56">
      <c r="I12410" s="62"/>
      <c r="P12410" s="62"/>
      <c r="V12410" s="62"/>
      <c r="AC12410" s="62"/>
      <c r="AJ12410" s="62"/>
      <c r="AQ12410" s="62"/>
      <c r="AX12410" s="62"/>
      <c r="BD12410" s="62"/>
    </row>
    <row r="12411" spans="9:56">
      <c r="I12411" s="62"/>
      <c r="P12411" s="62"/>
      <c r="V12411" s="62"/>
      <c r="AC12411" s="62"/>
      <c r="AJ12411" s="62"/>
      <c r="AQ12411" s="62"/>
      <c r="AX12411" s="62"/>
      <c r="BD12411" s="62"/>
    </row>
    <row r="12412" spans="9:56">
      <c r="I12412" s="62"/>
      <c r="P12412" s="62"/>
      <c r="V12412" s="62"/>
      <c r="AC12412" s="62"/>
      <c r="AJ12412" s="62"/>
      <c r="AQ12412" s="62"/>
      <c r="AX12412" s="62"/>
      <c r="BD12412" s="62"/>
    </row>
    <row r="12413" spans="9:56">
      <c r="I12413" s="62"/>
      <c r="P12413" s="62"/>
      <c r="V12413" s="62"/>
      <c r="AC12413" s="62"/>
      <c r="AJ12413" s="62"/>
      <c r="AQ12413" s="62"/>
      <c r="AX12413" s="62"/>
      <c r="BD12413" s="62"/>
    </row>
    <row r="12414" spans="9:56">
      <c r="I12414" s="62"/>
      <c r="P12414" s="62"/>
      <c r="V12414" s="62"/>
      <c r="AC12414" s="62"/>
      <c r="AJ12414" s="62"/>
      <c r="AQ12414" s="62"/>
      <c r="AX12414" s="62"/>
      <c r="BD12414" s="62"/>
    </row>
    <row r="12415" spans="9:56">
      <c r="I12415" s="62"/>
      <c r="P12415" s="62"/>
      <c r="V12415" s="62"/>
      <c r="AC12415" s="62"/>
      <c r="AJ12415" s="62"/>
      <c r="AQ12415" s="62"/>
      <c r="AX12415" s="62"/>
      <c r="BD12415" s="62"/>
    </row>
    <row r="12416" spans="9:56">
      <c r="I12416" s="62"/>
      <c r="P12416" s="62"/>
      <c r="V12416" s="62"/>
      <c r="AC12416" s="62"/>
      <c r="AJ12416" s="62"/>
      <c r="AQ12416" s="62"/>
      <c r="AX12416" s="62"/>
      <c r="BD12416" s="62"/>
    </row>
    <row r="12417" spans="9:56">
      <c r="I12417" s="62"/>
      <c r="P12417" s="62"/>
      <c r="V12417" s="62"/>
      <c r="AC12417" s="62"/>
      <c r="AJ12417" s="62"/>
      <c r="AQ12417" s="62"/>
      <c r="AX12417" s="62"/>
      <c r="BD12417" s="62"/>
    </row>
    <row r="12418" spans="9:56">
      <c r="I12418" s="62"/>
      <c r="P12418" s="62"/>
      <c r="V12418" s="62"/>
      <c r="AC12418" s="62"/>
      <c r="AJ12418" s="62"/>
      <c r="AQ12418" s="62"/>
      <c r="AX12418" s="62"/>
      <c r="BD12418" s="62"/>
    </row>
    <row r="12419" spans="9:56">
      <c r="I12419" s="62"/>
      <c r="P12419" s="62"/>
      <c r="V12419" s="62"/>
      <c r="AC12419" s="62"/>
      <c r="AJ12419" s="62"/>
      <c r="AQ12419" s="62"/>
      <c r="AX12419" s="62"/>
      <c r="BD12419" s="62"/>
    </row>
    <row r="12420" spans="9:56">
      <c r="I12420" s="62"/>
      <c r="P12420" s="62"/>
      <c r="V12420" s="62"/>
      <c r="AC12420" s="62"/>
      <c r="AJ12420" s="62"/>
      <c r="AQ12420" s="62"/>
      <c r="AX12420" s="62"/>
      <c r="BD12420" s="62"/>
    </row>
    <row r="12421" spans="9:56">
      <c r="I12421" s="62"/>
      <c r="P12421" s="62"/>
      <c r="V12421" s="62"/>
      <c r="AC12421" s="62"/>
      <c r="AJ12421" s="62"/>
      <c r="AQ12421" s="62"/>
      <c r="AX12421" s="62"/>
      <c r="BD12421" s="62"/>
    </row>
    <row r="12422" spans="9:56">
      <c r="I12422" s="62"/>
      <c r="P12422" s="62"/>
      <c r="V12422" s="62"/>
      <c r="AC12422" s="62"/>
      <c r="AJ12422" s="62"/>
      <c r="AQ12422" s="62"/>
      <c r="AX12422" s="62"/>
      <c r="BD12422" s="62"/>
    </row>
    <row r="12423" spans="9:56">
      <c r="I12423" s="62"/>
      <c r="P12423" s="62"/>
      <c r="V12423" s="62"/>
      <c r="AC12423" s="62"/>
      <c r="AJ12423" s="62"/>
      <c r="AQ12423" s="62"/>
      <c r="AX12423" s="62"/>
      <c r="BD12423" s="62"/>
    </row>
    <row r="12424" spans="9:56">
      <c r="I12424" s="62"/>
      <c r="P12424" s="62"/>
      <c r="V12424" s="62"/>
      <c r="AC12424" s="62"/>
      <c r="AJ12424" s="62"/>
      <c r="AQ12424" s="62"/>
      <c r="AX12424" s="62"/>
      <c r="BD12424" s="62"/>
    </row>
    <row r="12425" spans="9:56">
      <c r="I12425" s="62"/>
      <c r="P12425" s="62"/>
      <c r="V12425" s="62"/>
      <c r="AC12425" s="62"/>
      <c r="AJ12425" s="62"/>
      <c r="AQ12425" s="62"/>
      <c r="AX12425" s="62"/>
      <c r="BD12425" s="62"/>
    </row>
    <row r="12426" spans="9:56">
      <c r="I12426" s="62"/>
      <c r="P12426" s="62"/>
      <c r="V12426" s="62"/>
      <c r="AC12426" s="62"/>
      <c r="AJ12426" s="62"/>
      <c r="AQ12426" s="62"/>
      <c r="AX12426" s="62"/>
      <c r="BD12426" s="62"/>
    </row>
    <row r="12427" spans="9:56">
      <c r="I12427" s="62"/>
      <c r="P12427" s="62"/>
      <c r="V12427" s="62"/>
      <c r="AC12427" s="62"/>
      <c r="AJ12427" s="62"/>
      <c r="AQ12427" s="62"/>
      <c r="AX12427" s="62"/>
      <c r="BD12427" s="62"/>
    </row>
    <row r="12428" spans="9:56">
      <c r="I12428" s="62"/>
      <c r="P12428" s="62"/>
      <c r="V12428" s="62"/>
      <c r="AC12428" s="62"/>
      <c r="AJ12428" s="62"/>
      <c r="AQ12428" s="62"/>
      <c r="AX12428" s="62"/>
      <c r="BD12428" s="62"/>
    </row>
    <row r="12429" spans="9:56">
      <c r="I12429" s="62"/>
      <c r="P12429" s="62"/>
      <c r="V12429" s="62"/>
      <c r="AC12429" s="62"/>
      <c r="AJ12429" s="62"/>
      <c r="AQ12429" s="62"/>
      <c r="AX12429" s="62"/>
      <c r="BD12429" s="62"/>
    </row>
    <row r="12430" spans="9:56">
      <c r="I12430" s="62"/>
      <c r="P12430" s="62"/>
      <c r="V12430" s="62"/>
      <c r="AC12430" s="62"/>
      <c r="AJ12430" s="62"/>
      <c r="AQ12430" s="62"/>
      <c r="AX12430" s="62"/>
      <c r="BD12430" s="62"/>
    </row>
    <row r="12431" spans="9:56">
      <c r="I12431" s="62"/>
      <c r="P12431" s="62"/>
      <c r="V12431" s="62"/>
      <c r="AC12431" s="62"/>
      <c r="AJ12431" s="62"/>
      <c r="AQ12431" s="62"/>
      <c r="AX12431" s="62"/>
      <c r="BD12431" s="62"/>
    </row>
    <row r="12432" spans="9:56">
      <c r="I12432" s="62"/>
      <c r="P12432" s="62"/>
      <c r="V12432" s="62"/>
      <c r="AC12432" s="62"/>
      <c r="AJ12432" s="62"/>
      <c r="AQ12432" s="62"/>
      <c r="AX12432" s="62"/>
      <c r="BD12432" s="62"/>
    </row>
    <row r="12433" spans="9:56">
      <c r="I12433" s="62"/>
      <c r="P12433" s="62"/>
      <c r="V12433" s="62"/>
      <c r="AC12433" s="62"/>
      <c r="AJ12433" s="62"/>
      <c r="AQ12433" s="62"/>
      <c r="AX12433" s="62"/>
      <c r="BD12433" s="62"/>
    </row>
    <row r="12434" spans="9:56">
      <c r="I12434" s="62"/>
      <c r="P12434" s="62"/>
      <c r="V12434" s="62"/>
      <c r="AC12434" s="62"/>
      <c r="AJ12434" s="62"/>
      <c r="AQ12434" s="62"/>
      <c r="AX12434" s="62"/>
      <c r="BD12434" s="62"/>
    </row>
    <row r="12435" spans="9:56">
      <c r="I12435" s="62"/>
      <c r="P12435" s="62"/>
      <c r="V12435" s="62"/>
      <c r="AC12435" s="62"/>
      <c r="AJ12435" s="62"/>
      <c r="AQ12435" s="62"/>
      <c r="AX12435" s="62"/>
      <c r="BD12435" s="62"/>
    </row>
    <row r="12436" spans="9:56">
      <c r="I12436" s="62"/>
      <c r="P12436" s="62"/>
      <c r="V12436" s="62"/>
      <c r="AC12436" s="62"/>
      <c r="AJ12436" s="62"/>
      <c r="AQ12436" s="62"/>
      <c r="AX12436" s="62"/>
      <c r="BD12436" s="62"/>
    </row>
    <row r="12437" spans="9:56">
      <c r="I12437" s="62"/>
      <c r="P12437" s="62"/>
      <c r="V12437" s="62"/>
      <c r="AC12437" s="62"/>
      <c r="AJ12437" s="62"/>
      <c r="AQ12437" s="62"/>
      <c r="AX12437" s="62"/>
      <c r="BD12437" s="62"/>
    </row>
    <row r="12438" spans="9:56">
      <c r="I12438" s="62"/>
      <c r="P12438" s="62"/>
      <c r="V12438" s="62"/>
      <c r="AC12438" s="62"/>
      <c r="AJ12438" s="62"/>
      <c r="AQ12438" s="62"/>
      <c r="AX12438" s="62"/>
      <c r="BD12438" s="62"/>
    </row>
    <row r="12439" spans="9:56">
      <c r="I12439" s="62"/>
      <c r="P12439" s="62"/>
      <c r="V12439" s="62"/>
      <c r="AC12439" s="62"/>
      <c r="AJ12439" s="62"/>
      <c r="AQ12439" s="62"/>
      <c r="AX12439" s="62"/>
      <c r="BD12439" s="62"/>
    </row>
    <row r="12440" spans="9:56">
      <c r="I12440" s="62"/>
      <c r="P12440" s="62"/>
      <c r="V12440" s="62"/>
      <c r="AC12440" s="62"/>
      <c r="AJ12440" s="62"/>
      <c r="AQ12440" s="62"/>
      <c r="AX12440" s="62"/>
      <c r="BD12440" s="62"/>
    </row>
    <row r="12441" spans="9:56">
      <c r="I12441" s="62"/>
      <c r="P12441" s="62"/>
      <c r="V12441" s="62"/>
      <c r="AC12441" s="62"/>
      <c r="AJ12441" s="62"/>
      <c r="AQ12441" s="62"/>
      <c r="AX12441" s="62"/>
      <c r="BD12441" s="62"/>
    </row>
    <row r="12442" spans="9:56">
      <c r="I12442" s="62"/>
      <c r="P12442" s="62"/>
      <c r="V12442" s="62"/>
      <c r="AC12442" s="62"/>
      <c r="AJ12442" s="62"/>
      <c r="AQ12442" s="62"/>
      <c r="AX12442" s="62"/>
      <c r="BD12442" s="62"/>
    </row>
    <row r="12443" spans="9:56">
      <c r="I12443" s="62"/>
      <c r="P12443" s="62"/>
      <c r="V12443" s="62"/>
      <c r="AC12443" s="62"/>
      <c r="AJ12443" s="62"/>
      <c r="AQ12443" s="62"/>
      <c r="AX12443" s="62"/>
      <c r="BD12443" s="62"/>
    </row>
    <row r="12444" spans="9:56">
      <c r="I12444" s="62"/>
      <c r="P12444" s="62"/>
      <c r="V12444" s="62"/>
      <c r="AC12444" s="62"/>
      <c r="AJ12444" s="62"/>
      <c r="AQ12444" s="62"/>
      <c r="AX12444" s="62"/>
      <c r="BD12444" s="62"/>
    </row>
    <row r="12445" spans="9:56">
      <c r="I12445" s="62"/>
      <c r="P12445" s="62"/>
      <c r="V12445" s="62"/>
      <c r="AC12445" s="62"/>
      <c r="AJ12445" s="62"/>
      <c r="AQ12445" s="62"/>
      <c r="AX12445" s="62"/>
      <c r="BD12445" s="62"/>
    </row>
    <row r="12446" spans="9:56">
      <c r="I12446" s="62"/>
      <c r="P12446" s="62"/>
      <c r="V12446" s="62"/>
      <c r="AC12446" s="62"/>
      <c r="AJ12446" s="62"/>
      <c r="AQ12446" s="62"/>
      <c r="AX12446" s="62"/>
      <c r="BD12446" s="62"/>
    </row>
    <row r="12447" spans="9:56">
      <c r="I12447" s="62"/>
      <c r="P12447" s="62"/>
      <c r="V12447" s="62"/>
      <c r="AC12447" s="62"/>
      <c r="AJ12447" s="62"/>
      <c r="AQ12447" s="62"/>
      <c r="AX12447" s="62"/>
      <c r="BD12447" s="62"/>
    </row>
    <row r="12448" spans="9:56">
      <c r="I12448" s="62"/>
      <c r="P12448" s="62"/>
      <c r="V12448" s="62"/>
      <c r="AC12448" s="62"/>
      <c r="AJ12448" s="62"/>
      <c r="AQ12448" s="62"/>
      <c r="AX12448" s="62"/>
      <c r="BD12448" s="62"/>
    </row>
    <row r="12449" spans="9:56">
      <c r="I12449" s="62"/>
      <c r="P12449" s="62"/>
      <c r="V12449" s="62"/>
      <c r="AC12449" s="62"/>
      <c r="AJ12449" s="62"/>
      <c r="AQ12449" s="62"/>
      <c r="AX12449" s="62"/>
      <c r="BD12449" s="62"/>
    </row>
    <row r="12450" spans="9:56">
      <c r="I12450" s="62"/>
      <c r="P12450" s="62"/>
      <c r="V12450" s="62"/>
      <c r="AC12450" s="62"/>
      <c r="AJ12450" s="62"/>
      <c r="AQ12450" s="62"/>
      <c r="AX12450" s="62"/>
      <c r="BD12450" s="62"/>
    </row>
    <row r="12451" spans="9:56">
      <c r="I12451" s="62"/>
      <c r="P12451" s="62"/>
      <c r="V12451" s="62"/>
      <c r="AC12451" s="62"/>
      <c r="AJ12451" s="62"/>
      <c r="AQ12451" s="62"/>
      <c r="AX12451" s="62"/>
      <c r="BD12451" s="62"/>
    </row>
    <row r="12452" spans="9:56">
      <c r="I12452" s="62"/>
      <c r="P12452" s="62"/>
      <c r="V12452" s="62"/>
      <c r="AC12452" s="62"/>
      <c r="AJ12452" s="62"/>
      <c r="AQ12452" s="62"/>
      <c r="AX12452" s="62"/>
      <c r="BD12452" s="62"/>
    </row>
    <row r="12453" spans="9:56">
      <c r="I12453" s="62"/>
      <c r="P12453" s="62"/>
      <c r="V12453" s="62"/>
      <c r="AC12453" s="62"/>
      <c r="AJ12453" s="62"/>
      <c r="AQ12453" s="62"/>
      <c r="AX12453" s="62"/>
      <c r="BD12453" s="62"/>
    </row>
    <row r="12454" spans="9:56">
      <c r="I12454" s="62"/>
      <c r="P12454" s="62"/>
      <c r="V12454" s="62"/>
      <c r="AC12454" s="62"/>
      <c r="AJ12454" s="62"/>
      <c r="AQ12454" s="62"/>
      <c r="AX12454" s="62"/>
      <c r="BD12454" s="62"/>
    </row>
    <row r="12455" spans="9:56">
      <c r="I12455" s="62"/>
      <c r="P12455" s="62"/>
      <c r="V12455" s="62"/>
      <c r="AC12455" s="62"/>
      <c r="AJ12455" s="62"/>
      <c r="AQ12455" s="62"/>
      <c r="AX12455" s="62"/>
      <c r="BD12455" s="62"/>
    </row>
    <row r="12456" spans="9:56">
      <c r="I12456" s="62"/>
      <c r="P12456" s="62"/>
      <c r="V12456" s="62"/>
      <c r="AC12456" s="62"/>
      <c r="AJ12456" s="62"/>
      <c r="AQ12456" s="62"/>
      <c r="AX12456" s="62"/>
      <c r="BD12456" s="62"/>
    </row>
    <row r="12457" spans="9:56">
      <c r="I12457" s="62"/>
      <c r="P12457" s="62"/>
      <c r="V12457" s="62"/>
      <c r="AC12457" s="62"/>
      <c r="AJ12457" s="62"/>
      <c r="AQ12457" s="62"/>
      <c r="AX12457" s="62"/>
      <c r="BD12457" s="62"/>
    </row>
    <row r="12458" spans="9:56">
      <c r="I12458" s="62"/>
      <c r="P12458" s="62"/>
      <c r="V12458" s="62"/>
      <c r="AC12458" s="62"/>
      <c r="AJ12458" s="62"/>
      <c r="AQ12458" s="62"/>
      <c r="AX12458" s="62"/>
      <c r="BD12458" s="62"/>
    </row>
    <row r="12459" spans="9:56">
      <c r="I12459" s="62"/>
      <c r="P12459" s="62"/>
      <c r="V12459" s="62"/>
      <c r="AC12459" s="62"/>
      <c r="AJ12459" s="62"/>
      <c r="AQ12459" s="62"/>
      <c r="AX12459" s="62"/>
      <c r="BD12459" s="62"/>
    </row>
    <row r="12460" spans="9:56">
      <c r="I12460" s="62"/>
      <c r="P12460" s="62"/>
      <c r="V12460" s="62"/>
      <c r="AC12460" s="62"/>
      <c r="AJ12460" s="62"/>
      <c r="AQ12460" s="62"/>
      <c r="AX12460" s="62"/>
      <c r="BD12460" s="62"/>
    </row>
    <row r="12461" spans="9:56">
      <c r="I12461" s="62"/>
      <c r="P12461" s="62"/>
      <c r="V12461" s="62"/>
      <c r="AC12461" s="62"/>
      <c r="AJ12461" s="62"/>
      <c r="AQ12461" s="62"/>
      <c r="AX12461" s="62"/>
      <c r="BD12461" s="62"/>
    </row>
    <row r="12462" spans="9:56">
      <c r="I12462" s="62"/>
      <c r="P12462" s="62"/>
      <c r="V12462" s="62"/>
      <c r="AC12462" s="62"/>
      <c r="AJ12462" s="62"/>
      <c r="AQ12462" s="62"/>
      <c r="AX12462" s="62"/>
      <c r="BD12462" s="62"/>
    </row>
    <row r="12463" spans="9:56">
      <c r="I12463" s="62"/>
      <c r="P12463" s="62"/>
      <c r="V12463" s="62"/>
      <c r="AC12463" s="62"/>
      <c r="AJ12463" s="62"/>
      <c r="AQ12463" s="62"/>
      <c r="AX12463" s="62"/>
      <c r="BD12463" s="62"/>
    </row>
    <row r="12464" spans="9:56">
      <c r="I12464" s="62"/>
      <c r="P12464" s="62"/>
      <c r="V12464" s="62"/>
      <c r="AC12464" s="62"/>
      <c r="AJ12464" s="62"/>
      <c r="AQ12464" s="62"/>
      <c r="AX12464" s="62"/>
      <c r="BD12464" s="62"/>
    </row>
    <row r="12465" spans="9:56">
      <c r="I12465" s="62"/>
      <c r="P12465" s="62"/>
      <c r="V12465" s="62"/>
      <c r="AC12465" s="62"/>
      <c r="AJ12465" s="62"/>
      <c r="AQ12465" s="62"/>
      <c r="AX12465" s="62"/>
      <c r="BD12465" s="62"/>
    </row>
    <row r="12466" spans="9:56">
      <c r="I12466" s="62"/>
      <c r="P12466" s="62"/>
      <c r="V12466" s="62"/>
      <c r="AC12466" s="62"/>
      <c r="AJ12466" s="62"/>
      <c r="AQ12466" s="62"/>
      <c r="AX12466" s="62"/>
      <c r="BD12466" s="62"/>
    </row>
    <row r="12467" spans="9:56">
      <c r="I12467" s="62"/>
      <c r="P12467" s="62"/>
      <c r="V12467" s="62"/>
      <c r="AC12467" s="62"/>
      <c r="AJ12467" s="62"/>
      <c r="AQ12467" s="62"/>
      <c r="AX12467" s="62"/>
      <c r="BD12467" s="62"/>
    </row>
    <row r="12468" spans="9:56">
      <c r="I12468" s="62"/>
      <c r="P12468" s="62"/>
      <c r="V12468" s="62"/>
      <c r="AC12468" s="62"/>
      <c r="AJ12468" s="62"/>
      <c r="AQ12468" s="62"/>
      <c r="AX12468" s="62"/>
      <c r="BD12468" s="62"/>
    </row>
    <row r="12469" spans="9:56">
      <c r="I12469" s="62"/>
      <c r="P12469" s="62"/>
      <c r="V12469" s="62"/>
      <c r="AC12469" s="62"/>
      <c r="AJ12469" s="62"/>
      <c r="AQ12469" s="62"/>
      <c r="AX12469" s="62"/>
      <c r="BD12469" s="62"/>
    </row>
    <row r="12470" spans="9:56">
      <c r="I12470" s="62"/>
      <c r="P12470" s="62"/>
      <c r="V12470" s="62"/>
      <c r="AC12470" s="62"/>
      <c r="AJ12470" s="62"/>
      <c r="AQ12470" s="62"/>
      <c r="AX12470" s="62"/>
      <c r="BD12470" s="62"/>
    </row>
    <row r="12471" spans="9:56">
      <c r="I12471" s="62"/>
      <c r="P12471" s="62"/>
      <c r="V12471" s="62"/>
      <c r="AC12471" s="62"/>
      <c r="AJ12471" s="62"/>
      <c r="AQ12471" s="62"/>
      <c r="AX12471" s="62"/>
      <c r="BD12471" s="62"/>
    </row>
    <row r="12472" spans="9:56">
      <c r="I12472" s="62"/>
      <c r="P12472" s="62"/>
      <c r="V12472" s="62"/>
      <c r="AC12472" s="62"/>
      <c r="AJ12472" s="62"/>
      <c r="AQ12472" s="62"/>
      <c r="AX12472" s="62"/>
      <c r="BD12472" s="62"/>
    </row>
    <row r="12473" spans="9:56">
      <c r="I12473" s="62"/>
      <c r="P12473" s="62"/>
      <c r="V12473" s="62"/>
      <c r="AC12473" s="62"/>
      <c r="AJ12473" s="62"/>
      <c r="AQ12473" s="62"/>
      <c r="AX12473" s="62"/>
      <c r="BD12473" s="62"/>
    </row>
    <row r="12474" spans="9:56">
      <c r="I12474" s="62"/>
      <c r="P12474" s="62"/>
      <c r="V12474" s="62"/>
      <c r="AC12474" s="62"/>
      <c r="AJ12474" s="62"/>
      <c r="AQ12474" s="62"/>
      <c r="AX12474" s="62"/>
      <c r="BD12474" s="62"/>
    </row>
    <row r="12475" spans="9:56">
      <c r="I12475" s="62"/>
      <c r="P12475" s="62"/>
      <c r="V12475" s="62"/>
      <c r="AC12475" s="62"/>
      <c r="AJ12475" s="62"/>
      <c r="AQ12475" s="62"/>
      <c r="AX12475" s="62"/>
      <c r="BD12475" s="62"/>
    </row>
    <row r="12476" spans="9:56">
      <c r="I12476" s="62"/>
      <c r="P12476" s="62"/>
      <c r="V12476" s="62"/>
      <c r="AC12476" s="62"/>
      <c r="AJ12476" s="62"/>
      <c r="AQ12476" s="62"/>
      <c r="AX12476" s="62"/>
      <c r="BD12476" s="62"/>
    </row>
    <row r="12477" spans="9:56">
      <c r="I12477" s="62"/>
      <c r="P12477" s="62"/>
      <c r="V12477" s="62"/>
      <c r="AC12477" s="62"/>
      <c r="AJ12477" s="62"/>
      <c r="AQ12477" s="62"/>
      <c r="AX12477" s="62"/>
      <c r="BD12477" s="62"/>
    </row>
    <row r="12478" spans="9:56">
      <c r="I12478" s="62"/>
      <c r="P12478" s="62"/>
      <c r="V12478" s="62"/>
      <c r="AC12478" s="62"/>
      <c r="AJ12478" s="62"/>
      <c r="AQ12478" s="62"/>
      <c r="AX12478" s="62"/>
      <c r="BD12478" s="62"/>
    </row>
    <row r="12479" spans="9:56">
      <c r="I12479" s="62"/>
      <c r="P12479" s="62"/>
      <c r="V12479" s="62"/>
      <c r="AC12479" s="62"/>
      <c r="AJ12479" s="62"/>
      <c r="AQ12479" s="62"/>
      <c r="AX12479" s="62"/>
      <c r="BD12479" s="62"/>
    </row>
    <row r="12480" spans="9:56">
      <c r="I12480" s="62"/>
      <c r="P12480" s="62"/>
      <c r="V12480" s="62"/>
      <c r="AC12480" s="62"/>
      <c r="AJ12480" s="62"/>
      <c r="AQ12480" s="62"/>
      <c r="AX12480" s="62"/>
      <c r="BD12480" s="62"/>
    </row>
    <row r="12481" spans="9:56">
      <c r="I12481" s="62"/>
      <c r="P12481" s="62"/>
      <c r="V12481" s="62"/>
      <c r="AC12481" s="62"/>
      <c r="AJ12481" s="62"/>
      <c r="AQ12481" s="62"/>
      <c r="AX12481" s="62"/>
      <c r="BD12481" s="62"/>
    </row>
    <row r="12482" spans="9:56">
      <c r="I12482" s="62"/>
      <c r="P12482" s="62"/>
      <c r="V12482" s="62"/>
      <c r="AC12482" s="62"/>
      <c r="AJ12482" s="62"/>
      <c r="AQ12482" s="62"/>
      <c r="AX12482" s="62"/>
      <c r="BD12482" s="62"/>
    </row>
    <row r="12483" spans="9:56">
      <c r="I12483" s="62"/>
      <c r="P12483" s="62"/>
      <c r="V12483" s="62"/>
      <c r="AC12483" s="62"/>
      <c r="AJ12483" s="62"/>
      <c r="AQ12483" s="62"/>
      <c r="AX12483" s="62"/>
      <c r="BD12483" s="62"/>
    </row>
    <row r="12484" spans="9:56">
      <c r="I12484" s="62"/>
      <c r="P12484" s="62"/>
      <c r="V12484" s="62"/>
      <c r="AC12484" s="62"/>
      <c r="AJ12484" s="62"/>
      <c r="AQ12484" s="62"/>
      <c r="AX12484" s="62"/>
      <c r="BD12484" s="62"/>
    </row>
    <row r="12485" spans="9:56">
      <c r="I12485" s="62"/>
      <c r="P12485" s="62"/>
      <c r="V12485" s="62"/>
      <c r="AC12485" s="62"/>
      <c r="AJ12485" s="62"/>
      <c r="AQ12485" s="62"/>
      <c r="AX12485" s="62"/>
      <c r="BD12485" s="62"/>
    </row>
    <row r="12486" spans="9:56">
      <c r="I12486" s="62"/>
      <c r="P12486" s="62"/>
      <c r="V12486" s="62"/>
      <c r="AC12486" s="62"/>
      <c r="AJ12486" s="62"/>
      <c r="AQ12486" s="62"/>
      <c r="AX12486" s="62"/>
      <c r="BD12486" s="62"/>
    </row>
    <row r="12487" spans="9:56">
      <c r="I12487" s="62"/>
      <c r="P12487" s="62"/>
      <c r="V12487" s="62"/>
      <c r="AC12487" s="62"/>
      <c r="AJ12487" s="62"/>
      <c r="AQ12487" s="62"/>
      <c r="AX12487" s="62"/>
      <c r="BD12487" s="62"/>
    </row>
    <row r="12488" spans="9:56">
      <c r="I12488" s="62"/>
      <c r="P12488" s="62"/>
      <c r="V12488" s="62"/>
      <c r="AC12488" s="62"/>
      <c r="AJ12488" s="62"/>
      <c r="AQ12488" s="62"/>
      <c r="AX12488" s="62"/>
      <c r="BD12488" s="62"/>
    </row>
    <row r="12489" spans="9:56">
      <c r="I12489" s="62"/>
      <c r="P12489" s="62"/>
      <c r="V12489" s="62"/>
      <c r="AC12489" s="62"/>
      <c r="AJ12489" s="62"/>
      <c r="AQ12489" s="62"/>
      <c r="AX12489" s="62"/>
      <c r="BD12489" s="62"/>
    </row>
    <row r="12490" spans="9:56">
      <c r="I12490" s="62"/>
      <c r="P12490" s="62"/>
      <c r="V12490" s="62"/>
      <c r="AC12490" s="62"/>
      <c r="AJ12490" s="62"/>
      <c r="AQ12490" s="62"/>
      <c r="AX12490" s="62"/>
      <c r="BD12490" s="62"/>
    </row>
    <row r="12491" spans="9:56">
      <c r="I12491" s="62"/>
      <c r="P12491" s="62"/>
      <c r="V12491" s="62"/>
      <c r="AC12491" s="62"/>
      <c r="AJ12491" s="62"/>
      <c r="AQ12491" s="62"/>
      <c r="AX12491" s="62"/>
      <c r="BD12491" s="62"/>
    </row>
    <row r="12492" spans="9:56">
      <c r="I12492" s="62"/>
      <c r="P12492" s="62"/>
      <c r="V12492" s="62"/>
      <c r="AC12492" s="62"/>
      <c r="AJ12492" s="62"/>
      <c r="AQ12492" s="62"/>
      <c r="AX12492" s="62"/>
      <c r="BD12492" s="62"/>
    </row>
    <row r="12493" spans="9:56">
      <c r="I12493" s="62"/>
      <c r="P12493" s="62"/>
      <c r="V12493" s="62"/>
      <c r="AC12493" s="62"/>
      <c r="AJ12493" s="62"/>
      <c r="AQ12493" s="62"/>
      <c r="AX12493" s="62"/>
      <c r="BD12493" s="62"/>
    </row>
    <row r="12494" spans="9:56">
      <c r="I12494" s="62"/>
      <c r="P12494" s="62"/>
      <c r="V12494" s="62"/>
      <c r="AC12494" s="62"/>
      <c r="AJ12494" s="62"/>
      <c r="AQ12494" s="62"/>
      <c r="AX12494" s="62"/>
      <c r="BD12494" s="62"/>
    </row>
    <row r="12495" spans="9:56">
      <c r="I12495" s="62"/>
      <c r="P12495" s="62"/>
      <c r="V12495" s="62"/>
      <c r="AC12495" s="62"/>
      <c r="AJ12495" s="62"/>
      <c r="AQ12495" s="62"/>
      <c r="AX12495" s="62"/>
      <c r="BD12495" s="62"/>
    </row>
    <row r="12496" spans="9:56">
      <c r="I12496" s="62"/>
      <c r="P12496" s="62"/>
      <c r="V12496" s="62"/>
      <c r="AC12496" s="62"/>
      <c r="AJ12496" s="62"/>
      <c r="AQ12496" s="62"/>
      <c r="AX12496" s="62"/>
      <c r="BD12496" s="62"/>
    </row>
    <row r="12497" spans="9:56">
      <c r="I12497" s="62"/>
      <c r="P12497" s="62"/>
      <c r="V12497" s="62"/>
      <c r="AC12497" s="62"/>
      <c r="AJ12497" s="62"/>
      <c r="AQ12497" s="62"/>
      <c r="AX12497" s="62"/>
      <c r="BD12497" s="62"/>
    </row>
    <row r="12498" spans="9:56">
      <c r="I12498" s="62"/>
      <c r="P12498" s="62"/>
      <c r="V12498" s="62"/>
      <c r="AC12498" s="62"/>
      <c r="AJ12498" s="62"/>
      <c r="AQ12498" s="62"/>
      <c r="AX12498" s="62"/>
      <c r="BD12498" s="62"/>
    </row>
    <row r="12499" spans="9:56">
      <c r="I12499" s="62"/>
      <c r="P12499" s="62"/>
      <c r="V12499" s="62"/>
      <c r="AC12499" s="62"/>
      <c r="AJ12499" s="62"/>
      <c r="AQ12499" s="62"/>
      <c r="AX12499" s="62"/>
      <c r="BD12499" s="62"/>
    </row>
    <row r="12500" spans="9:56">
      <c r="I12500" s="62"/>
      <c r="P12500" s="62"/>
      <c r="V12500" s="62"/>
      <c r="AC12500" s="62"/>
      <c r="AJ12500" s="62"/>
      <c r="AQ12500" s="62"/>
      <c r="AX12500" s="62"/>
      <c r="BD12500" s="62"/>
    </row>
    <row r="12501" spans="9:56">
      <c r="I12501" s="62"/>
      <c r="P12501" s="62"/>
      <c r="V12501" s="62"/>
      <c r="AC12501" s="62"/>
      <c r="AJ12501" s="62"/>
      <c r="AQ12501" s="62"/>
      <c r="AX12501" s="62"/>
      <c r="BD12501" s="62"/>
    </row>
    <row r="12502" spans="9:56">
      <c r="I12502" s="62"/>
      <c r="P12502" s="62"/>
      <c r="V12502" s="62"/>
      <c r="AC12502" s="62"/>
      <c r="AJ12502" s="62"/>
      <c r="AQ12502" s="62"/>
      <c r="AX12502" s="62"/>
      <c r="BD12502" s="62"/>
    </row>
    <row r="12503" spans="9:56">
      <c r="I12503" s="62"/>
      <c r="P12503" s="62"/>
      <c r="V12503" s="62"/>
      <c r="AC12503" s="62"/>
      <c r="AJ12503" s="62"/>
      <c r="AQ12503" s="62"/>
      <c r="AX12503" s="62"/>
      <c r="BD12503" s="62"/>
    </row>
    <row r="12504" spans="9:56">
      <c r="I12504" s="62"/>
      <c r="P12504" s="62"/>
      <c r="V12504" s="62"/>
      <c r="AC12504" s="62"/>
      <c r="AJ12504" s="62"/>
      <c r="AQ12504" s="62"/>
      <c r="AX12504" s="62"/>
      <c r="BD12504" s="62"/>
    </row>
    <row r="12505" spans="9:56">
      <c r="I12505" s="62"/>
      <c r="P12505" s="62"/>
      <c r="V12505" s="62"/>
      <c r="AC12505" s="62"/>
      <c r="AJ12505" s="62"/>
      <c r="AQ12505" s="62"/>
      <c r="AX12505" s="62"/>
      <c r="BD12505" s="62"/>
    </row>
    <row r="12506" spans="9:56">
      <c r="I12506" s="62"/>
      <c r="P12506" s="62"/>
      <c r="V12506" s="62"/>
      <c r="AC12506" s="62"/>
      <c r="AJ12506" s="62"/>
      <c r="AQ12506" s="62"/>
      <c r="AX12506" s="62"/>
      <c r="BD12506" s="62"/>
    </row>
    <row r="12507" spans="9:56">
      <c r="I12507" s="62"/>
      <c r="P12507" s="62"/>
      <c r="V12507" s="62"/>
      <c r="AC12507" s="62"/>
      <c r="AJ12507" s="62"/>
      <c r="AQ12507" s="62"/>
      <c r="AX12507" s="62"/>
      <c r="BD12507" s="62"/>
    </row>
    <row r="12508" spans="9:56">
      <c r="I12508" s="62"/>
      <c r="P12508" s="62"/>
      <c r="V12508" s="62"/>
      <c r="AC12508" s="62"/>
      <c r="AJ12508" s="62"/>
      <c r="AQ12508" s="62"/>
      <c r="AX12508" s="62"/>
      <c r="BD12508" s="62"/>
    </row>
    <row r="12509" spans="9:56">
      <c r="I12509" s="62"/>
      <c r="P12509" s="62"/>
      <c r="V12509" s="62"/>
      <c r="AC12509" s="62"/>
      <c r="AJ12509" s="62"/>
      <c r="AQ12509" s="62"/>
      <c r="AX12509" s="62"/>
      <c r="BD12509" s="62"/>
    </row>
    <row r="12510" spans="9:56">
      <c r="I12510" s="62"/>
      <c r="P12510" s="62"/>
      <c r="V12510" s="62"/>
      <c r="AC12510" s="62"/>
      <c r="AJ12510" s="62"/>
      <c r="AQ12510" s="62"/>
      <c r="AX12510" s="62"/>
      <c r="BD12510" s="62"/>
    </row>
    <row r="12511" spans="9:56">
      <c r="I12511" s="62"/>
      <c r="P12511" s="62"/>
      <c r="V12511" s="62"/>
      <c r="AC12511" s="62"/>
      <c r="AJ12511" s="62"/>
      <c r="AQ12511" s="62"/>
      <c r="AX12511" s="62"/>
      <c r="BD12511" s="62"/>
    </row>
    <row r="12512" spans="9:56">
      <c r="I12512" s="62"/>
      <c r="P12512" s="62"/>
      <c r="V12512" s="62"/>
      <c r="AC12512" s="62"/>
      <c r="AJ12512" s="62"/>
      <c r="AQ12512" s="62"/>
      <c r="AX12512" s="62"/>
      <c r="BD12512" s="62"/>
    </row>
    <row r="12513" spans="9:56">
      <c r="I12513" s="62"/>
      <c r="P12513" s="62"/>
      <c r="V12513" s="62"/>
      <c r="AC12513" s="62"/>
      <c r="AJ12513" s="62"/>
      <c r="AQ12513" s="62"/>
      <c r="AX12513" s="62"/>
      <c r="BD12513" s="62"/>
    </row>
    <row r="12514" spans="9:56">
      <c r="I12514" s="62"/>
      <c r="P12514" s="62"/>
      <c r="V12514" s="62"/>
      <c r="AC12514" s="62"/>
      <c r="AJ12514" s="62"/>
      <c r="AQ12514" s="62"/>
      <c r="AX12514" s="62"/>
      <c r="BD12514" s="62"/>
    </row>
    <row r="12515" spans="9:56">
      <c r="I12515" s="62"/>
      <c r="P12515" s="62"/>
      <c r="V12515" s="62"/>
      <c r="AC12515" s="62"/>
      <c r="AJ12515" s="62"/>
      <c r="AQ12515" s="62"/>
      <c r="AX12515" s="62"/>
      <c r="BD12515" s="62"/>
    </row>
    <row r="12516" spans="9:56">
      <c r="I12516" s="62"/>
      <c r="P12516" s="62"/>
      <c r="V12516" s="62"/>
      <c r="AC12516" s="62"/>
      <c r="AJ12516" s="62"/>
      <c r="AQ12516" s="62"/>
      <c r="AX12516" s="62"/>
      <c r="BD12516" s="62"/>
    </row>
    <row r="12517" spans="9:56">
      <c r="I12517" s="62"/>
      <c r="P12517" s="62"/>
      <c r="V12517" s="62"/>
      <c r="AC12517" s="62"/>
      <c r="AJ12517" s="62"/>
      <c r="AQ12517" s="62"/>
      <c r="AX12517" s="62"/>
      <c r="BD12517" s="62"/>
    </row>
    <row r="12518" spans="9:56">
      <c r="I12518" s="62"/>
      <c r="P12518" s="62"/>
      <c r="V12518" s="62"/>
      <c r="AC12518" s="62"/>
      <c r="AJ12518" s="62"/>
      <c r="AQ12518" s="62"/>
      <c r="AX12518" s="62"/>
      <c r="BD12518" s="62"/>
    </row>
    <row r="12519" spans="9:56">
      <c r="I12519" s="62"/>
      <c r="P12519" s="62"/>
      <c r="V12519" s="62"/>
      <c r="AC12519" s="62"/>
      <c r="AJ12519" s="62"/>
      <c r="AQ12519" s="62"/>
      <c r="AX12519" s="62"/>
      <c r="BD12519" s="62"/>
    </row>
    <row r="12520" spans="9:56">
      <c r="I12520" s="62"/>
      <c r="P12520" s="62"/>
      <c r="V12520" s="62"/>
      <c r="AC12520" s="62"/>
      <c r="AJ12520" s="62"/>
      <c r="AQ12520" s="62"/>
      <c r="AX12520" s="62"/>
      <c r="BD12520" s="62"/>
    </row>
    <row r="12521" spans="9:56">
      <c r="I12521" s="62"/>
      <c r="P12521" s="62"/>
      <c r="V12521" s="62"/>
      <c r="AC12521" s="62"/>
      <c r="AJ12521" s="62"/>
      <c r="AQ12521" s="62"/>
      <c r="AX12521" s="62"/>
      <c r="BD12521" s="62"/>
    </row>
    <row r="12522" spans="9:56">
      <c r="I12522" s="62"/>
      <c r="P12522" s="62"/>
      <c r="V12522" s="62"/>
      <c r="AC12522" s="62"/>
      <c r="AJ12522" s="62"/>
      <c r="AQ12522" s="62"/>
      <c r="AX12522" s="62"/>
      <c r="BD12522" s="62"/>
    </row>
    <row r="12523" spans="9:56">
      <c r="I12523" s="62"/>
      <c r="P12523" s="62"/>
      <c r="V12523" s="62"/>
      <c r="AC12523" s="62"/>
      <c r="AJ12523" s="62"/>
      <c r="AQ12523" s="62"/>
      <c r="AX12523" s="62"/>
      <c r="BD12523" s="62"/>
    </row>
    <row r="12524" spans="9:56">
      <c r="I12524" s="62"/>
      <c r="P12524" s="62"/>
      <c r="V12524" s="62"/>
      <c r="AC12524" s="62"/>
      <c r="AJ12524" s="62"/>
      <c r="AQ12524" s="62"/>
      <c r="AX12524" s="62"/>
      <c r="BD12524" s="62"/>
    </row>
    <row r="12525" spans="9:56">
      <c r="I12525" s="62"/>
      <c r="P12525" s="62"/>
      <c r="V12525" s="62"/>
      <c r="AC12525" s="62"/>
      <c r="AJ12525" s="62"/>
      <c r="AQ12525" s="62"/>
      <c r="AX12525" s="62"/>
      <c r="BD12525" s="62"/>
    </row>
    <row r="12526" spans="9:56">
      <c r="I12526" s="62"/>
      <c r="P12526" s="62"/>
      <c r="V12526" s="62"/>
      <c r="AC12526" s="62"/>
      <c r="AJ12526" s="62"/>
      <c r="AQ12526" s="62"/>
      <c r="AX12526" s="62"/>
      <c r="BD12526" s="62"/>
    </row>
    <row r="12527" spans="9:56">
      <c r="I12527" s="62"/>
      <c r="P12527" s="62"/>
      <c r="V12527" s="62"/>
      <c r="AC12527" s="62"/>
      <c r="AJ12527" s="62"/>
      <c r="AQ12527" s="62"/>
      <c r="AX12527" s="62"/>
      <c r="BD12527" s="62"/>
    </row>
    <row r="12528" spans="9:56">
      <c r="I12528" s="62"/>
      <c r="P12528" s="62"/>
      <c r="V12528" s="62"/>
      <c r="AC12528" s="62"/>
      <c r="AJ12528" s="62"/>
      <c r="AQ12528" s="62"/>
      <c r="AX12528" s="62"/>
      <c r="BD12528" s="62"/>
    </row>
    <row r="12529" spans="9:56">
      <c r="I12529" s="62"/>
      <c r="P12529" s="62"/>
      <c r="V12529" s="62"/>
      <c r="AC12529" s="62"/>
      <c r="AJ12529" s="62"/>
      <c r="AQ12529" s="62"/>
      <c r="AX12529" s="62"/>
      <c r="BD12529" s="62"/>
    </row>
    <row r="12530" spans="9:56">
      <c r="I12530" s="62"/>
      <c r="P12530" s="62"/>
      <c r="V12530" s="62"/>
      <c r="AC12530" s="62"/>
      <c r="AJ12530" s="62"/>
      <c r="AQ12530" s="62"/>
      <c r="AX12530" s="62"/>
      <c r="BD12530" s="62"/>
    </row>
    <row r="12531" spans="9:56">
      <c r="I12531" s="62"/>
      <c r="P12531" s="62"/>
      <c r="V12531" s="62"/>
      <c r="AC12531" s="62"/>
      <c r="AJ12531" s="62"/>
      <c r="AQ12531" s="62"/>
      <c r="AX12531" s="62"/>
      <c r="BD12531" s="62"/>
    </row>
    <row r="12532" spans="9:56">
      <c r="I12532" s="62"/>
      <c r="P12532" s="62"/>
      <c r="V12532" s="62"/>
      <c r="AC12532" s="62"/>
      <c r="AJ12532" s="62"/>
      <c r="AQ12532" s="62"/>
      <c r="AX12532" s="62"/>
      <c r="BD12532" s="62"/>
    </row>
    <row r="12533" spans="9:56">
      <c r="I12533" s="62"/>
      <c r="P12533" s="62"/>
      <c r="V12533" s="62"/>
      <c r="AC12533" s="62"/>
      <c r="AJ12533" s="62"/>
      <c r="AQ12533" s="62"/>
      <c r="AX12533" s="62"/>
      <c r="BD12533" s="62"/>
    </row>
    <row r="12534" spans="9:56">
      <c r="I12534" s="62"/>
      <c r="P12534" s="62"/>
      <c r="V12534" s="62"/>
      <c r="AC12534" s="62"/>
      <c r="AJ12534" s="62"/>
      <c r="AQ12534" s="62"/>
      <c r="AX12534" s="62"/>
      <c r="BD12534" s="62"/>
    </row>
    <row r="12535" spans="9:56">
      <c r="I12535" s="62"/>
      <c r="P12535" s="62"/>
      <c r="V12535" s="62"/>
      <c r="AC12535" s="62"/>
      <c r="AJ12535" s="62"/>
      <c r="AQ12535" s="62"/>
      <c r="AX12535" s="62"/>
      <c r="BD12535" s="62"/>
    </row>
    <row r="12536" spans="9:56">
      <c r="I12536" s="62"/>
      <c r="P12536" s="62"/>
      <c r="V12536" s="62"/>
      <c r="AC12536" s="62"/>
      <c r="AJ12536" s="62"/>
      <c r="AQ12536" s="62"/>
      <c r="AX12536" s="62"/>
      <c r="BD12536" s="62"/>
    </row>
    <row r="12537" spans="9:56">
      <c r="I12537" s="62"/>
      <c r="P12537" s="62"/>
      <c r="V12537" s="62"/>
      <c r="AC12537" s="62"/>
      <c r="AJ12537" s="62"/>
      <c r="AQ12537" s="62"/>
      <c r="AX12537" s="62"/>
      <c r="BD12537" s="62"/>
    </row>
    <row r="12538" spans="9:56">
      <c r="I12538" s="62"/>
      <c r="P12538" s="62"/>
      <c r="V12538" s="62"/>
      <c r="AC12538" s="62"/>
      <c r="AJ12538" s="62"/>
      <c r="AQ12538" s="62"/>
      <c r="AX12538" s="62"/>
      <c r="BD12538" s="62"/>
    </row>
    <row r="12539" spans="9:56">
      <c r="I12539" s="62"/>
      <c r="P12539" s="62"/>
      <c r="V12539" s="62"/>
      <c r="AC12539" s="62"/>
      <c r="AJ12539" s="62"/>
      <c r="AQ12539" s="62"/>
      <c r="AX12539" s="62"/>
      <c r="BD12539" s="62"/>
    </row>
    <row r="12540" spans="9:56">
      <c r="I12540" s="62"/>
      <c r="P12540" s="62"/>
      <c r="V12540" s="62"/>
      <c r="AC12540" s="62"/>
      <c r="AJ12540" s="62"/>
      <c r="AQ12540" s="62"/>
      <c r="AX12540" s="62"/>
      <c r="BD12540" s="62"/>
    </row>
    <row r="12541" spans="9:56">
      <c r="I12541" s="62"/>
      <c r="P12541" s="62"/>
      <c r="V12541" s="62"/>
      <c r="AC12541" s="62"/>
      <c r="AJ12541" s="62"/>
      <c r="AQ12541" s="62"/>
      <c r="AX12541" s="62"/>
      <c r="BD12541" s="62"/>
    </row>
    <row r="12542" spans="9:56">
      <c r="I12542" s="62"/>
      <c r="P12542" s="62"/>
      <c r="V12542" s="62"/>
      <c r="AC12542" s="62"/>
      <c r="AJ12542" s="62"/>
      <c r="AQ12542" s="62"/>
      <c r="AX12542" s="62"/>
      <c r="BD12542" s="62"/>
    </row>
    <row r="12543" spans="9:56">
      <c r="I12543" s="62"/>
      <c r="P12543" s="62"/>
      <c r="V12543" s="62"/>
      <c r="AC12543" s="62"/>
      <c r="AJ12543" s="62"/>
      <c r="AQ12543" s="62"/>
      <c r="AX12543" s="62"/>
      <c r="BD12543" s="62"/>
    </row>
    <row r="12544" spans="9:56">
      <c r="I12544" s="62"/>
      <c r="P12544" s="62"/>
      <c r="V12544" s="62"/>
      <c r="AC12544" s="62"/>
      <c r="AJ12544" s="62"/>
      <c r="AQ12544" s="62"/>
      <c r="AX12544" s="62"/>
      <c r="BD12544" s="62"/>
    </row>
    <row r="12545" spans="9:56">
      <c r="I12545" s="62"/>
      <c r="P12545" s="62"/>
      <c r="V12545" s="62"/>
      <c r="AC12545" s="62"/>
      <c r="AJ12545" s="62"/>
      <c r="AQ12545" s="62"/>
      <c r="AX12545" s="62"/>
      <c r="BD12545" s="62"/>
    </row>
    <row r="12546" spans="9:56">
      <c r="I12546" s="62"/>
      <c r="P12546" s="62"/>
      <c r="V12546" s="62"/>
      <c r="AC12546" s="62"/>
      <c r="AJ12546" s="62"/>
      <c r="AQ12546" s="62"/>
      <c r="AX12546" s="62"/>
      <c r="BD12546" s="62"/>
    </row>
    <row r="12547" spans="9:56">
      <c r="I12547" s="62"/>
      <c r="P12547" s="62"/>
      <c r="V12547" s="62"/>
      <c r="AC12547" s="62"/>
      <c r="AJ12547" s="62"/>
      <c r="AQ12547" s="62"/>
      <c r="AX12547" s="62"/>
      <c r="BD12547" s="62"/>
    </row>
    <row r="12548" spans="9:56">
      <c r="I12548" s="62"/>
      <c r="P12548" s="62"/>
      <c r="V12548" s="62"/>
      <c r="AC12548" s="62"/>
      <c r="AJ12548" s="62"/>
      <c r="AQ12548" s="62"/>
      <c r="AX12548" s="62"/>
      <c r="BD12548" s="62"/>
    </row>
    <row r="12549" spans="9:56">
      <c r="I12549" s="62"/>
      <c r="P12549" s="62"/>
      <c r="V12549" s="62"/>
      <c r="AC12549" s="62"/>
      <c r="AJ12549" s="62"/>
      <c r="AQ12549" s="62"/>
      <c r="AX12549" s="62"/>
      <c r="BD12549" s="62"/>
    </row>
    <row r="12550" spans="9:56">
      <c r="I12550" s="62"/>
      <c r="P12550" s="62"/>
      <c r="V12550" s="62"/>
      <c r="AC12550" s="62"/>
      <c r="AJ12550" s="62"/>
      <c r="AQ12550" s="62"/>
      <c r="AX12550" s="62"/>
      <c r="BD12550" s="62"/>
    </row>
    <row r="12551" spans="9:56">
      <c r="I12551" s="62"/>
      <c r="P12551" s="62"/>
      <c r="V12551" s="62"/>
      <c r="AC12551" s="62"/>
      <c r="AJ12551" s="62"/>
      <c r="AQ12551" s="62"/>
      <c r="AX12551" s="62"/>
      <c r="BD12551" s="62"/>
    </row>
    <row r="12552" spans="9:56">
      <c r="I12552" s="62"/>
      <c r="P12552" s="62"/>
      <c r="V12552" s="62"/>
      <c r="AC12552" s="62"/>
      <c r="AJ12552" s="62"/>
      <c r="AQ12552" s="62"/>
      <c r="AX12552" s="62"/>
      <c r="BD12552" s="62"/>
    </row>
    <row r="12553" spans="9:56">
      <c r="I12553" s="62"/>
      <c r="P12553" s="62"/>
      <c r="V12553" s="62"/>
      <c r="AC12553" s="62"/>
      <c r="AJ12553" s="62"/>
      <c r="AQ12553" s="62"/>
      <c r="AX12553" s="62"/>
      <c r="BD12553" s="62"/>
    </row>
    <row r="12554" spans="9:56">
      <c r="I12554" s="62"/>
      <c r="P12554" s="62"/>
      <c r="V12554" s="62"/>
      <c r="AC12554" s="62"/>
      <c r="AJ12554" s="62"/>
      <c r="AQ12554" s="62"/>
      <c r="AX12554" s="62"/>
      <c r="BD12554" s="62"/>
    </row>
    <row r="12555" spans="9:56">
      <c r="I12555" s="62"/>
      <c r="P12555" s="62"/>
      <c r="V12555" s="62"/>
      <c r="AC12555" s="62"/>
      <c r="AJ12555" s="62"/>
      <c r="AQ12555" s="62"/>
      <c r="AX12555" s="62"/>
      <c r="BD12555" s="62"/>
    </row>
    <row r="12556" spans="9:56">
      <c r="I12556" s="62"/>
      <c r="P12556" s="62"/>
      <c r="V12556" s="62"/>
      <c r="AC12556" s="62"/>
      <c r="AJ12556" s="62"/>
      <c r="AQ12556" s="62"/>
      <c r="AX12556" s="62"/>
      <c r="BD12556" s="62"/>
    </row>
    <row r="12557" spans="9:56">
      <c r="I12557" s="62"/>
      <c r="P12557" s="62"/>
      <c r="V12557" s="62"/>
      <c r="AC12557" s="62"/>
      <c r="AJ12557" s="62"/>
      <c r="AQ12557" s="62"/>
      <c r="AX12557" s="62"/>
      <c r="BD12557" s="62"/>
    </row>
    <row r="12558" spans="9:56">
      <c r="I12558" s="62"/>
      <c r="P12558" s="62"/>
      <c r="V12558" s="62"/>
      <c r="AC12558" s="62"/>
      <c r="AJ12558" s="62"/>
      <c r="AQ12558" s="62"/>
      <c r="AX12558" s="62"/>
      <c r="BD12558" s="62"/>
    </row>
    <row r="12559" spans="9:56">
      <c r="I12559" s="62"/>
      <c r="P12559" s="62"/>
      <c r="V12559" s="62"/>
      <c r="AC12559" s="62"/>
      <c r="AJ12559" s="62"/>
      <c r="AQ12559" s="62"/>
      <c r="AX12559" s="62"/>
      <c r="BD12559" s="62"/>
    </row>
    <row r="12560" spans="9:56">
      <c r="I12560" s="62"/>
      <c r="P12560" s="62"/>
      <c r="V12560" s="62"/>
      <c r="AC12560" s="62"/>
      <c r="AJ12560" s="62"/>
      <c r="AQ12560" s="62"/>
      <c r="AX12560" s="62"/>
      <c r="BD12560" s="62"/>
    </row>
    <row r="12561" spans="9:56">
      <c r="I12561" s="62"/>
      <c r="P12561" s="62"/>
      <c r="V12561" s="62"/>
      <c r="AC12561" s="62"/>
      <c r="AJ12561" s="62"/>
      <c r="AQ12561" s="62"/>
      <c r="AX12561" s="62"/>
      <c r="BD12561" s="62"/>
    </row>
    <row r="12562" spans="9:56">
      <c r="I12562" s="62"/>
      <c r="P12562" s="62"/>
      <c r="V12562" s="62"/>
      <c r="AC12562" s="62"/>
      <c r="AJ12562" s="62"/>
      <c r="AQ12562" s="62"/>
      <c r="AX12562" s="62"/>
      <c r="BD12562" s="62"/>
    </row>
    <row r="12563" spans="9:56">
      <c r="I12563" s="62"/>
      <c r="P12563" s="62"/>
      <c r="V12563" s="62"/>
      <c r="AC12563" s="62"/>
      <c r="AJ12563" s="62"/>
      <c r="AQ12563" s="62"/>
      <c r="AX12563" s="62"/>
      <c r="BD12563" s="62"/>
    </row>
    <row r="12564" spans="9:56">
      <c r="I12564" s="62"/>
      <c r="P12564" s="62"/>
      <c r="V12564" s="62"/>
      <c r="AC12564" s="62"/>
      <c r="AJ12564" s="62"/>
      <c r="AQ12564" s="62"/>
      <c r="AX12564" s="62"/>
      <c r="BD12564" s="62"/>
    </row>
    <row r="12565" spans="9:56">
      <c r="I12565" s="62"/>
      <c r="P12565" s="62"/>
      <c r="V12565" s="62"/>
      <c r="AC12565" s="62"/>
      <c r="AJ12565" s="62"/>
      <c r="AQ12565" s="62"/>
      <c r="AX12565" s="62"/>
      <c r="BD12565" s="62"/>
    </row>
    <row r="12566" spans="9:56">
      <c r="I12566" s="62"/>
      <c r="P12566" s="62"/>
      <c r="V12566" s="62"/>
      <c r="AC12566" s="62"/>
      <c r="AJ12566" s="62"/>
      <c r="AQ12566" s="62"/>
      <c r="AX12566" s="62"/>
      <c r="BD12566" s="62"/>
    </row>
    <row r="12567" spans="9:56">
      <c r="I12567" s="62"/>
      <c r="P12567" s="62"/>
      <c r="V12567" s="62"/>
      <c r="AC12567" s="62"/>
      <c r="AJ12567" s="62"/>
      <c r="AQ12567" s="62"/>
      <c r="AX12567" s="62"/>
      <c r="BD12567" s="62"/>
    </row>
    <row r="12568" spans="9:56">
      <c r="I12568" s="62"/>
      <c r="P12568" s="62"/>
      <c r="V12568" s="62"/>
      <c r="AC12568" s="62"/>
      <c r="AJ12568" s="62"/>
      <c r="AQ12568" s="62"/>
      <c r="AX12568" s="62"/>
      <c r="BD12568" s="62"/>
    </row>
    <row r="12569" spans="9:56">
      <c r="I12569" s="62"/>
      <c r="P12569" s="62"/>
      <c r="V12569" s="62"/>
      <c r="AC12569" s="62"/>
      <c r="AJ12569" s="62"/>
      <c r="AQ12569" s="62"/>
      <c r="AX12569" s="62"/>
      <c r="BD12569" s="62"/>
    </row>
    <row r="12570" spans="9:56">
      <c r="I12570" s="62"/>
      <c r="P12570" s="62"/>
      <c r="V12570" s="62"/>
      <c r="AC12570" s="62"/>
      <c r="AJ12570" s="62"/>
      <c r="AQ12570" s="62"/>
      <c r="AX12570" s="62"/>
      <c r="BD12570" s="62"/>
    </row>
    <row r="12571" spans="9:56">
      <c r="I12571" s="62"/>
      <c r="P12571" s="62"/>
      <c r="V12571" s="62"/>
      <c r="AC12571" s="62"/>
      <c r="AJ12571" s="62"/>
      <c r="AQ12571" s="62"/>
      <c r="AX12571" s="62"/>
      <c r="BD12571" s="62"/>
    </row>
    <row r="12572" spans="9:56">
      <c r="I12572" s="62"/>
      <c r="P12572" s="62"/>
      <c r="V12572" s="62"/>
      <c r="AC12572" s="62"/>
      <c r="AJ12572" s="62"/>
      <c r="AQ12572" s="62"/>
      <c r="AX12572" s="62"/>
      <c r="BD12572" s="62"/>
    </row>
    <row r="12573" spans="9:56">
      <c r="I12573" s="62"/>
      <c r="P12573" s="62"/>
      <c r="V12573" s="62"/>
      <c r="AC12573" s="62"/>
      <c r="AJ12573" s="62"/>
      <c r="AQ12573" s="62"/>
      <c r="AX12573" s="62"/>
      <c r="BD12573" s="62"/>
    </row>
    <row r="12574" spans="9:56">
      <c r="I12574" s="62"/>
      <c r="P12574" s="62"/>
      <c r="V12574" s="62"/>
      <c r="AC12574" s="62"/>
      <c r="AJ12574" s="62"/>
      <c r="AQ12574" s="62"/>
      <c r="AX12574" s="62"/>
      <c r="BD12574" s="62"/>
    </row>
    <row r="12575" spans="9:56">
      <c r="I12575" s="62"/>
      <c r="P12575" s="62"/>
      <c r="V12575" s="62"/>
      <c r="AC12575" s="62"/>
      <c r="AJ12575" s="62"/>
      <c r="AQ12575" s="62"/>
      <c r="AX12575" s="62"/>
      <c r="BD12575" s="62"/>
    </row>
    <row r="12576" spans="9:56">
      <c r="I12576" s="62"/>
      <c r="P12576" s="62"/>
      <c r="V12576" s="62"/>
      <c r="AC12576" s="62"/>
      <c r="AJ12576" s="62"/>
      <c r="AQ12576" s="62"/>
      <c r="AX12576" s="62"/>
      <c r="BD12576" s="62"/>
    </row>
    <row r="12577" spans="9:56">
      <c r="I12577" s="62"/>
      <c r="P12577" s="62"/>
      <c r="V12577" s="62"/>
      <c r="AC12577" s="62"/>
      <c r="AJ12577" s="62"/>
      <c r="AQ12577" s="62"/>
      <c r="AX12577" s="62"/>
      <c r="BD12577" s="62"/>
    </row>
    <row r="12578" spans="9:56">
      <c r="I12578" s="62"/>
      <c r="P12578" s="62"/>
      <c r="V12578" s="62"/>
      <c r="AC12578" s="62"/>
      <c r="AJ12578" s="62"/>
      <c r="AQ12578" s="62"/>
      <c r="AX12578" s="62"/>
      <c r="BD12578" s="62"/>
    </row>
    <row r="12579" spans="9:56">
      <c r="I12579" s="62"/>
      <c r="P12579" s="62"/>
      <c r="V12579" s="62"/>
      <c r="AC12579" s="62"/>
      <c r="AJ12579" s="62"/>
      <c r="AQ12579" s="62"/>
      <c r="AX12579" s="62"/>
      <c r="BD12579" s="62"/>
    </row>
    <row r="12580" spans="9:56">
      <c r="I12580" s="62"/>
      <c r="P12580" s="62"/>
      <c r="V12580" s="62"/>
      <c r="AC12580" s="62"/>
      <c r="AJ12580" s="62"/>
      <c r="AQ12580" s="62"/>
      <c r="AX12580" s="62"/>
      <c r="BD12580" s="62"/>
    </row>
    <row r="12581" spans="9:56">
      <c r="I12581" s="62"/>
      <c r="P12581" s="62"/>
      <c r="V12581" s="62"/>
      <c r="AC12581" s="62"/>
      <c r="AJ12581" s="62"/>
      <c r="AQ12581" s="62"/>
      <c r="AX12581" s="62"/>
      <c r="BD12581" s="62"/>
    </row>
    <row r="12582" spans="9:56">
      <c r="I12582" s="62"/>
      <c r="P12582" s="62"/>
      <c r="V12582" s="62"/>
      <c r="AC12582" s="62"/>
      <c r="AJ12582" s="62"/>
      <c r="AQ12582" s="62"/>
      <c r="AX12582" s="62"/>
      <c r="BD12582" s="62"/>
    </row>
    <row r="12583" spans="9:56">
      <c r="I12583" s="62"/>
      <c r="P12583" s="62"/>
      <c r="V12583" s="62"/>
      <c r="AC12583" s="62"/>
      <c r="AJ12583" s="62"/>
      <c r="AQ12583" s="62"/>
      <c r="AX12583" s="62"/>
      <c r="BD12583" s="62"/>
    </row>
    <row r="12584" spans="9:56">
      <c r="I12584" s="62"/>
      <c r="P12584" s="62"/>
      <c r="V12584" s="62"/>
      <c r="AC12584" s="62"/>
      <c r="AJ12584" s="62"/>
      <c r="AQ12584" s="62"/>
      <c r="AX12584" s="62"/>
      <c r="BD12584" s="62"/>
    </row>
    <row r="12585" spans="9:56">
      <c r="I12585" s="62"/>
      <c r="P12585" s="62"/>
      <c r="V12585" s="62"/>
      <c r="AC12585" s="62"/>
      <c r="AJ12585" s="62"/>
      <c r="AQ12585" s="62"/>
      <c r="AX12585" s="62"/>
      <c r="BD12585" s="62"/>
    </row>
    <row r="12586" spans="9:56">
      <c r="I12586" s="62"/>
      <c r="P12586" s="62"/>
      <c r="V12586" s="62"/>
      <c r="AC12586" s="62"/>
      <c r="AJ12586" s="62"/>
      <c r="AQ12586" s="62"/>
      <c r="AX12586" s="62"/>
      <c r="BD12586" s="62"/>
    </row>
    <row r="12587" spans="9:56">
      <c r="I12587" s="62"/>
      <c r="P12587" s="62"/>
      <c r="V12587" s="62"/>
      <c r="AC12587" s="62"/>
      <c r="AJ12587" s="62"/>
      <c r="AQ12587" s="62"/>
      <c r="AX12587" s="62"/>
      <c r="BD12587" s="62"/>
    </row>
    <row r="12588" spans="9:56">
      <c r="I12588" s="62"/>
      <c r="P12588" s="62"/>
      <c r="V12588" s="62"/>
      <c r="AC12588" s="62"/>
      <c r="AJ12588" s="62"/>
      <c r="AQ12588" s="62"/>
      <c r="AX12588" s="62"/>
      <c r="BD12588" s="62"/>
    </row>
    <row r="12589" spans="9:56">
      <c r="I12589" s="62"/>
      <c r="P12589" s="62"/>
      <c r="V12589" s="62"/>
      <c r="AC12589" s="62"/>
      <c r="AJ12589" s="62"/>
      <c r="AQ12589" s="62"/>
      <c r="AX12589" s="62"/>
      <c r="BD12589" s="62"/>
    </row>
    <row r="12590" spans="9:56">
      <c r="I12590" s="62"/>
      <c r="P12590" s="62"/>
      <c r="V12590" s="62"/>
      <c r="AC12590" s="62"/>
      <c r="AJ12590" s="62"/>
      <c r="AQ12590" s="62"/>
      <c r="AX12590" s="62"/>
      <c r="BD12590" s="62"/>
    </row>
    <row r="12591" spans="9:56">
      <c r="I12591" s="62"/>
      <c r="P12591" s="62"/>
      <c r="V12591" s="62"/>
      <c r="AC12591" s="62"/>
      <c r="AJ12591" s="62"/>
      <c r="AQ12591" s="62"/>
      <c r="AX12591" s="62"/>
      <c r="BD12591" s="62"/>
    </row>
    <row r="12592" spans="9:56">
      <c r="I12592" s="62"/>
      <c r="P12592" s="62"/>
      <c r="V12592" s="62"/>
      <c r="AC12592" s="62"/>
      <c r="AJ12592" s="62"/>
      <c r="AQ12592" s="62"/>
      <c r="AX12592" s="62"/>
      <c r="BD12592" s="62"/>
    </row>
    <row r="12593" spans="9:56">
      <c r="I12593" s="62"/>
      <c r="P12593" s="62"/>
      <c r="V12593" s="62"/>
      <c r="AC12593" s="62"/>
      <c r="AJ12593" s="62"/>
      <c r="AQ12593" s="62"/>
      <c r="AX12593" s="62"/>
      <c r="BD12593" s="62"/>
    </row>
    <row r="12594" spans="9:56">
      <c r="I12594" s="62"/>
      <c r="P12594" s="62"/>
      <c r="V12594" s="62"/>
      <c r="AC12594" s="62"/>
      <c r="AJ12594" s="62"/>
      <c r="AQ12594" s="62"/>
      <c r="AX12594" s="62"/>
      <c r="BD12594" s="62"/>
    </row>
    <row r="12595" spans="9:56">
      <c r="I12595" s="62"/>
      <c r="P12595" s="62"/>
      <c r="V12595" s="62"/>
      <c r="AC12595" s="62"/>
      <c r="AJ12595" s="62"/>
      <c r="AQ12595" s="62"/>
      <c r="AX12595" s="62"/>
      <c r="BD12595" s="62"/>
    </row>
    <row r="12596" spans="9:56">
      <c r="I12596" s="62"/>
      <c r="P12596" s="62"/>
      <c r="V12596" s="62"/>
      <c r="AC12596" s="62"/>
      <c r="AJ12596" s="62"/>
      <c r="AQ12596" s="62"/>
      <c r="AX12596" s="62"/>
      <c r="BD12596" s="62"/>
    </row>
    <row r="12597" spans="9:56">
      <c r="I12597" s="62"/>
      <c r="P12597" s="62"/>
      <c r="V12597" s="62"/>
      <c r="AC12597" s="62"/>
      <c r="AJ12597" s="62"/>
      <c r="AQ12597" s="62"/>
      <c r="AX12597" s="62"/>
      <c r="BD12597" s="62"/>
    </row>
    <row r="12598" spans="9:56">
      <c r="I12598" s="62"/>
      <c r="P12598" s="62"/>
      <c r="V12598" s="62"/>
      <c r="AC12598" s="62"/>
      <c r="AJ12598" s="62"/>
      <c r="AQ12598" s="62"/>
      <c r="AX12598" s="62"/>
      <c r="BD12598" s="62"/>
    </row>
    <row r="12599" spans="9:56">
      <c r="I12599" s="62"/>
      <c r="P12599" s="62"/>
      <c r="V12599" s="62"/>
      <c r="AC12599" s="62"/>
      <c r="AJ12599" s="62"/>
      <c r="AQ12599" s="62"/>
      <c r="AX12599" s="62"/>
      <c r="BD12599" s="62"/>
    </row>
    <row r="12600" spans="9:56">
      <c r="I12600" s="62"/>
      <c r="P12600" s="62"/>
      <c r="V12600" s="62"/>
      <c r="AC12600" s="62"/>
      <c r="AJ12600" s="62"/>
      <c r="AQ12600" s="62"/>
      <c r="AX12600" s="62"/>
      <c r="BD12600" s="62"/>
    </row>
    <row r="12601" spans="9:56">
      <c r="I12601" s="62"/>
      <c r="P12601" s="62"/>
      <c r="V12601" s="62"/>
      <c r="AC12601" s="62"/>
      <c r="AJ12601" s="62"/>
      <c r="AQ12601" s="62"/>
      <c r="AX12601" s="62"/>
      <c r="BD12601" s="62"/>
    </row>
    <row r="12602" spans="9:56">
      <c r="I12602" s="62"/>
      <c r="P12602" s="62"/>
      <c r="V12602" s="62"/>
      <c r="AC12602" s="62"/>
      <c r="AJ12602" s="62"/>
      <c r="AQ12602" s="62"/>
      <c r="AX12602" s="62"/>
      <c r="BD12602" s="62"/>
    </row>
    <row r="12603" spans="9:56">
      <c r="I12603" s="62"/>
      <c r="P12603" s="62"/>
      <c r="V12603" s="62"/>
      <c r="AC12603" s="62"/>
      <c r="AJ12603" s="62"/>
      <c r="AQ12603" s="62"/>
      <c r="AX12603" s="62"/>
      <c r="BD12603" s="62"/>
    </row>
    <row r="12604" spans="9:56">
      <c r="I12604" s="62"/>
      <c r="P12604" s="62"/>
      <c r="V12604" s="62"/>
      <c r="AC12604" s="62"/>
      <c r="AJ12604" s="62"/>
      <c r="AQ12604" s="62"/>
      <c r="AX12604" s="62"/>
      <c r="BD12604" s="62"/>
    </row>
    <row r="12605" spans="9:56">
      <c r="I12605" s="62"/>
      <c r="P12605" s="62"/>
      <c r="V12605" s="62"/>
      <c r="AC12605" s="62"/>
      <c r="AJ12605" s="62"/>
      <c r="AQ12605" s="62"/>
      <c r="AX12605" s="62"/>
      <c r="BD12605" s="62"/>
    </row>
    <row r="12606" spans="9:56">
      <c r="I12606" s="62"/>
      <c r="P12606" s="62"/>
      <c r="V12606" s="62"/>
      <c r="AC12606" s="62"/>
      <c r="AJ12606" s="62"/>
      <c r="AQ12606" s="62"/>
      <c r="AX12606" s="62"/>
      <c r="BD12606" s="62"/>
    </row>
    <row r="12607" spans="9:56">
      <c r="I12607" s="62"/>
      <c r="P12607" s="62"/>
      <c r="V12607" s="62"/>
      <c r="AC12607" s="62"/>
      <c r="AJ12607" s="62"/>
      <c r="AQ12607" s="62"/>
      <c r="AX12607" s="62"/>
      <c r="BD12607" s="62"/>
    </row>
    <row r="12608" spans="9:56">
      <c r="I12608" s="62"/>
      <c r="P12608" s="62"/>
      <c r="V12608" s="62"/>
      <c r="AC12608" s="62"/>
      <c r="AJ12608" s="62"/>
      <c r="AQ12608" s="62"/>
      <c r="AX12608" s="62"/>
      <c r="BD12608" s="62"/>
    </row>
    <row r="12609" spans="9:56">
      <c r="I12609" s="62"/>
      <c r="P12609" s="62"/>
      <c r="V12609" s="62"/>
      <c r="AC12609" s="62"/>
      <c r="AJ12609" s="62"/>
      <c r="AQ12609" s="62"/>
      <c r="AX12609" s="62"/>
      <c r="BD12609" s="62"/>
    </row>
    <row r="12610" spans="9:56">
      <c r="I12610" s="62"/>
      <c r="P12610" s="62"/>
      <c r="V12610" s="62"/>
      <c r="AC12610" s="62"/>
      <c r="AJ12610" s="62"/>
      <c r="AQ12610" s="62"/>
      <c r="AX12610" s="62"/>
      <c r="BD12610" s="62"/>
    </row>
    <row r="12611" spans="9:56">
      <c r="I12611" s="62"/>
      <c r="P12611" s="62"/>
      <c r="V12611" s="62"/>
      <c r="AC12611" s="62"/>
      <c r="AJ12611" s="62"/>
      <c r="AQ12611" s="62"/>
      <c r="AX12611" s="62"/>
      <c r="BD12611" s="62"/>
    </row>
    <row r="12612" spans="9:56">
      <c r="I12612" s="62"/>
      <c r="P12612" s="62"/>
      <c r="V12612" s="62"/>
      <c r="AC12612" s="62"/>
      <c r="AJ12612" s="62"/>
      <c r="AQ12612" s="62"/>
      <c r="AX12612" s="62"/>
      <c r="BD12612" s="62"/>
    </row>
    <row r="12613" spans="9:56">
      <c r="I12613" s="62"/>
      <c r="P12613" s="62"/>
      <c r="V12613" s="62"/>
      <c r="AC12613" s="62"/>
      <c r="AJ12613" s="62"/>
      <c r="AQ12613" s="62"/>
      <c r="AX12613" s="62"/>
      <c r="BD12613" s="62"/>
    </row>
    <row r="12614" spans="9:56">
      <c r="I12614" s="62"/>
      <c r="P12614" s="62"/>
      <c r="V12614" s="62"/>
      <c r="AC12614" s="62"/>
      <c r="AJ12614" s="62"/>
      <c r="AQ12614" s="62"/>
      <c r="AX12614" s="62"/>
      <c r="BD12614" s="62"/>
    </row>
    <row r="12615" spans="9:56">
      <c r="I12615" s="62"/>
      <c r="P12615" s="62"/>
      <c r="V12615" s="62"/>
      <c r="AC12615" s="62"/>
      <c r="AJ12615" s="62"/>
      <c r="AQ12615" s="62"/>
      <c r="AX12615" s="62"/>
      <c r="BD12615" s="62"/>
    </row>
    <row r="12616" spans="9:56">
      <c r="I12616" s="62"/>
      <c r="P12616" s="62"/>
      <c r="V12616" s="62"/>
      <c r="AC12616" s="62"/>
      <c r="AJ12616" s="62"/>
      <c r="AQ12616" s="62"/>
      <c r="AX12616" s="62"/>
      <c r="BD12616" s="62"/>
    </row>
    <row r="12617" spans="9:56">
      <c r="I12617" s="62"/>
      <c r="P12617" s="62"/>
      <c r="V12617" s="62"/>
      <c r="AC12617" s="62"/>
      <c r="AJ12617" s="62"/>
      <c r="AQ12617" s="62"/>
      <c r="AX12617" s="62"/>
      <c r="BD12617" s="62"/>
    </row>
    <row r="12618" spans="9:56">
      <c r="I12618" s="62"/>
      <c r="P12618" s="62"/>
      <c r="V12618" s="62"/>
      <c r="AC12618" s="62"/>
      <c r="AJ12618" s="62"/>
      <c r="AQ12618" s="62"/>
      <c r="AX12618" s="62"/>
      <c r="BD12618" s="62"/>
    </row>
    <row r="12619" spans="9:56">
      <c r="I12619" s="62"/>
      <c r="P12619" s="62"/>
      <c r="V12619" s="62"/>
      <c r="AC12619" s="62"/>
      <c r="AJ12619" s="62"/>
      <c r="AQ12619" s="62"/>
      <c r="AX12619" s="62"/>
      <c r="BD12619" s="62"/>
    </row>
    <row r="12620" spans="9:56">
      <c r="I12620" s="62"/>
      <c r="P12620" s="62"/>
      <c r="V12620" s="62"/>
      <c r="AC12620" s="62"/>
      <c r="AJ12620" s="62"/>
      <c r="AQ12620" s="62"/>
      <c r="AX12620" s="62"/>
      <c r="BD12620" s="62"/>
    </row>
    <row r="12621" spans="9:56">
      <c r="I12621" s="62"/>
      <c r="P12621" s="62"/>
      <c r="V12621" s="62"/>
      <c r="AC12621" s="62"/>
      <c r="AJ12621" s="62"/>
      <c r="AQ12621" s="62"/>
      <c r="AX12621" s="62"/>
      <c r="BD12621" s="62"/>
    </row>
    <row r="12622" spans="9:56">
      <c r="I12622" s="62"/>
      <c r="P12622" s="62"/>
      <c r="V12622" s="62"/>
      <c r="AC12622" s="62"/>
      <c r="AJ12622" s="62"/>
      <c r="AQ12622" s="62"/>
      <c r="AX12622" s="62"/>
      <c r="BD12622" s="62"/>
    </row>
    <row r="12623" spans="9:56">
      <c r="I12623" s="62"/>
      <c r="P12623" s="62"/>
      <c r="V12623" s="62"/>
      <c r="AC12623" s="62"/>
      <c r="AJ12623" s="62"/>
      <c r="AQ12623" s="62"/>
      <c r="AX12623" s="62"/>
      <c r="BD12623" s="62"/>
    </row>
    <row r="12624" spans="9:56">
      <c r="I12624" s="62"/>
      <c r="P12624" s="62"/>
      <c r="V12624" s="62"/>
      <c r="AC12624" s="62"/>
      <c r="AJ12624" s="62"/>
      <c r="AQ12624" s="62"/>
      <c r="AX12624" s="62"/>
      <c r="BD12624" s="62"/>
    </row>
    <row r="12625" spans="9:56">
      <c r="I12625" s="62"/>
      <c r="P12625" s="62"/>
      <c r="V12625" s="62"/>
      <c r="AC12625" s="62"/>
      <c r="AJ12625" s="62"/>
      <c r="AQ12625" s="62"/>
      <c r="AX12625" s="62"/>
      <c r="BD12625" s="62"/>
    </row>
    <row r="12626" spans="9:56">
      <c r="I12626" s="62"/>
      <c r="P12626" s="62"/>
      <c r="V12626" s="62"/>
      <c r="AC12626" s="62"/>
      <c r="AJ12626" s="62"/>
      <c r="AQ12626" s="62"/>
      <c r="AX12626" s="62"/>
      <c r="BD12626" s="62"/>
    </row>
    <row r="12627" spans="9:56">
      <c r="I12627" s="62"/>
      <c r="P12627" s="62"/>
      <c r="V12627" s="62"/>
      <c r="AC12627" s="62"/>
      <c r="AJ12627" s="62"/>
      <c r="AQ12627" s="62"/>
      <c r="AX12627" s="62"/>
      <c r="BD12627" s="62"/>
    </row>
    <row r="12628" spans="9:56">
      <c r="I12628" s="62"/>
      <c r="P12628" s="62"/>
      <c r="V12628" s="62"/>
      <c r="AC12628" s="62"/>
      <c r="AJ12628" s="62"/>
      <c r="AQ12628" s="62"/>
      <c r="AX12628" s="62"/>
      <c r="BD12628" s="62"/>
    </row>
    <row r="12629" spans="9:56">
      <c r="I12629" s="62"/>
      <c r="P12629" s="62"/>
      <c r="V12629" s="62"/>
      <c r="AC12629" s="62"/>
      <c r="AJ12629" s="62"/>
      <c r="AQ12629" s="62"/>
      <c r="AX12629" s="62"/>
      <c r="BD12629" s="62"/>
    </row>
    <row r="12630" spans="9:56">
      <c r="I12630" s="62"/>
      <c r="P12630" s="62"/>
      <c r="V12630" s="62"/>
      <c r="AC12630" s="62"/>
      <c r="AJ12630" s="62"/>
      <c r="AQ12630" s="62"/>
      <c r="AX12630" s="62"/>
      <c r="BD12630" s="62"/>
    </row>
    <row r="12631" spans="9:56">
      <c r="I12631" s="62"/>
      <c r="P12631" s="62"/>
      <c r="V12631" s="62"/>
      <c r="AC12631" s="62"/>
      <c r="AJ12631" s="62"/>
      <c r="AQ12631" s="62"/>
      <c r="AX12631" s="62"/>
      <c r="BD12631" s="62"/>
    </row>
    <row r="12632" spans="9:56">
      <c r="I12632" s="62"/>
      <c r="P12632" s="62"/>
      <c r="V12632" s="62"/>
      <c r="AC12632" s="62"/>
      <c r="AJ12632" s="62"/>
      <c r="AQ12632" s="62"/>
      <c r="AX12632" s="62"/>
      <c r="BD12632" s="62"/>
    </row>
    <row r="12633" spans="9:56">
      <c r="I12633" s="62"/>
      <c r="P12633" s="62"/>
      <c r="V12633" s="62"/>
      <c r="AC12633" s="62"/>
      <c r="AJ12633" s="62"/>
      <c r="AQ12633" s="62"/>
      <c r="AX12633" s="62"/>
      <c r="BD12633" s="62"/>
    </row>
    <row r="12634" spans="9:56">
      <c r="I12634" s="62"/>
      <c r="P12634" s="62"/>
      <c r="V12634" s="62"/>
      <c r="AC12634" s="62"/>
      <c r="AJ12634" s="62"/>
      <c r="AQ12634" s="62"/>
      <c r="AX12634" s="62"/>
      <c r="BD12634" s="62"/>
    </row>
    <row r="12635" spans="9:56">
      <c r="I12635" s="62"/>
      <c r="P12635" s="62"/>
      <c r="V12635" s="62"/>
      <c r="AC12635" s="62"/>
      <c r="AJ12635" s="62"/>
      <c r="AQ12635" s="62"/>
      <c r="AX12635" s="62"/>
      <c r="BD12635" s="62"/>
    </row>
    <row r="12636" spans="9:56">
      <c r="I12636" s="62"/>
      <c r="P12636" s="62"/>
      <c r="V12636" s="62"/>
      <c r="AC12636" s="62"/>
      <c r="AJ12636" s="62"/>
      <c r="AQ12636" s="62"/>
      <c r="AX12636" s="62"/>
      <c r="BD12636" s="62"/>
    </row>
    <row r="12637" spans="9:56">
      <c r="I12637" s="62"/>
      <c r="P12637" s="62"/>
      <c r="V12637" s="62"/>
      <c r="AC12637" s="62"/>
      <c r="AJ12637" s="62"/>
      <c r="AQ12637" s="62"/>
      <c r="AX12637" s="62"/>
      <c r="BD12637" s="62"/>
    </row>
    <row r="12638" spans="9:56">
      <c r="I12638" s="62"/>
      <c r="P12638" s="62"/>
      <c r="V12638" s="62"/>
      <c r="AC12638" s="62"/>
      <c r="AJ12638" s="62"/>
      <c r="AQ12638" s="62"/>
      <c r="AX12638" s="62"/>
      <c r="BD12638" s="62"/>
    </row>
    <row r="12639" spans="9:56">
      <c r="I12639" s="62"/>
      <c r="P12639" s="62"/>
      <c r="V12639" s="62"/>
      <c r="AC12639" s="62"/>
      <c r="AJ12639" s="62"/>
      <c r="AQ12639" s="62"/>
      <c r="AX12639" s="62"/>
      <c r="BD12639" s="62"/>
    </row>
    <row r="12640" spans="9:56">
      <c r="I12640" s="62"/>
      <c r="P12640" s="62"/>
      <c r="V12640" s="62"/>
      <c r="AC12640" s="62"/>
      <c r="AJ12640" s="62"/>
      <c r="AQ12640" s="62"/>
      <c r="AX12640" s="62"/>
      <c r="BD12640" s="62"/>
    </row>
    <row r="12641" spans="9:56">
      <c r="I12641" s="62"/>
      <c r="P12641" s="62"/>
      <c r="V12641" s="62"/>
      <c r="AC12641" s="62"/>
      <c r="AJ12641" s="62"/>
      <c r="AQ12641" s="62"/>
      <c r="AX12641" s="62"/>
      <c r="BD12641" s="62"/>
    </row>
    <row r="12642" spans="9:56">
      <c r="I12642" s="62"/>
      <c r="P12642" s="62"/>
      <c r="V12642" s="62"/>
      <c r="AC12642" s="62"/>
      <c r="AJ12642" s="62"/>
      <c r="AQ12642" s="62"/>
      <c r="AX12642" s="62"/>
      <c r="BD12642" s="62"/>
    </row>
    <row r="12643" spans="9:56">
      <c r="I12643" s="62"/>
      <c r="P12643" s="62"/>
      <c r="V12643" s="62"/>
      <c r="AC12643" s="62"/>
      <c r="AJ12643" s="62"/>
      <c r="AQ12643" s="62"/>
      <c r="AX12643" s="62"/>
      <c r="BD12643" s="62"/>
    </row>
    <row r="12644" spans="9:56">
      <c r="I12644" s="62"/>
      <c r="P12644" s="62"/>
      <c r="V12644" s="62"/>
      <c r="AC12644" s="62"/>
      <c r="AJ12644" s="62"/>
      <c r="AQ12644" s="62"/>
      <c r="AX12644" s="62"/>
      <c r="BD12644" s="62"/>
    </row>
    <row r="12645" spans="9:56">
      <c r="I12645" s="62"/>
      <c r="P12645" s="62"/>
      <c r="V12645" s="62"/>
      <c r="AC12645" s="62"/>
      <c r="AJ12645" s="62"/>
      <c r="AQ12645" s="62"/>
      <c r="AX12645" s="62"/>
      <c r="BD12645" s="62"/>
    </row>
    <row r="12646" spans="9:56">
      <c r="I12646" s="62"/>
      <c r="P12646" s="62"/>
      <c r="V12646" s="62"/>
      <c r="AC12646" s="62"/>
      <c r="AJ12646" s="62"/>
      <c r="AQ12646" s="62"/>
      <c r="AX12646" s="62"/>
      <c r="BD12646" s="62"/>
    </row>
    <row r="12647" spans="9:56">
      <c r="I12647" s="62"/>
      <c r="P12647" s="62"/>
      <c r="V12647" s="62"/>
      <c r="AC12647" s="62"/>
      <c r="AJ12647" s="62"/>
      <c r="AQ12647" s="62"/>
      <c r="AX12647" s="62"/>
      <c r="BD12647" s="62"/>
    </row>
    <row r="12648" spans="9:56">
      <c r="I12648" s="62"/>
      <c r="P12648" s="62"/>
      <c r="V12648" s="62"/>
      <c r="AC12648" s="62"/>
      <c r="AJ12648" s="62"/>
      <c r="AQ12648" s="62"/>
      <c r="AX12648" s="62"/>
      <c r="BD12648" s="62"/>
    </row>
    <row r="12649" spans="9:56">
      <c r="I12649" s="62"/>
      <c r="P12649" s="62"/>
      <c r="V12649" s="62"/>
      <c r="AC12649" s="62"/>
      <c r="AJ12649" s="62"/>
      <c r="AQ12649" s="62"/>
      <c r="AX12649" s="62"/>
      <c r="BD12649" s="62"/>
    </row>
    <row r="12650" spans="9:56">
      <c r="I12650" s="62"/>
      <c r="P12650" s="62"/>
      <c r="V12650" s="62"/>
      <c r="AC12650" s="62"/>
      <c r="AJ12650" s="62"/>
      <c r="AQ12650" s="62"/>
      <c r="AX12650" s="62"/>
      <c r="BD12650" s="62"/>
    </row>
    <row r="12651" spans="9:56">
      <c r="I12651" s="62"/>
      <c r="P12651" s="62"/>
      <c r="V12651" s="62"/>
      <c r="AC12651" s="62"/>
      <c r="AJ12651" s="62"/>
      <c r="AQ12651" s="62"/>
      <c r="AX12651" s="62"/>
      <c r="BD12651" s="62"/>
    </row>
    <row r="12652" spans="9:56">
      <c r="I12652" s="62"/>
      <c r="P12652" s="62"/>
      <c r="V12652" s="62"/>
      <c r="AC12652" s="62"/>
      <c r="AJ12652" s="62"/>
      <c r="AQ12652" s="62"/>
      <c r="AX12652" s="62"/>
      <c r="BD12652" s="62"/>
    </row>
    <row r="12653" spans="9:56">
      <c r="I12653" s="62"/>
      <c r="P12653" s="62"/>
      <c r="V12653" s="62"/>
      <c r="AC12653" s="62"/>
      <c r="AJ12653" s="62"/>
      <c r="AQ12653" s="62"/>
      <c r="AX12653" s="62"/>
      <c r="BD12653" s="62"/>
    </row>
    <row r="12654" spans="9:56">
      <c r="I12654" s="62"/>
      <c r="P12654" s="62"/>
      <c r="V12654" s="62"/>
      <c r="AC12654" s="62"/>
      <c r="AJ12654" s="62"/>
      <c r="AQ12654" s="62"/>
      <c r="AX12654" s="62"/>
      <c r="BD12654" s="62"/>
    </row>
    <row r="12655" spans="9:56">
      <c r="I12655" s="62"/>
      <c r="P12655" s="62"/>
      <c r="V12655" s="62"/>
      <c r="AC12655" s="62"/>
      <c r="AJ12655" s="62"/>
      <c r="AQ12655" s="62"/>
      <c r="AX12655" s="62"/>
      <c r="BD12655" s="62"/>
    </row>
    <row r="12656" spans="9:56">
      <c r="I12656" s="62"/>
      <c r="P12656" s="62"/>
      <c r="V12656" s="62"/>
      <c r="AC12656" s="62"/>
      <c r="AJ12656" s="62"/>
      <c r="AQ12656" s="62"/>
      <c r="AX12656" s="62"/>
      <c r="BD12656" s="62"/>
    </row>
    <row r="12657" spans="9:56">
      <c r="I12657" s="62"/>
      <c r="P12657" s="62"/>
      <c r="V12657" s="62"/>
      <c r="AC12657" s="62"/>
      <c r="AJ12657" s="62"/>
      <c r="AQ12657" s="62"/>
      <c r="AX12657" s="62"/>
      <c r="BD12657" s="62"/>
    </row>
    <row r="12658" spans="9:56">
      <c r="I12658" s="62"/>
      <c r="P12658" s="62"/>
      <c r="V12658" s="62"/>
      <c r="AC12658" s="62"/>
      <c r="AJ12658" s="62"/>
      <c r="AQ12658" s="62"/>
      <c r="AX12658" s="62"/>
      <c r="BD12658" s="62"/>
    </row>
    <row r="12659" spans="9:56">
      <c r="I12659" s="62"/>
      <c r="P12659" s="62"/>
      <c r="V12659" s="62"/>
      <c r="AC12659" s="62"/>
      <c r="AJ12659" s="62"/>
      <c r="AQ12659" s="62"/>
      <c r="AX12659" s="62"/>
      <c r="BD12659" s="62"/>
    </row>
    <row r="12660" spans="9:56">
      <c r="I12660" s="62"/>
      <c r="P12660" s="62"/>
      <c r="V12660" s="62"/>
      <c r="AC12660" s="62"/>
      <c r="AJ12660" s="62"/>
      <c r="AQ12660" s="62"/>
      <c r="AX12660" s="62"/>
      <c r="BD12660" s="62"/>
    </row>
    <row r="12661" spans="9:56">
      <c r="I12661" s="62"/>
      <c r="P12661" s="62"/>
      <c r="V12661" s="62"/>
      <c r="AC12661" s="62"/>
      <c r="AJ12661" s="62"/>
      <c r="AQ12661" s="62"/>
      <c r="AX12661" s="62"/>
      <c r="BD12661" s="62"/>
    </row>
    <row r="12662" spans="9:56">
      <c r="I12662" s="62"/>
      <c r="P12662" s="62"/>
      <c r="V12662" s="62"/>
      <c r="AC12662" s="62"/>
      <c r="AJ12662" s="62"/>
      <c r="AQ12662" s="62"/>
      <c r="AX12662" s="62"/>
      <c r="BD12662" s="62"/>
    </row>
    <row r="12663" spans="9:56">
      <c r="I12663" s="62"/>
      <c r="P12663" s="62"/>
      <c r="V12663" s="62"/>
      <c r="AC12663" s="62"/>
      <c r="AJ12663" s="62"/>
      <c r="AQ12663" s="62"/>
      <c r="AX12663" s="62"/>
      <c r="BD12663" s="62"/>
    </row>
    <row r="12664" spans="9:56">
      <c r="I12664" s="62"/>
      <c r="P12664" s="62"/>
      <c r="V12664" s="62"/>
      <c r="AC12664" s="62"/>
      <c r="AJ12664" s="62"/>
      <c r="AQ12664" s="62"/>
      <c r="AX12664" s="62"/>
      <c r="BD12664" s="62"/>
    </row>
    <row r="12665" spans="9:56">
      <c r="I12665" s="62"/>
      <c r="P12665" s="62"/>
      <c r="V12665" s="62"/>
      <c r="AC12665" s="62"/>
      <c r="AJ12665" s="62"/>
      <c r="AQ12665" s="62"/>
      <c r="AX12665" s="62"/>
      <c r="BD12665" s="62"/>
    </row>
    <row r="12666" spans="9:56">
      <c r="I12666" s="62"/>
      <c r="P12666" s="62"/>
      <c r="V12666" s="62"/>
      <c r="AC12666" s="62"/>
      <c r="AJ12666" s="62"/>
      <c r="AQ12666" s="62"/>
      <c r="AX12666" s="62"/>
      <c r="BD12666" s="62"/>
    </row>
    <row r="12667" spans="9:56">
      <c r="I12667" s="62"/>
      <c r="P12667" s="62"/>
      <c r="V12667" s="62"/>
      <c r="AC12667" s="62"/>
      <c r="AJ12667" s="62"/>
      <c r="AQ12667" s="62"/>
      <c r="AX12667" s="62"/>
      <c r="BD12667" s="62"/>
    </row>
    <row r="12668" spans="9:56">
      <c r="I12668" s="62"/>
      <c r="P12668" s="62"/>
      <c r="V12668" s="62"/>
      <c r="AC12668" s="62"/>
      <c r="AJ12668" s="62"/>
      <c r="AQ12668" s="62"/>
      <c r="AX12668" s="62"/>
      <c r="BD12668" s="62"/>
    </row>
    <row r="12669" spans="9:56">
      <c r="I12669" s="62"/>
      <c r="P12669" s="62"/>
      <c r="V12669" s="62"/>
      <c r="AC12669" s="62"/>
      <c r="AJ12669" s="62"/>
      <c r="AQ12669" s="62"/>
      <c r="AX12669" s="62"/>
      <c r="BD12669" s="62"/>
    </row>
    <row r="12670" spans="9:56">
      <c r="I12670" s="62"/>
      <c r="P12670" s="62"/>
      <c r="V12670" s="62"/>
      <c r="AC12670" s="62"/>
      <c r="AJ12670" s="62"/>
      <c r="AQ12670" s="62"/>
      <c r="AX12670" s="62"/>
      <c r="BD12670" s="62"/>
    </row>
    <row r="12671" spans="9:56">
      <c r="I12671" s="62"/>
      <c r="P12671" s="62"/>
      <c r="V12671" s="62"/>
      <c r="AC12671" s="62"/>
      <c r="AJ12671" s="62"/>
      <c r="AQ12671" s="62"/>
      <c r="AX12671" s="62"/>
      <c r="BD12671" s="62"/>
    </row>
    <row r="12672" spans="9:56">
      <c r="I12672" s="62"/>
      <c r="P12672" s="62"/>
      <c r="V12672" s="62"/>
      <c r="AC12672" s="62"/>
      <c r="AJ12672" s="62"/>
      <c r="AQ12672" s="62"/>
      <c r="AX12672" s="62"/>
      <c r="BD12672" s="62"/>
    </row>
    <row r="12673" spans="9:56">
      <c r="I12673" s="62"/>
      <c r="P12673" s="62"/>
      <c r="V12673" s="62"/>
      <c r="AC12673" s="62"/>
      <c r="AJ12673" s="62"/>
      <c r="AQ12673" s="62"/>
      <c r="AX12673" s="62"/>
      <c r="BD12673" s="62"/>
    </row>
    <row r="12674" spans="9:56">
      <c r="I12674" s="62"/>
      <c r="P12674" s="62"/>
      <c r="V12674" s="62"/>
      <c r="AC12674" s="62"/>
      <c r="AJ12674" s="62"/>
      <c r="AQ12674" s="62"/>
      <c r="AX12674" s="62"/>
      <c r="BD12674" s="62"/>
    </row>
    <row r="12675" spans="9:56">
      <c r="I12675" s="62"/>
      <c r="P12675" s="62"/>
      <c r="V12675" s="62"/>
      <c r="AC12675" s="62"/>
      <c r="AJ12675" s="62"/>
      <c r="AQ12675" s="62"/>
      <c r="AX12675" s="62"/>
      <c r="BD12675" s="62"/>
    </row>
    <row r="12676" spans="9:56">
      <c r="I12676" s="62"/>
      <c r="P12676" s="62"/>
      <c r="V12676" s="62"/>
      <c r="AC12676" s="62"/>
      <c r="AJ12676" s="62"/>
      <c r="AQ12676" s="62"/>
      <c r="AX12676" s="62"/>
      <c r="BD12676" s="62"/>
    </row>
    <row r="12677" spans="9:56">
      <c r="I12677" s="62"/>
      <c r="P12677" s="62"/>
      <c r="V12677" s="62"/>
      <c r="AC12677" s="62"/>
      <c r="AJ12677" s="62"/>
      <c r="AQ12677" s="62"/>
      <c r="AX12677" s="62"/>
      <c r="BD12677" s="62"/>
    </row>
    <row r="12678" spans="9:56">
      <c r="I12678" s="62"/>
      <c r="P12678" s="62"/>
      <c r="V12678" s="62"/>
      <c r="AC12678" s="62"/>
      <c r="AJ12678" s="62"/>
      <c r="AQ12678" s="62"/>
      <c r="AX12678" s="62"/>
      <c r="BD12678" s="62"/>
    </row>
    <row r="12679" spans="9:56">
      <c r="I12679" s="62"/>
      <c r="P12679" s="62"/>
      <c r="V12679" s="62"/>
      <c r="AC12679" s="62"/>
      <c r="AJ12679" s="62"/>
      <c r="AQ12679" s="62"/>
      <c r="AX12679" s="62"/>
      <c r="BD12679" s="62"/>
    </row>
    <row r="12680" spans="9:56">
      <c r="I12680" s="62"/>
      <c r="P12680" s="62"/>
      <c r="V12680" s="62"/>
      <c r="AC12680" s="62"/>
      <c r="AJ12680" s="62"/>
      <c r="AQ12680" s="62"/>
      <c r="AX12680" s="62"/>
      <c r="BD12680" s="62"/>
    </row>
    <row r="12681" spans="9:56">
      <c r="I12681" s="62"/>
      <c r="P12681" s="62"/>
      <c r="V12681" s="62"/>
      <c r="AC12681" s="62"/>
      <c r="AJ12681" s="62"/>
      <c r="AQ12681" s="62"/>
      <c r="AX12681" s="62"/>
      <c r="BD12681" s="62"/>
    </row>
    <row r="12682" spans="9:56">
      <c r="I12682" s="62"/>
      <c r="P12682" s="62"/>
      <c r="V12682" s="62"/>
      <c r="AC12682" s="62"/>
      <c r="AJ12682" s="62"/>
      <c r="AQ12682" s="62"/>
      <c r="AX12682" s="62"/>
      <c r="BD12682" s="62"/>
    </row>
    <row r="12683" spans="9:56">
      <c r="I12683" s="62"/>
      <c r="P12683" s="62"/>
      <c r="V12683" s="62"/>
      <c r="AC12683" s="62"/>
      <c r="AJ12683" s="62"/>
      <c r="AQ12683" s="62"/>
      <c r="AX12683" s="62"/>
      <c r="BD12683" s="62"/>
    </row>
    <row r="12684" spans="9:56">
      <c r="I12684" s="62"/>
      <c r="P12684" s="62"/>
      <c r="V12684" s="62"/>
      <c r="AC12684" s="62"/>
      <c r="AJ12684" s="62"/>
      <c r="AQ12684" s="62"/>
      <c r="AX12684" s="62"/>
      <c r="BD12684" s="62"/>
    </row>
    <row r="12685" spans="9:56">
      <c r="I12685" s="62"/>
      <c r="P12685" s="62"/>
      <c r="V12685" s="62"/>
      <c r="AC12685" s="62"/>
      <c r="AJ12685" s="62"/>
      <c r="AQ12685" s="62"/>
      <c r="AX12685" s="62"/>
      <c r="BD12685" s="62"/>
    </row>
    <row r="12686" spans="9:56">
      <c r="I12686" s="62"/>
      <c r="P12686" s="62"/>
      <c r="V12686" s="62"/>
      <c r="AC12686" s="62"/>
      <c r="AJ12686" s="62"/>
      <c r="AQ12686" s="62"/>
      <c r="AX12686" s="62"/>
      <c r="BD12686" s="62"/>
    </row>
    <row r="12687" spans="9:56">
      <c r="I12687" s="62"/>
      <c r="P12687" s="62"/>
      <c r="V12687" s="62"/>
      <c r="AC12687" s="62"/>
      <c r="AJ12687" s="62"/>
      <c r="AQ12687" s="62"/>
      <c r="AX12687" s="62"/>
      <c r="BD12687" s="62"/>
    </row>
    <row r="12688" spans="9:56">
      <c r="I12688" s="62"/>
      <c r="P12688" s="62"/>
      <c r="V12688" s="62"/>
      <c r="AC12688" s="62"/>
      <c r="AJ12688" s="62"/>
      <c r="AQ12688" s="62"/>
      <c r="AX12688" s="62"/>
      <c r="BD12688" s="62"/>
    </row>
    <row r="12689" spans="9:56">
      <c r="I12689" s="62"/>
      <c r="P12689" s="62"/>
      <c r="V12689" s="62"/>
      <c r="AC12689" s="62"/>
      <c r="AJ12689" s="62"/>
      <c r="AQ12689" s="62"/>
      <c r="AX12689" s="62"/>
      <c r="BD12689" s="62"/>
    </row>
    <row r="12690" spans="9:56">
      <c r="I12690" s="62"/>
      <c r="P12690" s="62"/>
      <c r="V12690" s="62"/>
      <c r="AC12690" s="62"/>
      <c r="AJ12690" s="62"/>
      <c r="AQ12690" s="62"/>
      <c r="AX12690" s="62"/>
      <c r="BD12690" s="62"/>
    </row>
    <row r="12691" spans="9:56">
      <c r="I12691" s="62"/>
      <c r="P12691" s="62"/>
      <c r="V12691" s="62"/>
      <c r="AC12691" s="62"/>
      <c r="AJ12691" s="62"/>
      <c r="AQ12691" s="62"/>
      <c r="AX12691" s="62"/>
      <c r="BD12691" s="62"/>
    </row>
    <row r="12692" spans="9:56">
      <c r="I12692" s="62"/>
      <c r="P12692" s="62"/>
      <c r="V12692" s="62"/>
      <c r="AC12692" s="62"/>
      <c r="AJ12692" s="62"/>
      <c r="AQ12692" s="62"/>
      <c r="AX12692" s="62"/>
      <c r="BD12692" s="62"/>
    </row>
    <row r="12693" spans="9:56">
      <c r="I12693" s="62"/>
      <c r="P12693" s="62"/>
      <c r="V12693" s="62"/>
      <c r="AC12693" s="62"/>
      <c r="AJ12693" s="62"/>
      <c r="AQ12693" s="62"/>
      <c r="AX12693" s="62"/>
      <c r="BD12693" s="62"/>
    </row>
    <row r="12694" spans="9:56">
      <c r="I12694" s="62"/>
      <c r="P12694" s="62"/>
      <c r="V12694" s="62"/>
      <c r="AC12694" s="62"/>
      <c r="AJ12694" s="62"/>
      <c r="AQ12694" s="62"/>
      <c r="AX12694" s="62"/>
      <c r="BD12694" s="62"/>
    </row>
    <row r="12695" spans="9:56">
      <c r="I12695" s="62"/>
      <c r="P12695" s="62"/>
      <c r="V12695" s="62"/>
      <c r="AC12695" s="62"/>
      <c r="AJ12695" s="62"/>
      <c r="AQ12695" s="62"/>
      <c r="AX12695" s="62"/>
      <c r="BD12695" s="62"/>
    </row>
    <row r="12696" spans="9:56">
      <c r="I12696" s="62"/>
      <c r="P12696" s="62"/>
      <c r="V12696" s="62"/>
      <c r="AC12696" s="62"/>
      <c r="AJ12696" s="62"/>
      <c r="AQ12696" s="62"/>
      <c r="AX12696" s="62"/>
      <c r="BD12696" s="62"/>
    </row>
    <row r="12697" spans="9:56">
      <c r="I12697" s="62"/>
      <c r="P12697" s="62"/>
      <c r="V12697" s="62"/>
      <c r="AC12697" s="62"/>
      <c r="AJ12697" s="62"/>
      <c r="AQ12697" s="62"/>
      <c r="AX12697" s="62"/>
      <c r="BD12697" s="62"/>
    </row>
    <row r="12698" spans="9:56">
      <c r="I12698" s="62"/>
      <c r="P12698" s="62"/>
      <c r="V12698" s="62"/>
      <c r="AC12698" s="62"/>
      <c r="AJ12698" s="62"/>
      <c r="AQ12698" s="62"/>
      <c r="AX12698" s="62"/>
      <c r="BD12698" s="62"/>
    </row>
    <row r="12699" spans="9:56">
      <c r="I12699" s="62"/>
      <c r="P12699" s="62"/>
      <c r="V12699" s="62"/>
      <c r="AC12699" s="62"/>
      <c r="AJ12699" s="62"/>
      <c r="AQ12699" s="62"/>
      <c r="AX12699" s="62"/>
      <c r="BD12699" s="62"/>
    </row>
    <row r="12700" spans="9:56">
      <c r="I12700" s="62"/>
      <c r="P12700" s="62"/>
      <c r="V12700" s="62"/>
      <c r="AC12700" s="62"/>
      <c r="AJ12700" s="62"/>
      <c r="AQ12700" s="62"/>
      <c r="AX12700" s="62"/>
      <c r="BD12700" s="62"/>
    </row>
    <row r="12701" spans="9:56">
      <c r="I12701" s="62"/>
      <c r="P12701" s="62"/>
      <c r="V12701" s="62"/>
      <c r="AC12701" s="62"/>
      <c r="AJ12701" s="62"/>
      <c r="AQ12701" s="62"/>
      <c r="AX12701" s="62"/>
      <c r="BD12701" s="62"/>
    </row>
    <row r="12702" spans="9:56">
      <c r="I12702" s="62"/>
      <c r="P12702" s="62"/>
      <c r="V12702" s="62"/>
      <c r="AC12702" s="62"/>
      <c r="AJ12702" s="62"/>
      <c r="AQ12702" s="62"/>
      <c r="AX12702" s="62"/>
      <c r="BD12702" s="62"/>
    </row>
    <row r="12703" spans="9:56">
      <c r="I12703" s="62"/>
      <c r="P12703" s="62"/>
      <c r="V12703" s="62"/>
      <c r="AC12703" s="62"/>
      <c r="AJ12703" s="62"/>
      <c r="AQ12703" s="62"/>
      <c r="AX12703" s="62"/>
      <c r="BD12703" s="62"/>
    </row>
    <row r="12704" spans="9:56">
      <c r="I12704" s="62"/>
      <c r="P12704" s="62"/>
      <c r="V12704" s="62"/>
      <c r="AC12704" s="62"/>
      <c r="AJ12704" s="62"/>
      <c r="AQ12704" s="62"/>
      <c r="AX12704" s="62"/>
      <c r="BD12704" s="62"/>
    </row>
    <row r="12705" spans="9:56">
      <c r="I12705" s="62"/>
      <c r="P12705" s="62"/>
      <c r="V12705" s="62"/>
      <c r="AC12705" s="62"/>
      <c r="AJ12705" s="62"/>
      <c r="AQ12705" s="62"/>
      <c r="AX12705" s="62"/>
      <c r="BD12705" s="62"/>
    </row>
    <row r="12706" spans="9:56">
      <c r="I12706" s="62"/>
      <c r="P12706" s="62"/>
      <c r="V12706" s="62"/>
      <c r="AC12706" s="62"/>
      <c r="AJ12706" s="62"/>
      <c r="AQ12706" s="62"/>
      <c r="AX12706" s="62"/>
      <c r="BD12706" s="62"/>
    </row>
    <row r="12707" spans="9:56">
      <c r="I12707" s="62"/>
      <c r="P12707" s="62"/>
      <c r="V12707" s="62"/>
      <c r="AC12707" s="62"/>
      <c r="AJ12707" s="62"/>
      <c r="AQ12707" s="62"/>
      <c r="AX12707" s="62"/>
      <c r="BD12707" s="62"/>
    </row>
    <row r="12708" spans="9:56">
      <c r="I12708" s="62"/>
      <c r="P12708" s="62"/>
      <c r="V12708" s="62"/>
      <c r="AC12708" s="62"/>
      <c r="AJ12708" s="62"/>
      <c r="AQ12708" s="62"/>
      <c r="AX12708" s="62"/>
      <c r="BD12708" s="62"/>
    </row>
    <row r="12709" spans="9:56">
      <c r="I12709" s="62"/>
      <c r="P12709" s="62"/>
      <c r="V12709" s="62"/>
      <c r="AC12709" s="62"/>
      <c r="AJ12709" s="62"/>
      <c r="AQ12709" s="62"/>
      <c r="AX12709" s="62"/>
      <c r="BD12709" s="62"/>
    </row>
    <row r="12710" spans="9:56">
      <c r="I12710" s="62"/>
      <c r="P12710" s="62"/>
      <c r="V12710" s="62"/>
      <c r="AC12710" s="62"/>
      <c r="AJ12710" s="62"/>
      <c r="AQ12710" s="62"/>
      <c r="AX12710" s="62"/>
      <c r="BD12710" s="62"/>
    </row>
    <row r="12711" spans="9:56">
      <c r="I12711" s="62"/>
      <c r="P12711" s="62"/>
      <c r="V12711" s="62"/>
      <c r="AC12711" s="62"/>
      <c r="AJ12711" s="62"/>
      <c r="AQ12711" s="62"/>
      <c r="AX12711" s="62"/>
      <c r="BD12711" s="62"/>
    </row>
    <row r="12712" spans="9:56">
      <c r="I12712" s="62"/>
      <c r="P12712" s="62"/>
      <c r="V12712" s="62"/>
      <c r="AC12712" s="62"/>
      <c r="AJ12712" s="62"/>
      <c r="AQ12712" s="62"/>
      <c r="AX12712" s="62"/>
      <c r="BD12712" s="62"/>
    </row>
    <row r="12713" spans="9:56">
      <c r="I12713" s="62"/>
      <c r="P12713" s="62"/>
      <c r="V12713" s="62"/>
      <c r="AC12713" s="62"/>
      <c r="AJ12713" s="62"/>
      <c r="AQ12713" s="62"/>
      <c r="AX12713" s="62"/>
      <c r="BD12713" s="62"/>
    </row>
    <row r="12714" spans="9:56">
      <c r="I12714" s="62"/>
      <c r="P12714" s="62"/>
      <c r="V12714" s="62"/>
      <c r="AC12714" s="62"/>
      <c r="AJ12714" s="62"/>
      <c r="AQ12714" s="62"/>
      <c r="AX12714" s="62"/>
      <c r="BD12714" s="62"/>
    </row>
    <row r="12715" spans="9:56">
      <c r="I12715" s="62"/>
      <c r="P12715" s="62"/>
      <c r="V12715" s="62"/>
      <c r="AC12715" s="62"/>
      <c r="AJ12715" s="62"/>
      <c r="AQ12715" s="62"/>
      <c r="AX12715" s="62"/>
      <c r="BD12715" s="62"/>
    </row>
    <row r="12716" spans="9:56">
      <c r="I12716" s="62"/>
      <c r="P12716" s="62"/>
      <c r="V12716" s="62"/>
      <c r="AC12716" s="62"/>
      <c r="AJ12716" s="62"/>
      <c r="AQ12716" s="62"/>
      <c r="AX12716" s="62"/>
      <c r="BD12716" s="62"/>
    </row>
    <row r="12717" spans="9:56">
      <c r="I12717" s="62"/>
      <c r="P12717" s="62"/>
      <c r="V12717" s="62"/>
      <c r="AC12717" s="62"/>
      <c r="AJ12717" s="62"/>
      <c r="AQ12717" s="62"/>
      <c r="AX12717" s="62"/>
      <c r="BD12717" s="62"/>
    </row>
    <row r="12718" spans="9:56">
      <c r="I12718" s="62"/>
      <c r="P12718" s="62"/>
      <c r="V12718" s="62"/>
      <c r="AC12718" s="62"/>
      <c r="AJ12718" s="62"/>
      <c r="AQ12718" s="62"/>
      <c r="AX12718" s="62"/>
      <c r="BD12718" s="62"/>
    </row>
    <row r="12719" spans="9:56">
      <c r="I12719" s="62"/>
      <c r="P12719" s="62"/>
      <c r="V12719" s="62"/>
      <c r="AC12719" s="62"/>
      <c r="AJ12719" s="62"/>
      <c r="AQ12719" s="62"/>
      <c r="AX12719" s="62"/>
      <c r="BD12719" s="62"/>
    </row>
    <row r="12720" spans="9:56">
      <c r="I12720" s="62"/>
      <c r="P12720" s="62"/>
      <c r="V12720" s="62"/>
      <c r="AC12720" s="62"/>
      <c r="AJ12720" s="62"/>
      <c r="AQ12720" s="62"/>
      <c r="AX12720" s="62"/>
      <c r="BD12720" s="62"/>
    </row>
    <row r="12721" spans="9:56">
      <c r="I12721" s="62"/>
      <c r="P12721" s="62"/>
      <c r="V12721" s="62"/>
      <c r="AC12721" s="62"/>
      <c r="AJ12721" s="62"/>
      <c r="AQ12721" s="62"/>
      <c r="AX12721" s="62"/>
      <c r="BD12721" s="62"/>
    </row>
    <row r="12722" spans="9:56">
      <c r="I12722" s="62"/>
      <c r="P12722" s="62"/>
      <c r="V12722" s="62"/>
      <c r="AC12722" s="62"/>
      <c r="AJ12722" s="62"/>
      <c r="AQ12722" s="62"/>
      <c r="AX12722" s="62"/>
      <c r="BD12722" s="62"/>
    </row>
    <row r="12723" spans="9:56">
      <c r="I12723" s="62"/>
      <c r="P12723" s="62"/>
      <c r="V12723" s="62"/>
      <c r="AC12723" s="62"/>
      <c r="AJ12723" s="62"/>
      <c r="AQ12723" s="62"/>
      <c r="AX12723" s="62"/>
      <c r="BD12723" s="62"/>
    </row>
    <row r="12724" spans="9:56">
      <c r="I12724" s="62"/>
      <c r="P12724" s="62"/>
      <c r="V12724" s="62"/>
      <c r="AC12724" s="62"/>
      <c r="AJ12724" s="62"/>
      <c r="AQ12724" s="62"/>
      <c r="AX12724" s="62"/>
      <c r="BD12724" s="62"/>
    </row>
    <row r="12725" spans="9:56">
      <c r="I12725" s="62"/>
      <c r="P12725" s="62"/>
      <c r="V12725" s="62"/>
      <c r="AC12725" s="62"/>
      <c r="AJ12725" s="62"/>
      <c r="AQ12725" s="62"/>
      <c r="AX12725" s="62"/>
      <c r="BD12725" s="62"/>
    </row>
    <row r="12726" spans="9:56">
      <c r="I12726" s="62"/>
      <c r="P12726" s="62"/>
      <c r="V12726" s="62"/>
      <c r="AC12726" s="62"/>
      <c r="AJ12726" s="62"/>
      <c r="AQ12726" s="62"/>
      <c r="AX12726" s="62"/>
      <c r="BD12726" s="62"/>
    </row>
    <row r="12727" spans="9:56">
      <c r="I12727" s="62"/>
      <c r="P12727" s="62"/>
      <c r="V12727" s="62"/>
      <c r="AC12727" s="62"/>
      <c r="AJ12727" s="62"/>
      <c r="AQ12727" s="62"/>
      <c r="AX12727" s="62"/>
      <c r="BD12727" s="62"/>
    </row>
    <row r="12728" spans="9:56">
      <c r="I12728" s="62"/>
      <c r="P12728" s="62"/>
      <c r="V12728" s="62"/>
      <c r="AC12728" s="62"/>
      <c r="AJ12728" s="62"/>
      <c r="AQ12728" s="62"/>
      <c r="AX12728" s="62"/>
      <c r="BD12728" s="62"/>
    </row>
    <row r="12729" spans="9:56">
      <c r="I12729" s="62"/>
      <c r="P12729" s="62"/>
      <c r="V12729" s="62"/>
      <c r="AC12729" s="62"/>
      <c r="AJ12729" s="62"/>
      <c r="AQ12729" s="62"/>
      <c r="AX12729" s="62"/>
      <c r="BD12729" s="62"/>
    </row>
    <row r="12730" spans="9:56">
      <c r="I12730" s="62"/>
      <c r="P12730" s="62"/>
      <c r="V12730" s="62"/>
      <c r="AC12730" s="62"/>
      <c r="AJ12730" s="62"/>
      <c r="AQ12730" s="62"/>
      <c r="AX12730" s="62"/>
      <c r="BD12730" s="62"/>
    </row>
    <row r="12731" spans="9:56">
      <c r="I12731" s="62"/>
      <c r="P12731" s="62"/>
      <c r="V12731" s="62"/>
      <c r="AC12731" s="62"/>
      <c r="AJ12731" s="62"/>
      <c r="AQ12731" s="62"/>
      <c r="AX12731" s="62"/>
      <c r="BD12731" s="62"/>
    </row>
    <row r="12732" spans="9:56">
      <c r="I12732" s="62"/>
      <c r="P12732" s="62"/>
      <c r="V12732" s="62"/>
      <c r="AC12732" s="62"/>
      <c r="AJ12732" s="62"/>
      <c r="AQ12732" s="62"/>
      <c r="AX12732" s="62"/>
      <c r="BD12732" s="62"/>
    </row>
    <row r="12733" spans="9:56">
      <c r="I12733" s="62"/>
      <c r="P12733" s="62"/>
      <c r="V12733" s="62"/>
      <c r="AC12733" s="62"/>
      <c r="AJ12733" s="62"/>
      <c r="AQ12733" s="62"/>
      <c r="AX12733" s="62"/>
      <c r="BD12733" s="62"/>
    </row>
    <row r="12734" spans="9:56">
      <c r="I12734" s="62"/>
      <c r="P12734" s="62"/>
      <c r="V12734" s="62"/>
      <c r="AC12734" s="62"/>
      <c r="AJ12734" s="62"/>
      <c r="AQ12734" s="62"/>
      <c r="AX12734" s="62"/>
      <c r="BD12734" s="62"/>
    </row>
    <row r="12735" spans="9:56">
      <c r="I12735" s="62"/>
      <c r="P12735" s="62"/>
      <c r="V12735" s="62"/>
      <c r="AC12735" s="62"/>
      <c r="AJ12735" s="62"/>
      <c r="AQ12735" s="62"/>
      <c r="AX12735" s="62"/>
      <c r="BD12735" s="62"/>
    </row>
    <row r="12736" spans="9:56">
      <c r="I12736" s="62"/>
      <c r="P12736" s="62"/>
      <c r="V12736" s="62"/>
      <c r="AC12736" s="62"/>
      <c r="AJ12736" s="62"/>
      <c r="AQ12736" s="62"/>
      <c r="AX12736" s="62"/>
      <c r="BD12736" s="62"/>
    </row>
    <row r="12737" spans="9:56">
      <c r="I12737" s="62"/>
      <c r="P12737" s="62"/>
      <c r="V12737" s="62"/>
      <c r="AC12737" s="62"/>
      <c r="AJ12737" s="62"/>
      <c r="AQ12737" s="62"/>
      <c r="AX12737" s="62"/>
      <c r="BD12737" s="62"/>
    </row>
    <row r="12738" spans="9:56">
      <c r="I12738" s="62"/>
      <c r="P12738" s="62"/>
      <c r="V12738" s="62"/>
      <c r="AC12738" s="62"/>
      <c r="AJ12738" s="62"/>
      <c r="AQ12738" s="62"/>
      <c r="AX12738" s="62"/>
      <c r="BD12738" s="62"/>
    </row>
    <row r="12739" spans="9:56">
      <c r="I12739" s="62"/>
      <c r="P12739" s="62"/>
      <c r="V12739" s="62"/>
      <c r="AC12739" s="62"/>
      <c r="AJ12739" s="62"/>
      <c r="AQ12739" s="62"/>
      <c r="AX12739" s="62"/>
      <c r="BD12739" s="62"/>
    </row>
    <row r="12740" spans="9:56">
      <c r="I12740" s="62"/>
      <c r="P12740" s="62"/>
      <c r="V12740" s="62"/>
      <c r="AC12740" s="62"/>
      <c r="AJ12740" s="62"/>
      <c r="AQ12740" s="62"/>
      <c r="AX12740" s="62"/>
      <c r="BD12740" s="62"/>
    </row>
    <row r="12741" spans="9:56">
      <c r="I12741" s="62"/>
      <c r="P12741" s="62"/>
      <c r="V12741" s="62"/>
      <c r="AC12741" s="62"/>
      <c r="AJ12741" s="62"/>
      <c r="AQ12741" s="62"/>
      <c r="AX12741" s="62"/>
      <c r="BD12741" s="62"/>
    </row>
    <row r="12742" spans="9:56">
      <c r="I12742" s="62"/>
      <c r="P12742" s="62"/>
      <c r="V12742" s="62"/>
      <c r="AC12742" s="62"/>
      <c r="AJ12742" s="62"/>
      <c r="AQ12742" s="62"/>
      <c r="AX12742" s="62"/>
      <c r="BD12742" s="62"/>
    </row>
    <row r="12743" spans="9:56">
      <c r="I12743" s="62"/>
      <c r="P12743" s="62"/>
      <c r="V12743" s="62"/>
      <c r="AC12743" s="62"/>
      <c r="AJ12743" s="62"/>
      <c r="AQ12743" s="62"/>
      <c r="AX12743" s="62"/>
      <c r="BD12743" s="62"/>
    </row>
    <row r="12744" spans="9:56">
      <c r="I12744" s="62"/>
      <c r="P12744" s="62"/>
      <c r="V12744" s="62"/>
      <c r="AC12744" s="62"/>
      <c r="AJ12744" s="62"/>
      <c r="AQ12744" s="62"/>
      <c r="AX12744" s="62"/>
      <c r="BD12744" s="62"/>
    </row>
    <row r="12745" spans="9:56">
      <c r="I12745" s="62"/>
      <c r="P12745" s="62"/>
      <c r="V12745" s="62"/>
      <c r="AC12745" s="62"/>
      <c r="AJ12745" s="62"/>
      <c r="AQ12745" s="62"/>
      <c r="AX12745" s="62"/>
      <c r="BD12745" s="62"/>
    </row>
    <row r="12746" spans="9:56">
      <c r="I12746" s="62"/>
      <c r="P12746" s="62"/>
      <c r="V12746" s="62"/>
      <c r="AC12746" s="62"/>
      <c r="AJ12746" s="62"/>
      <c r="AQ12746" s="62"/>
      <c r="AX12746" s="62"/>
      <c r="BD12746" s="62"/>
    </row>
    <row r="12747" spans="9:56">
      <c r="I12747" s="62"/>
      <c r="P12747" s="62"/>
      <c r="V12747" s="62"/>
      <c r="AC12747" s="62"/>
      <c r="AJ12747" s="62"/>
      <c r="AQ12747" s="62"/>
      <c r="AX12747" s="62"/>
      <c r="BD12747" s="62"/>
    </row>
    <row r="12748" spans="9:56">
      <c r="I12748" s="62"/>
      <c r="P12748" s="62"/>
      <c r="V12748" s="62"/>
      <c r="AC12748" s="62"/>
      <c r="AJ12748" s="62"/>
      <c r="AQ12748" s="62"/>
      <c r="AX12748" s="62"/>
      <c r="BD12748" s="62"/>
    </row>
    <row r="12749" spans="9:56">
      <c r="I12749" s="62"/>
      <c r="P12749" s="62"/>
      <c r="V12749" s="62"/>
      <c r="AC12749" s="62"/>
      <c r="AJ12749" s="62"/>
      <c r="AQ12749" s="62"/>
      <c r="AX12749" s="62"/>
      <c r="BD12749" s="62"/>
    </row>
    <row r="12750" spans="9:56">
      <c r="I12750" s="62"/>
      <c r="P12750" s="62"/>
      <c r="V12750" s="62"/>
      <c r="AC12750" s="62"/>
      <c r="AJ12750" s="62"/>
      <c r="AQ12750" s="62"/>
      <c r="AX12750" s="62"/>
      <c r="BD12750" s="62"/>
    </row>
    <row r="12751" spans="9:56">
      <c r="I12751" s="62"/>
      <c r="P12751" s="62"/>
      <c r="V12751" s="62"/>
      <c r="AC12751" s="62"/>
      <c r="AJ12751" s="62"/>
      <c r="AQ12751" s="62"/>
      <c r="AX12751" s="62"/>
      <c r="BD12751" s="62"/>
    </row>
    <row r="12752" spans="9:56">
      <c r="I12752" s="62"/>
      <c r="P12752" s="62"/>
      <c r="V12752" s="62"/>
      <c r="AC12752" s="62"/>
      <c r="AJ12752" s="62"/>
      <c r="AQ12752" s="62"/>
      <c r="AX12752" s="62"/>
      <c r="BD12752" s="62"/>
    </row>
    <row r="12753" spans="9:56">
      <c r="I12753" s="62"/>
      <c r="P12753" s="62"/>
      <c r="V12753" s="62"/>
      <c r="AC12753" s="62"/>
      <c r="AJ12753" s="62"/>
      <c r="AQ12753" s="62"/>
      <c r="AX12753" s="62"/>
      <c r="BD12753" s="62"/>
    </row>
    <row r="12754" spans="9:56">
      <c r="I12754" s="62"/>
      <c r="P12754" s="62"/>
      <c r="V12754" s="62"/>
      <c r="AC12754" s="62"/>
      <c r="AJ12754" s="62"/>
      <c r="AQ12754" s="62"/>
      <c r="AX12754" s="62"/>
      <c r="BD12754" s="62"/>
    </row>
    <row r="12755" spans="9:56">
      <c r="I12755" s="62"/>
      <c r="P12755" s="62"/>
      <c r="V12755" s="62"/>
      <c r="AC12755" s="62"/>
      <c r="AJ12755" s="62"/>
      <c r="AQ12755" s="62"/>
      <c r="AX12755" s="62"/>
      <c r="BD12755" s="62"/>
    </row>
    <row r="12756" spans="9:56">
      <c r="I12756" s="62"/>
      <c r="P12756" s="62"/>
      <c r="V12756" s="62"/>
      <c r="AC12756" s="62"/>
      <c r="AJ12756" s="62"/>
      <c r="AQ12756" s="62"/>
      <c r="AX12756" s="62"/>
      <c r="BD12756" s="62"/>
    </row>
    <row r="12757" spans="9:56">
      <c r="I12757" s="62"/>
      <c r="P12757" s="62"/>
      <c r="V12757" s="62"/>
      <c r="AC12757" s="62"/>
      <c r="AJ12757" s="62"/>
      <c r="AQ12757" s="62"/>
      <c r="AX12757" s="62"/>
      <c r="BD12757" s="62"/>
    </row>
    <row r="12758" spans="9:56">
      <c r="I12758" s="62"/>
      <c r="P12758" s="62"/>
      <c r="V12758" s="62"/>
      <c r="AC12758" s="62"/>
      <c r="AJ12758" s="62"/>
      <c r="AQ12758" s="62"/>
      <c r="AX12758" s="62"/>
      <c r="BD12758" s="62"/>
    </row>
    <row r="12759" spans="9:56">
      <c r="I12759" s="62"/>
      <c r="P12759" s="62"/>
      <c r="V12759" s="62"/>
      <c r="AC12759" s="62"/>
      <c r="AJ12759" s="62"/>
      <c r="AQ12759" s="62"/>
      <c r="AX12759" s="62"/>
      <c r="BD12759" s="62"/>
    </row>
    <row r="12760" spans="9:56">
      <c r="I12760" s="62"/>
      <c r="P12760" s="62"/>
      <c r="V12760" s="62"/>
      <c r="AC12760" s="62"/>
      <c r="AJ12760" s="62"/>
      <c r="AQ12760" s="62"/>
      <c r="AX12760" s="62"/>
      <c r="BD12760" s="62"/>
    </row>
    <row r="12761" spans="9:56">
      <c r="I12761" s="62"/>
      <c r="P12761" s="62"/>
      <c r="V12761" s="62"/>
      <c r="AC12761" s="62"/>
      <c r="AJ12761" s="62"/>
      <c r="AQ12761" s="62"/>
      <c r="AX12761" s="62"/>
      <c r="BD12761" s="62"/>
    </row>
    <row r="12762" spans="9:56">
      <c r="I12762" s="62"/>
      <c r="P12762" s="62"/>
      <c r="V12762" s="62"/>
      <c r="AC12762" s="62"/>
      <c r="AJ12762" s="62"/>
      <c r="AQ12762" s="62"/>
      <c r="AX12762" s="62"/>
      <c r="BD12762" s="62"/>
    </row>
    <row r="12763" spans="9:56">
      <c r="I12763" s="62"/>
      <c r="P12763" s="62"/>
      <c r="V12763" s="62"/>
      <c r="AC12763" s="62"/>
      <c r="AJ12763" s="62"/>
      <c r="AQ12763" s="62"/>
      <c r="AX12763" s="62"/>
      <c r="BD12763" s="62"/>
    </row>
    <row r="12764" spans="9:56">
      <c r="I12764" s="62"/>
      <c r="P12764" s="62"/>
      <c r="V12764" s="62"/>
      <c r="AC12764" s="62"/>
      <c r="AJ12764" s="62"/>
      <c r="AQ12764" s="62"/>
      <c r="AX12764" s="62"/>
      <c r="BD12764" s="62"/>
    </row>
    <row r="12765" spans="9:56">
      <c r="I12765" s="62"/>
      <c r="P12765" s="62"/>
      <c r="V12765" s="62"/>
      <c r="AC12765" s="62"/>
      <c r="AJ12765" s="62"/>
      <c r="AQ12765" s="62"/>
      <c r="AX12765" s="62"/>
      <c r="BD12765" s="62"/>
    </row>
    <row r="12766" spans="9:56">
      <c r="I12766" s="62"/>
      <c r="P12766" s="62"/>
      <c r="V12766" s="62"/>
      <c r="AC12766" s="62"/>
      <c r="AJ12766" s="62"/>
      <c r="AQ12766" s="62"/>
      <c r="AX12766" s="62"/>
      <c r="BD12766" s="62"/>
    </row>
    <row r="12767" spans="9:56">
      <c r="I12767" s="62"/>
      <c r="P12767" s="62"/>
      <c r="V12767" s="62"/>
      <c r="AC12767" s="62"/>
      <c r="AJ12767" s="62"/>
      <c r="AQ12767" s="62"/>
      <c r="AX12767" s="62"/>
      <c r="BD12767" s="62"/>
    </row>
    <row r="12768" spans="9:56">
      <c r="I12768" s="62"/>
      <c r="P12768" s="62"/>
      <c r="V12768" s="62"/>
      <c r="AC12768" s="62"/>
      <c r="AJ12768" s="62"/>
      <c r="AQ12768" s="62"/>
      <c r="AX12768" s="62"/>
      <c r="BD12768" s="62"/>
    </row>
    <row r="12769" spans="9:56">
      <c r="I12769" s="62"/>
      <c r="P12769" s="62"/>
      <c r="V12769" s="62"/>
      <c r="AC12769" s="62"/>
      <c r="AJ12769" s="62"/>
      <c r="AQ12769" s="62"/>
      <c r="AX12769" s="62"/>
      <c r="BD12769" s="62"/>
    </row>
    <row r="12770" spans="9:56">
      <c r="I12770" s="62"/>
      <c r="P12770" s="62"/>
      <c r="V12770" s="62"/>
      <c r="AC12770" s="62"/>
      <c r="AJ12770" s="62"/>
      <c r="AQ12770" s="62"/>
      <c r="AX12770" s="62"/>
      <c r="BD12770" s="62"/>
    </row>
    <row r="12771" spans="9:56">
      <c r="I12771" s="62"/>
      <c r="P12771" s="62"/>
      <c r="V12771" s="62"/>
      <c r="AC12771" s="62"/>
      <c r="AJ12771" s="62"/>
      <c r="AQ12771" s="62"/>
      <c r="AX12771" s="62"/>
      <c r="BD12771" s="62"/>
    </row>
    <row r="12772" spans="9:56">
      <c r="I12772" s="62"/>
      <c r="P12772" s="62"/>
      <c r="V12772" s="62"/>
      <c r="AC12772" s="62"/>
      <c r="AJ12772" s="62"/>
      <c r="AQ12772" s="62"/>
      <c r="AX12772" s="62"/>
      <c r="BD12772" s="62"/>
    </row>
    <row r="12773" spans="9:56">
      <c r="I12773" s="62"/>
      <c r="P12773" s="62"/>
      <c r="V12773" s="62"/>
      <c r="AC12773" s="62"/>
      <c r="AJ12773" s="62"/>
      <c r="AQ12773" s="62"/>
      <c r="AX12773" s="62"/>
      <c r="BD12773" s="62"/>
    </row>
    <row r="12774" spans="9:56">
      <c r="I12774" s="62"/>
      <c r="P12774" s="62"/>
      <c r="V12774" s="62"/>
      <c r="AC12774" s="62"/>
      <c r="AJ12774" s="62"/>
      <c r="AQ12774" s="62"/>
      <c r="AX12774" s="62"/>
      <c r="BD12774" s="62"/>
    </row>
    <row r="12775" spans="9:56">
      <c r="I12775" s="62"/>
      <c r="P12775" s="62"/>
      <c r="V12775" s="62"/>
      <c r="AC12775" s="62"/>
      <c r="AJ12775" s="62"/>
      <c r="AQ12775" s="62"/>
      <c r="AX12775" s="62"/>
      <c r="BD12775" s="62"/>
    </row>
    <row r="12776" spans="9:56">
      <c r="I12776" s="62"/>
      <c r="P12776" s="62"/>
      <c r="V12776" s="62"/>
      <c r="AC12776" s="62"/>
      <c r="AJ12776" s="62"/>
      <c r="AQ12776" s="62"/>
      <c r="AX12776" s="62"/>
      <c r="BD12776" s="62"/>
    </row>
    <row r="12777" spans="9:56">
      <c r="I12777" s="62"/>
      <c r="P12777" s="62"/>
      <c r="V12777" s="62"/>
      <c r="AC12777" s="62"/>
      <c r="AJ12777" s="62"/>
      <c r="AQ12777" s="62"/>
      <c r="AX12777" s="62"/>
      <c r="BD12777" s="62"/>
    </row>
    <row r="12778" spans="9:56">
      <c r="I12778" s="62"/>
      <c r="P12778" s="62"/>
      <c r="V12778" s="62"/>
      <c r="AC12778" s="62"/>
      <c r="AJ12778" s="62"/>
      <c r="AQ12778" s="62"/>
      <c r="AX12778" s="62"/>
      <c r="BD12778" s="62"/>
    </row>
    <row r="12779" spans="9:56">
      <c r="I12779" s="62"/>
      <c r="P12779" s="62"/>
      <c r="V12779" s="62"/>
      <c r="AC12779" s="62"/>
      <c r="AJ12779" s="62"/>
      <c r="AQ12779" s="62"/>
      <c r="AX12779" s="62"/>
      <c r="BD12779" s="62"/>
    </row>
    <row r="12780" spans="9:56">
      <c r="I12780" s="62"/>
      <c r="P12780" s="62"/>
      <c r="V12780" s="62"/>
      <c r="AC12780" s="62"/>
      <c r="AJ12780" s="62"/>
      <c r="AQ12780" s="62"/>
      <c r="AX12780" s="62"/>
      <c r="BD12780" s="62"/>
    </row>
    <row r="12781" spans="9:56">
      <c r="I12781" s="62"/>
      <c r="P12781" s="62"/>
      <c r="V12781" s="62"/>
      <c r="AC12781" s="62"/>
      <c r="AJ12781" s="62"/>
      <c r="AQ12781" s="62"/>
      <c r="AX12781" s="62"/>
      <c r="BD12781" s="62"/>
    </row>
    <row r="12782" spans="9:56">
      <c r="I12782" s="62"/>
      <c r="P12782" s="62"/>
      <c r="V12782" s="62"/>
      <c r="AC12782" s="62"/>
      <c r="AJ12782" s="62"/>
      <c r="AQ12782" s="62"/>
      <c r="AX12782" s="62"/>
      <c r="BD12782" s="62"/>
    </row>
    <row r="12783" spans="9:56">
      <c r="I12783" s="62"/>
      <c r="P12783" s="62"/>
      <c r="V12783" s="62"/>
      <c r="AC12783" s="62"/>
      <c r="AJ12783" s="62"/>
      <c r="AQ12783" s="62"/>
      <c r="AX12783" s="62"/>
      <c r="BD12783" s="62"/>
    </row>
    <row r="12784" spans="9:56">
      <c r="I12784" s="62"/>
      <c r="P12784" s="62"/>
      <c r="V12784" s="62"/>
      <c r="AC12784" s="62"/>
      <c r="AJ12784" s="62"/>
      <c r="AQ12784" s="62"/>
      <c r="AX12784" s="62"/>
      <c r="BD12784" s="62"/>
    </row>
    <row r="12785" spans="9:56">
      <c r="I12785" s="62"/>
      <c r="P12785" s="62"/>
      <c r="V12785" s="62"/>
      <c r="AC12785" s="62"/>
      <c r="AJ12785" s="62"/>
      <c r="AQ12785" s="62"/>
      <c r="AX12785" s="62"/>
      <c r="BD12785" s="62"/>
    </row>
    <row r="12786" spans="9:56">
      <c r="I12786" s="62"/>
      <c r="P12786" s="62"/>
      <c r="V12786" s="62"/>
      <c r="AC12786" s="62"/>
      <c r="AJ12786" s="62"/>
      <c r="AQ12786" s="62"/>
      <c r="AX12786" s="62"/>
      <c r="BD12786" s="62"/>
    </row>
    <row r="12787" spans="9:56">
      <c r="I12787" s="62"/>
      <c r="P12787" s="62"/>
      <c r="V12787" s="62"/>
      <c r="AC12787" s="62"/>
      <c r="AJ12787" s="62"/>
      <c r="AQ12787" s="62"/>
      <c r="AX12787" s="62"/>
      <c r="BD12787" s="62"/>
    </row>
    <row r="12788" spans="9:56">
      <c r="I12788" s="62"/>
      <c r="P12788" s="62"/>
      <c r="V12788" s="62"/>
      <c r="AC12788" s="62"/>
      <c r="AJ12788" s="62"/>
      <c r="AQ12788" s="62"/>
      <c r="AX12788" s="62"/>
      <c r="BD12788" s="62"/>
    </row>
    <row r="12789" spans="9:56">
      <c r="I12789" s="62"/>
      <c r="P12789" s="62"/>
      <c r="V12789" s="62"/>
      <c r="AC12789" s="62"/>
      <c r="AJ12789" s="62"/>
      <c r="AQ12789" s="62"/>
      <c r="AX12789" s="62"/>
      <c r="BD12789" s="62"/>
    </row>
    <row r="12790" spans="9:56">
      <c r="I12790" s="62"/>
      <c r="P12790" s="62"/>
      <c r="V12790" s="62"/>
      <c r="AC12790" s="62"/>
      <c r="AJ12790" s="62"/>
      <c r="AQ12790" s="62"/>
      <c r="AX12790" s="62"/>
      <c r="BD12790" s="62"/>
    </row>
    <row r="12791" spans="9:56">
      <c r="I12791" s="62"/>
      <c r="P12791" s="62"/>
      <c r="V12791" s="62"/>
      <c r="AC12791" s="62"/>
      <c r="AJ12791" s="62"/>
      <c r="AQ12791" s="62"/>
      <c r="AX12791" s="62"/>
      <c r="BD12791" s="62"/>
    </row>
    <row r="12792" spans="9:56">
      <c r="I12792" s="62"/>
      <c r="P12792" s="62"/>
      <c r="V12792" s="62"/>
      <c r="AC12792" s="62"/>
      <c r="AJ12792" s="62"/>
      <c r="AQ12792" s="62"/>
      <c r="AX12792" s="62"/>
      <c r="BD12792" s="62"/>
    </row>
    <row r="12793" spans="9:56">
      <c r="I12793" s="62"/>
      <c r="P12793" s="62"/>
      <c r="V12793" s="62"/>
      <c r="AC12793" s="62"/>
      <c r="AJ12793" s="62"/>
      <c r="AQ12793" s="62"/>
      <c r="AX12793" s="62"/>
      <c r="BD12793" s="62"/>
    </row>
    <row r="12794" spans="9:56">
      <c r="I12794" s="62"/>
      <c r="P12794" s="62"/>
      <c r="V12794" s="62"/>
      <c r="AC12794" s="62"/>
      <c r="AJ12794" s="62"/>
      <c r="AQ12794" s="62"/>
      <c r="AX12794" s="62"/>
      <c r="BD12794" s="62"/>
    </row>
    <row r="12795" spans="9:56">
      <c r="I12795" s="62"/>
      <c r="P12795" s="62"/>
      <c r="V12795" s="62"/>
      <c r="AC12795" s="62"/>
      <c r="AJ12795" s="62"/>
      <c r="AQ12795" s="62"/>
      <c r="AX12795" s="62"/>
      <c r="BD12795" s="62"/>
    </row>
    <row r="12796" spans="9:56">
      <c r="I12796" s="62"/>
      <c r="P12796" s="62"/>
      <c r="V12796" s="62"/>
      <c r="AC12796" s="62"/>
      <c r="AJ12796" s="62"/>
      <c r="AQ12796" s="62"/>
      <c r="AX12796" s="62"/>
      <c r="BD12796" s="62"/>
    </row>
    <row r="12797" spans="9:56">
      <c r="I12797" s="62"/>
      <c r="P12797" s="62"/>
      <c r="V12797" s="62"/>
      <c r="AC12797" s="62"/>
      <c r="AJ12797" s="62"/>
      <c r="AQ12797" s="62"/>
      <c r="AX12797" s="62"/>
      <c r="BD12797" s="62"/>
    </row>
    <row r="12798" spans="9:56">
      <c r="I12798" s="62"/>
      <c r="P12798" s="62"/>
      <c r="V12798" s="62"/>
      <c r="AC12798" s="62"/>
      <c r="AJ12798" s="62"/>
      <c r="AQ12798" s="62"/>
      <c r="AX12798" s="62"/>
      <c r="BD12798" s="62"/>
    </row>
    <row r="12799" spans="9:56">
      <c r="I12799" s="62"/>
      <c r="P12799" s="62"/>
      <c r="V12799" s="62"/>
      <c r="AC12799" s="62"/>
      <c r="AJ12799" s="62"/>
      <c r="AQ12799" s="62"/>
      <c r="AX12799" s="62"/>
      <c r="BD12799" s="62"/>
    </row>
    <row r="12800" spans="9:56">
      <c r="I12800" s="62"/>
      <c r="P12800" s="62"/>
      <c r="V12800" s="62"/>
      <c r="AC12800" s="62"/>
      <c r="AJ12800" s="62"/>
      <c r="AQ12800" s="62"/>
      <c r="AX12800" s="62"/>
      <c r="BD12800" s="62"/>
    </row>
    <row r="12801" spans="9:56">
      <c r="I12801" s="62"/>
      <c r="P12801" s="62"/>
      <c r="V12801" s="62"/>
      <c r="AC12801" s="62"/>
      <c r="AJ12801" s="62"/>
      <c r="AQ12801" s="62"/>
      <c r="AX12801" s="62"/>
      <c r="BD12801" s="62"/>
    </row>
    <row r="12802" spans="9:56">
      <c r="I12802" s="62"/>
      <c r="P12802" s="62"/>
      <c r="V12802" s="62"/>
      <c r="AC12802" s="62"/>
      <c r="AJ12802" s="62"/>
      <c r="AQ12802" s="62"/>
      <c r="AX12802" s="62"/>
      <c r="BD12802" s="62"/>
    </row>
    <row r="12803" spans="9:56">
      <c r="I12803" s="62"/>
      <c r="P12803" s="62"/>
      <c r="V12803" s="62"/>
      <c r="AC12803" s="62"/>
      <c r="AJ12803" s="62"/>
      <c r="AQ12803" s="62"/>
      <c r="AX12803" s="62"/>
      <c r="BD12803" s="62"/>
    </row>
    <row r="12804" spans="9:56">
      <c r="I12804" s="62"/>
      <c r="P12804" s="62"/>
      <c r="V12804" s="62"/>
      <c r="AC12804" s="62"/>
      <c r="AJ12804" s="62"/>
      <c r="AQ12804" s="62"/>
      <c r="AX12804" s="62"/>
      <c r="BD12804" s="62"/>
    </row>
    <row r="12805" spans="9:56">
      <c r="I12805" s="62"/>
      <c r="P12805" s="62"/>
      <c r="V12805" s="62"/>
      <c r="AC12805" s="62"/>
      <c r="AJ12805" s="62"/>
      <c r="AQ12805" s="62"/>
      <c r="AX12805" s="62"/>
      <c r="BD12805" s="62"/>
    </row>
    <row r="12806" spans="9:56">
      <c r="I12806" s="62"/>
      <c r="P12806" s="62"/>
      <c r="V12806" s="62"/>
      <c r="AC12806" s="62"/>
      <c r="AJ12806" s="62"/>
      <c r="AQ12806" s="62"/>
      <c r="AX12806" s="62"/>
      <c r="BD12806" s="62"/>
    </row>
    <row r="12807" spans="9:56">
      <c r="I12807" s="62"/>
      <c r="P12807" s="62"/>
      <c r="V12807" s="62"/>
      <c r="AC12807" s="62"/>
      <c r="AJ12807" s="62"/>
      <c r="AQ12807" s="62"/>
      <c r="AX12807" s="62"/>
      <c r="BD12807" s="62"/>
    </row>
    <row r="12808" spans="9:56">
      <c r="I12808" s="62"/>
      <c r="P12808" s="62"/>
      <c r="V12808" s="62"/>
      <c r="AC12808" s="62"/>
      <c r="AJ12808" s="62"/>
      <c r="AQ12808" s="62"/>
      <c r="AX12808" s="62"/>
      <c r="BD12808" s="62"/>
    </row>
    <row r="12809" spans="9:56">
      <c r="I12809" s="62"/>
      <c r="P12809" s="62"/>
      <c r="V12809" s="62"/>
      <c r="AC12809" s="62"/>
      <c r="AJ12809" s="62"/>
      <c r="AQ12809" s="62"/>
      <c r="AX12809" s="62"/>
      <c r="BD12809" s="62"/>
    </row>
    <row r="12810" spans="9:56">
      <c r="I12810" s="62"/>
      <c r="P12810" s="62"/>
      <c r="V12810" s="62"/>
      <c r="AC12810" s="62"/>
      <c r="AJ12810" s="62"/>
      <c r="AQ12810" s="62"/>
      <c r="AX12810" s="62"/>
      <c r="BD12810" s="62"/>
    </row>
    <row r="12811" spans="9:56">
      <c r="I12811" s="62"/>
      <c r="P12811" s="62"/>
      <c r="V12811" s="62"/>
      <c r="AC12811" s="62"/>
      <c r="AJ12811" s="62"/>
      <c r="AQ12811" s="62"/>
      <c r="AX12811" s="62"/>
      <c r="BD12811" s="62"/>
    </row>
    <row r="12812" spans="9:56">
      <c r="I12812" s="62"/>
      <c r="P12812" s="62"/>
      <c r="V12812" s="62"/>
      <c r="AC12812" s="62"/>
      <c r="AJ12812" s="62"/>
      <c r="AQ12812" s="62"/>
      <c r="AX12812" s="62"/>
      <c r="BD12812" s="62"/>
    </row>
    <row r="12813" spans="9:56">
      <c r="I12813" s="62"/>
      <c r="P12813" s="62"/>
      <c r="V12813" s="62"/>
      <c r="AC12813" s="62"/>
      <c r="AJ12813" s="62"/>
      <c r="AQ12813" s="62"/>
      <c r="AX12813" s="62"/>
      <c r="BD12813" s="62"/>
    </row>
    <row r="12814" spans="9:56">
      <c r="I12814" s="62"/>
      <c r="P12814" s="62"/>
      <c r="V12814" s="62"/>
      <c r="AC12814" s="62"/>
      <c r="AJ12814" s="62"/>
      <c r="AQ12814" s="62"/>
      <c r="AX12814" s="62"/>
      <c r="BD12814" s="62"/>
    </row>
    <row r="12815" spans="9:56">
      <c r="I12815" s="62"/>
      <c r="P12815" s="62"/>
      <c r="V12815" s="62"/>
      <c r="AC12815" s="62"/>
      <c r="AJ12815" s="62"/>
      <c r="AQ12815" s="62"/>
      <c r="AX12815" s="62"/>
      <c r="BD12815" s="62"/>
    </row>
    <row r="12816" spans="9:56">
      <c r="I12816" s="62"/>
      <c r="P12816" s="62"/>
      <c r="V12816" s="62"/>
      <c r="AC12816" s="62"/>
      <c r="AJ12816" s="62"/>
      <c r="AQ12816" s="62"/>
      <c r="AX12816" s="62"/>
      <c r="BD12816" s="62"/>
    </row>
    <row r="12817" spans="9:56">
      <c r="I12817" s="62"/>
      <c r="P12817" s="62"/>
      <c r="V12817" s="62"/>
      <c r="AC12817" s="62"/>
      <c r="AJ12817" s="62"/>
      <c r="AQ12817" s="62"/>
      <c r="AX12817" s="62"/>
      <c r="BD12817" s="62"/>
    </row>
    <row r="12818" spans="9:56">
      <c r="I12818" s="62"/>
      <c r="P12818" s="62"/>
      <c r="V12818" s="62"/>
      <c r="AC12818" s="62"/>
      <c r="AJ12818" s="62"/>
      <c r="AQ12818" s="62"/>
      <c r="AX12818" s="62"/>
      <c r="BD12818" s="62"/>
    </row>
    <row r="12819" spans="9:56">
      <c r="I12819" s="62"/>
      <c r="P12819" s="62"/>
      <c r="V12819" s="62"/>
      <c r="AC12819" s="62"/>
      <c r="AJ12819" s="62"/>
      <c r="AQ12819" s="62"/>
      <c r="AX12819" s="62"/>
      <c r="BD12819" s="62"/>
    </row>
    <row r="12820" spans="9:56">
      <c r="I12820" s="62"/>
      <c r="P12820" s="62"/>
      <c r="V12820" s="62"/>
      <c r="AC12820" s="62"/>
      <c r="AJ12820" s="62"/>
      <c r="AQ12820" s="62"/>
      <c r="AX12820" s="62"/>
      <c r="BD12820" s="62"/>
    </row>
    <row r="12821" spans="9:56">
      <c r="I12821" s="62"/>
      <c r="P12821" s="62"/>
      <c r="V12821" s="62"/>
      <c r="AC12821" s="62"/>
      <c r="AJ12821" s="62"/>
      <c r="AQ12821" s="62"/>
      <c r="AX12821" s="62"/>
      <c r="BD12821" s="62"/>
    </row>
    <row r="12822" spans="9:56">
      <c r="I12822" s="62"/>
      <c r="P12822" s="62"/>
      <c r="V12822" s="62"/>
      <c r="AC12822" s="62"/>
      <c r="AJ12822" s="62"/>
      <c r="AQ12822" s="62"/>
      <c r="AX12822" s="62"/>
      <c r="BD12822" s="62"/>
    </row>
    <row r="12823" spans="9:56">
      <c r="I12823" s="62"/>
      <c r="P12823" s="62"/>
      <c r="V12823" s="62"/>
      <c r="AC12823" s="62"/>
      <c r="AJ12823" s="62"/>
      <c r="AQ12823" s="62"/>
      <c r="AX12823" s="62"/>
      <c r="BD12823" s="62"/>
    </row>
    <row r="12824" spans="9:56">
      <c r="I12824" s="62"/>
      <c r="P12824" s="62"/>
      <c r="V12824" s="62"/>
      <c r="AC12824" s="62"/>
      <c r="AJ12824" s="62"/>
      <c r="AQ12824" s="62"/>
      <c r="AX12824" s="62"/>
      <c r="BD12824" s="62"/>
    </row>
    <row r="12825" spans="9:56">
      <c r="I12825" s="62"/>
      <c r="P12825" s="62"/>
      <c r="V12825" s="62"/>
      <c r="AC12825" s="62"/>
      <c r="AJ12825" s="62"/>
      <c r="AQ12825" s="62"/>
      <c r="AX12825" s="62"/>
      <c r="BD12825" s="62"/>
    </row>
    <row r="12826" spans="9:56">
      <c r="I12826" s="62"/>
      <c r="P12826" s="62"/>
      <c r="V12826" s="62"/>
      <c r="AC12826" s="62"/>
      <c r="AJ12826" s="62"/>
      <c r="AQ12826" s="62"/>
      <c r="AX12826" s="62"/>
      <c r="BD12826" s="62"/>
    </row>
    <row r="12827" spans="9:56">
      <c r="I12827" s="62"/>
      <c r="P12827" s="62"/>
      <c r="V12827" s="62"/>
      <c r="AC12827" s="62"/>
      <c r="AJ12827" s="62"/>
      <c r="AQ12827" s="62"/>
      <c r="AX12827" s="62"/>
      <c r="BD12827" s="62"/>
    </row>
    <row r="12828" spans="9:56">
      <c r="I12828" s="62"/>
      <c r="P12828" s="62"/>
      <c r="V12828" s="62"/>
      <c r="AC12828" s="62"/>
      <c r="AJ12828" s="62"/>
      <c r="AQ12828" s="62"/>
      <c r="AX12828" s="62"/>
      <c r="BD12828" s="62"/>
    </row>
    <row r="12829" spans="9:56">
      <c r="I12829" s="62"/>
      <c r="P12829" s="62"/>
      <c r="V12829" s="62"/>
      <c r="AC12829" s="62"/>
      <c r="AJ12829" s="62"/>
      <c r="AQ12829" s="62"/>
      <c r="AX12829" s="62"/>
      <c r="BD12829" s="62"/>
    </row>
    <row r="12830" spans="9:56">
      <c r="I12830" s="62"/>
      <c r="P12830" s="62"/>
      <c r="V12830" s="62"/>
      <c r="AC12830" s="62"/>
      <c r="AJ12830" s="62"/>
      <c r="AQ12830" s="62"/>
      <c r="AX12830" s="62"/>
      <c r="BD12830" s="62"/>
    </row>
    <row r="12831" spans="9:56">
      <c r="I12831" s="62"/>
      <c r="P12831" s="62"/>
      <c r="V12831" s="62"/>
      <c r="AC12831" s="62"/>
      <c r="AJ12831" s="62"/>
      <c r="AQ12831" s="62"/>
      <c r="AX12831" s="62"/>
      <c r="BD12831" s="62"/>
    </row>
    <row r="12832" spans="9:56">
      <c r="I12832" s="62"/>
      <c r="P12832" s="62"/>
      <c r="V12832" s="62"/>
      <c r="AC12832" s="62"/>
      <c r="AJ12832" s="62"/>
      <c r="AQ12832" s="62"/>
      <c r="AX12832" s="62"/>
      <c r="BD12832" s="62"/>
    </row>
    <row r="12833" spans="9:56">
      <c r="I12833" s="62"/>
      <c r="P12833" s="62"/>
      <c r="V12833" s="62"/>
      <c r="AC12833" s="62"/>
      <c r="AJ12833" s="62"/>
      <c r="AQ12833" s="62"/>
      <c r="AX12833" s="62"/>
      <c r="BD12833" s="62"/>
    </row>
    <row r="12834" spans="9:56">
      <c r="I12834" s="62"/>
      <c r="P12834" s="62"/>
      <c r="V12834" s="62"/>
      <c r="AC12834" s="62"/>
      <c r="AJ12834" s="62"/>
      <c r="AQ12834" s="62"/>
      <c r="AX12834" s="62"/>
      <c r="BD12834" s="62"/>
    </row>
    <row r="12835" spans="9:56">
      <c r="I12835" s="62"/>
      <c r="P12835" s="62"/>
      <c r="V12835" s="62"/>
      <c r="AC12835" s="62"/>
      <c r="AJ12835" s="62"/>
      <c r="AQ12835" s="62"/>
      <c r="AX12835" s="62"/>
      <c r="BD12835" s="62"/>
    </row>
    <row r="12836" spans="9:56">
      <c r="I12836" s="62"/>
      <c r="P12836" s="62"/>
      <c r="V12836" s="62"/>
      <c r="AC12836" s="62"/>
      <c r="AJ12836" s="62"/>
      <c r="AQ12836" s="62"/>
      <c r="AX12836" s="62"/>
      <c r="BD12836" s="62"/>
    </row>
    <row r="12837" spans="9:56">
      <c r="I12837" s="62"/>
      <c r="P12837" s="62"/>
      <c r="V12837" s="62"/>
      <c r="AC12837" s="62"/>
      <c r="AJ12837" s="62"/>
      <c r="AQ12837" s="62"/>
      <c r="AX12837" s="62"/>
      <c r="BD12837" s="62"/>
    </row>
    <row r="12838" spans="9:56">
      <c r="I12838" s="62"/>
      <c r="P12838" s="62"/>
      <c r="V12838" s="62"/>
      <c r="AC12838" s="62"/>
      <c r="AJ12838" s="62"/>
      <c r="AQ12838" s="62"/>
      <c r="AX12838" s="62"/>
      <c r="BD12838" s="62"/>
    </row>
    <row r="12839" spans="9:56">
      <c r="I12839" s="62"/>
      <c r="P12839" s="62"/>
      <c r="V12839" s="62"/>
      <c r="AC12839" s="62"/>
      <c r="AJ12839" s="62"/>
      <c r="AQ12839" s="62"/>
      <c r="AX12839" s="62"/>
      <c r="BD12839" s="62"/>
    </row>
    <row r="12840" spans="9:56">
      <c r="I12840" s="62"/>
      <c r="P12840" s="62"/>
      <c r="V12840" s="62"/>
      <c r="AC12840" s="62"/>
      <c r="AJ12840" s="62"/>
      <c r="AQ12840" s="62"/>
      <c r="AX12840" s="62"/>
      <c r="BD12840" s="62"/>
    </row>
    <row r="12841" spans="9:56">
      <c r="I12841" s="62"/>
      <c r="P12841" s="62"/>
      <c r="V12841" s="62"/>
      <c r="AC12841" s="62"/>
      <c r="AJ12841" s="62"/>
      <c r="AQ12841" s="62"/>
      <c r="AX12841" s="62"/>
      <c r="BD12841" s="62"/>
    </row>
    <row r="12842" spans="9:56">
      <c r="I12842" s="62"/>
      <c r="P12842" s="62"/>
      <c r="V12842" s="62"/>
      <c r="AC12842" s="62"/>
      <c r="AJ12842" s="62"/>
      <c r="AQ12842" s="62"/>
      <c r="AX12842" s="62"/>
      <c r="BD12842" s="62"/>
    </row>
    <row r="12843" spans="9:56">
      <c r="I12843" s="62"/>
      <c r="P12843" s="62"/>
      <c r="V12843" s="62"/>
      <c r="AC12843" s="62"/>
      <c r="AJ12843" s="62"/>
      <c r="AQ12843" s="62"/>
      <c r="AX12843" s="62"/>
      <c r="BD12843" s="62"/>
    </row>
    <row r="12844" spans="9:56">
      <c r="I12844" s="62"/>
      <c r="P12844" s="62"/>
      <c r="V12844" s="62"/>
      <c r="AC12844" s="62"/>
      <c r="AJ12844" s="62"/>
      <c r="AQ12844" s="62"/>
      <c r="AX12844" s="62"/>
      <c r="BD12844" s="62"/>
    </row>
    <row r="12845" spans="9:56">
      <c r="I12845" s="62"/>
      <c r="P12845" s="62"/>
      <c r="V12845" s="62"/>
      <c r="AC12845" s="62"/>
      <c r="AJ12845" s="62"/>
      <c r="AQ12845" s="62"/>
      <c r="AX12845" s="62"/>
      <c r="BD12845" s="62"/>
    </row>
    <row r="12846" spans="9:56">
      <c r="I12846" s="62"/>
      <c r="P12846" s="62"/>
      <c r="V12846" s="62"/>
      <c r="AC12846" s="62"/>
      <c r="AJ12846" s="62"/>
      <c r="AQ12846" s="62"/>
      <c r="AX12846" s="62"/>
      <c r="BD12846" s="62"/>
    </row>
    <row r="12847" spans="9:56">
      <c r="I12847" s="62"/>
      <c r="P12847" s="62"/>
      <c r="V12847" s="62"/>
      <c r="AC12847" s="62"/>
      <c r="AJ12847" s="62"/>
      <c r="AQ12847" s="62"/>
      <c r="AX12847" s="62"/>
      <c r="BD12847" s="62"/>
    </row>
    <row r="12848" spans="9:56">
      <c r="I12848" s="62"/>
      <c r="P12848" s="62"/>
      <c r="V12848" s="62"/>
      <c r="AC12848" s="62"/>
      <c r="AJ12848" s="62"/>
      <c r="AQ12848" s="62"/>
      <c r="AX12848" s="62"/>
      <c r="BD12848" s="62"/>
    </row>
    <row r="12849" spans="9:56">
      <c r="I12849" s="62"/>
      <c r="P12849" s="62"/>
      <c r="V12849" s="62"/>
      <c r="AC12849" s="62"/>
      <c r="AJ12849" s="62"/>
      <c r="AQ12849" s="62"/>
      <c r="AX12849" s="62"/>
      <c r="BD12849" s="62"/>
    </row>
    <row r="12850" spans="9:56">
      <c r="I12850" s="62"/>
      <c r="P12850" s="62"/>
      <c r="V12850" s="62"/>
      <c r="AC12850" s="62"/>
      <c r="AJ12850" s="62"/>
      <c r="AQ12850" s="62"/>
      <c r="AX12850" s="62"/>
      <c r="BD12850" s="62"/>
    </row>
    <row r="12851" spans="9:56">
      <c r="I12851" s="62"/>
      <c r="P12851" s="62"/>
      <c r="V12851" s="62"/>
      <c r="AC12851" s="62"/>
      <c r="AJ12851" s="62"/>
      <c r="AQ12851" s="62"/>
      <c r="AX12851" s="62"/>
      <c r="BD12851" s="62"/>
    </row>
    <row r="12852" spans="9:56">
      <c r="I12852" s="62"/>
      <c r="P12852" s="62"/>
      <c r="V12852" s="62"/>
      <c r="AC12852" s="62"/>
      <c r="AJ12852" s="62"/>
      <c r="AQ12852" s="62"/>
      <c r="AX12852" s="62"/>
      <c r="BD12852" s="62"/>
    </row>
    <row r="12853" spans="9:56">
      <c r="I12853" s="62"/>
      <c r="P12853" s="62"/>
      <c r="V12853" s="62"/>
      <c r="AC12853" s="62"/>
      <c r="AJ12853" s="62"/>
      <c r="AQ12853" s="62"/>
      <c r="AX12853" s="62"/>
      <c r="BD12853" s="62"/>
    </row>
    <row r="12854" spans="9:56">
      <c r="I12854" s="62"/>
      <c r="P12854" s="62"/>
      <c r="V12854" s="62"/>
      <c r="AC12854" s="62"/>
      <c r="AJ12854" s="62"/>
      <c r="AQ12854" s="62"/>
      <c r="AX12854" s="62"/>
      <c r="BD12854" s="62"/>
    </row>
    <row r="12855" spans="9:56">
      <c r="I12855" s="62"/>
      <c r="P12855" s="62"/>
      <c r="V12855" s="62"/>
      <c r="AC12855" s="62"/>
      <c r="AJ12855" s="62"/>
      <c r="AQ12855" s="62"/>
      <c r="AX12855" s="62"/>
      <c r="BD12855" s="62"/>
    </row>
    <row r="12856" spans="9:56">
      <c r="I12856" s="62"/>
      <c r="P12856" s="62"/>
      <c r="V12856" s="62"/>
      <c r="AC12856" s="62"/>
      <c r="AJ12856" s="62"/>
      <c r="AQ12856" s="62"/>
      <c r="AX12856" s="62"/>
      <c r="BD12856" s="62"/>
    </row>
    <row r="12857" spans="9:56">
      <c r="I12857" s="62"/>
      <c r="P12857" s="62"/>
      <c r="V12857" s="62"/>
      <c r="AC12857" s="62"/>
      <c r="AJ12857" s="62"/>
      <c r="AQ12857" s="62"/>
      <c r="AX12857" s="62"/>
      <c r="BD12857" s="62"/>
    </row>
    <row r="12858" spans="9:56">
      <c r="I12858" s="62"/>
      <c r="P12858" s="62"/>
      <c r="V12858" s="62"/>
      <c r="AC12858" s="62"/>
      <c r="AJ12858" s="62"/>
      <c r="AQ12858" s="62"/>
      <c r="AX12858" s="62"/>
      <c r="BD12858" s="62"/>
    </row>
    <row r="12859" spans="9:56">
      <c r="I12859" s="62"/>
      <c r="P12859" s="62"/>
      <c r="V12859" s="62"/>
      <c r="AC12859" s="62"/>
      <c r="AJ12859" s="62"/>
      <c r="AQ12859" s="62"/>
      <c r="AX12859" s="62"/>
      <c r="BD12859" s="62"/>
    </row>
    <row r="12860" spans="9:56">
      <c r="I12860" s="62"/>
      <c r="P12860" s="62"/>
      <c r="V12860" s="62"/>
      <c r="AC12860" s="62"/>
      <c r="AJ12860" s="62"/>
      <c r="AQ12860" s="62"/>
      <c r="AX12860" s="62"/>
      <c r="BD12860" s="62"/>
    </row>
    <row r="12861" spans="9:56">
      <c r="I12861" s="62"/>
      <c r="P12861" s="62"/>
      <c r="V12861" s="62"/>
      <c r="AC12861" s="62"/>
      <c r="AJ12861" s="62"/>
      <c r="AQ12861" s="62"/>
      <c r="AX12861" s="62"/>
      <c r="BD12861" s="62"/>
    </row>
    <row r="12862" spans="9:56">
      <c r="I12862" s="62"/>
      <c r="P12862" s="62"/>
      <c r="V12862" s="62"/>
      <c r="AC12862" s="62"/>
      <c r="AJ12862" s="62"/>
      <c r="AQ12862" s="62"/>
      <c r="AX12862" s="62"/>
      <c r="BD12862" s="62"/>
    </row>
    <row r="12863" spans="9:56">
      <c r="I12863" s="62"/>
      <c r="P12863" s="62"/>
      <c r="V12863" s="62"/>
      <c r="AC12863" s="62"/>
      <c r="AJ12863" s="62"/>
      <c r="AQ12863" s="62"/>
      <c r="AX12863" s="62"/>
      <c r="BD12863" s="62"/>
    </row>
    <row r="12864" spans="9:56">
      <c r="I12864" s="62"/>
      <c r="P12864" s="62"/>
      <c r="V12864" s="62"/>
      <c r="AC12864" s="62"/>
      <c r="AJ12864" s="62"/>
      <c r="AQ12864" s="62"/>
      <c r="AX12864" s="62"/>
      <c r="BD12864" s="62"/>
    </row>
    <row r="12865" spans="9:56">
      <c r="I12865" s="62"/>
      <c r="P12865" s="62"/>
      <c r="V12865" s="62"/>
      <c r="AC12865" s="62"/>
      <c r="AJ12865" s="62"/>
      <c r="AQ12865" s="62"/>
      <c r="AX12865" s="62"/>
      <c r="BD12865" s="62"/>
    </row>
    <row r="12866" spans="9:56">
      <c r="I12866" s="62"/>
      <c r="P12866" s="62"/>
      <c r="V12866" s="62"/>
      <c r="AC12866" s="62"/>
      <c r="AJ12866" s="62"/>
      <c r="AQ12866" s="62"/>
      <c r="AX12866" s="62"/>
      <c r="BD12866" s="62"/>
    </row>
    <row r="12867" spans="9:56">
      <c r="I12867" s="62"/>
      <c r="P12867" s="62"/>
      <c r="V12867" s="62"/>
      <c r="AC12867" s="62"/>
      <c r="AJ12867" s="62"/>
      <c r="AQ12867" s="62"/>
      <c r="AX12867" s="62"/>
      <c r="BD12867" s="62"/>
    </row>
    <row r="12868" spans="9:56">
      <c r="I12868" s="62"/>
      <c r="P12868" s="62"/>
      <c r="V12868" s="62"/>
      <c r="AC12868" s="62"/>
      <c r="AJ12868" s="62"/>
      <c r="AQ12868" s="62"/>
      <c r="AX12868" s="62"/>
      <c r="BD12868" s="62"/>
    </row>
    <row r="12869" spans="9:56">
      <c r="I12869" s="62"/>
      <c r="P12869" s="62"/>
      <c r="V12869" s="62"/>
      <c r="AC12869" s="62"/>
      <c r="AJ12869" s="62"/>
      <c r="AQ12869" s="62"/>
      <c r="AX12869" s="62"/>
      <c r="BD12869" s="62"/>
    </row>
    <row r="12870" spans="9:56">
      <c r="I12870" s="62"/>
      <c r="P12870" s="62"/>
      <c r="V12870" s="62"/>
      <c r="AC12870" s="62"/>
      <c r="AJ12870" s="62"/>
      <c r="AQ12870" s="62"/>
      <c r="AX12870" s="62"/>
      <c r="BD12870" s="62"/>
    </row>
    <row r="12871" spans="9:56">
      <c r="I12871" s="62"/>
      <c r="P12871" s="62"/>
      <c r="V12871" s="62"/>
      <c r="AC12871" s="62"/>
      <c r="AJ12871" s="62"/>
      <c r="AQ12871" s="62"/>
      <c r="AX12871" s="62"/>
      <c r="BD12871" s="62"/>
    </row>
    <row r="12872" spans="9:56">
      <c r="I12872" s="62"/>
      <c r="P12872" s="62"/>
      <c r="V12872" s="62"/>
      <c r="AC12872" s="62"/>
      <c r="AJ12872" s="62"/>
      <c r="AQ12872" s="62"/>
      <c r="AX12872" s="62"/>
      <c r="BD12872" s="62"/>
    </row>
    <row r="12873" spans="9:56">
      <c r="I12873" s="62"/>
      <c r="P12873" s="62"/>
      <c r="V12873" s="62"/>
      <c r="AC12873" s="62"/>
      <c r="AJ12873" s="62"/>
      <c r="AQ12873" s="62"/>
      <c r="AX12873" s="62"/>
      <c r="BD12873" s="62"/>
    </row>
    <row r="12874" spans="9:56">
      <c r="I12874" s="62"/>
      <c r="P12874" s="62"/>
      <c r="V12874" s="62"/>
      <c r="AC12874" s="62"/>
      <c r="AJ12874" s="62"/>
      <c r="AQ12874" s="62"/>
      <c r="AX12874" s="62"/>
      <c r="BD12874" s="62"/>
    </row>
    <row r="12875" spans="9:56">
      <c r="I12875" s="62"/>
      <c r="P12875" s="62"/>
      <c r="V12875" s="62"/>
      <c r="AC12875" s="62"/>
      <c r="AJ12875" s="62"/>
      <c r="AQ12875" s="62"/>
      <c r="AX12875" s="62"/>
      <c r="BD12875" s="62"/>
    </row>
    <row r="12876" spans="9:56">
      <c r="I12876" s="62"/>
      <c r="P12876" s="62"/>
      <c r="V12876" s="62"/>
      <c r="AC12876" s="62"/>
      <c r="AJ12876" s="62"/>
      <c r="AQ12876" s="62"/>
      <c r="AX12876" s="62"/>
      <c r="BD12876" s="62"/>
    </row>
    <row r="12877" spans="9:56">
      <c r="I12877" s="62"/>
      <c r="P12877" s="62"/>
      <c r="V12877" s="62"/>
      <c r="AC12877" s="62"/>
      <c r="AJ12877" s="62"/>
      <c r="AQ12877" s="62"/>
      <c r="AX12877" s="62"/>
      <c r="BD12877" s="62"/>
    </row>
    <row r="12878" spans="9:56">
      <c r="I12878" s="62"/>
      <c r="P12878" s="62"/>
      <c r="V12878" s="62"/>
      <c r="AC12878" s="62"/>
      <c r="AJ12878" s="62"/>
      <c r="AQ12878" s="62"/>
      <c r="AX12878" s="62"/>
      <c r="BD12878" s="62"/>
    </row>
    <row r="12879" spans="9:56">
      <c r="I12879" s="62"/>
      <c r="P12879" s="62"/>
      <c r="V12879" s="62"/>
      <c r="AC12879" s="62"/>
      <c r="AJ12879" s="62"/>
      <c r="AQ12879" s="62"/>
      <c r="AX12879" s="62"/>
      <c r="BD12879" s="62"/>
    </row>
    <row r="12880" spans="9:56">
      <c r="I12880" s="62"/>
      <c r="P12880" s="62"/>
      <c r="V12880" s="62"/>
      <c r="AC12880" s="62"/>
      <c r="AJ12880" s="62"/>
      <c r="AQ12880" s="62"/>
      <c r="AX12880" s="62"/>
      <c r="BD12880" s="62"/>
    </row>
    <row r="12881" spans="9:56">
      <c r="I12881" s="62"/>
      <c r="P12881" s="62"/>
      <c r="V12881" s="62"/>
      <c r="AC12881" s="62"/>
      <c r="AJ12881" s="62"/>
      <c r="AQ12881" s="62"/>
      <c r="AX12881" s="62"/>
      <c r="BD12881" s="62"/>
    </row>
    <row r="12882" spans="9:56">
      <c r="I12882" s="62"/>
      <c r="P12882" s="62"/>
      <c r="V12882" s="62"/>
      <c r="AC12882" s="62"/>
      <c r="AJ12882" s="62"/>
      <c r="AQ12882" s="62"/>
      <c r="AX12882" s="62"/>
      <c r="BD12882" s="62"/>
    </row>
    <row r="12883" spans="9:56">
      <c r="I12883" s="62"/>
      <c r="P12883" s="62"/>
      <c r="V12883" s="62"/>
      <c r="AC12883" s="62"/>
      <c r="AJ12883" s="62"/>
      <c r="AQ12883" s="62"/>
      <c r="AX12883" s="62"/>
      <c r="BD12883" s="62"/>
    </row>
    <row r="12884" spans="9:56">
      <c r="I12884" s="62"/>
      <c r="P12884" s="62"/>
      <c r="V12884" s="62"/>
      <c r="AC12884" s="62"/>
      <c r="AJ12884" s="62"/>
      <c r="AQ12884" s="62"/>
      <c r="AX12884" s="62"/>
      <c r="BD12884" s="62"/>
    </row>
    <row r="12885" spans="9:56">
      <c r="I12885" s="62"/>
      <c r="P12885" s="62"/>
      <c r="V12885" s="62"/>
      <c r="AC12885" s="62"/>
      <c r="AJ12885" s="62"/>
      <c r="AQ12885" s="62"/>
      <c r="AX12885" s="62"/>
      <c r="BD12885" s="62"/>
    </row>
    <row r="12886" spans="9:56">
      <c r="I12886" s="62"/>
      <c r="P12886" s="62"/>
      <c r="V12886" s="62"/>
      <c r="AC12886" s="62"/>
      <c r="AJ12886" s="62"/>
      <c r="AQ12886" s="62"/>
      <c r="AX12886" s="62"/>
      <c r="BD12886" s="62"/>
    </row>
    <row r="12887" spans="9:56">
      <c r="I12887" s="62"/>
      <c r="P12887" s="62"/>
      <c r="V12887" s="62"/>
      <c r="AC12887" s="62"/>
      <c r="AJ12887" s="62"/>
      <c r="AQ12887" s="62"/>
      <c r="AX12887" s="62"/>
      <c r="BD12887" s="62"/>
    </row>
    <row r="12888" spans="9:56">
      <c r="I12888" s="62"/>
      <c r="P12888" s="62"/>
      <c r="V12888" s="62"/>
      <c r="AC12888" s="62"/>
      <c r="AJ12888" s="62"/>
      <c r="AQ12888" s="62"/>
      <c r="AX12888" s="62"/>
      <c r="BD12888" s="62"/>
    </row>
    <row r="12889" spans="9:56">
      <c r="I12889" s="62"/>
      <c r="P12889" s="62"/>
      <c r="V12889" s="62"/>
      <c r="AC12889" s="62"/>
      <c r="AJ12889" s="62"/>
      <c r="AQ12889" s="62"/>
      <c r="AX12889" s="62"/>
      <c r="BD12889" s="62"/>
    </row>
    <row r="12890" spans="9:56">
      <c r="I12890" s="62"/>
      <c r="P12890" s="62"/>
      <c r="V12890" s="62"/>
      <c r="AC12890" s="62"/>
      <c r="AJ12890" s="62"/>
      <c r="AQ12890" s="62"/>
      <c r="AX12890" s="62"/>
      <c r="BD12890" s="62"/>
    </row>
    <row r="12891" spans="9:56">
      <c r="I12891" s="62"/>
      <c r="P12891" s="62"/>
      <c r="V12891" s="62"/>
      <c r="AC12891" s="62"/>
      <c r="AJ12891" s="62"/>
      <c r="AQ12891" s="62"/>
      <c r="AX12891" s="62"/>
      <c r="BD12891" s="62"/>
    </row>
    <row r="12892" spans="9:56">
      <c r="I12892" s="62"/>
      <c r="P12892" s="62"/>
      <c r="V12892" s="62"/>
      <c r="AC12892" s="62"/>
      <c r="AJ12892" s="62"/>
      <c r="AQ12892" s="62"/>
      <c r="AX12892" s="62"/>
      <c r="BD12892" s="62"/>
    </row>
    <row r="12893" spans="9:56">
      <c r="I12893" s="62"/>
      <c r="P12893" s="62"/>
      <c r="V12893" s="62"/>
      <c r="AC12893" s="62"/>
      <c r="AJ12893" s="62"/>
      <c r="AQ12893" s="62"/>
      <c r="AX12893" s="62"/>
      <c r="BD12893" s="62"/>
    </row>
    <row r="12894" spans="9:56">
      <c r="I12894" s="62"/>
      <c r="P12894" s="62"/>
      <c r="V12894" s="62"/>
      <c r="AC12894" s="62"/>
      <c r="AJ12894" s="62"/>
      <c r="AQ12894" s="62"/>
      <c r="AX12894" s="62"/>
      <c r="BD12894" s="62"/>
    </row>
    <row r="12895" spans="9:56">
      <c r="I12895" s="62"/>
      <c r="P12895" s="62"/>
      <c r="V12895" s="62"/>
      <c r="AC12895" s="62"/>
      <c r="AJ12895" s="62"/>
      <c r="AQ12895" s="62"/>
      <c r="AX12895" s="62"/>
      <c r="BD12895" s="62"/>
    </row>
    <row r="12896" spans="9:56">
      <c r="I12896" s="62"/>
      <c r="P12896" s="62"/>
      <c r="V12896" s="62"/>
      <c r="AC12896" s="62"/>
      <c r="AJ12896" s="62"/>
      <c r="AQ12896" s="62"/>
      <c r="AX12896" s="62"/>
      <c r="BD12896" s="62"/>
    </row>
    <row r="12897" spans="9:56">
      <c r="I12897" s="62"/>
      <c r="P12897" s="62"/>
      <c r="V12897" s="62"/>
      <c r="AC12897" s="62"/>
      <c r="AJ12897" s="62"/>
      <c r="AQ12897" s="62"/>
      <c r="AX12897" s="62"/>
      <c r="BD12897" s="62"/>
    </row>
    <row r="12898" spans="9:56">
      <c r="I12898" s="62"/>
      <c r="P12898" s="62"/>
      <c r="V12898" s="62"/>
      <c r="AC12898" s="62"/>
      <c r="AJ12898" s="62"/>
      <c r="AQ12898" s="62"/>
      <c r="AX12898" s="62"/>
      <c r="BD12898" s="62"/>
    </row>
    <row r="12899" spans="9:56">
      <c r="I12899" s="62"/>
      <c r="P12899" s="62"/>
      <c r="V12899" s="62"/>
      <c r="AC12899" s="62"/>
      <c r="AJ12899" s="62"/>
      <c r="AQ12899" s="62"/>
      <c r="AX12899" s="62"/>
      <c r="BD12899" s="62"/>
    </row>
    <row r="12900" spans="9:56">
      <c r="I12900" s="62"/>
      <c r="P12900" s="62"/>
      <c r="V12900" s="62"/>
      <c r="AC12900" s="62"/>
      <c r="AJ12900" s="62"/>
      <c r="AQ12900" s="62"/>
      <c r="AX12900" s="62"/>
      <c r="BD12900" s="62"/>
    </row>
    <row r="12901" spans="9:56">
      <c r="I12901" s="62"/>
      <c r="P12901" s="62"/>
      <c r="V12901" s="62"/>
      <c r="AC12901" s="62"/>
      <c r="AJ12901" s="62"/>
      <c r="AQ12901" s="62"/>
      <c r="AX12901" s="62"/>
      <c r="BD12901" s="62"/>
    </row>
    <row r="12902" spans="9:56">
      <c r="I12902" s="62"/>
      <c r="P12902" s="62"/>
      <c r="V12902" s="62"/>
      <c r="AC12902" s="62"/>
      <c r="AJ12902" s="62"/>
      <c r="AQ12902" s="62"/>
      <c r="AX12902" s="62"/>
      <c r="BD12902" s="62"/>
    </row>
    <row r="12903" spans="9:56">
      <c r="I12903" s="62"/>
      <c r="P12903" s="62"/>
      <c r="V12903" s="62"/>
      <c r="AC12903" s="62"/>
      <c r="AJ12903" s="62"/>
      <c r="AQ12903" s="62"/>
      <c r="AX12903" s="62"/>
      <c r="BD12903" s="62"/>
    </row>
    <row r="12904" spans="9:56">
      <c r="I12904" s="62"/>
      <c r="P12904" s="62"/>
      <c r="V12904" s="62"/>
      <c r="AC12904" s="62"/>
      <c r="AJ12904" s="62"/>
      <c r="AQ12904" s="62"/>
      <c r="AX12904" s="62"/>
      <c r="BD12904" s="62"/>
    </row>
    <row r="12905" spans="9:56">
      <c r="I12905" s="62"/>
      <c r="P12905" s="62"/>
      <c r="V12905" s="62"/>
      <c r="AC12905" s="62"/>
      <c r="AJ12905" s="62"/>
      <c r="AQ12905" s="62"/>
      <c r="AX12905" s="62"/>
      <c r="BD12905" s="62"/>
    </row>
    <row r="12906" spans="9:56">
      <c r="I12906" s="62"/>
      <c r="P12906" s="62"/>
      <c r="V12906" s="62"/>
      <c r="AC12906" s="62"/>
      <c r="AJ12906" s="62"/>
      <c r="AQ12906" s="62"/>
      <c r="AX12906" s="62"/>
      <c r="BD12906" s="62"/>
    </row>
    <row r="12907" spans="9:56">
      <c r="I12907" s="62"/>
      <c r="P12907" s="62"/>
      <c r="V12907" s="62"/>
      <c r="AC12907" s="62"/>
      <c r="AJ12907" s="62"/>
      <c r="AQ12907" s="62"/>
      <c r="AX12907" s="62"/>
      <c r="BD12907" s="62"/>
    </row>
    <row r="12908" spans="9:56">
      <c r="I12908" s="62"/>
      <c r="P12908" s="62"/>
      <c r="V12908" s="62"/>
      <c r="AC12908" s="62"/>
      <c r="AJ12908" s="62"/>
      <c r="AQ12908" s="62"/>
      <c r="AX12908" s="62"/>
      <c r="BD12908" s="62"/>
    </row>
    <row r="12909" spans="9:56">
      <c r="I12909" s="62"/>
      <c r="P12909" s="62"/>
      <c r="V12909" s="62"/>
      <c r="AC12909" s="62"/>
      <c r="AJ12909" s="62"/>
      <c r="AQ12909" s="62"/>
      <c r="AX12909" s="62"/>
      <c r="BD12909" s="62"/>
    </row>
    <row r="12910" spans="9:56">
      <c r="I12910" s="62"/>
      <c r="P12910" s="62"/>
      <c r="V12910" s="62"/>
      <c r="AC12910" s="62"/>
      <c r="AJ12910" s="62"/>
      <c r="AQ12910" s="62"/>
      <c r="AX12910" s="62"/>
      <c r="BD12910" s="62"/>
    </row>
    <row r="12911" spans="9:56">
      <c r="I12911" s="62"/>
      <c r="P12911" s="62"/>
      <c r="V12911" s="62"/>
      <c r="AC12911" s="62"/>
      <c r="AJ12911" s="62"/>
      <c r="AQ12911" s="62"/>
      <c r="AX12911" s="62"/>
      <c r="BD12911" s="62"/>
    </row>
    <row r="12912" spans="9:56">
      <c r="I12912" s="62"/>
      <c r="P12912" s="62"/>
      <c r="V12912" s="62"/>
      <c r="AC12912" s="62"/>
      <c r="AJ12912" s="62"/>
      <c r="AQ12912" s="62"/>
      <c r="AX12912" s="62"/>
      <c r="BD12912" s="62"/>
    </row>
    <row r="12913" spans="9:56">
      <c r="I12913" s="62"/>
      <c r="P12913" s="62"/>
      <c r="V12913" s="62"/>
      <c r="AC12913" s="62"/>
      <c r="AJ12913" s="62"/>
      <c r="AQ12913" s="62"/>
      <c r="AX12913" s="62"/>
      <c r="BD12913" s="62"/>
    </row>
    <row r="12914" spans="9:56">
      <c r="I12914" s="62"/>
      <c r="P12914" s="62"/>
      <c r="V12914" s="62"/>
      <c r="AC12914" s="62"/>
      <c r="AJ12914" s="62"/>
      <c r="AQ12914" s="62"/>
      <c r="AX12914" s="62"/>
      <c r="BD12914" s="62"/>
    </row>
    <row r="12915" spans="9:56">
      <c r="I12915" s="62"/>
      <c r="P12915" s="62"/>
      <c r="V12915" s="62"/>
      <c r="AC12915" s="62"/>
      <c r="AJ12915" s="62"/>
      <c r="AQ12915" s="62"/>
      <c r="AX12915" s="62"/>
      <c r="BD12915" s="62"/>
    </row>
    <row r="12916" spans="9:56">
      <c r="I12916" s="62"/>
      <c r="P12916" s="62"/>
      <c r="V12916" s="62"/>
      <c r="AC12916" s="62"/>
      <c r="AJ12916" s="62"/>
      <c r="AQ12916" s="62"/>
      <c r="AX12916" s="62"/>
      <c r="BD12916" s="62"/>
    </row>
    <row r="12917" spans="9:56">
      <c r="I12917" s="62"/>
      <c r="P12917" s="62"/>
      <c r="V12917" s="62"/>
      <c r="AC12917" s="62"/>
      <c r="AJ12917" s="62"/>
      <c r="AQ12917" s="62"/>
      <c r="AX12917" s="62"/>
      <c r="BD12917" s="62"/>
    </row>
    <row r="12918" spans="9:56">
      <c r="I12918" s="62"/>
      <c r="P12918" s="62"/>
      <c r="V12918" s="62"/>
      <c r="AC12918" s="62"/>
      <c r="AJ12918" s="62"/>
      <c r="AQ12918" s="62"/>
      <c r="AX12918" s="62"/>
      <c r="BD12918" s="62"/>
    </row>
    <row r="12919" spans="9:56">
      <c r="I12919" s="62"/>
      <c r="P12919" s="62"/>
      <c r="V12919" s="62"/>
      <c r="AC12919" s="62"/>
      <c r="AJ12919" s="62"/>
      <c r="AQ12919" s="62"/>
      <c r="AX12919" s="62"/>
      <c r="BD12919" s="62"/>
    </row>
    <row r="12920" spans="9:56">
      <c r="I12920" s="62"/>
      <c r="P12920" s="62"/>
      <c r="V12920" s="62"/>
      <c r="AC12920" s="62"/>
      <c r="AJ12920" s="62"/>
      <c r="AQ12920" s="62"/>
      <c r="AX12920" s="62"/>
      <c r="BD12920" s="62"/>
    </row>
    <row r="12921" spans="9:56">
      <c r="I12921" s="62"/>
      <c r="P12921" s="62"/>
      <c r="V12921" s="62"/>
      <c r="AC12921" s="62"/>
      <c r="AJ12921" s="62"/>
      <c r="AQ12921" s="62"/>
      <c r="AX12921" s="62"/>
      <c r="BD12921" s="62"/>
    </row>
    <row r="12922" spans="9:56">
      <c r="I12922" s="62"/>
      <c r="P12922" s="62"/>
      <c r="V12922" s="62"/>
      <c r="AC12922" s="62"/>
      <c r="AJ12922" s="62"/>
      <c r="AQ12922" s="62"/>
      <c r="AX12922" s="62"/>
      <c r="BD12922" s="62"/>
    </row>
    <row r="12923" spans="9:56">
      <c r="I12923" s="62"/>
      <c r="P12923" s="62"/>
      <c r="V12923" s="62"/>
      <c r="AC12923" s="62"/>
      <c r="AJ12923" s="62"/>
      <c r="AQ12923" s="62"/>
      <c r="AX12923" s="62"/>
      <c r="BD12923" s="62"/>
    </row>
    <row r="12924" spans="9:56">
      <c r="I12924" s="62"/>
      <c r="P12924" s="62"/>
      <c r="V12924" s="62"/>
      <c r="AC12924" s="62"/>
      <c r="AJ12924" s="62"/>
      <c r="AQ12924" s="62"/>
      <c r="AX12924" s="62"/>
      <c r="BD12924" s="62"/>
    </row>
    <row r="12925" spans="9:56">
      <c r="I12925" s="62"/>
      <c r="P12925" s="62"/>
      <c r="V12925" s="62"/>
      <c r="AC12925" s="62"/>
      <c r="AJ12925" s="62"/>
      <c r="AQ12925" s="62"/>
      <c r="AX12925" s="62"/>
      <c r="BD12925" s="62"/>
    </row>
    <row r="12926" spans="9:56">
      <c r="I12926" s="62"/>
      <c r="P12926" s="62"/>
      <c r="V12926" s="62"/>
      <c r="AC12926" s="62"/>
      <c r="AJ12926" s="62"/>
      <c r="AQ12926" s="62"/>
      <c r="AX12926" s="62"/>
      <c r="BD12926" s="62"/>
    </row>
    <row r="12927" spans="9:56">
      <c r="I12927" s="62"/>
      <c r="P12927" s="62"/>
      <c r="V12927" s="62"/>
      <c r="AC12927" s="62"/>
      <c r="AJ12927" s="62"/>
      <c r="AQ12927" s="62"/>
      <c r="AX12927" s="62"/>
      <c r="BD12927" s="62"/>
    </row>
    <row r="12928" spans="9:56">
      <c r="I12928" s="62"/>
      <c r="P12928" s="62"/>
      <c r="V12928" s="62"/>
      <c r="AC12928" s="62"/>
      <c r="AJ12928" s="62"/>
      <c r="AQ12928" s="62"/>
      <c r="AX12928" s="62"/>
      <c r="BD12928" s="62"/>
    </row>
    <row r="12929" spans="9:56">
      <c r="I12929" s="62"/>
      <c r="P12929" s="62"/>
      <c r="V12929" s="62"/>
      <c r="AC12929" s="62"/>
      <c r="AJ12929" s="62"/>
      <c r="AQ12929" s="62"/>
      <c r="AX12929" s="62"/>
      <c r="BD12929" s="62"/>
    </row>
    <row r="12930" spans="9:56">
      <c r="I12930" s="62"/>
      <c r="P12930" s="62"/>
      <c r="V12930" s="62"/>
      <c r="AC12930" s="62"/>
      <c r="AJ12930" s="62"/>
      <c r="AQ12930" s="62"/>
      <c r="AX12930" s="62"/>
      <c r="BD12930" s="62"/>
    </row>
    <row r="12931" spans="9:56">
      <c r="I12931" s="62"/>
      <c r="P12931" s="62"/>
      <c r="V12931" s="62"/>
      <c r="AC12931" s="62"/>
      <c r="AJ12931" s="62"/>
      <c r="AQ12931" s="62"/>
      <c r="AX12931" s="62"/>
      <c r="BD12931" s="62"/>
    </row>
    <row r="12932" spans="9:56">
      <c r="I12932" s="62"/>
      <c r="P12932" s="62"/>
      <c r="V12932" s="62"/>
      <c r="AC12932" s="62"/>
      <c r="AJ12932" s="62"/>
      <c r="AQ12932" s="62"/>
      <c r="AX12932" s="62"/>
      <c r="BD12932" s="62"/>
    </row>
    <row r="12933" spans="9:56">
      <c r="I12933" s="62"/>
      <c r="P12933" s="62"/>
      <c r="V12933" s="62"/>
      <c r="AC12933" s="62"/>
      <c r="AJ12933" s="62"/>
      <c r="AQ12933" s="62"/>
      <c r="AX12933" s="62"/>
      <c r="BD12933" s="62"/>
    </row>
    <row r="12934" spans="9:56">
      <c r="I12934" s="62"/>
      <c r="P12934" s="62"/>
      <c r="V12934" s="62"/>
      <c r="AC12934" s="62"/>
      <c r="AJ12934" s="62"/>
      <c r="AQ12934" s="62"/>
      <c r="AX12934" s="62"/>
      <c r="BD12934" s="62"/>
    </row>
    <row r="12935" spans="9:56">
      <c r="I12935" s="62"/>
      <c r="P12935" s="62"/>
      <c r="V12935" s="62"/>
      <c r="AC12935" s="62"/>
      <c r="AJ12935" s="62"/>
      <c r="AQ12935" s="62"/>
      <c r="AX12935" s="62"/>
      <c r="BD12935" s="62"/>
    </row>
    <row r="12936" spans="9:56">
      <c r="I12936" s="62"/>
      <c r="P12936" s="62"/>
      <c r="V12936" s="62"/>
      <c r="AC12936" s="62"/>
      <c r="AJ12936" s="62"/>
      <c r="AQ12936" s="62"/>
      <c r="AX12936" s="62"/>
      <c r="BD12936" s="62"/>
    </row>
    <row r="12937" spans="9:56">
      <c r="I12937" s="62"/>
      <c r="P12937" s="62"/>
      <c r="V12937" s="62"/>
      <c r="AC12937" s="62"/>
      <c r="AJ12937" s="62"/>
      <c r="AQ12937" s="62"/>
      <c r="AX12937" s="62"/>
      <c r="BD12937" s="62"/>
    </row>
    <row r="12938" spans="9:56">
      <c r="I12938" s="62"/>
      <c r="P12938" s="62"/>
      <c r="V12938" s="62"/>
      <c r="AC12938" s="62"/>
      <c r="AJ12938" s="62"/>
      <c r="AQ12938" s="62"/>
      <c r="AX12938" s="62"/>
      <c r="BD12938" s="62"/>
    </row>
    <row r="12939" spans="9:56">
      <c r="I12939" s="62"/>
      <c r="P12939" s="62"/>
      <c r="V12939" s="62"/>
      <c r="AC12939" s="62"/>
      <c r="AJ12939" s="62"/>
      <c r="AQ12939" s="62"/>
      <c r="AX12939" s="62"/>
      <c r="BD12939" s="62"/>
    </row>
    <row r="12940" spans="9:56">
      <c r="I12940" s="62"/>
      <c r="P12940" s="62"/>
      <c r="V12940" s="62"/>
      <c r="AC12940" s="62"/>
      <c r="AJ12940" s="62"/>
      <c r="AQ12940" s="62"/>
      <c r="AX12940" s="62"/>
      <c r="BD12940" s="62"/>
    </row>
    <row r="12941" spans="9:56">
      <c r="I12941" s="62"/>
      <c r="P12941" s="62"/>
      <c r="V12941" s="62"/>
      <c r="AC12941" s="62"/>
      <c r="AJ12941" s="62"/>
      <c r="AQ12941" s="62"/>
      <c r="AX12941" s="62"/>
      <c r="BD12941" s="62"/>
    </row>
    <row r="12942" spans="9:56">
      <c r="I12942" s="62"/>
      <c r="P12942" s="62"/>
      <c r="V12942" s="62"/>
      <c r="AC12942" s="62"/>
      <c r="AJ12942" s="62"/>
      <c r="AQ12942" s="62"/>
      <c r="AX12942" s="62"/>
      <c r="BD12942" s="62"/>
    </row>
    <row r="12943" spans="9:56">
      <c r="I12943" s="62"/>
      <c r="P12943" s="62"/>
      <c r="V12943" s="62"/>
      <c r="AC12943" s="62"/>
      <c r="AJ12943" s="62"/>
      <c r="AQ12943" s="62"/>
      <c r="AX12943" s="62"/>
      <c r="BD12943" s="62"/>
    </row>
    <row r="12944" spans="9:56">
      <c r="I12944" s="62"/>
      <c r="P12944" s="62"/>
      <c r="V12944" s="62"/>
      <c r="AC12944" s="62"/>
      <c r="AJ12944" s="62"/>
      <c r="AQ12944" s="62"/>
      <c r="AX12944" s="62"/>
      <c r="BD12944" s="62"/>
    </row>
    <row r="12945" spans="9:56">
      <c r="I12945" s="62"/>
      <c r="P12945" s="62"/>
      <c r="V12945" s="62"/>
      <c r="AC12945" s="62"/>
      <c r="AJ12945" s="62"/>
      <c r="AQ12945" s="62"/>
      <c r="AX12945" s="62"/>
      <c r="BD12945" s="62"/>
    </row>
    <row r="12946" spans="9:56">
      <c r="I12946" s="62"/>
      <c r="P12946" s="62"/>
      <c r="V12946" s="62"/>
      <c r="AC12946" s="62"/>
      <c r="AJ12946" s="62"/>
      <c r="AQ12946" s="62"/>
      <c r="AX12946" s="62"/>
      <c r="BD12946" s="62"/>
    </row>
    <row r="12947" spans="9:56">
      <c r="I12947" s="62"/>
      <c r="P12947" s="62"/>
      <c r="V12947" s="62"/>
      <c r="AC12947" s="62"/>
      <c r="AJ12947" s="62"/>
      <c r="AQ12947" s="62"/>
      <c r="AX12947" s="62"/>
      <c r="BD12947" s="62"/>
    </row>
    <row r="12948" spans="9:56">
      <c r="I12948" s="62"/>
      <c r="P12948" s="62"/>
      <c r="V12948" s="62"/>
      <c r="AC12948" s="62"/>
      <c r="AJ12948" s="62"/>
      <c r="AQ12948" s="62"/>
      <c r="AX12948" s="62"/>
      <c r="BD12948" s="62"/>
    </row>
    <row r="12949" spans="9:56">
      <c r="I12949" s="62"/>
      <c r="P12949" s="62"/>
      <c r="V12949" s="62"/>
      <c r="AC12949" s="62"/>
      <c r="AJ12949" s="62"/>
      <c r="AQ12949" s="62"/>
      <c r="AX12949" s="62"/>
      <c r="BD12949" s="62"/>
    </row>
    <row r="12950" spans="9:56">
      <c r="I12950" s="62"/>
      <c r="P12950" s="62"/>
      <c r="V12950" s="62"/>
      <c r="AC12950" s="62"/>
      <c r="AJ12950" s="62"/>
      <c r="AQ12950" s="62"/>
      <c r="AX12950" s="62"/>
      <c r="BD12950" s="62"/>
    </row>
    <row r="12951" spans="9:56">
      <c r="I12951" s="62"/>
      <c r="P12951" s="62"/>
      <c r="V12951" s="62"/>
      <c r="AC12951" s="62"/>
      <c r="AJ12951" s="62"/>
      <c r="AQ12951" s="62"/>
      <c r="AX12951" s="62"/>
      <c r="BD12951" s="62"/>
    </row>
    <row r="12952" spans="9:56">
      <c r="I12952" s="62"/>
      <c r="P12952" s="62"/>
      <c r="V12952" s="62"/>
      <c r="AC12952" s="62"/>
      <c r="AJ12952" s="62"/>
      <c r="AQ12952" s="62"/>
      <c r="AX12952" s="62"/>
      <c r="BD12952" s="62"/>
    </row>
    <row r="12953" spans="9:56">
      <c r="I12953" s="62"/>
      <c r="P12953" s="62"/>
      <c r="V12953" s="62"/>
      <c r="AC12953" s="62"/>
      <c r="AJ12953" s="62"/>
      <c r="AQ12953" s="62"/>
      <c r="AX12953" s="62"/>
      <c r="BD12953" s="62"/>
    </row>
    <row r="12954" spans="9:56">
      <c r="I12954" s="62"/>
      <c r="P12954" s="62"/>
      <c r="V12954" s="62"/>
      <c r="AC12954" s="62"/>
      <c r="AJ12954" s="62"/>
      <c r="AQ12954" s="62"/>
      <c r="AX12954" s="62"/>
      <c r="BD12954" s="62"/>
    </row>
    <row r="12955" spans="9:56">
      <c r="I12955" s="62"/>
      <c r="P12955" s="62"/>
      <c r="V12955" s="62"/>
      <c r="AC12955" s="62"/>
      <c r="AJ12955" s="62"/>
      <c r="AQ12955" s="62"/>
      <c r="AX12955" s="62"/>
      <c r="BD12955" s="62"/>
    </row>
    <row r="12956" spans="9:56">
      <c r="I12956" s="62"/>
      <c r="P12956" s="62"/>
      <c r="V12956" s="62"/>
      <c r="AC12956" s="62"/>
      <c r="AJ12956" s="62"/>
      <c r="AQ12956" s="62"/>
      <c r="AX12956" s="62"/>
      <c r="BD12956" s="62"/>
    </row>
    <row r="12957" spans="9:56">
      <c r="I12957" s="62"/>
      <c r="P12957" s="62"/>
      <c r="V12957" s="62"/>
      <c r="AC12957" s="62"/>
      <c r="AJ12957" s="62"/>
      <c r="AQ12957" s="62"/>
      <c r="AX12957" s="62"/>
      <c r="BD12957" s="62"/>
    </row>
    <row r="12958" spans="9:56">
      <c r="I12958" s="62"/>
      <c r="P12958" s="62"/>
      <c r="V12958" s="62"/>
      <c r="AC12958" s="62"/>
      <c r="AJ12958" s="62"/>
      <c r="AQ12958" s="62"/>
      <c r="AX12958" s="62"/>
      <c r="BD12958" s="62"/>
    </row>
    <row r="12959" spans="9:56">
      <c r="I12959" s="62"/>
      <c r="P12959" s="62"/>
      <c r="V12959" s="62"/>
      <c r="AC12959" s="62"/>
      <c r="AJ12959" s="62"/>
      <c r="AQ12959" s="62"/>
      <c r="AX12959" s="62"/>
      <c r="BD12959" s="62"/>
    </row>
    <row r="12960" spans="9:56">
      <c r="I12960" s="62"/>
      <c r="P12960" s="62"/>
      <c r="V12960" s="62"/>
      <c r="AC12960" s="62"/>
      <c r="AJ12960" s="62"/>
      <c r="AQ12960" s="62"/>
      <c r="AX12960" s="62"/>
      <c r="BD12960" s="62"/>
    </row>
    <row r="12961" spans="9:56">
      <c r="I12961" s="62"/>
      <c r="P12961" s="62"/>
      <c r="V12961" s="62"/>
      <c r="AC12961" s="62"/>
      <c r="AJ12961" s="62"/>
      <c r="AQ12961" s="62"/>
      <c r="AX12961" s="62"/>
      <c r="BD12961" s="62"/>
    </row>
    <row r="12962" spans="9:56">
      <c r="I12962" s="62"/>
      <c r="P12962" s="62"/>
      <c r="V12962" s="62"/>
      <c r="AC12962" s="62"/>
      <c r="AJ12962" s="62"/>
      <c r="AQ12962" s="62"/>
      <c r="AX12962" s="62"/>
      <c r="BD12962" s="62"/>
    </row>
    <row r="12963" spans="9:56">
      <c r="I12963" s="62"/>
      <c r="P12963" s="62"/>
      <c r="V12963" s="62"/>
      <c r="AC12963" s="62"/>
      <c r="AJ12963" s="62"/>
      <c r="AQ12963" s="62"/>
      <c r="AX12963" s="62"/>
      <c r="BD12963" s="62"/>
    </row>
    <row r="12964" spans="9:56">
      <c r="I12964" s="62"/>
      <c r="P12964" s="62"/>
      <c r="V12964" s="62"/>
      <c r="AC12964" s="62"/>
      <c r="AJ12964" s="62"/>
      <c r="AQ12964" s="62"/>
      <c r="AX12964" s="62"/>
      <c r="BD12964" s="62"/>
    </row>
    <row r="12965" spans="9:56">
      <c r="I12965" s="62"/>
      <c r="P12965" s="62"/>
      <c r="V12965" s="62"/>
      <c r="AC12965" s="62"/>
      <c r="AJ12965" s="62"/>
      <c r="AQ12965" s="62"/>
      <c r="AX12965" s="62"/>
      <c r="BD12965" s="62"/>
    </row>
    <row r="12966" spans="9:56">
      <c r="I12966" s="62"/>
      <c r="P12966" s="62"/>
      <c r="V12966" s="62"/>
      <c r="AC12966" s="62"/>
      <c r="AJ12966" s="62"/>
      <c r="AQ12966" s="62"/>
      <c r="AX12966" s="62"/>
      <c r="BD12966" s="62"/>
    </row>
    <row r="12967" spans="9:56">
      <c r="I12967" s="62"/>
      <c r="P12967" s="62"/>
      <c r="V12967" s="62"/>
      <c r="AC12967" s="62"/>
      <c r="AJ12967" s="62"/>
      <c r="AQ12967" s="62"/>
      <c r="AX12967" s="62"/>
      <c r="BD12967" s="62"/>
    </row>
    <row r="12968" spans="9:56">
      <c r="I12968" s="62"/>
      <c r="P12968" s="62"/>
      <c r="V12968" s="62"/>
      <c r="AC12968" s="62"/>
      <c r="AJ12968" s="62"/>
      <c r="AQ12968" s="62"/>
      <c r="AX12968" s="62"/>
      <c r="BD12968" s="62"/>
    </row>
    <row r="12969" spans="9:56">
      <c r="I12969" s="62"/>
      <c r="P12969" s="62"/>
      <c r="V12969" s="62"/>
      <c r="AC12969" s="62"/>
      <c r="AJ12969" s="62"/>
      <c r="AQ12969" s="62"/>
      <c r="AX12969" s="62"/>
      <c r="BD12969" s="62"/>
    </row>
    <row r="12970" spans="9:56">
      <c r="I12970" s="62"/>
      <c r="P12970" s="62"/>
      <c r="V12970" s="62"/>
      <c r="AC12970" s="62"/>
      <c r="AJ12970" s="62"/>
      <c r="AQ12970" s="62"/>
      <c r="AX12970" s="62"/>
      <c r="BD12970" s="62"/>
    </row>
    <row r="12971" spans="9:56">
      <c r="I12971" s="62"/>
      <c r="P12971" s="62"/>
      <c r="V12971" s="62"/>
      <c r="AC12971" s="62"/>
      <c r="AJ12971" s="62"/>
      <c r="AQ12971" s="62"/>
      <c r="AX12971" s="62"/>
      <c r="BD12971" s="62"/>
    </row>
    <row r="12972" spans="9:56">
      <c r="I12972" s="62"/>
      <c r="P12972" s="62"/>
      <c r="V12972" s="62"/>
      <c r="AC12972" s="62"/>
      <c r="AJ12972" s="62"/>
      <c r="AQ12972" s="62"/>
      <c r="AX12972" s="62"/>
      <c r="BD12972" s="62"/>
    </row>
    <row r="12973" spans="9:56">
      <c r="I12973" s="62"/>
      <c r="P12973" s="62"/>
      <c r="V12973" s="62"/>
      <c r="AC12973" s="62"/>
      <c r="AJ12973" s="62"/>
      <c r="AQ12973" s="62"/>
      <c r="AX12973" s="62"/>
      <c r="BD12973" s="62"/>
    </row>
    <row r="12974" spans="9:56">
      <c r="I12974" s="62"/>
      <c r="P12974" s="62"/>
      <c r="V12974" s="62"/>
      <c r="AC12974" s="62"/>
      <c r="AJ12974" s="62"/>
      <c r="AQ12974" s="62"/>
      <c r="AX12974" s="62"/>
      <c r="BD12974" s="62"/>
    </row>
    <row r="12975" spans="9:56">
      <c r="I12975" s="62"/>
      <c r="P12975" s="62"/>
      <c r="V12975" s="62"/>
      <c r="AC12975" s="62"/>
      <c r="AJ12975" s="62"/>
      <c r="AQ12975" s="62"/>
      <c r="AX12975" s="62"/>
      <c r="BD12975" s="62"/>
    </row>
    <row r="12976" spans="9:56">
      <c r="I12976" s="62"/>
      <c r="P12976" s="62"/>
      <c r="V12976" s="62"/>
      <c r="AC12976" s="62"/>
      <c r="AJ12976" s="62"/>
      <c r="AQ12976" s="62"/>
      <c r="AX12976" s="62"/>
      <c r="BD12976" s="62"/>
    </row>
    <row r="12977" spans="9:56">
      <c r="I12977" s="62"/>
      <c r="P12977" s="62"/>
      <c r="V12977" s="62"/>
      <c r="AC12977" s="62"/>
      <c r="AJ12977" s="62"/>
      <c r="AQ12977" s="62"/>
      <c r="AX12977" s="62"/>
      <c r="BD12977" s="62"/>
    </row>
    <row r="12978" spans="9:56">
      <c r="I12978" s="62"/>
      <c r="P12978" s="62"/>
      <c r="V12978" s="62"/>
      <c r="AC12978" s="62"/>
      <c r="AJ12978" s="62"/>
      <c r="AQ12978" s="62"/>
      <c r="AX12978" s="62"/>
      <c r="BD12978" s="62"/>
    </row>
    <row r="12979" spans="9:56">
      <c r="I12979" s="62"/>
      <c r="P12979" s="62"/>
      <c r="V12979" s="62"/>
      <c r="AC12979" s="62"/>
      <c r="AJ12979" s="62"/>
      <c r="AQ12979" s="62"/>
      <c r="AX12979" s="62"/>
      <c r="BD12979" s="62"/>
    </row>
    <row r="12980" spans="9:56">
      <c r="I12980" s="62"/>
      <c r="P12980" s="62"/>
      <c r="V12980" s="62"/>
      <c r="AC12980" s="62"/>
      <c r="AJ12980" s="62"/>
      <c r="AQ12980" s="62"/>
      <c r="AX12980" s="62"/>
      <c r="BD12980" s="62"/>
    </row>
    <row r="12981" spans="9:56">
      <c r="I12981" s="62"/>
      <c r="P12981" s="62"/>
      <c r="V12981" s="62"/>
      <c r="AC12981" s="62"/>
      <c r="AJ12981" s="62"/>
      <c r="AQ12981" s="62"/>
      <c r="AX12981" s="62"/>
      <c r="BD12981" s="62"/>
    </row>
    <row r="12982" spans="9:56">
      <c r="I12982" s="62"/>
      <c r="P12982" s="62"/>
      <c r="V12982" s="62"/>
      <c r="AC12982" s="62"/>
      <c r="AJ12982" s="62"/>
      <c r="AQ12982" s="62"/>
      <c r="AX12982" s="62"/>
      <c r="BD12982" s="62"/>
    </row>
    <row r="12983" spans="9:56">
      <c r="I12983" s="62"/>
      <c r="P12983" s="62"/>
      <c r="V12983" s="62"/>
      <c r="AC12983" s="62"/>
      <c r="AJ12983" s="62"/>
      <c r="AQ12983" s="62"/>
      <c r="AX12983" s="62"/>
      <c r="BD12983" s="62"/>
    </row>
    <row r="12984" spans="9:56">
      <c r="I12984" s="62"/>
      <c r="P12984" s="62"/>
      <c r="V12984" s="62"/>
      <c r="AC12984" s="62"/>
      <c r="AJ12984" s="62"/>
      <c r="AQ12984" s="62"/>
      <c r="AX12984" s="62"/>
      <c r="BD12984" s="62"/>
    </row>
    <row r="12985" spans="9:56">
      <c r="I12985" s="62"/>
      <c r="P12985" s="62"/>
      <c r="V12985" s="62"/>
      <c r="AC12985" s="62"/>
      <c r="AJ12985" s="62"/>
      <c r="AQ12985" s="62"/>
      <c r="AX12985" s="62"/>
      <c r="BD12985" s="62"/>
    </row>
    <row r="12986" spans="9:56">
      <c r="I12986" s="62"/>
      <c r="P12986" s="62"/>
      <c r="V12986" s="62"/>
      <c r="AC12986" s="62"/>
      <c r="AJ12986" s="62"/>
      <c r="AQ12986" s="62"/>
      <c r="AX12986" s="62"/>
      <c r="BD12986" s="62"/>
    </row>
    <row r="12987" spans="9:56">
      <c r="I12987" s="62"/>
      <c r="P12987" s="62"/>
      <c r="V12987" s="62"/>
      <c r="AC12987" s="62"/>
      <c r="AJ12987" s="62"/>
      <c r="AQ12987" s="62"/>
      <c r="AX12987" s="62"/>
      <c r="BD12987" s="62"/>
    </row>
    <row r="12988" spans="9:56">
      <c r="I12988" s="62"/>
      <c r="P12988" s="62"/>
      <c r="V12988" s="62"/>
      <c r="AC12988" s="62"/>
      <c r="AJ12988" s="62"/>
      <c r="AQ12988" s="62"/>
      <c r="AX12988" s="62"/>
      <c r="BD12988" s="62"/>
    </row>
    <row r="12989" spans="9:56">
      <c r="I12989" s="62"/>
      <c r="P12989" s="62"/>
      <c r="V12989" s="62"/>
      <c r="AC12989" s="62"/>
      <c r="AJ12989" s="62"/>
      <c r="AQ12989" s="62"/>
      <c r="AX12989" s="62"/>
      <c r="BD12989" s="62"/>
    </row>
    <row r="12990" spans="9:56">
      <c r="I12990" s="62"/>
      <c r="P12990" s="62"/>
      <c r="V12990" s="62"/>
      <c r="AC12990" s="62"/>
      <c r="AJ12990" s="62"/>
      <c r="AQ12990" s="62"/>
      <c r="AX12990" s="62"/>
      <c r="BD12990" s="62"/>
    </row>
    <row r="12991" spans="9:56">
      <c r="I12991" s="62"/>
      <c r="P12991" s="62"/>
      <c r="V12991" s="62"/>
      <c r="AC12991" s="62"/>
      <c r="AJ12991" s="62"/>
      <c r="AQ12991" s="62"/>
      <c r="AX12991" s="62"/>
      <c r="BD12991" s="62"/>
    </row>
    <row r="12992" spans="9:56">
      <c r="I12992" s="62"/>
      <c r="P12992" s="62"/>
      <c r="V12992" s="62"/>
      <c r="AC12992" s="62"/>
      <c r="AJ12992" s="62"/>
      <c r="AQ12992" s="62"/>
      <c r="AX12992" s="62"/>
      <c r="BD12992" s="62"/>
    </row>
    <row r="12993" spans="9:56">
      <c r="I12993" s="62"/>
      <c r="P12993" s="62"/>
      <c r="V12993" s="62"/>
      <c r="AC12993" s="62"/>
      <c r="AJ12993" s="62"/>
      <c r="AQ12993" s="62"/>
      <c r="AX12993" s="62"/>
      <c r="BD12993" s="62"/>
    </row>
    <row r="12994" spans="9:56">
      <c r="I12994" s="62"/>
      <c r="P12994" s="62"/>
      <c r="V12994" s="62"/>
      <c r="AC12994" s="62"/>
      <c r="AJ12994" s="62"/>
      <c r="AQ12994" s="62"/>
      <c r="AX12994" s="62"/>
      <c r="BD12994" s="62"/>
    </row>
    <row r="12995" spans="9:56">
      <c r="I12995" s="62"/>
      <c r="P12995" s="62"/>
      <c r="V12995" s="62"/>
      <c r="AC12995" s="62"/>
      <c r="AJ12995" s="62"/>
      <c r="AQ12995" s="62"/>
      <c r="AX12995" s="62"/>
      <c r="BD12995" s="62"/>
    </row>
    <row r="12996" spans="9:56">
      <c r="I12996" s="62"/>
      <c r="P12996" s="62"/>
      <c r="V12996" s="62"/>
      <c r="AC12996" s="62"/>
      <c r="AJ12996" s="62"/>
      <c r="AQ12996" s="62"/>
      <c r="AX12996" s="62"/>
      <c r="BD12996" s="62"/>
    </row>
    <row r="12997" spans="9:56">
      <c r="I12997" s="62"/>
      <c r="P12997" s="62"/>
      <c r="V12997" s="62"/>
      <c r="AC12997" s="62"/>
      <c r="AJ12997" s="62"/>
      <c r="AQ12997" s="62"/>
      <c r="AX12997" s="62"/>
      <c r="BD12997" s="62"/>
    </row>
    <row r="12998" spans="9:56">
      <c r="I12998" s="62"/>
      <c r="P12998" s="62"/>
      <c r="V12998" s="62"/>
      <c r="AC12998" s="62"/>
      <c r="AJ12998" s="62"/>
      <c r="AQ12998" s="62"/>
      <c r="AX12998" s="62"/>
      <c r="BD12998" s="62"/>
    </row>
    <row r="12999" spans="9:56">
      <c r="I12999" s="62"/>
      <c r="P12999" s="62"/>
      <c r="V12999" s="62"/>
      <c r="AC12999" s="62"/>
      <c r="AJ12999" s="62"/>
      <c r="AQ12999" s="62"/>
      <c r="AX12999" s="62"/>
      <c r="BD12999" s="62"/>
    </row>
    <row r="13000" spans="9:56">
      <c r="I13000" s="62"/>
      <c r="P13000" s="62"/>
      <c r="V13000" s="62"/>
      <c r="AC13000" s="62"/>
      <c r="AJ13000" s="62"/>
      <c r="AQ13000" s="62"/>
      <c r="AX13000" s="62"/>
      <c r="BD13000" s="62"/>
    </row>
    <row r="13001" spans="9:56">
      <c r="I13001" s="62"/>
      <c r="P13001" s="62"/>
      <c r="V13001" s="62"/>
      <c r="AC13001" s="62"/>
      <c r="AJ13001" s="62"/>
      <c r="AQ13001" s="62"/>
      <c r="AX13001" s="62"/>
      <c r="BD13001" s="62"/>
    </row>
    <row r="13002" spans="9:56">
      <c r="I13002" s="62"/>
      <c r="P13002" s="62"/>
      <c r="V13002" s="62"/>
      <c r="AC13002" s="62"/>
      <c r="AJ13002" s="62"/>
      <c r="AQ13002" s="62"/>
      <c r="AX13002" s="62"/>
      <c r="BD13002" s="62"/>
    </row>
    <row r="13003" spans="9:56">
      <c r="I13003" s="62"/>
      <c r="P13003" s="62"/>
      <c r="V13003" s="62"/>
      <c r="AC13003" s="62"/>
      <c r="AJ13003" s="62"/>
      <c r="AQ13003" s="62"/>
      <c r="AX13003" s="62"/>
      <c r="BD13003" s="62"/>
    </row>
    <row r="13004" spans="9:56">
      <c r="I13004" s="62"/>
      <c r="P13004" s="62"/>
      <c r="V13004" s="62"/>
      <c r="AC13004" s="62"/>
      <c r="AJ13004" s="62"/>
      <c r="AQ13004" s="62"/>
      <c r="AX13004" s="62"/>
      <c r="BD13004" s="62"/>
    </row>
    <row r="13005" spans="9:56">
      <c r="I13005" s="62"/>
      <c r="P13005" s="62"/>
      <c r="V13005" s="62"/>
      <c r="AC13005" s="62"/>
      <c r="AJ13005" s="62"/>
      <c r="AQ13005" s="62"/>
      <c r="AX13005" s="62"/>
      <c r="BD13005" s="62"/>
    </row>
    <row r="13006" spans="9:56">
      <c r="I13006" s="62"/>
      <c r="P13006" s="62"/>
      <c r="V13006" s="62"/>
      <c r="AC13006" s="62"/>
      <c r="AJ13006" s="62"/>
      <c r="AQ13006" s="62"/>
      <c r="AX13006" s="62"/>
      <c r="BD13006" s="62"/>
    </row>
    <row r="13007" spans="9:56">
      <c r="I13007" s="62"/>
      <c r="P13007" s="62"/>
      <c r="V13007" s="62"/>
      <c r="AC13007" s="62"/>
      <c r="AJ13007" s="62"/>
      <c r="AQ13007" s="62"/>
      <c r="AX13007" s="62"/>
      <c r="BD13007" s="62"/>
    </row>
    <row r="13008" spans="9:56">
      <c r="I13008" s="62"/>
      <c r="P13008" s="62"/>
      <c r="V13008" s="62"/>
      <c r="AC13008" s="62"/>
      <c r="AJ13008" s="62"/>
      <c r="AQ13008" s="62"/>
      <c r="AX13008" s="62"/>
      <c r="BD13008" s="62"/>
    </row>
    <row r="13009" spans="9:56">
      <c r="I13009" s="62"/>
      <c r="P13009" s="62"/>
      <c r="V13009" s="62"/>
      <c r="AC13009" s="62"/>
      <c r="AJ13009" s="62"/>
      <c r="AQ13009" s="62"/>
      <c r="AX13009" s="62"/>
      <c r="BD13009" s="62"/>
    </row>
    <row r="13010" spans="9:56">
      <c r="I13010" s="62"/>
      <c r="P13010" s="62"/>
      <c r="V13010" s="62"/>
      <c r="AC13010" s="62"/>
      <c r="AJ13010" s="62"/>
      <c r="AQ13010" s="62"/>
      <c r="AX13010" s="62"/>
      <c r="BD13010" s="62"/>
    </row>
    <row r="13011" spans="9:56">
      <c r="I13011" s="62"/>
      <c r="P13011" s="62"/>
      <c r="V13011" s="62"/>
      <c r="AC13011" s="62"/>
      <c r="AJ13011" s="62"/>
      <c r="AQ13011" s="62"/>
      <c r="AX13011" s="62"/>
      <c r="BD13011" s="62"/>
    </row>
    <row r="13012" spans="9:56">
      <c r="I13012" s="62"/>
      <c r="P13012" s="62"/>
      <c r="V13012" s="62"/>
      <c r="AC13012" s="62"/>
      <c r="AJ13012" s="62"/>
      <c r="AQ13012" s="62"/>
      <c r="AX13012" s="62"/>
      <c r="BD13012" s="62"/>
    </row>
    <row r="13013" spans="9:56">
      <c r="I13013" s="62"/>
      <c r="P13013" s="62"/>
      <c r="V13013" s="62"/>
      <c r="AC13013" s="62"/>
      <c r="AJ13013" s="62"/>
      <c r="AQ13013" s="62"/>
      <c r="AX13013" s="62"/>
      <c r="BD13013" s="62"/>
    </row>
    <row r="13014" spans="9:56">
      <c r="I13014" s="62"/>
      <c r="P13014" s="62"/>
      <c r="V13014" s="62"/>
      <c r="AC13014" s="62"/>
      <c r="AJ13014" s="62"/>
      <c r="AQ13014" s="62"/>
      <c r="AX13014" s="62"/>
      <c r="BD13014" s="62"/>
    </row>
    <row r="13015" spans="9:56">
      <c r="I13015" s="62"/>
      <c r="P13015" s="62"/>
      <c r="V13015" s="62"/>
      <c r="AC13015" s="62"/>
      <c r="AJ13015" s="62"/>
      <c r="AQ13015" s="62"/>
      <c r="AX13015" s="62"/>
      <c r="BD13015" s="62"/>
    </row>
    <row r="13016" spans="9:56">
      <c r="I13016" s="62"/>
      <c r="P13016" s="62"/>
      <c r="V13016" s="62"/>
      <c r="AC13016" s="62"/>
      <c r="AJ13016" s="62"/>
      <c r="AQ13016" s="62"/>
      <c r="AX13016" s="62"/>
      <c r="BD13016" s="62"/>
    </row>
    <row r="13017" spans="9:56">
      <c r="I13017" s="62"/>
      <c r="P13017" s="62"/>
      <c r="V13017" s="62"/>
      <c r="AC13017" s="62"/>
      <c r="AJ13017" s="62"/>
      <c r="AQ13017" s="62"/>
      <c r="AX13017" s="62"/>
      <c r="BD13017" s="62"/>
    </row>
    <row r="13018" spans="9:56">
      <c r="I13018" s="62"/>
      <c r="P13018" s="62"/>
      <c r="V13018" s="62"/>
      <c r="AC13018" s="62"/>
      <c r="AJ13018" s="62"/>
      <c r="AQ13018" s="62"/>
      <c r="AX13018" s="62"/>
      <c r="BD13018" s="62"/>
    </row>
    <row r="13019" spans="9:56">
      <c r="I13019" s="62"/>
      <c r="P13019" s="62"/>
      <c r="V13019" s="62"/>
      <c r="AC13019" s="62"/>
      <c r="AJ13019" s="62"/>
      <c r="AQ13019" s="62"/>
      <c r="AX13019" s="62"/>
      <c r="BD13019" s="62"/>
    </row>
    <row r="13020" spans="9:56">
      <c r="I13020" s="62"/>
      <c r="P13020" s="62"/>
      <c r="V13020" s="62"/>
      <c r="AC13020" s="62"/>
      <c r="AJ13020" s="62"/>
      <c r="AQ13020" s="62"/>
      <c r="AX13020" s="62"/>
      <c r="BD13020" s="62"/>
    </row>
    <row r="13021" spans="9:56">
      <c r="I13021" s="62"/>
      <c r="P13021" s="62"/>
      <c r="V13021" s="62"/>
      <c r="AC13021" s="62"/>
      <c r="AJ13021" s="62"/>
      <c r="AQ13021" s="62"/>
      <c r="AX13021" s="62"/>
      <c r="BD13021" s="62"/>
    </row>
    <row r="13022" spans="9:56">
      <c r="I13022" s="62"/>
      <c r="P13022" s="62"/>
      <c r="V13022" s="62"/>
      <c r="AC13022" s="62"/>
      <c r="AJ13022" s="62"/>
      <c r="AQ13022" s="62"/>
      <c r="AX13022" s="62"/>
      <c r="BD13022" s="62"/>
    </row>
    <row r="13023" spans="9:56">
      <c r="I13023" s="62"/>
      <c r="P13023" s="62"/>
      <c r="V13023" s="62"/>
      <c r="AC13023" s="62"/>
      <c r="AJ13023" s="62"/>
      <c r="AQ13023" s="62"/>
      <c r="AX13023" s="62"/>
      <c r="BD13023" s="62"/>
    </row>
    <row r="13024" spans="9:56">
      <c r="I13024" s="62"/>
      <c r="P13024" s="62"/>
      <c r="V13024" s="62"/>
      <c r="AC13024" s="62"/>
      <c r="AJ13024" s="62"/>
      <c r="AQ13024" s="62"/>
      <c r="AX13024" s="62"/>
      <c r="BD13024" s="62"/>
    </row>
    <row r="13025" spans="9:56">
      <c r="I13025" s="62"/>
      <c r="P13025" s="62"/>
      <c r="V13025" s="62"/>
      <c r="AC13025" s="62"/>
      <c r="AJ13025" s="62"/>
      <c r="AQ13025" s="62"/>
      <c r="AX13025" s="62"/>
      <c r="BD13025" s="62"/>
    </row>
    <row r="13026" spans="9:56">
      <c r="I13026" s="62"/>
      <c r="P13026" s="62"/>
      <c r="V13026" s="62"/>
      <c r="AC13026" s="62"/>
      <c r="AJ13026" s="62"/>
      <c r="AQ13026" s="62"/>
      <c r="AX13026" s="62"/>
      <c r="BD13026" s="62"/>
    </row>
    <row r="13027" spans="9:56">
      <c r="I13027" s="62"/>
      <c r="P13027" s="62"/>
      <c r="V13027" s="62"/>
      <c r="AC13027" s="62"/>
      <c r="AJ13027" s="62"/>
      <c r="AQ13027" s="62"/>
      <c r="AX13027" s="62"/>
      <c r="BD13027" s="62"/>
    </row>
    <row r="13028" spans="9:56">
      <c r="I13028" s="62"/>
      <c r="P13028" s="62"/>
      <c r="V13028" s="62"/>
      <c r="AC13028" s="62"/>
      <c r="AJ13028" s="62"/>
      <c r="AQ13028" s="62"/>
      <c r="AX13028" s="62"/>
      <c r="BD13028" s="62"/>
    </row>
    <row r="13029" spans="9:56">
      <c r="I13029" s="62"/>
      <c r="P13029" s="62"/>
      <c r="V13029" s="62"/>
      <c r="AC13029" s="62"/>
      <c r="AJ13029" s="62"/>
      <c r="AQ13029" s="62"/>
      <c r="AX13029" s="62"/>
      <c r="BD13029" s="62"/>
    </row>
    <row r="13030" spans="9:56">
      <c r="I13030" s="62"/>
      <c r="P13030" s="62"/>
      <c r="V13030" s="62"/>
      <c r="AC13030" s="62"/>
      <c r="AJ13030" s="62"/>
      <c r="AQ13030" s="62"/>
      <c r="AX13030" s="62"/>
      <c r="BD13030" s="62"/>
    </row>
    <row r="13031" spans="9:56">
      <c r="I13031" s="62"/>
      <c r="P13031" s="62"/>
      <c r="V13031" s="62"/>
      <c r="AC13031" s="62"/>
      <c r="AJ13031" s="62"/>
      <c r="AQ13031" s="62"/>
      <c r="AX13031" s="62"/>
      <c r="BD13031" s="62"/>
    </row>
    <row r="13032" spans="9:56">
      <c r="I13032" s="62"/>
      <c r="P13032" s="62"/>
      <c r="V13032" s="62"/>
      <c r="AC13032" s="62"/>
      <c r="AJ13032" s="62"/>
      <c r="AQ13032" s="62"/>
      <c r="AX13032" s="62"/>
      <c r="BD13032" s="62"/>
    </row>
    <row r="13033" spans="9:56">
      <c r="I13033" s="62"/>
      <c r="P13033" s="62"/>
      <c r="V13033" s="62"/>
      <c r="AC13033" s="62"/>
      <c r="AJ13033" s="62"/>
      <c r="AQ13033" s="62"/>
      <c r="AX13033" s="62"/>
      <c r="BD13033" s="62"/>
    </row>
    <row r="13034" spans="9:56">
      <c r="I13034" s="62"/>
      <c r="P13034" s="62"/>
      <c r="V13034" s="62"/>
      <c r="AC13034" s="62"/>
      <c r="AJ13034" s="62"/>
      <c r="AQ13034" s="62"/>
      <c r="AX13034" s="62"/>
      <c r="BD13034" s="62"/>
    </row>
    <row r="13035" spans="9:56">
      <c r="I13035" s="62"/>
      <c r="P13035" s="62"/>
      <c r="V13035" s="62"/>
      <c r="AC13035" s="62"/>
      <c r="AJ13035" s="62"/>
      <c r="AQ13035" s="62"/>
      <c r="AX13035" s="62"/>
      <c r="BD13035" s="62"/>
    </row>
    <row r="13036" spans="9:56">
      <c r="I13036" s="62"/>
      <c r="P13036" s="62"/>
      <c r="V13036" s="62"/>
      <c r="AC13036" s="62"/>
      <c r="AJ13036" s="62"/>
      <c r="AQ13036" s="62"/>
      <c r="AX13036" s="62"/>
      <c r="BD13036" s="62"/>
    </row>
    <row r="13037" spans="9:56">
      <c r="I13037" s="62"/>
      <c r="P13037" s="62"/>
      <c r="V13037" s="62"/>
      <c r="AC13037" s="62"/>
      <c r="AJ13037" s="62"/>
      <c r="AQ13037" s="62"/>
      <c r="AX13037" s="62"/>
      <c r="BD13037" s="62"/>
    </row>
    <row r="13038" spans="9:56">
      <c r="I13038" s="62"/>
      <c r="P13038" s="62"/>
      <c r="V13038" s="62"/>
      <c r="AC13038" s="62"/>
      <c r="AJ13038" s="62"/>
      <c r="AQ13038" s="62"/>
      <c r="AX13038" s="62"/>
      <c r="BD13038" s="62"/>
    </row>
    <row r="13039" spans="9:56">
      <c r="I13039" s="62"/>
      <c r="P13039" s="62"/>
      <c r="V13039" s="62"/>
      <c r="AC13039" s="62"/>
      <c r="AJ13039" s="62"/>
      <c r="AQ13039" s="62"/>
      <c r="AX13039" s="62"/>
      <c r="BD13039" s="62"/>
    </row>
    <row r="13040" spans="9:56">
      <c r="I13040" s="62"/>
      <c r="P13040" s="62"/>
      <c r="V13040" s="62"/>
      <c r="AC13040" s="62"/>
      <c r="AJ13040" s="62"/>
      <c r="AQ13040" s="62"/>
      <c r="AX13040" s="62"/>
      <c r="BD13040" s="62"/>
    </row>
    <row r="13041" spans="9:56">
      <c r="I13041" s="62"/>
      <c r="P13041" s="62"/>
      <c r="V13041" s="62"/>
      <c r="AC13041" s="62"/>
      <c r="AJ13041" s="62"/>
      <c r="AQ13041" s="62"/>
      <c r="AX13041" s="62"/>
      <c r="BD13041" s="62"/>
    </row>
    <row r="13042" spans="9:56">
      <c r="I13042" s="62"/>
      <c r="P13042" s="62"/>
      <c r="V13042" s="62"/>
      <c r="AC13042" s="62"/>
      <c r="AJ13042" s="62"/>
      <c r="AQ13042" s="62"/>
      <c r="AX13042" s="62"/>
      <c r="BD13042" s="62"/>
    </row>
    <row r="13043" spans="9:56">
      <c r="I13043" s="62"/>
      <c r="P13043" s="62"/>
      <c r="V13043" s="62"/>
      <c r="AC13043" s="62"/>
      <c r="AJ13043" s="62"/>
      <c r="AQ13043" s="62"/>
      <c r="AX13043" s="62"/>
      <c r="BD13043" s="62"/>
    </row>
    <row r="13044" spans="9:56">
      <c r="I13044" s="62"/>
      <c r="P13044" s="62"/>
      <c r="V13044" s="62"/>
      <c r="AC13044" s="62"/>
      <c r="AJ13044" s="62"/>
      <c r="AQ13044" s="62"/>
      <c r="AX13044" s="62"/>
      <c r="BD13044" s="62"/>
    </row>
    <row r="13045" spans="9:56">
      <c r="I13045" s="62"/>
      <c r="P13045" s="62"/>
      <c r="V13045" s="62"/>
      <c r="AC13045" s="62"/>
      <c r="AJ13045" s="62"/>
      <c r="AQ13045" s="62"/>
      <c r="AX13045" s="62"/>
      <c r="BD13045" s="62"/>
    </row>
    <row r="13046" spans="9:56">
      <c r="I13046" s="62"/>
      <c r="P13046" s="62"/>
      <c r="V13046" s="62"/>
      <c r="AC13046" s="62"/>
      <c r="AJ13046" s="62"/>
      <c r="AQ13046" s="62"/>
      <c r="AX13046" s="62"/>
      <c r="BD13046" s="62"/>
    </row>
    <row r="13047" spans="9:56">
      <c r="I13047" s="62"/>
      <c r="P13047" s="62"/>
      <c r="V13047" s="62"/>
      <c r="AC13047" s="62"/>
      <c r="AJ13047" s="62"/>
      <c r="AQ13047" s="62"/>
      <c r="AX13047" s="62"/>
      <c r="BD13047" s="62"/>
    </row>
    <row r="13048" spans="9:56">
      <c r="I13048" s="62"/>
      <c r="P13048" s="62"/>
      <c r="V13048" s="62"/>
      <c r="AC13048" s="62"/>
      <c r="AJ13048" s="62"/>
      <c r="AQ13048" s="62"/>
      <c r="AX13048" s="62"/>
      <c r="BD13048" s="62"/>
    </row>
    <row r="13049" spans="9:56">
      <c r="I13049" s="62"/>
      <c r="P13049" s="62"/>
      <c r="V13049" s="62"/>
      <c r="AC13049" s="62"/>
      <c r="AJ13049" s="62"/>
      <c r="AQ13049" s="62"/>
      <c r="AX13049" s="62"/>
      <c r="BD13049" s="62"/>
    </row>
    <row r="13050" spans="9:56">
      <c r="I13050" s="62"/>
      <c r="P13050" s="62"/>
      <c r="V13050" s="62"/>
      <c r="AC13050" s="62"/>
      <c r="AJ13050" s="62"/>
      <c r="AQ13050" s="62"/>
      <c r="AX13050" s="62"/>
      <c r="BD13050" s="62"/>
    </row>
    <row r="13051" spans="9:56">
      <c r="I13051" s="62"/>
      <c r="P13051" s="62"/>
      <c r="V13051" s="62"/>
      <c r="AC13051" s="62"/>
      <c r="AJ13051" s="62"/>
      <c r="AQ13051" s="62"/>
      <c r="AX13051" s="62"/>
      <c r="BD13051" s="62"/>
    </row>
    <row r="13052" spans="9:56">
      <c r="I13052" s="62"/>
      <c r="P13052" s="62"/>
      <c r="V13052" s="62"/>
      <c r="AC13052" s="62"/>
      <c r="AJ13052" s="62"/>
      <c r="AQ13052" s="62"/>
      <c r="AX13052" s="62"/>
      <c r="BD13052" s="62"/>
    </row>
    <row r="13053" spans="9:56">
      <c r="I13053" s="62"/>
      <c r="P13053" s="62"/>
      <c r="V13053" s="62"/>
      <c r="AC13053" s="62"/>
      <c r="AJ13053" s="62"/>
      <c r="AQ13053" s="62"/>
      <c r="AX13053" s="62"/>
      <c r="BD13053" s="62"/>
    </row>
    <row r="13054" spans="9:56">
      <c r="I13054" s="62"/>
      <c r="P13054" s="62"/>
      <c r="V13054" s="62"/>
      <c r="AC13054" s="62"/>
      <c r="AJ13054" s="62"/>
      <c r="AQ13054" s="62"/>
      <c r="AX13054" s="62"/>
      <c r="BD13054" s="62"/>
    </row>
    <row r="13055" spans="9:56">
      <c r="I13055" s="62"/>
      <c r="P13055" s="62"/>
      <c r="V13055" s="62"/>
      <c r="AC13055" s="62"/>
      <c r="AJ13055" s="62"/>
      <c r="AQ13055" s="62"/>
      <c r="AX13055" s="62"/>
      <c r="BD13055" s="62"/>
    </row>
    <row r="13056" spans="9:56">
      <c r="I13056" s="62"/>
      <c r="P13056" s="62"/>
      <c r="V13056" s="62"/>
      <c r="AC13056" s="62"/>
      <c r="AJ13056" s="62"/>
      <c r="AQ13056" s="62"/>
      <c r="AX13056" s="62"/>
      <c r="BD13056" s="62"/>
    </row>
    <row r="13057" spans="9:56">
      <c r="I13057" s="62"/>
      <c r="P13057" s="62"/>
      <c r="V13057" s="62"/>
      <c r="AC13057" s="62"/>
      <c r="AJ13057" s="62"/>
      <c r="AQ13057" s="62"/>
      <c r="AX13057" s="62"/>
      <c r="BD13057" s="62"/>
    </row>
    <row r="13058" spans="9:56">
      <c r="I13058" s="62"/>
      <c r="P13058" s="62"/>
      <c r="V13058" s="62"/>
      <c r="AC13058" s="62"/>
      <c r="AJ13058" s="62"/>
      <c r="AQ13058" s="62"/>
      <c r="AX13058" s="62"/>
      <c r="BD13058" s="62"/>
    </row>
    <row r="13059" spans="9:56">
      <c r="I13059" s="62"/>
      <c r="P13059" s="62"/>
      <c r="V13059" s="62"/>
      <c r="AC13059" s="62"/>
      <c r="AJ13059" s="62"/>
      <c r="AQ13059" s="62"/>
      <c r="AX13059" s="62"/>
      <c r="BD13059" s="62"/>
    </row>
    <row r="13060" spans="9:56">
      <c r="I13060" s="62"/>
      <c r="P13060" s="62"/>
      <c r="V13060" s="62"/>
      <c r="AC13060" s="62"/>
      <c r="AJ13060" s="62"/>
      <c r="AQ13060" s="62"/>
      <c r="AX13060" s="62"/>
      <c r="BD13060" s="62"/>
    </row>
    <row r="13061" spans="9:56">
      <c r="I13061" s="62"/>
      <c r="P13061" s="62"/>
      <c r="V13061" s="62"/>
      <c r="AC13061" s="62"/>
      <c r="AJ13061" s="62"/>
      <c r="AQ13061" s="62"/>
      <c r="AX13061" s="62"/>
      <c r="BD13061" s="62"/>
    </row>
    <row r="13062" spans="9:56">
      <c r="I13062" s="62"/>
      <c r="P13062" s="62"/>
      <c r="V13062" s="62"/>
      <c r="AC13062" s="62"/>
      <c r="AJ13062" s="62"/>
      <c r="AQ13062" s="62"/>
      <c r="AX13062" s="62"/>
      <c r="BD13062" s="62"/>
    </row>
    <row r="13063" spans="9:56">
      <c r="I13063" s="62"/>
      <c r="P13063" s="62"/>
      <c r="V13063" s="62"/>
      <c r="AC13063" s="62"/>
      <c r="AJ13063" s="62"/>
      <c r="AQ13063" s="62"/>
      <c r="AX13063" s="62"/>
      <c r="BD13063" s="62"/>
    </row>
    <row r="13064" spans="9:56">
      <c r="I13064" s="62"/>
      <c r="P13064" s="62"/>
      <c r="V13064" s="62"/>
      <c r="AC13064" s="62"/>
      <c r="AJ13064" s="62"/>
      <c r="AQ13064" s="62"/>
      <c r="AX13064" s="62"/>
      <c r="BD13064" s="62"/>
    </row>
    <row r="13065" spans="9:56">
      <c r="I13065" s="62"/>
      <c r="P13065" s="62"/>
      <c r="V13065" s="62"/>
      <c r="AC13065" s="62"/>
      <c r="AJ13065" s="62"/>
      <c r="AQ13065" s="62"/>
      <c r="AX13065" s="62"/>
      <c r="BD13065" s="62"/>
    </row>
    <row r="13066" spans="9:56">
      <c r="I13066" s="62"/>
      <c r="P13066" s="62"/>
      <c r="V13066" s="62"/>
      <c r="AC13066" s="62"/>
      <c r="AJ13066" s="62"/>
      <c r="AQ13066" s="62"/>
      <c r="AX13066" s="62"/>
      <c r="BD13066" s="62"/>
    </row>
    <row r="13067" spans="9:56">
      <c r="I13067" s="62"/>
      <c r="P13067" s="62"/>
      <c r="V13067" s="62"/>
      <c r="AC13067" s="62"/>
      <c r="AJ13067" s="62"/>
      <c r="AQ13067" s="62"/>
      <c r="AX13067" s="62"/>
      <c r="BD13067" s="62"/>
    </row>
    <row r="13068" spans="9:56">
      <c r="I13068" s="62"/>
      <c r="P13068" s="62"/>
      <c r="V13068" s="62"/>
      <c r="AC13068" s="62"/>
      <c r="AJ13068" s="62"/>
      <c r="AQ13068" s="62"/>
      <c r="AX13068" s="62"/>
      <c r="BD13068" s="62"/>
    </row>
    <row r="13069" spans="9:56">
      <c r="I13069" s="62"/>
      <c r="P13069" s="62"/>
      <c r="V13069" s="62"/>
      <c r="AC13069" s="62"/>
      <c r="AJ13069" s="62"/>
      <c r="AQ13069" s="62"/>
      <c r="AX13069" s="62"/>
      <c r="BD13069" s="62"/>
    </row>
    <row r="13070" spans="9:56">
      <c r="I13070" s="62"/>
      <c r="P13070" s="62"/>
      <c r="V13070" s="62"/>
      <c r="AC13070" s="62"/>
      <c r="AJ13070" s="62"/>
      <c r="AQ13070" s="62"/>
      <c r="AX13070" s="62"/>
      <c r="BD13070" s="62"/>
    </row>
    <row r="13071" spans="9:56">
      <c r="I13071" s="62"/>
      <c r="P13071" s="62"/>
      <c r="V13071" s="62"/>
      <c r="AC13071" s="62"/>
      <c r="AJ13071" s="62"/>
      <c r="AQ13071" s="62"/>
      <c r="AX13071" s="62"/>
      <c r="BD13071" s="62"/>
    </row>
    <row r="13072" spans="9:56">
      <c r="I13072" s="62"/>
      <c r="P13072" s="62"/>
      <c r="V13072" s="62"/>
      <c r="AC13072" s="62"/>
      <c r="AJ13072" s="62"/>
      <c r="AQ13072" s="62"/>
      <c r="AX13072" s="62"/>
      <c r="BD13072" s="62"/>
    </row>
    <row r="13073" spans="9:56">
      <c r="I13073" s="62"/>
      <c r="P13073" s="62"/>
      <c r="V13073" s="62"/>
      <c r="AC13073" s="62"/>
      <c r="AJ13073" s="62"/>
      <c r="AQ13073" s="62"/>
      <c r="AX13073" s="62"/>
      <c r="BD13073" s="62"/>
    </row>
    <row r="13074" spans="9:56">
      <c r="I13074" s="62"/>
      <c r="P13074" s="62"/>
      <c r="V13074" s="62"/>
      <c r="AC13074" s="62"/>
      <c r="AJ13074" s="62"/>
      <c r="AQ13074" s="62"/>
      <c r="AX13074" s="62"/>
      <c r="BD13074" s="62"/>
    </row>
    <row r="13075" spans="9:56">
      <c r="I13075" s="62"/>
      <c r="P13075" s="62"/>
      <c r="V13075" s="62"/>
      <c r="AC13075" s="62"/>
      <c r="AJ13075" s="62"/>
      <c r="AQ13075" s="62"/>
      <c r="AX13075" s="62"/>
      <c r="BD13075" s="62"/>
    </row>
    <row r="13076" spans="9:56">
      <c r="I13076" s="62"/>
      <c r="P13076" s="62"/>
      <c r="V13076" s="62"/>
      <c r="AC13076" s="62"/>
      <c r="AJ13076" s="62"/>
      <c r="AQ13076" s="62"/>
      <c r="AX13076" s="62"/>
      <c r="BD13076" s="62"/>
    </row>
    <row r="13077" spans="9:56">
      <c r="I13077" s="62"/>
      <c r="P13077" s="62"/>
      <c r="V13077" s="62"/>
      <c r="AC13077" s="62"/>
      <c r="AJ13077" s="62"/>
      <c r="AQ13077" s="62"/>
      <c r="AX13077" s="62"/>
      <c r="BD13077" s="62"/>
    </row>
    <row r="13078" spans="9:56">
      <c r="I13078" s="62"/>
      <c r="P13078" s="62"/>
      <c r="V13078" s="62"/>
      <c r="AC13078" s="62"/>
      <c r="AJ13078" s="62"/>
      <c r="AQ13078" s="62"/>
      <c r="AX13078" s="62"/>
      <c r="BD13078" s="62"/>
    </row>
    <row r="13079" spans="9:56">
      <c r="I13079" s="62"/>
      <c r="P13079" s="62"/>
      <c r="V13079" s="62"/>
      <c r="AC13079" s="62"/>
      <c r="AJ13079" s="62"/>
      <c r="AQ13079" s="62"/>
      <c r="AX13079" s="62"/>
      <c r="BD13079" s="62"/>
    </row>
    <row r="13080" spans="9:56">
      <c r="I13080" s="62"/>
      <c r="P13080" s="62"/>
      <c r="V13080" s="62"/>
      <c r="AC13080" s="62"/>
      <c r="AJ13080" s="62"/>
      <c r="AQ13080" s="62"/>
      <c r="AX13080" s="62"/>
      <c r="BD13080" s="62"/>
    </row>
    <row r="13081" spans="9:56">
      <c r="I13081" s="62"/>
      <c r="P13081" s="62"/>
      <c r="V13081" s="62"/>
      <c r="AC13081" s="62"/>
      <c r="AJ13081" s="62"/>
      <c r="AQ13081" s="62"/>
      <c r="AX13081" s="62"/>
      <c r="BD13081" s="62"/>
    </row>
    <row r="13082" spans="9:56">
      <c r="I13082" s="62"/>
      <c r="P13082" s="62"/>
      <c r="V13082" s="62"/>
      <c r="AC13082" s="62"/>
      <c r="AJ13082" s="62"/>
      <c r="AQ13082" s="62"/>
      <c r="AX13082" s="62"/>
      <c r="BD13082" s="62"/>
    </row>
    <row r="13083" spans="9:56">
      <c r="I13083" s="62"/>
      <c r="P13083" s="62"/>
      <c r="V13083" s="62"/>
      <c r="AC13083" s="62"/>
      <c r="AJ13083" s="62"/>
      <c r="AQ13083" s="62"/>
      <c r="AX13083" s="62"/>
      <c r="BD13083" s="62"/>
    </row>
    <row r="13084" spans="9:56">
      <c r="I13084" s="62"/>
      <c r="P13084" s="62"/>
      <c r="V13084" s="62"/>
      <c r="AC13084" s="62"/>
      <c r="AJ13084" s="62"/>
      <c r="AQ13084" s="62"/>
      <c r="AX13084" s="62"/>
      <c r="BD13084" s="62"/>
    </row>
    <row r="13085" spans="9:56">
      <c r="I13085" s="62"/>
      <c r="P13085" s="62"/>
      <c r="V13085" s="62"/>
      <c r="AC13085" s="62"/>
      <c r="AJ13085" s="62"/>
      <c r="AQ13085" s="62"/>
      <c r="AX13085" s="62"/>
      <c r="BD13085" s="62"/>
    </row>
    <row r="13086" spans="9:56">
      <c r="I13086" s="62"/>
      <c r="P13086" s="62"/>
      <c r="V13086" s="62"/>
      <c r="AC13086" s="62"/>
      <c r="AJ13086" s="62"/>
      <c r="AQ13086" s="62"/>
      <c r="AX13086" s="62"/>
      <c r="BD13086" s="62"/>
    </row>
    <row r="13087" spans="9:56">
      <c r="I13087" s="62"/>
      <c r="P13087" s="62"/>
      <c r="V13087" s="62"/>
      <c r="AC13087" s="62"/>
      <c r="AJ13087" s="62"/>
      <c r="AQ13087" s="62"/>
      <c r="AX13087" s="62"/>
      <c r="BD13087" s="62"/>
    </row>
    <row r="13088" spans="9:56">
      <c r="I13088" s="62"/>
      <c r="P13088" s="62"/>
      <c r="V13088" s="62"/>
      <c r="AC13088" s="62"/>
      <c r="AJ13088" s="62"/>
      <c r="AQ13088" s="62"/>
      <c r="AX13088" s="62"/>
      <c r="BD13088" s="62"/>
    </row>
    <row r="13089" spans="9:56">
      <c r="I13089" s="62"/>
      <c r="P13089" s="62"/>
      <c r="V13089" s="62"/>
      <c r="AC13089" s="62"/>
      <c r="AJ13089" s="62"/>
      <c r="AQ13089" s="62"/>
      <c r="AX13089" s="62"/>
      <c r="BD13089" s="62"/>
    </row>
    <row r="13090" spans="9:56">
      <c r="I13090" s="62"/>
      <c r="P13090" s="62"/>
      <c r="V13090" s="62"/>
      <c r="AC13090" s="62"/>
      <c r="AJ13090" s="62"/>
      <c r="AQ13090" s="62"/>
      <c r="AX13090" s="62"/>
      <c r="BD13090" s="62"/>
    </row>
    <row r="13091" spans="9:56">
      <c r="I13091" s="62"/>
      <c r="P13091" s="62"/>
      <c r="V13091" s="62"/>
      <c r="AC13091" s="62"/>
      <c r="AJ13091" s="62"/>
      <c r="AQ13091" s="62"/>
      <c r="AX13091" s="62"/>
      <c r="BD13091" s="62"/>
    </row>
    <row r="13092" spans="9:56">
      <c r="I13092" s="62"/>
      <c r="P13092" s="62"/>
      <c r="V13092" s="62"/>
      <c r="AC13092" s="62"/>
      <c r="AJ13092" s="62"/>
      <c r="AQ13092" s="62"/>
      <c r="AX13092" s="62"/>
      <c r="BD13092" s="62"/>
    </row>
    <row r="13093" spans="9:56">
      <c r="I13093" s="62"/>
      <c r="P13093" s="62"/>
      <c r="V13093" s="62"/>
      <c r="AC13093" s="62"/>
      <c r="AJ13093" s="62"/>
      <c r="AQ13093" s="62"/>
      <c r="AX13093" s="62"/>
      <c r="BD13093" s="62"/>
    </row>
    <row r="13094" spans="9:56">
      <c r="I13094" s="62"/>
      <c r="P13094" s="62"/>
      <c r="V13094" s="62"/>
      <c r="AC13094" s="62"/>
      <c r="AJ13094" s="62"/>
      <c r="AQ13094" s="62"/>
      <c r="AX13094" s="62"/>
      <c r="BD13094" s="62"/>
    </row>
    <row r="13095" spans="9:56">
      <c r="I13095" s="62"/>
      <c r="P13095" s="62"/>
      <c r="V13095" s="62"/>
      <c r="AC13095" s="62"/>
      <c r="AJ13095" s="62"/>
      <c r="AQ13095" s="62"/>
      <c r="AX13095" s="62"/>
      <c r="BD13095" s="62"/>
    </row>
    <row r="13096" spans="9:56">
      <c r="I13096" s="62"/>
      <c r="P13096" s="62"/>
      <c r="V13096" s="62"/>
      <c r="AC13096" s="62"/>
      <c r="AJ13096" s="62"/>
      <c r="AQ13096" s="62"/>
      <c r="AX13096" s="62"/>
      <c r="BD13096" s="62"/>
    </row>
    <row r="13097" spans="9:56">
      <c r="I13097" s="62"/>
      <c r="P13097" s="62"/>
      <c r="V13097" s="62"/>
      <c r="AC13097" s="62"/>
      <c r="AJ13097" s="62"/>
      <c r="AQ13097" s="62"/>
      <c r="AX13097" s="62"/>
      <c r="BD13097" s="62"/>
    </row>
    <row r="13098" spans="9:56">
      <c r="I13098" s="62"/>
      <c r="P13098" s="62"/>
      <c r="V13098" s="62"/>
      <c r="AC13098" s="62"/>
      <c r="AJ13098" s="62"/>
      <c r="AQ13098" s="62"/>
      <c r="AX13098" s="62"/>
      <c r="BD13098" s="62"/>
    </row>
    <row r="13099" spans="9:56">
      <c r="I13099" s="62"/>
      <c r="P13099" s="62"/>
      <c r="V13099" s="62"/>
      <c r="AC13099" s="62"/>
      <c r="AJ13099" s="62"/>
      <c r="AQ13099" s="62"/>
      <c r="AX13099" s="62"/>
      <c r="BD13099" s="62"/>
    </row>
    <row r="13100" spans="9:56">
      <c r="I13100" s="62"/>
      <c r="P13100" s="62"/>
      <c r="V13100" s="62"/>
      <c r="AC13100" s="62"/>
      <c r="AJ13100" s="62"/>
      <c r="AQ13100" s="62"/>
      <c r="AX13100" s="62"/>
      <c r="BD13100" s="62"/>
    </row>
    <row r="13101" spans="9:56">
      <c r="I13101" s="62"/>
      <c r="P13101" s="62"/>
      <c r="V13101" s="62"/>
      <c r="AC13101" s="62"/>
      <c r="AJ13101" s="62"/>
      <c r="AQ13101" s="62"/>
      <c r="AX13101" s="62"/>
      <c r="BD13101" s="62"/>
    </row>
    <row r="13102" spans="9:56">
      <c r="I13102" s="62"/>
      <c r="P13102" s="62"/>
      <c r="V13102" s="62"/>
      <c r="AC13102" s="62"/>
      <c r="AJ13102" s="62"/>
      <c r="AQ13102" s="62"/>
      <c r="AX13102" s="62"/>
      <c r="BD13102" s="62"/>
    </row>
    <row r="13103" spans="9:56">
      <c r="I13103" s="62"/>
      <c r="P13103" s="62"/>
      <c r="V13103" s="62"/>
      <c r="AC13103" s="62"/>
      <c r="AJ13103" s="62"/>
      <c r="AQ13103" s="62"/>
      <c r="AX13103" s="62"/>
      <c r="BD13103" s="62"/>
    </row>
    <row r="13104" spans="9:56">
      <c r="I13104" s="62"/>
      <c r="P13104" s="62"/>
      <c r="V13104" s="62"/>
      <c r="AC13104" s="62"/>
      <c r="AJ13104" s="62"/>
      <c r="AQ13104" s="62"/>
      <c r="AX13104" s="62"/>
      <c r="BD13104" s="62"/>
    </row>
    <row r="13105" spans="9:56">
      <c r="I13105" s="62"/>
      <c r="P13105" s="62"/>
      <c r="V13105" s="62"/>
      <c r="AC13105" s="62"/>
      <c r="AJ13105" s="62"/>
      <c r="AQ13105" s="62"/>
      <c r="AX13105" s="62"/>
      <c r="BD13105" s="62"/>
    </row>
    <row r="13106" spans="9:56">
      <c r="I13106" s="62"/>
      <c r="P13106" s="62"/>
      <c r="V13106" s="62"/>
      <c r="AC13106" s="62"/>
      <c r="AJ13106" s="62"/>
      <c r="AQ13106" s="62"/>
      <c r="AX13106" s="62"/>
      <c r="BD13106" s="62"/>
    </row>
    <row r="13107" spans="9:56">
      <c r="I13107" s="62"/>
      <c r="P13107" s="62"/>
      <c r="V13107" s="62"/>
      <c r="AC13107" s="62"/>
      <c r="AJ13107" s="62"/>
      <c r="AQ13107" s="62"/>
      <c r="AX13107" s="62"/>
      <c r="BD13107" s="62"/>
    </row>
    <row r="13108" spans="9:56">
      <c r="I13108" s="62"/>
      <c r="P13108" s="62"/>
      <c r="V13108" s="62"/>
      <c r="AC13108" s="62"/>
      <c r="AJ13108" s="62"/>
      <c r="AQ13108" s="62"/>
      <c r="AX13108" s="62"/>
      <c r="BD13108" s="62"/>
    </row>
    <row r="13109" spans="9:56">
      <c r="I13109" s="62"/>
      <c r="P13109" s="62"/>
      <c r="V13109" s="62"/>
      <c r="AC13109" s="62"/>
      <c r="AJ13109" s="62"/>
      <c r="AQ13109" s="62"/>
      <c r="AX13109" s="62"/>
      <c r="BD13109" s="62"/>
    </row>
    <row r="13110" spans="9:56">
      <c r="I13110" s="62"/>
      <c r="P13110" s="62"/>
      <c r="V13110" s="62"/>
      <c r="AC13110" s="62"/>
      <c r="AJ13110" s="62"/>
      <c r="AQ13110" s="62"/>
      <c r="AX13110" s="62"/>
      <c r="BD13110" s="62"/>
    </row>
    <row r="13111" spans="9:56">
      <c r="I13111" s="62"/>
      <c r="P13111" s="62"/>
      <c r="V13111" s="62"/>
      <c r="AC13111" s="62"/>
      <c r="AJ13111" s="62"/>
      <c r="AQ13111" s="62"/>
      <c r="AX13111" s="62"/>
      <c r="BD13111" s="62"/>
    </row>
    <row r="13112" spans="9:56">
      <c r="I13112" s="62"/>
      <c r="P13112" s="62"/>
      <c r="V13112" s="62"/>
      <c r="AC13112" s="62"/>
      <c r="AJ13112" s="62"/>
      <c r="AQ13112" s="62"/>
      <c r="AX13112" s="62"/>
      <c r="BD13112" s="62"/>
    </row>
    <row r="13113" spans="9:56">
      <c r="I13113" s="62"/>
      <c r="P13113" s="62"/>
      <c r="V13113" s="62"/>
      <c r="AC13113" s="62"/>
      <c r="AJ13113" s="62"/>
      <c r="AQ13113" s="62"/>
      <c r="AX13113" s="62"/>
      <c r="BD13113" s="62"/>
    </row>
    <row r="13114" spans="9:56">
      <c r="I13114" s="62"/>
      <c r="P13114" s="62"/>
      <c r="V13114" s="62"/>
      <c r="AC13114" s="62"/>
      <c r="AJ13114" s="62"/>
      <c r="AQ13114" s="62"/>
      <c r="AX13114" s="62"/>
      <c r="BD13114" s="62"/>
    </row>
    <row r="13115" spans="9:56">
      <c r="I13115" s="62"/>
      <c r="P13115" s="62"/>
      <c r="V13115" s="62"/>
      <c r="AC13115" s="62"/>
      <c r="AJ13115" s="62"/>
      <c r="AQ13115" s="62"/>
      <c r="AX13115" s="62"/>
      <c r="BD13115" s="62"/>
    </row>
    <row r="13116" spans="9:56">
      <c r="I13116" s="62"/>
      <c r="P13116" s="62"/>
      <c r="V13116" s="62"/>
      <c r="AC13116" s="62"/>
      <c r="AJ13116" s="62"/>
      <c r="AQ13116" s="62"/>
      <c r="AX13116" s="62"/>
      <c r="BD13116" s="62"/>
    </row>
    <row r="13117" spans="9:56">
      <c r="I13117" s="62"/>
      <c r="P13117" s="62"/>
      <c r="V13117" s="62"/>
      <c r="AC13117" s="62"/>
      <c r="AJ13117" s="62"/>
      <c r="AQ13117" s="62"/>
      <c r="AX13117" s="62"/>
      <c r="BD13117" s="62"/>
    </row>
    <row r="13118" spans="9:56">
      <c r="I13118" s="62"/>
      <c r="P13118" s="62"/>
      <c r="V13118" s="62"/>
      <c r="AC13118" s="62"/>
      <c r="AJ13118" s="62"/>
      <c r="AQ13118" s="62"/>
      <c r="AX13118" s="62"/>
      <c r="BD13118" s="62"/>
    </row>
    <row r="13119" spans="9:56">
      <c r="I13119" s="62"/>
      <c r="P13119" s="62"/>
      <c r="V13119" s="62"/>
      <c r="AC13119" s="62"/>
      <c r="AJ13119" s="62"/>
      <c r="AQ13119" s="62"/>
      <c r="AX13119" s="62"/>
      <c r="BD13119" s="62"/>
    </row>
    <row r="13120" spans="9:56">
      <c r="I13120" s="62"/>
      <c r="P13120" s="62"/>
      <c r="V13120" s="62"/>
      <c r="AC13120" s="62"/>
      <c r="AJ13120" s="62"/>
      <c r="AQ13120" s="62"/>
      <c r="AX13120" s="62"/>
      <c r="BD13120" s="62"/>
    </row>
    <row r="13121" spans="9:56">
      <c r="I13121" s="62"/>
      <c r="P13121" s="62"/>
      <c r="V13121" s="62"/>
      <c r="AC13121" s="62"/>
      <c r="AJ13121" s="62"/>
      <c r="AQ13121" s="62"/>
      <c r="AX13121" s="62"/>
      <c r="BD13121" s="62"/>
    </row>
    <row r="13122" spans="9:56">
      <c r="I13122" s="62"/>
      <c r="P13122" s="62"/>
      <c r="V13122" s="62"/>
      <c r="AC13122" s="62"/>
      <c r="AJ13122" s="62"/>
      <c r="AQ13122" s="62"/>
      <c r="AX13122" s="62"/>
      <c r="BD13122" s="62"/>
    </row>
    <row r="13123" spans="9:56">
      <c r="I13123" s="62"/>
      <c r="P13123" s="62"/>
      <c r="V13123" s="62"/>
      <c r="AC13123" s="62"/>
      <c r="AJ13123" s="62"/>
      <c r="AQ13123" s="62"/>
      <c r="AX13123" s="62"/>
      <c r="BD13123" s="62"/>
    </row>
    <row r="13124" spans="9:56">
      <c r="I13124" s="62"/>
      <c r="P13124" s="62"/>
      <c r="V13124" s="62"/>
      <c r="AC13124" s="62"/>
      <c r="AJ13124" s="62"/>
      <c r="AQ13124" s="62"/>
      <c r="AX13124" s="62"/>
      <c r="BD13124" s="62"/>
    </row>
    <row r="13125" spans="9:56">
      <c r="I13125" s="62"/>
      <c r="P13125" s="62"/>
      <c r="V13125" s="62"/>
      <c r="AC13125" s="62"/>
      <c r="AJ13125" s="62"/>
      <c r="AQ13125" s="62"/>
      <c r="AX13125" s="62"/>
      <c r="BD13125" s="62"/>
    </row>
    <row r="13126" spans="9:56">
      <c r="I13126" s="62"/>
      <c r="P13126" s="62"/>
      <c r="V13126" s="62"/>
      <c r="AC13126" s="62"/>
      <c r="AJ13126" s="62"/>
      <c r="AQ13126" s="62"/>
      <c r="AX13126" s="62"/>
      <c r="BD13126" s="62"/>
    </row>
    <row r="13127" spans="9:56">
      <c r="I13127" s="62"/>
      <c r="P13127" s="62"/>
      <c r="V13127" s="62"/>
      <c r="AC13127" s="62"/>
      <c r="AJ13127" s="62"/>
      <c r="AQ13127" s="62"/>
      <c r="AX13127" s="62"/>
      <c r="BD13127" s="62"/>
    </row>
    <row r="13128" spans="9:56">
      <c r="I13128" s="62"/>
      <c r="P13128" s="62"/>
      <c r="V13128" s="62"/>
      <c r="AC13128" s="62"/>
      <c r="AJ13128" s="62"/>
      <c r="AQ13128" s="62"/>
      <c r="AX13128" s="62"/>
      <c r="BD13128" s="62"/>
    </row>
    <row r="13129" spans="9:56">
      <c r="I13129" s="62"/>
      <c r="P13129" s="62"/>
      <c r="V13129" s="62"/>
      <c r="AC13129" s="62"/>
      <c r="AJ13129" s="62"/>
      <c r="AQ13129" s="62"/>
      <c r="AX13129" s="62"/>
      <c r="BD13129" s="62"/>
    </row>
    <row r="13130" spans="9:56">
      <c r="I13130" s="62"/>
      <c r="P13130" s="62"/>
      <c r="V13130" s="62"/>
      <c r="AC13130" s="62"/>
      <c r="AJ13130" s="62"/>
      <c r="AQ13130" s="62"/>
      <c r="AX13130" s="62"/>
      <c r="BD13130" s="62"/>
    </row>
    <row r="13131" spans="9:56">
      <c r="I13131" s="62"/>
      <c r="P13131" s="62"/>
      <c r="V13131" s="62"/>
      <c r="AC13131" s="62"/>
      <c r="AJ13131" s="62"/>
      <c r="AQ13131" s="62"/>
      <c r="AX13131" s="62"/>
      <c r="BD13131" s="62"/>
    </row>
    <row r="13132" spans="9:56">
      <c r="I13132" s="62"/>
      <c r="P13132" s="62"/>
      <c r="V13132" s="62"/>
      <c r="AC13132" s="62"/>
      <c r="AJ13132" s="62"/>
      <c r="AQ13132" s="62"/>
      <c r="AX13132" s="62"/>
      <c r="BD13132" s="62"/>
    </row>
    <row r="13133" spans="9:56">
      <c r="I13133" s="62"/>
      <c r="P13133" s="62"/>
      <c r="V13133" s="62"/>
      <c r="AC13133" s="62"/>
      <c r="AJ13133" s="62"/>
      <c r="AQ13133" s="62"/>
      <c r="AX13133" s="62"/>
      <c r="BD13133" s="62"/>
    </row>
    <row r="13134" spans="9:56">
      <c r="I13134" s="62"/>
      <c r="P13134" s="62"/>
      <c r="V13134" s="62"/>
      <c r="AC13134" s="62"/>
      <c r="AJ13134" s="62"/>
      <c r="AQ13134" s="62"/>
      <c r="AX13134" s="62"/>
      <c r="BD13134" s="62"/>
    </row>
    <row r="13135" spans="9:56">
      <c r="I13135" s="62"/>
      <c r="P13135" s="62"/>
      <c r="V13135" s="62"/>
      <c r="AC13135" s="62"/>
      <c r="AJ13135" s="62"/>
      <c r="AQ13135" s="62"/>
      <c r="AX13135" s="62"/>
      <c r="BD13135" s="62"/>
    </row>
    <row r="13136" spans="9:56">
      <c r="I13136" s="62"/>
      <c r="P13136" s="62"/>
      <c r="V13136" s="62"/>
      <c r="AC13136" s="62"/>
      <c r="AJ13136" s="62"/>
      <c r="AQ13136" s="62"/>
      <c r="AX13136" s="62"/>
      <c r="BD13136" s="62"/>
    </row>
    <row r="13137" spans="9:56">
      <c r="I13137" s="62"/>
      <c r="P13137" s="62"/>
      <c r="V13137" s="62"/>
      <c r="AC13137" s="62"/>
      <c r="AJ13137" s="62"/>
      <c r="AQ13137" s="62"/>
      <c r="AX13137" s="62"/>
      <c r="BD13137" s="62"/>
    </row>
    <row r="13138" spans="9:56">
      <c r="I13138" s="62"/>
      <c r="P13138" s="62"/>
      <c r="V13138" s="62"/>
      <c r="AC13138" s="62"/>
      <c r="AJ13138" s="62"/>
      <c r="AQ13138" s="62"/>
      <c r="AX13138" s="62"/>
      <c r="BD13138" s="62"/>
    </row>
    <row r="13139" spans="9:56">
      <c r="I13139" s="62"/>
      <c r="P13139" s="62"/>
      <c r="V13139" s="62"/>
      <c r="AC13139" s="62"/>
      <c r="AJ13139" s="62"/>
      <c r="AQ13139" s="62"/>
      <c r="AX13139" s="62"/>
      <c r="BD13139" s="62"/>
    </row>
    <row r="13140" spans="9:56">
      <c r="I13140" s="62"/>
      <c r="P13140" s="62"/>
      <c r="V13140" s="62"/>
      <c r="AC13140" s="62"/>
      <c r="AJ13140" s="62"/>
      <c r="AQ13140" s="62"/>
      <c r="AX13140" s="62"/>
      <c r="BD13140" s="62"/>
    </row>
    <row r="13141" spans="9:56">
      <c r="I13141" s="62"/>
      <c r="P13141" s="62"/>
      <c r="V13141" s="62"/>
      <c r="AC13141" s="62"/>
      <c r="AJ13141" s="62"/>
      <c r="AQ13141" s="62"/>
      <c r="AX13141" s="62"/>
      <c r="BD13141" s="62"/>
    </row>
    <row r="13142" spans="9:56">
      <c r="I13142" s="62"/>
      <c r="P13142" s="62"/>
      <c r="V13142" s="62"/>
      <c r="AC13142" s="62"/>
      <c r="AJ13142" s="62"/>
      <c r="AQ13142" s="62"/>
      <c r="AX13142" s="62"/>
      <c r="BD13142" s="62"/>
    </row>
    <row r="13143" spans="9:56">
      <c r="I13143" s="62"/>
      <c r="P13143" s="62"/>
      <c r="V13143" s="62"/>
      <c r="AC13143" s="62"/>
      <c r="AJ13143" s="62"/>
      <c r="AQ13143" s="62"/>
      <c r="AX13143" s="62"/>
      <c r="BD13143" s="62"/>
    </row>
    <row r="13144" spans="9:56">
      <c r="I13144" s="62"/>
      <c r="P13144" s="62"/>
      <c r="V13144" s="62"/>
      <c r="AC13144" s="62"/>
      <c r="AJ13144" s="62"/>
      <c r="AQ13144" s="62"/>
      <c r="AX13144" s="62"/>
      <c r="BD13144" s="62"/>
    </row>
    <row r="13145" spans="9:56">
      <c r="I13145" s="62"/>
      <c r="P13145" s="62"/>
      <c r="V13145" s="62"/>
      <c r="AC13145" s="62"/>
      <c r="AJ13145" s="62"/>
      <c r="AQ13145" s="62"/>
      <c r="AX13145" s="62"/>
      <c r="BD13145" s="62"/>
    </row>
    <row r="13146" spans="9:56">
      <c r="I13146" s="62"/>
      <c r="P13146" s="62"/>
      <c r="V13146" s="62"/>
      <c r="AC13146" s="62"/>
      <c r="AJ13146" s="62"/>
      <c r="AQ13146" s="62"/>
      <c r="AX13146" s="62"/>
      <c r="BD13146" s="62"/>
    </row>
    <row r="13147" spans="9:56">
      <c r="I13147" s="62"/>
      <c r="P13147" s="62"/>
      <c r="V13147" s="62"/>
      <c r="AC13147" s="62"/>
      <c r="AJ13147" s="62"/>
      <c r="AQ13147" s="62"/>
      <c r="AX13147" s="62"/>
      <c r="BD13147" s="62"/>
    </row>
    <row r="13148" spans="9:56">
      <c r="I13148" s="62"/>
      <c r="P13148" s="62"/>
      <c r="V13148" s="62"/>
      <c r="AC13148" s="62"/>
      <c r="AJ13148" s="62"/>
      <c r="AQ13148" s="62"/>
      <c r="AX13148" s="62"/>
      <c r="BD13148" s="62"/>
    </row>
    <row r="13149" spans="9:56">
      <c r="I13149" s="62"/>
      <c r="P13149" s="62"/>
      <c r="V13149" s="62"/>
      <c r="AC13149" s="62"/>
      <c r="AJ13149" s="62"/>
      <c r="AQ13149" s="62"/>
      <c r="AX13149" s="62"/>
      <c r="BD13149" s="62"/>
    </row>
    <row r="13150" spans="9:56">
      <c r="I13150" s="62"/>
      <c r="P13150" s="62"/>
      <c r="V13150" s="62"/>
      <c r="AC13150" s="62"/>
      <c r="AJ13150" s="62"/>
      <c r="AQ13150" s="62"/>
      <c r="AX13150" s="62"/>
      <c r="BD13150" s="62"/>
    </row>
    <row r="13151" spans="9:56">
      <c r="I13151" s="62"/>
      <c r="P13151" s="62"/>
      <c r="V13151" s="62"/>
      <c r="AC13151" s="62"/>
      <c r="AJ13151" s="62"/>
      <c r="AQ13151" s="62"/>
      <c r="AX13151" s="62"/>
      <c r="BD13151" s="62"/>
    </row>
    <row r="13152" spans="9:56">
      <c r="I13152" s="62"/>
      <c r="P13152" s="62"/>
      <c r="V13152" s="62"/>
      <c r="AC13152" s="62"/>
      <c r="AJ13152" s="62"/>
      <c r="AQ13152" s="62"/>
      <c r="AX13152" s="62"/>
      <c r="BD13152" s="62"/>
    </row>
    <row r="13153" spans="9:56">
      <c r="I13153" s="62"/>
      <c r="P13153" s="62"/>
      <c r="V13153" s="62"/>
      <c r="AC13153" s="62"/>
      <c r="AJ13153" s="62"/>
      <c r="AQ13153" s="62"/>
      <c r="AX13153" s="62"/>
      <c r="BD13153" s="62"/>
    </row>
    <row r="13154" spans="9:56">
      <c r="I13154" s="62"/>
      <c r="P13154" s="62"/>
      <c r="V13154" s="62"/>
      <c r="AC13154" s="62"/>
      <c r="AJ13154" s="62"/>
      <c r="AQ13154" s="62"/>
      <c r="AX13154" s="62"/>
      <c r="BD13154" s="62"/>
    </row>
    <row r="13155" spans="9:56">
      <c r="I13155" s="62"/>
      <c r="P13155" s="62"/>
      <c r="V13155" s="62"/>
      <c r="AC13155" s="62"/>
      <c r="AJ13155" s="62"/>
      <c r="AQ13155" s="62"/>
      <c r="AX13155" s="62"/>
      <c r="BD13155" s="62"/>
    </row>
    <row r="13156" spans="9:56">
      <c r="I13156" s="62"/>
      <c r="P13156" s="62"/>
      <c r="V13156" s="62"/>
      <c r="AC13156" s="62"/>
      <c r="AJ13156" s="62"/>
      <c r="AQ13156" s="62"/>
      <c r="AX13156" s="62"/>
      <c r="BD13156" s="62"/>
    </row>
    <row r="13157" spans="9:56">
      <c r="I13157" s="62"/>
      <c r="P13157" s="62"/>
      <c r="V13157" s="62"/>
      <c r="AC13157" s="62"/>
      <c r="AJ13157" s="62"/>
      <c r="AQ13157" s="62"/>
      <c r="AX13157" s="62"/>
      <c r="BD13157" s="62"/>
    </row>
    <row r="13158" spans="9:56">
      <c r="I13158" s="62"/>
      <c r="P13158" s="62"/>
      <c r="V13158" s="62"/>
      <c r="AC13158" s="62"/>
      <c r="AJ13158" s="62"/>
      <c r="AQ13158" s="62"/>
      <c r="AX13158" s="62"/>
      <c r="BD13158" s="62"/>
    </row>
    <row r="13159" spans="9:56">
      <c r="I13159" s="62"/>
      <c r="P13159" s="62"/>
      <c r="V13159" s="62"/>
      <c r="AC13159" s="62"/>
      <c r="AJ13159" s="62"/>
      <c r="AQ13159" s="62"/>
      <c r="AX13159" s="62"/>
      <c r="BD13159" s="62"/>
    </row>
    <row r="13160" spans="9:56">
      <c r="I13160" s="62"/>
      <c r="P13160" s="62"/>
      <c r="V13160" s="62"/>
      <c r="AC13160" s="62"/>
      <c r="AJ13160" s="62"/>
      <c r="AQ13160" s="62"/>
      <c r="AX13160" s="62"/>
      <c r="BD13160" s="62"/>
    </row>
    <row r="13161" spans="9:56">
      <c r="I13161" s="62"/>
      <c r="P13161" s="62"/>
      <c r="V13161" s="62"/>
      <c r="AC13161" s="62"/>
      <c r="AJ13161" s="62"/>
      <c r="AQ13161" s="62"/>
      <c r="AX13161" s="62"/>
      <c r="BD13161" s="62"/>
    </row>
    <row r="13162" spans="9:56">
      <c r="I13162" s="62"/>
      <c r="P13162" s="62"/>
      <c r="V13162" s="62"/>
      <c r="AC13162" s="62"/>
      <c r="AJ13162" s="62"/>
      <c r="AQ13162" s="62"/>
      <c r="AX13162" s="62"/>
      <c r="BD13162" s="62"/>
    </row>
    <row r="13163" spans="9:56">
      <c r="I13163" s="62"/>
      <c r="P13163" s="62"/>
      <c r="V13163" s="62"/>
      <c r="AC13163" s="62"/>
      <c r="AJ13163" s="62"/>
      <c r="AQ13163" s="62"/>
      <c r="AX13163" s="62"/>
      <c r="BD13163" s="62"/>
    </row>
    <row r="13164" spans="9:56">
      <c r="I13164" s="62"/>
      <c r="P13164" s="62"/>
      <c r="V13164" s="62"/>
      <c r="AC13164" s="62"/>
      <c r="AJ13164" s="62"/>
      <c r="AQ13164" s="62"/>
      <c r="AX13164" s="62"/>
      <c r="BD13164" s="62"/>
    </row>
    <row r="13165" spans="9:56">
      <c r="I13165" s="62"/>
      <c r="P13165" s="62"/>
      <c r="V13165" s="62"/>
      <c r="AC13165" s="62"/>
      <c r="AJ13165" s="62"/>
      <c r="AQ13165" s="62"/>
      <c r="AX13165" s="62"/>
      <c r="BD13165" s="62"/>
    </row>
    <row r="13166" spans="9:56">
      <c r="I13166" s="62"/>
      <c r="P13166" s="62"/>
      <c r="V13166" s="62"/>
      <c r="AC13166" s="62"/>
      <c r="AJ13166" s="62"/>
      <c r="AQ13166" s="62"/>
      <c r="AX13166" s="62"/>
      <c r="BD13166" s="62"/>
    </row>
    <row r="13167" spans="9:56">
      <c r="I13167" s="62"/>
      <c r="P13167" s="62"/>
      <c r="V13167" s="62"/>
      <c r="AC13167" s="62"/>
      <c r="AJ13167" s="62"/>
      <c r="AQ13167" s="62"/>
      <c r="AX13167" s="62"/>
      <c r="BD13167" s="62"/>
    </row>
    <row r="13168" spans="9:56">
      <c r="I13168" s="62"/>
      <c r="P13168" s="62"/>
      <c r="V13168" s="62"/>
      <c r="AC13168" s="62"/>
      <c r="AJ13168" s="62"/>
      <c r="AQ13168" s="62"/>
      <c r="AX13168" s="62"/>
      <c r="BD13168" s="62"/>
    </row>
    <row r="13169" spans="9:56">
      <c r="I13169" s="62"/>
      <c r="P13169" s="62"/>
      <c r="V13169" s="62"/>
      <c r="AC13169" s="62"/>
      <c r="AJ13169" s="62"/>
      <c r="AQ13169" s="62"/>
      <c r="AX13169" s="62"/>
      <c r="BD13169" s="62"/>
    </row>
    <row r="13170" spans="9:56">
      <c r="I13170" s="62"/>
      <c r="P13170" s="62"/>
      <c r="V13170" s="62"/>
      <c r="AC13170" s="62"/>
      <c r="AJ13170" s="62"/>
      <c r="AQ13170" s="62"/>
      <c r="AX13170" s="62"/>
      <c r="BD13170" s="62"/>
    </row>
    <row r="13171" spans="9:56">
      <c r="I13171" s="62"/>
      <c r="P13171" s="62"/>
      <c r="V13171" s="62"/>
      <c r="AC13171" s="62"/>
      <c r="AJ13171" s="62"/>
      <c r="AQ13171" s="62"/>
      <c r="AX13171" s="62"/>
      <c r="BD13171" s="62"/>
    </row>
    <row r="13172" spans="9:56">
      <c r="I13172" s="62"/>
      <c r="P13172" s="62"/>
      <c r="V13172" s="62"/>
      <c r="AC13172" s="62"/>
      <c r="AJ13172" s="62"/>
      <c r="AQ13172" s="62"/>
      <c r="AX13172" s="62"/>
      <c r="BD13172" s="62"/>
    </row>
    <row r="13173" spans="9:56">
      <c r="I13173" s="62"/>
      <c r="P13173" s="62"/>
      <c r="V13173" s="62"/>
      <c r="AC13173" s="62"/>
      <c r="AJ13173" s="62"/>
      <c r="AQ13173" s="62"/>
      <c r="AX13173" s="62"/>
      <c r="BD13173" s="62"/>
    </row>
    <row r="13174" spans="9:56">
      <c r="I13174" s="62"/>
      <c r="P13174" s="62"/>
      <c r="V13174" s="62"/>
      <c r="AC13174" s="62"/>
      <c r="AJ13174" s="62"/>
      <c r="AQ13174" s="62"/>
      <c r="AX13174" s="62"/>
      <c r="BD13174" s="62"/>
    </row>
    <row r="13175" spans="9:56">
      <c r="I13175" s="62"/>
      <c r="P13175" s="62"/>
      <c r="V13175" s="62"/>
      <c r="AC13175" s="62"/>
      <c r="AJ13175" s="62"/>
      <c r="AQ13175" s="62"/>
      <c r="AX13175" s="62"/>
      <c r="BD13175" s="62"/>
    </row>
    <row r="13176" spans="9:56">
      <c r="I13176" s="62"/>
      <c r="P13176" s="62"/>
      <c r="V13176" s="62"/>
      <c r="AC13176" s="62"/>
      <c r="AJ13176" s="62"/>
      <c r="AQ13176" s="62"/>
      <c r="AX13176" s="62"/>
      <c r="BD13176" s="62"/>
    </row>
    <row r="13177" spans="9:56">
      <c r="I13177" s="62"/>
      <c r="P13177" s="62"/>
      <c r="V13177" s="62"/>
      <c r="AC13177" s="62"/>
      <c r="AJ13177" s="62"/>
      <c r="AQ13177" s="62"/>
      <c r="AX13177" s="62"/>
      <c r="BD13177" s="62"/>
    </row>
    <row r="13178" spans="9:56">
      <c r="I13178" s="62"/>
      <c r="P13178" s="62"/>
      <c r="V13178" s="62"/>
      <c r="AC13178" s="62"/>
      <c r="AJ13178" s="62"/>
      <c r="AQ13178" s="62"/>
      <c r="AX13178" s="62"/>
      <c r="BD13178" s="62"/>
    </row>
    <row r="13179" spans="9:56">
      <c r="I13179" s="62"/>
      <c r="P13179" s="62"/>
      <c r="V13179" s="62"/>
      <c r="AC13179" s="62"/>
      <c r="AJ13179" s="62"/>
      <c r="AQ13179" s="62"/>
      <c r="AX13179" s="62"/>
      <c r="BD13179" s="62"/>
    </row>
    <row r="13180" spans="9:56">
      <c r="I13180" s="62"/>
      <c r="P13180" s="62"/>
      <c r="V13180" s="62"/>
      <c r="AC13180" s="62"/>
      <c r="AJ13180" s="62"/>
      <c r="AQ13180" s="62"/>
      <c r="AX13180" s="62"/>
      <c r="BD13180" s="62"/>
    </row>
    <row r="13181" spans="9:56">
      <c r="I13181" s="62"/>
      <c r="P13181" s="62"/>
      <c r="V13181" s="62"/>
      <c r="AC13181" s="62"/>
      <c r="AJ13181" s="62"/>
      <c r="AQ13181" s="62"/>
      <c r="AX13181" s="62"/>
      <c r="BD13181" s="62"/>
    </row>
    <row r="13182" spans="9:56">
      <c r="I13182" s="62"/>
      <c r="P13182" s="62"/>
      <c r="V13182" s="62"/>
      <c r="AC13182" s="62"/>
      <c r="AJ13182" s="62"/>
      <c r="AQ13182" s="62"/>
      <c r="AX13182" s="62"/>
      <c r="BD13182" s="62"/>
    </row>
    <row r="13183" spans="9:56">
      <c r="I13183" s="62"/>
      <c r="P13183" s="62"/>
      <c r="V13183" s="62"/>
      <c r="AC13183" s="62"/>
      <c r="AJ13183" s="62"/>
      <c r="AQ13183" s="62"/>
      <c r="AX13183" s="62"/>
      <c r="BD13183" s="62"/>
    </row>
    <row r="13184" spans="9:56">
      <c r="I13184" s="62"/>
      <c r="P13184" s="62"/>
      <c r="V13184" s="62"/>
      <c r="AC13184" s="62"/>
      <c r="AJ13184" s="62"/>
      <c r="AQ13184" s="62"/>
      <c r="AX13184" s="62"/>
      <c r="BD13184" s="62"/>
    </row>
    <row r="13185" spans="9:56">
      <c r="I13185" s="62"/>
      <c r="P13185" s="62"/>
      <c r="V13185" s="62"/>
      <c r="AC13185" s="62"/>
      <c r="AJ13185" s="62"/>
      <c r="AQ13185" s="62"/>
      <c r="AX13185" s="62"/>
      <c r="BD13185" s="62"/>
    </row>
    <row r="13186" spans="9:56">
      <c r="I13186" s="62"/>
      <c r="P13186" s="62"/>
      <c r="V13186" s="62"/>
      <c r="AC13186" s="62"/>
      <c r="AJ13186" s="62"/>
      <c r="AQ13186" s="62"/>
      <c r="AX13186" s="62"/>
      <c r="BD13186" s="62"/>
    </row>
    <row r="13187" spans="9:56">
      <c r="I13187" s="62"/>
      <c r="P13187" s="62"/>
      <c r="V13187" s="62"/>
      <c r="AC13187" s="62"/>
      <c r="AJ13187" s="62"/>
      <c r="AQ13187" s="62"/>
      <c r="AX13187" s="62"/>
      <c r="BD13187" s="62"/>
    </row>
    <row r="13188" spans="9:56">
      <c r="I13188" s="62"/>
      <c r="P13188" s="62"/>
      <c r="V13188" s="62"/>
      <c r="AC13188" s="62"/>
      <c r="AJ13188" s="62"/>
      <c r="AQ13188" s="62"/>
      <c r="AX13188" s="62"/>
      <c r="BD13188" s="62"/>
    </row>
    <row r="13189" spans="9:56">
      <c r="I13189" s="62"/>
      <c r="P13189" s="62"/>
      <c r="V13189" s="62"/>
      <c r="AC13189" s="62"/>
      <c r="AJ13189" s="62"/>
      <c r="AQ13189" s="62"/>
      <c r="AX13189" s="62"/>
      <c r="BD13189" s="62"/>
    </row>
    <row r="13190" spans="9:56">
      <c r="I13190" s="62"/>
      <c r="P13190" s="62"/>
      <c r="V13190" s="62"/>
      <c r="AC13190" s="62"/>
      <c r="AJ13190" s="62"/>
      <c r="AQ13190" s="62"/>
      <c r="AX13190" s="62"/>
      <c r="BD13190" s="62"/>
    </row>
    <row r="13191" spans="9:56">
      <c r="I13191" s="62"/>
      <c r="P13191" s="62"/>
      <c r="V13191" s="62"/>
      <c r="AC13191" s="62"/>
      <c r="AJ13191" s="62"/>
      <c r="AQ13191" s="62"/>
      <c r="AX13191" s="62"/>
      <c r="BD13191" s="62"/>
    </row>
    <row r="13192" spans="9:56">
      <c r="I13192" s="62"/>
      <c r="P13192" s="62"/>
      <c r="V13192" s="62"/>
      <c r="AC13192" s="62"/>
      <c r="AJ13192" s="62"/>
      <c r="AQ13192" s="62"/>
      <c r="AX13192" s="62"/>
      <c r="BD13192" s="62"/>
    </row>
    <row r="13193" spans="9:56">
      <c r="I13193" s="62"/>
      <c r="P13193" s="62"/>
      <c r="V13193" s="62"/>
      <c r="AC13193" s="62"/>
      <c r="AJ13193" s="62"/>
      <c r="AQ13193" s="62"/>
      <c r="AX13193" s="62"/>
      <c r="BD13193" s="62"/>
    </row>
    <row r="13194" spans="9:56">
      <c r="I13194" s="62"/>
      <c r="P13194" s="62"/>
      <c r="V13194" s="62"/>
      <c r="AC13194" s="62"/>
      <c r="AJ13194" s="62"/>
      <c r="AQ13194" s="62"/>
      <c r="AX13194" s="62"/>
      <c r="BD13194" s="62"/>
    </row>
    <row r="13195" spans="9:56">
      <c r="I13195" s="62"/>
      <c r="P13195" s="62"/>
      <c r="V13195" s="62"/>
      <c r="AC13195" s="62"/>
      <c r="AJ13195" s="62"/>
      <c r="AQ13195" s="62"/>
      <c r="AX13195" s="62"/>
      <c r="BD13195" s="62"/>
    </row>
    <row r="13196" spans="9:56">
      <c r="I13196" s="62"/>
      <c r="P13196" s="62"/>
      <c r="V13196" s="62"/>
      <c r="AC13196" s="62"/>
      <c r="AJ13196" s="62"/>
      <c r="AQ13196" s="62"/>
      <c r="AX13196" s="62"/>
      <c r="BD13196" s="62"/>
    </row>
    <row r="13197" spans="9:56">
      <c r="I13197" s="62"/>
      <c r="P13197" s="62"/>
      <c r="V13197" s="62"/>
      <c r="AC13197" s="62"/>
      <c r="AJ13197" s="62"/>
      <c r="AQ13197" s="62"/>
      <c r="AX13197" s="62"/>
      <c r="BD13197" s="62"/>
    </row>
    <row r="13198" spans="9:56">
      <c r="I13198" s="62"/>
      <c r="P13198" s="62"/>
      <c r="V13198" s="62"/>
      <c r="AC13198" s="62"/>
      <c r="AJ13198" s="62"/>
      <c r="AQ13198" s="62"/>
      <c r="AX13198" s="62"/>
      <c r="BD13198" s="62"/>
    </row>
    <row r="13199" spans="9:56">
      <c r="I13199" s="62"/>
      <c r="P13199" s="62"/>
      <c r="V13199" s="62"/>
      <c r="AC13199" s="62"/>
      <c r="AJ13199" s="62"/>
      <c r="AQ13199" s="62"/>
      <c r="AX13199" s="62"/>
      <c r="BD13199" s="62"/>
    </row>
    <row r="13200" spans="9:56">
      <c r="I13200" s="62"/>
      <c r="P13200" s="62"/>
      <c r="V13200" s="62"/>
      <c r="AC13200" s="62"/>
      <c r="AJ13200" s="62"/>
      <c r="AQ13200" s="62"/>
      <c r="AX13200" s="62"/>
      <c r="BD13200" s="62"/>
    </row>
    <row r="13201" spans="9:56">
      <c r="I13201" s="62"/>
      <c r="P13201" s="62"/>
      <c r="V13201" s="62"/>
      <c r="AC13201" s="62"/>
      <c r="AJ13201" s="62"/>
      <c r="AQ13201" s="62"/>
      <c r="AX13201" s="62"/>
      <c r="BD13201" s="62"/>
    </row>
    <row r="13202" spans="9:56">
      <c r="I13202" s="62"/>
      <c r="P13202" s="62"/>
      <c r="V13202" s="62"/>
      <c r="AC13202" s="62"/>
      <c r="AJ13202" s="62"/>
      <c r="AQ13202" s="62"/>
      <c r="AX13202" s="62"/>
      <c r="BD13202" s="62"/>
    </row>
    <row r="13203" spans="9:56">
      <c r="I13203" s="62"/>
      <c r="P13203" s="62"/>
      <c r="V13203" s="62"/>
      <c r="AC13203" s="62"/>
      <c r="AJ13203" s="62"/>
      <c r="AQ13203" s="62"/>
      <c r="AX13203" s="62"/>
      <c r="BD13203" s="62"/>
    </row>
    <row r="13204" spans="9:56">
      <c r="I13204" s="62"/>
      <c r="P13204" s="62"/>
      <c r="V13204" s="62"/>
      <c r="AC13204" s="62"/>
      <c r="AJ13204" s="62"/>
      <c r="AQ13204" s="62"/>
      <c r="AX13204" s="62"/>
      <c r="BD13204" s="62"/>
    </row>
    <row r="13205" spans="9:56">
      <c r="I13205" s="62"/>
      <c r="P13205" s="62"/>
      <c r="V13205" s="62"/>
      <c r="AC13205" s="62"/>
      <c r="AJ13205" s="62"/>
      <c r="AQ13205" s="62"/>
      <c r="AX13205" s="62"/>
      <c r="BD13205" s="62"/>
    </row>
    <row r="13206" spans="9:56">
      <c r="I13206" s="62"/>
      <c r="P13206" s="62"/>
      <c r="V13206" s="62"/>
      <c r="AC13206" s="62"/>
      <c r="AJ13206" s="62"/>
      <c r="AQ13206" s="62"/>
      <c r="AX13206" s="62"/>
      <c r="BD13206" s="62"/>
    </row>
    <row r="13207" spans="9:56">
      <c r="I13207" s="62"/>
      <c r="P13207" s="62"/>
      <c r="V13207" s="62"/>
      <c r="AC13207" s="62"/>
      <c r="AJ13207" s="62"/>
      <c r="AQ13207" s="62"/>
      <c r="AX13207" s="62"/>
      <c r="BD13207" s="62"/>
    </row>
    <row r="13208" spans="9:56">
      <c r="I13208" s="62"/>
      <c r="P13208" s="62"/>
      <c r="V13208" s="62"/>
      <c r="AC13208" s="62"/>
      <c r="AJ13208" s="62"/>
      <c r="AQ13208" s="62"/>
      <c r="AX13208" s="62"/>
      <c r="BD13208" s="62"/>
    </row>
    <row r="13209" spans="9:56">
      <c r="I13209" s="62"/>
      <c r="P13209" s="62"/>
      <c r="V13209" s="62"/>
      <c r="AC13209" s="62"/>
      <c r="AJ13209" s="62"/>
      <c r="AQ13209" s="62"/>
      <c r="AX13209" s="62"/>
      <c r="BD13209" s="62"/>
    </row>
    <row r="13210" spans="9:56">
      <c r="I13210" s="62"/>
      <c r="P13210" s="62"/>
      <c r="V13210" s="62"/>
      <c r="AC13210" s="62"/>
      <c r="AJ13210" s="62"/>
      <c r="AQ13210" s="62"/>
      <c r="AX13210" s="62"/>
      <c r="BD13210" s="62"/>
    </row>
    <row r="13211" spans="9:56">
      <c r="I13211" s="62"/>
      <c r="P13211" s="62"/>
      <c r="V13211" s="62"/>
      <c r="AC13211" s="62"/>
      <c r="AJ13211" s="62"/>
      <c r="AQ13211" s="62"/>
      <c r="AX13211" s="62"/>
      <c r="BD13211" s="62"/>
    </row>
    <row r="13212" spans="9:56">
      <c r="I13212" s="62"/>
      <c r="P13212" s="62"/>
      <c r="V13212" s="62"/>
      <c r="AC13212" s="62"/>
      <c r="AJ13212" s="62"/>
      <c r="AQ13212" s="62"/>
      <c r="AX13212" s="62"/>
      <c r="BD13212" s="62"/>
    </row>
    <row r="13213" spans="9:56">
      <c r="I13213" s="62"/>
      <c r="P13213" s="62"/>
      <c r="V13213" s="62"/>
      <c r="AC13213" s="62"/>
      <c r="AJ13213" s="62"/>
      <c r="AQ13213" s="62"/>
      <c r="AX13213" s="62"/>
      <c r="BD13213" s="62"/>
    </row>
    <row r="13214" spans="9:56">
      <c r="I13214" s="62"/>
      <c r="P13214" s="62"/>
      <c r="V13214" s="62"/>
      <c r="AC13214" s="62"/>
      <c r="AJ13214" s="62"/>
      <c r="AQ13214" s="62"/>
      <c r="AX13214" s="62"/>
      <c r="BD13214" s="62"/>
    </row>
    <row r="13215" spans="9:56">
      <c r="I13215" s="62"/>
      <c r="P13215" s="62"/>
      <c r="V13215" s="62"/>
      <c r="AC13215" s="62"/>
      <c r="AJ13215" s="62"/>
      <c r="AQ13215" s="62"/>
      <c r="AX13215" s="62"/>
      <c r="BD13215" s="62"/>
    </row>
    <row r="13216" spans="9:56">
      <c r="I13216" s="62"/>
      <c r="P13216" s="62"/>
      <c r="V13216" s="62"/>
      <c r="AC13216" s="62"/>
      <c r="AJ13216" s="62"/>
      <c r="AQ13216" s="62"/>
      <c r="AX13216" s="62"/>
      <c r="BD13216" s="62"/>
    </row>
    <row r="13217" spans="9:56">
      <c r="I13217" s="62"/>
      <c r="P13217" s="62"/>
      <c r="V13217" s="62"/>
      <c r="AC13217" s="62"/>
      <c r="AJ13217" s="62"/>
      <c r="AQ13217" s="62"/>
      <c r="AX13217" s="62"/>
      <c r="BD13217" s="62"/>
    </row>
    <row r="13218" spans="9:56">
      <c r="I13218" s="62"/>
      <c r="P13218" s="62"/>
      <c r="V13218" s="62"/>
      <c r="AC13218" s="62"/>
      <c r="AJ13218" s="62"/>
      <c r="AQ13218" s="62"/>
      <c r="AX13218" s="62"/>
      <c r="BD13218" s="62"/>
    </row>
    <row r="13219" spans="9:56">
      <c r="I13219" s="62"/>
      <c r="P13219" s="62"/>
      <c r="V13219" s="62"/>
      <c r="AC13219" s="62"/>
      <c r="AJ13219" s="62"/>
      <c r="AQ13219" s="62"/>
      <c r="AX13219" s="62"/>
      <c r="BD13219" s="62"/>
    </row>
    <row r="13220" spans="9:56">
      <c r="I13220" s="62"/>
      <c r="P13220" s="62"/>
      <c r="V13220" s="62"/>
      <c r="AC13220" s="62"/>
      <c r="AJ13220" s="62"/>
      <c r="AQ13220" s="62"/>
      <c r="AX13220" s="62"/>
      <c r="BD13220" s="62"/>
    </row>
    <row r="13221" spans="9:56">
      <c r="I13221" s="62"/>
      <c r="P13221" s="62"/>
      <c r="V13221" s="62"/>
      <c r="AC13221" s="62"/>
      <c r="AJ13221" s="62"/>
      <c r="AQ13221" s="62"/>
      <c r="AX13221" s="62"/>
      <c r="BD13221" s="62"/>
    </row>
    <row r="13222" spans="9:56">
      <c r="I13222" s="62"/>
      <c r="P13222" s="62"/>
      <c r="V13222" s="62"/>
      <c r="AC13222" s="62"/>
      <c r="AJ13222" s="62"/>
      <c r="AQ13222" s="62"/>
      <c r="AX13222" s="62"/>
      <c r="BD13222" s="62"/>
    </row>
    <row r="13223" spans="9:56">
      <c r="I13223" s="62"/>
      <c r="P13223" s="62"/>
      <c r="V13223" s="62"/>
      <c r="AC13223" s="62"/>
      <c r="AJ13223" s="62"/>
      <c r="AQ13223" s="62"/>
      <c r="AX13223" s="62"/>
      <c r="BD13223" s="62"/>
    </row>
    <row r="13224" spans="9:56">
      <c r="I13224" s="62"/>
      <c r="P13224" s="62"/>
      <c r="V13224" s="62"/>
      <c r="AC13224" s="62"/>
      <c r="AJ13224" s="62"/>
      <c r="AQ13224" s="62"/>
      <c r="AX13224" s="62"/>
      <c r="BD13224" s="62"/>
    </row>
    <row r="13225" spans="9:56">
      <c r="I13225" s="62"/>
      <c r="P13225" s="62"/>
      <c r="V13225" s="62"/>
      <c r="AC13225" s="62"/>
      <c r="AJ13225" s="62"/>
      <c r="AQ13225" s="62"/>
      <c r="AX13225" s="62"/>
      <c r="BD13225" s="62"/>
    </row>
    <row r="13226" spans="9:56">
      <c r="I13226" s="62"/>
      <c r="P13226" s="62"/>
      <c r="V13226" s="62"/>
      <c r="AC13226" s="62"/>
      <c r="AJ13226" s="62"/>
      <c r="AQ13226" s="62"/>
      <c r="AX13226" s="62"/>
      <c r="BD13226" s="62"/>
    </row>
    <row r="13227" spans="9:56">
      <c r="I13227" s="62"/>
      <c r="P13227" s="62"/>
      <c r="V13227" s="62"/>
      <c r="AC13227" s="62"/>
      <c r="AJ13227" s="62"/>
      <c r="AQ13227" s="62"/>
      <c r="AX13227" s="62"/>
      <c r="BD13227" s="62"/>
    </row>
    <row r="13228" spans="9:56">
      <c r="I13228" s="62"/>
      <c r="P13228" s="62"/>
      <c r="V13228" s="62"/>
      <c r="AC13228" s="62"/>
      <c r="AJ13228" s="62"/>
      <c r="AQ13228" s="62"/>
      <c r="AX13228" s="62"/>
      <c r="BD13228" s="62"/>
    </row>
    <row r="13229" spans="9:56">
      <c r="I13229" s="62"/>
      <c r="P13229" s="62"/>
      <c r="V13229" s="62"/>
      <c r="AC13229" s="62"/>
      <c r="AJ13229" s="62"/>
      <c r="AQ13229" s="62"/>
      <c r="AX13229" s="62"/>
      <c r="BD13229" s="62"/>
    </row>
    <row r="13230" spans="9:56">
      <c r="I13230" s="62"/>
      <c r="P13230" s="62"/>
      <c r="V13230" s="62"/>
      <c r="AC13230" s="62"/>
      <c r="AJ13230" s="62"/>
      <c r="AQ13230" s="62"/>
      <c r="AX13230" s="62"/>
      <c r="BD13230" s="62"/>
    </row>
    <row r="13231" spans="9:56">
      <c r="I13231" s="62"/>
      <c r="P13231" s="62"/>
      <c r="V13231" s="62"/>
      <c r="AC13231" s="62"/>
      <c r="AJ13231" s="62"/>
      <c r="AQ13231" s="62"/>
      <c r="AX13231" s="62"/>
      <c r="BD13231" s="62"/>
    </row>
    <row r="13232" spans="9:56">
      <c r="I13232" s="62"/>
      <c r="P13232" s="62"/>
      <c r="V13232" s="62"/>
      <c r="AC13232" s="62"/>
      <c r="AJ13232" s="62"/>
      <c r="AQ13232" s="62"/>
      <c r="AX13232" s="62"/>
      <c r="BD13232" s="62"/>
    </row>
    <row r="13233" spans="9:56">
      <c r="I13233" s="62"/>
      <c r="P13233" s="62"/>
      <c r="V13233" s="62"/>
      <c r="AC13233" s="62"/>
      <c r="AJ13233" s="62"/>
      <c r="AQ13233" s="62"/>
      <c r="AX13233" s="62"/>
      <c r="BD13233" s="62"/>
    </row>
    <row r="13234" spans="9:56">
      <c r="I13234" s="62"/>
      <c r="P13234" s="62"/>
      <c r="V13234" s="62"/>
      <c r="AC13234" s="62"/>
      <c r="AJ13234" s="62"/>
      <c r="AQ13234" s="62"/>
      <c r="AX13234" s="62"/>
      <c r="BD13234" s="62"/>
    </row>
    <row r="13235" spans="9:56">
      <c r="I13235" s="62"/>
      <c r="P13235" s="62"/>
      <c r="V13235" s="62"/>
      <c r="AC13235" s="62"/>
      <c r="AJ13235" s="62"/>
      <c r="AQ13235" s="62"/>
      <c r="AX13235" s="62"/>
      <c r="BD13235" s="62"/>
    </row>
    <row r="13236" spans="9:56">
      <c r="I13236" s="62"/>
      <c r="P13236" s="62"/>
      <c r="V13236" s="62"/>
      <c r="AC13236" s="62"/>
      <c r="AJ13236" s="62"/>
      <c r="AQ13236" s="62"/>
      <c r="AX13236" s="62"/>
      <c r="BD13236" s="62"/>
    </row>
    <row r="13237" spans="9:56">
      <c r="I13237" s="62"/>
      <c r="P13237" s="62"/>
      <c r="V13237" s="62"/>
      <c r="AC13237" s="62"/>
      <c r="AJ13237" s="62"/>
      <c r="AQ13237" s="62"/>
      <c r="AX13237" s="62"/>
      <c r="BD13237" s="62"/>
    </row>
    <row r="13238" spans="9:56">
      <c r="I13238" s="62"/>
      <c r="P13238" s="62"/>
      <c r="V13238" s="62"/>
      <c r="AC13238" s="62"/>
      <c r="AJ13238" s="62"/>
      <c r="AQ13238" s="62"/>
      <c r="AX13238" s="62"/>
      <c r="BD13238" s="62"/>
    </row>
    <row r="13239" spans="9:56">
      <c r="I13239" s="62"/>
      <c r="P13239" s="62"/>
      <c r="V13239" s="62"/>
      <c r="AC13239" s="62"/>
      <c r="AJ13239" s="62"/>
      <c r="AQ13239" s="62"/>
      <c r="AX13239" s="62"/>
      <c r="BD13239" s="62"/>
    </row>
    <row r="13240" spans="9:56">
      <c r="I13240" s="62"/>
      <c r="P13240" s="62"/>
      <c r="V13240" s="62"/>
      <c r="AC13240" s="62"/>
      <c r="AJ13240" s="62"/>
      <c r="AQ13240" s="62"/>
      <c r="AX13240" s="62"/>
      <c r="BD13240" s="62"/>
    </row>
    <row r="13241" spans="9:56">
      <c r="I13241" s="62"/>
      <c r="P13241" s="62"/>
      <c r="V13241" s="62"/>
      <c r="AC13241" s="62"/>
      <c r="AJ13241" s="62"/>
      <c r="AQ13241" s="62"/>
      <c r="AX13241" s="62"/>
      <c r="BD13241" s="62"/>
    </row>
    <row r="13242" spans="9:56">
      <c r="I13242" s="62"/>
      <c r="P13242" s="62"/>
      <c r="V13242" s="62"/>
      <c r="AC13242" s="62"/>
      <c r="AJ13242" s="62"/>
      <c r="AQ13242" s="62"/>
      <c r="AX13242" s="62"/>
      <c r="BD13242" s="62"/>
    </row>
    <row r="13243" spans="9:56">
      <c r="I13243" s="62"/>
      <c r="P13243" s="62"/>
      <c r="V13243" s="62"/>
      <c r="AC13243" s="62"/>
      <c r="AJ13243" s="62"/>
      <c r="AQ13243" s="62"/>
      <c r="AX13243" s="62"/>
      <c r="BD13243" s="62"/>
    </row>
    <row r="13244" spans="9:56">
      <c r="I13244" s="62"/>
      <c r="P13244" s="62"/>
      <c r="V13244" s="62"/>
      <c r="AC13244" s="62"/>
      <c r="AJ13244" s="62"/>
      <c r="AQ13244" s="62"/>
      <c r="AX13244" s="62"/>
      <c r="BD13244" s="62"/>
    </row>
    <row r="13245" spans="9:56">
      <c r="I13245" s="62"/>
      <c r="P13245" s="62"/>
      <c r="V13245" s="62"/>
      <c r="AC13245" s="62"/>
      <c r="AJ13245" s="62"/>
      <c r="AQ13245" s="62"/>
      <c r="AX13245" s="62"/>
      <c r="BD13245" s="62"/>
    </row>
    <row r="13246" spans="9:56">
      <c r="I13246" s="62"/>
      <c r="P13246" s="62"/>
      <c r="V13246" s="62"/>
      <c r="AC13246" s="62"/>
      <c r="AJ13246" s="62"/>
      <c r="AQ13246" s="62"/>
      <c r="AX13246" s="62"/>
      <c r="BD13246" s="62"/>
    </row>
    <row r="13247" spans="9:56">
      <c r="I13247" s="62"/>
      <c r="P13247" s="62"/>
      <c r="V13247" s="62"/>
      <c r="AC13247" s="62"/>
      <c r="AJ13247" s="62"/>
      <c r="AQ13247" s="62"/>
      <c r="AX13247" s="62"/>
      <c r="BD13247" s="62"/>
    </row>
    <row r="13248" spans="9:56">
      <c r="I13248" s="62"/>
      <c r="P13248" s="62"/>
      <c r="V13248" s="62"/>
      <c r="AC13248" s="62"/>
      <c r="AJ13248" s="62"/>
      <c r="AQ13248" s="62"/>
      <c r="AX13248" s="62"/>
      <c r="BD13248" s="62"/>
    </row>
    <row r="13249" spans="9:56">
      <c r="I13249" s="62"/>
      <c r="P13249" s="62"/>
      <c r="V13249" s="62"/>
      <c r="AC13249" s="62"/>
      <c r="AJ13249" s="62"/>
      <c r="AQ13249" s="62"/>
      <c r="AX13249" s="62"/>
      <c r="BD13249" s="62"/>
    </row>
    <row r="13250" spans="9:56">
      <c r="I13250" s="62"/>
      <c r="P13250" s="62"/>
      <c r="V13250" s="62"/>
      <c r="AC13250" s="62"/>
      <c r="AJ13250" s="62"/>
      <c r="AQ13250" s="62"/>
      <c r="AX13250" s="62"/>
      <c r="BD13250" s="62"/>
    </row>
    <row r="13251" spans="9:56">
      <c r="I13251" s="62"/>
      <c r="P13251" s="62"/>
      <c r="V13251" s="62"/>
      <c r="AC13251" s="62"/>
      <c r="AJ13251" s="62"/>
      <c r="AQ13251" s="62"/>
      <c r="AX13251" s="62"/>
      <c r="BD13251" s="62"/>
    </row>
    <row r="13252" spans="9:56">
      <c r="I13252" s="62"/>
      <c r="P13252" s="62"/>
      <c r="V13252" s="62"/>
      <c r="AC13252" s="62"/>
      <c r="AJ13252" s="62"/>
      <c r="AQ13252" s="62"/>
      <c r="AX13252" s="62"/>
      <c r="BD13252" s="62"/>
    </row>
    <row r="13253" spans="9:56">
      <c r="I13253" s="62"/>
      <c r="P13253" s="62"/>
      <c r="V13253" s="62"/>
      <c r="AC13253" s="62"/>
      <c r="AJ13253" s="62"/>
      <c r="AQ13253" s="62"/>
      <c r="AX13253" s="62"/>
      <c r="BD13253" s="62"/>
    </row>
    <row r="13254" spans="9:56">
      <c r="I13254" s="62"/>
      <c r="P13254" s="62"/>
      <c r="V13254" s="62"/>
      <c r="AC13254" s="62"/>
      <c r="AJ13254" s="62"/>
      <c r="AQ13254" s="62"/>
      <c r="AX13254" s="62"/>
      <c r="BD13254" s="62"/>
    </row>
    <row r="13255" spans="9:56">
      <c r="I13255" s="62"/>
      <c r="P13255" s="62"/>
      <c r="V13255" s="62"/>
      <c r="AC13255" s="62"/>
      <c r="AJ13255" s="62"/>
      <c r="AQ13255" s="62"/>
      <c r="AX13255" s="62"/>
      <c r="BD13255" s="62"/>
    </row>
    <row r="13256" spans="9:56">
      <c r="I13256" s="62"/>
      <c r="P13256" s="62"/>
      <c r="V13256" s="62"/>
      <c r="AC13256" s="62"/>
      <c r="AJ13256" s="62"/>
      <c r="AQ13256" s="62"/>
      <c r="AX13256" s="62"/>
      <c r="BD13256" s="62"/>
    </row>
    <row r="13257" spans="9:56">
      <c r="I13257" s="62"/>
      <c r="P13257" s="62"/>
      <c r="V13257" s="62"/>
      <c r="AC13257" s="62"/>
      <c r="AJ13257" s="62"/>
      <c r="AQ13257" s="62"/>
      <c r="AX13257" s="62"/>
      <c r="BD13257" s="62"/>
    </row>
    <row r="13258" spans="9:56">
      <c r="I13258" s="62"/>
      <c r="P13258" s="62"/>
      <c r="V13258" s="62"/>
      <c r="AC13258" s="62"/>
      <c r="AJ13258" s="62"/>
      <c r="AQ13258" s="62"/>
      <c r="AX13258" s="62"/>
      <c r="BD13258" s="62"/>
    </row>
    <row r="13259" spans="9:56">
      <c r="I13259" s="62"/>
      <c r="P13259" s="62"/>
      <c r="V13259" s="62"/>
      <c r="AC13259" s="62"/>
      <c r="AJ13259" s="62"/>
      <c r="AQ13259" s="62"/>
      <c r="AX13259" s="62"/>
      <c r="BD13259" s="62"/>
    </row>
    <row r="13260" spans="9:56">
      <c r="I13260" s="62"/>
      <c r="P13260" s="62"/>
      <c r="V13260" s="62"/>
      <c r="AC13260" s="62"/>
      <c r="AJ13260" s="62"/>
      <c r="AQ13260" s="62"/>
      <c r="AX13260" s="62"/>
      <c r="BD13260" s="62"/>
    </row>
    <row r="13261" spans="9:56">
      <c r="I13261" s="62"/>
      <c r="P13261" s="62"/>
      <c r="V13261" s="62"/>
      <c r="AC13261" s="62"/>
      <c r="AJ13261" s="62"/>
      <c r="AQ13261" s="62"/>
      <c r="AX13261" s="62"/>
      <c r="BD13261" s="62"/>
    </row>
    <row r="13262" spans="9:56">
      <c r="I13262" s="62"/>
      <c r="P13262" s="62"/>
      <c r="V13262" s="62"/>
      <c r="AC13262" s="62"/>
      <c r="AJ13262" s="62"/>
      <c r="AQ13262" s="62"/>
      <c r="AX13262" s="62"/>
      <c r="BD13262" s="62"/>
    </row>
    <row r="13263" spans="9:56">
      <c r="I13263" s="62"/>
      <c r="P13263" s="62"/>
      <c r="V13263" s="62"/>
      <c r="AC13263" s="62"/>
      <c r="AJ13263" s="62"/>
      <c r="AQ13263" s="62"/>
      <c r="AX13263" s="62"/>
      <c r="BD13263" s="62"/>
    </row>
    <row r="13264" spans="9:56">
      <c r="I13264" s="62"/>
      <c r="P13264" s="62"/>
      <c r="V13264" s="62"/>
      <c r="AC13264" s="62"/>
      <c r="AJ13264" s="62"/>
      <c r="AQ13264" s="62"/>
      <c r="AX13264" s="62"/>
      <c r="BD13264" s="62"/>
    </row>
    <row r="13265" spans="9:56">
      <c r="I13265" s="62"/>
      <c r="P13265" s="62"/>
      <c r="V13265" s="62"/>
      <c r="AC13265" s="62"/>
      <c r="AJ13265" s="62"/>
      <c r="AQ13265" s="62"/>
      <c r="AX13265" s="62"/>
      <c r="BD13265" s="62"/>
    </row>
    <row r="13266" spans="9:56">
      <c r="I13266" s="62"/>
      <c r="P13266" s="62"/>
      <c r="V13266" s="62"/>
      <c r="AC13266" s="62"/>
      <c r="AJ13266" s="62"/>
      <c r="AQ13266" s="62"/>
      <c r="AX13266" s="62"/>
      <c r="BD13266" s="62"/>
    </row>
    <row r="13267" spans="9:56">
      <c r="I13267" s="62"/>
      <c r="P13267" s="62"/>
      <c r="V13267" s="62"/>
      <c r="AC13267" s="62"/>
      <c r="AJ13267" s="62"/>
      <c r="AQ13267" s="62"/>
      <c r="AX13267" s="62"/>
      <c r="BD13267" s="62"/>
    </row>
    <row r="13268" spans="9:56">
      <c r="I13268" s="62"/>
      <c r="P13268" s="62"/>
      <c r="V13268" s="62"/>
      <c r="AC13268" s="62"/>
      <c r="AJ13268" s="62"/>
      <c r="AQ13268" s="62"/>
      <c r="AX13268" s="62"/>
      <c r="BD13268" s="62"/>
    </row>
    <row r="13269" spans="9:56">
      <c r="I13269" s="62"/>
      <c r="P13269" s="62"/>
      <c r="V13269" s="62"/>
      <c r="AC13269" s="62"/>
      <c r="AJ13269" s="62"/>
      <c r="AQ13269" s="62"/>
      <c r="AX13269" s="62"/>
      <c r="BD13269" s="62"/>
    </row>
    <row r="13270" spans="9:56">
      <c r="I13270" s="62"/>
      <c r="P13270" s="62"/>
      <c r="V13270" s="62"/>
      <c r="AC13270" s="62"/>
      <c r="AJ13270" s="62"/>
      <c r="AQ13270" s="62"/>
      <c r="AX13270" s="62"/>
      <c r="BD13270" s="62"/>
    </row>
    <row r="13271" spans="9:56">
      <c r="I13271" s="62"/>
      <c r="P13271" s="62"/>
      <c r="V13271" s="62"/>
      <c r="AC13271" s="62"/>
      <c r="AJ13271" s="62"/>
      <c r="AQ13271" s="62"/>
      <c r="AX13271" s="62"/>
      <c r="BD13271" s="62"/>
    </row>
    <row r="13272" spans="9:56">
      <c r="I13272" s="62"/>
      <c r="P13272" s="62"/>
      <c r="V13272" s="62"/>
      <c r="AC13272" s="62"/>
      <c r="AJ13272" s="62"/>
      <c r="AQ13272" s="62"/>
      <c r="AX13272" s="62"/>
      <c r="BD13272" s="62"/>
    </row>
    <row r="13273" spans="9:56">
      <c r="I13273" s="62"/>
      <c r="P13273" s="62"/>
      <c r="V13273" s="62"/>
      <c r="AC13273" s="62"/>
      <c r="AJ13273" s="62"/>
      <c r="AQ13273" s="62"/>
      <c r="AX13273" s="62"/>
      <c r="BD13273" s="62"/>
    </row>
    <row r="13274" spans="9:56">
      <c r="I13274" s="62"/>
      <c r="P13274" s="62"/>
      <c r="V13274" s="62"/>
      <c r="AC13274" s="62"/>
      <c r="AJ13274" s="62"/>
      <c r="AQ13274" s="62"/>
      <c r="AX13274" s="62"/>
      <c r="BD13274" s="62"/>
    </row>
    <row r="13275" spans="9:56">
      <c r="I13275" s="62"/>
      <c r="P13275" s="62"/>
      <c r="V13275" s="62"/>
      <c r="AC13275" s="62"/>
      <c r="AJ13275" s="62"/>
      <c r="AQ13275" s="62"/>
      <c r="AX13275" s="62"/>
      <c r="BD13275" s="62"/>
    </row>
    <row r="13276" spans="9:56">
      <c r="I13276" s="62"/>
      <c r="P13276" s="62"/>
      <c r="V13276" s="62"/>
      <c r="AC13276" s="62"/>
      <c r="AJ13276" s="62"/>
      <c r="AQ13276" s="62"/>
      <c r="AX13276" s="62"/>
      <c r="BD13276" s="62"/>
    </row>
    <row r="13277" spans="9:56">
      <c r="I13277" s="62"/>
      <c r="P13277" s="62"/>
      <c r="V13277" s="62"/>
      <c r="AC13277" s="62"/>
      <c r="AJ13277" s="62"/>
      <c r="AQ13277" s="62"/>
      <c r="AX13277" s="62"/>
      <c r="BD13277" s="62"/>
    </row>
    <row r="13278" spans="9:56">
      <c r="I13278" s="62"/>
      <c r="P13278" s="62"/>
      <c r="V13278" s="62"/>
      <c r="AC13278" s="62"/>
      <c r="AJ13278" s="62"/>
      <c r="AQ13278" s="62"/>
      <c r="AX13278" s="62"/>
      <c r="BD13278" s="62"/>
    </row>
    <row r="13279" spans="9:56">
      <c r="I13279" s="62"/>
      <c r="P13279" s="62"/>
      <c r="V13279" s="62"/>
      <c r="AC13279" s="62"/>
      <c r="AJ13279" s="62"/>
      <c r="AQ13279" s="62"/>
      <c r="AX13279" s="62"/>
      <c r="BD13279" s="62"/>
    </row>
    <row r="13280" spans="9:56">
      <c r="I13280" s="62"/>
      <c r="P13280" s="62"/>
      <c r="V13280" s="62"/>
      <c r="AC13280" s="62"/>
      <c r="AJ13280" s="62"/>
      <c r="AQ13280" s="62"/>
      <c r="AX13280" s="62"/>
      <c r="BD13280" s="62"/>
    </row>
    <row r="13281" spans="9:56">
      <c r="I13281" s="62"/>
      <c r="P13281" s="62"/>
      <c r="V13281" s="62"/>
      <c r="AC13281" s="62"/>
      <c r="AJ13281" s="62"/>
      <c r="AQ13281" s="62"/>
      <c r="AX13281" s="62"/>
      <c r="BD13281" s="62"/>
    </row>
    <row r="13282" spans="9:56">
      <c r="I13282" s="62"/>
      <c r="P13282" s="62"/>
      <c r="V13282" s="62"/>
      <c r="AC13282" s="62"/>
      <c r="AJ13282" s="62"/>
      <c r="AQ13282" s="62"/>
      <c r="AX13282" s="62"/>
      <c r="BD13282" s="62"/>
    </row>
    <row r="13283" spans="9:56">
      <c r="I13283" s="62"/>
      <c r="P13283" s="62"/>
      <c r="V13283" s="62"/>
      <c r="AC13283" s="62"/>
      <c r="AJ13283" s="62"/>
      <c r="AQ13283" s="62"/>
      <c r="AX13283" s="62"/>
      <c r="BD13283" s="62"/>
    </row>
    <row r="13284" spans="9:56">
      <c r="I13284" s="62"/>
      <c r="P13284" s="62"/>
      <c r="V13284" s="62"/>
      <c r="AC13284" s="62"/>
      <c r="AJ13284" s="62"/>
      <c r="AQ13284" s="62"/>
      <c r="AX13284" s="62"/>
      <c r="BD13284" s="62"/>
    </row>
    <row r="13285" spans="9:56">
      <c r="I13285" s="62"/>
      <c r="P13285" s="62"/>
      <c r="V13285" s="62"/>
      <c r="AC13285" s="62"/>
      <c r="AJ13285" s="62"/>
      <c r="AQ13285" s="62"/>
      <c r="AX13285" s="62"/>
      <c r="BD13285" s="62"/>
    </row>
    <row r="13286" spans="9:56">
      <c r="I13286" s="62"/>
      <c r="P13286" s="62"/>
      <c r="V13286" s="62"/>
      <c r="AC13286" s="62"/>
      <c r="AJ13286" s="62"/>
      <c r="AQ13286" s="62"/>
      <c r="AX13286" s="62"/>
      <c r="BD13286" s="62"/>
    </row>
    <row r="13287" spans="9:56">
      <c r="I13287" s="62"/>
      <c r="P13287" s="62"/>
      <c r="V13287" s="62"/>
      <c r="AC13287" s="62"/>
      <c r="AJ13287" s="62"/>
      <c r="AQ13287" s="62"/>
      <c r="AX13287" s="62"/>
      <c r="BD13287" s="62"/>
    </row>
    <row r="13288" spans="9:56">
      <c r="I13288" s="62"/>
      <c r="P13288" s="62"/>
      <c r="V13288" s="62"/>
      <c r="AC13288" s="62"/>
      <c r="AJ13288" s="62"/>
      <c r="AQ13288" s="62"/>
      <c r="AX13288" s="62"/>
      <c r="BD13288" s="62"/>
    </row>
    <row r="13289" spans="9:56">
      <c r="I13289" s="62"/>
      <c r="P13289" s="62"/>
      <c r="V13289" s="62"/>
      <c r="AC13289" s="62"/>
      <c r="AJ13289" s="62"/>
      <c r="AQ13289" s="62"/>
      <c r="AX13289" s="62"/>
      <c r="BD13289" s="62"/>
    </row>
    <row r="13290" spans="9:56">
      <c r="I13290" s="62"/>
      <c r="P13290" s="62"/>
      <c r="V13290" s="62"/>
      <c r="AC13290" s="62"/>
      <c r="AJ13290" s="62"/>
      <c r="AQ13290" s="62"/>
      <c r="AX13290" s="62"/>
      <c r="BD13290" s="62"/>
    </row>
    <row r="13291" spans="9:56">
      <c r="I13291" s="62"/>
      <c r="P13291" s="62"/>
      <c r="V13291" s="62"/>
      <c r="AC13291" s="62"/>
      <c r="AJ13291" s="62"/>
      <c r="AQ13291" s="62"/>
      <c r="AX13291" s="62"/>
      <c r="BD13291" s="62"/>
    </row>
    <row r="13292" spans="9:56">
      <c r="I13292" s="62"/>
      <c r="P13292" s="62"/>
      <c r="V13292" s="62"/>
      <c r="AC13292" s="62"/>
      <c r="AJ13292" s="62"/>
      <c r="AQ13292" s="62"/>
      <c r="AX13292" s="62"/>
      <c r="BD13292" s="62"/>
    </row>
    <row r="13293" spans="9:56">
      <c r="I13293" s="62"/>
      <c r="P13293" s="62"/>
      <c r="V13293" s="62"/>
      <c r="AC13293" s="62"/>
      <c r="AJ13293" s="62"/>
      <c r="AQ13293" s="62"/>
      <c r="AX13293" s="62"/>
      <c r="BD13293" s="62"/>
    </row>
    <row r="13294" spans="9:56">
      <c r="I13294" s="62"/>
      <c r="P13294" s="62"/>
      <c r="V13294" s="62"/>
      <c r="AC13294" s="62"/>
      <c r="AJ13294" s="62"/>
      <c r="AQ13294" s="62"/>
      <c r="AX13294" s="62"/>
      <c r="BD13294" s="62"/>
    </row>
    <row r="13295" spans="9:56">
      <c r="I13295" s="62"/>
      <c r="P13295" s="62"/>
      <c r="V13295" s="62"/>
      <c r="AC13295" s="62"/>
      <c r="AJ13295" s="62"/>
      <c r="AQ13295" s="62"/>
      <c r="AX13295" s="62"/>
      <c r="BD13295" s="62"/>
    </row>
    <row r="13296" spans="9:56">
      <c r="I13296" s="62"/>
      <c r="P13296" s="62"/>
      <c r="V13296" s="62"/>
      <c r="AC13296" s="62"/>
      <c r="AJ13296" s="62"/>
      <c r="AQ13296" s="62"/>
      <c r="AX13296" s="62"/>
      <c r="BD13296" s="62"/>
    </row>
    <row r="13297" spans="9:56">
      <c r="I13297" s="62"/>
      <c r="P13297" s="62"/>
      <c r="V13297" s="62"/>
      <c r="AC13297" s="62"/>
      <c r="AJ13297" s="62"/>
      <c r="AQ13297" s="62"/>
      <c r="AX13297" s="62"/>
      <c r="BD13297" s="62"/>
    </row>
    <row r="13298" spans="9:56">
      <c r="I13298" s="62"/>
      <c r="P13298" s="62"/>
      <c r="V13298" s="62"/>
      <c r="AC13298" s="62"/>
      <c r="AJ13298" s="62"/>
      <c r="AQ13298" s="62"/>
      <c r="AX13298" s="62"/>
      <c r="BD13298" s="62"/>
    </row>
    <row r="13299" spans="9:56">
      <c r="I13299" s="62"/>
      <c r="P13299" s="62"/>
      <c r="V13299" s="62"/>
      <c r="AC13299" s="62"/>
      <c r="AJ13299" s="62"/>
      <c r="AQ13299" s="62"/>
      <c r="AX13299" s="62"/>
      <c r="BD13299" s="62"/>
    </row>
    <row r="13300" spans="9:56">
      <c r="I13300" s="62"/>
      <c r="P13300" s="62"/>
      <c r="V13300" s="62"/>
      <c r="AC13300" s="62"/>
      <c r="AJ13300" s="62"/>
      <c r="AQ13300" s="62"/>
      <c r="AX13300" s="62"/>
      <c r="BD13300" s="62"/>
    </row>
    <row r="13301" spans="9:56">
      <c r="I13301" s="62"/>
      <c r="P13301" s="62"/>
      <c r="V13301" s="62"/>
      <c r="AC13301" s="62"/>
      <c r="AJ13301" s="62"/>
      <c r="AQ13301" s="62"/>
      <c r="AX13301" s="62"/>
      <c r="BD13301" s="62"/>
    </row>
    <row r="13302" spans="9:56">
      <c r="I13302" s="62"/>
      <c r="P13302" s="62"/>
      <c r="V13302" s="62"/>
      <c r="AC13302" s="62"/>
      <c r="AJ13302" s="62"/>
      <c r="AQ13302" s="62"/>
      <c r="AX13302" s="62"/>
      <c r="BD13302" s="62"/>
    </row>
    <row r="13303" spans="9:56">
      <c r="I13303" s="62"/>
      <c r="P13303" s="62"/>
      <c r="V13303" s="62"/>
      <c r="AC13303" s="62"/>
      <c r="AJ13303" s="62"/>
      <c r="AQ13303" s="62"/>
      <c r="AX13303" s="62"/>
      <c r="BD13303" s="62"/>
    </row>
    <row r="13304" spans="9:56">
      <c r="I13304" s="62"/>
      <c r="P13304" s="62"/>
      <c r="V13304" s="62"/>
      <c r="AC13304" s="62"/>
      <c r="AJ13304" s="62"/>
      <c r="AQ13304" s="62"/>
      <c r="AX13304" s="62"/>
      <c r="BD13304" s="62"/>
    </row>
    <row r="13305" spans="9:56">
      <c r="I13305" s="62"/>
      <c r="P13305" s="62"/>
      <c r="V13305" s="62"/>
      <c r="AC13305" s="62"/>
      <c r="AJ13305" s="62"/>
      <c r="AQ13305" s="62"/>
      <c r="AX13305" s="62"/>
      <c r="BD13305" s="62"/>
    </row>
    <row r="13306" spans="9:56">
      <c r="I13306" s="62"/>
      <c r="P13306" s="62"/>
      <c r="V13306" s="62"/>
      <c r="AC13306" s="62"/>
      <c r="AJ13306" s="62"/>
      <c r="AQ13306" s="62"/>
      <c r="AX13306" s="62"/>
      <c r="BD13306" s="62"/>
    </row>
    <row r="13307" spans="9:56">
      <c r="I13307" s="62"/>
      <c r="P13307" s="62"/>
      <c r="V13307" s="62"/>
      <c r="AC13307" s="62"/>
      <c r="AJ13307" s="62"/>
      <c r="AQ13307" s="62"/>
      <c r="AX13307" s="62"/>
      <c r="BD13307" s="62"/>
    </row>
    <row r="13308" spans="9:56">
      <c r="I13308" s="62"/>
      <c r="P13308" s="62"/>
      <c r="V13308" s="62"/>
      <c r="AC13308" s="62"/>
      <c r="AJ13308" s="62"/>
      <c r="AQ13308" s="62"/>
      <c r="AX13308" s="62"/>
      <c r="BD13308" s="62"/>
    </row>
    <row r="13309" spans="9:56">
      <c r="I13309" s="62"/>
      <c r="P13309" s="62"/>
      <c r="V13309" s="62"/>
      <c r="AC13309" s="62"/>
      <c r="AJ13309" s="62"/>
      <c r="AQ13309" s="62"/>
      <c r="AX13309" s="62"/>
      <c r="BD13309" s="62"/>
    </row>
    <row r="13310" spans="9:56">
      <c r="I13310" s="62"/>
      <c r="P13310" s="62"/>
      <c r="V13310" s="62"/>
      <c r="AC13310" s="62"/>
      <c r="AJ13310" s="62"/>
      <c r="AQ13310" s="62"/>
      <c r="AX13310" s="62"/>
      <c r="BD13310" s="62"/>
    </row>
    <row r="13311" spans="9:56">
      <c r="I13311" s="62"/>
      <c r="P13311" s="62"/>
      <c r="V13311" s="62"/>
      <c r="AC13311" s="62"/>
      <c r="AJ13311" s="62"/>
      <c r="AQ13311" s="62"/>
      <c r="AX13311" s="62"/>
      <c r="BD13311" s="62"/>
    </row>
    <row r="13312" spans="9:56">
      <c r="I13312" s="62"/>
      <c r="P13312" s="62"/>
      <c r="V13312" s="62"/>
      <c r="AC13312" s="62"/>
      <c r="AJ13312" s="62"/>
      <c r="AQ13312" s="62"/>
      <c r="AX13312" s="62"/>
      <c r="BD13312" s="62"/>
    </row>
    <row r="13313" spans="9:56">
      <c r="I13313" s="62"/>
      <c r="P13313" s="62"/>
      <c r="V13313" s="62"/>
      <c r="AC13313" s="62"/>
      <c r="AJ13313" s="62"/>
      <c r="AQ13313" s="62"/>
      <c r="AX13313" s="62"/>
      <c r="BD13313" s="62"/>
    </row>
    <row r="13314" spans="9:56">
      <c r="I13314" s="62"/>
      <c r="P13314" s="62"/>
      <c r="V13314" s="62"/>
      <c r="AC13314" s="62"/>
      <c r="AJ13314" s="62"/>
      <c r="AQ13314" s="62"/>
      <c r="AX13314" s="62"/>
      <c r="BD13314" s="62"/>
    </row>
    <row r="13315" spans="9:56">
      <c r="I13315" s="62"/>
      <c r="P13315" s="62"/>
      <c r="V13315" s="62"/>
      <c r="AC13315" s="62"/>
      <c r="AJ13315" s="62"/>
      <c r="AQ13315" s="62"/>
      <c r="AX13315" s="62"/>
      <c r="BD13315" s="62"/>
    </row>
    <row r="13316" spans="9:56">
      <c r="I13316" s="62"/>
      <c r="P13316" s="62"/>
      <c r="V13316" s="62"/>
      <c r="AC13316" s="62"/>
      <c r="AJ13316" s="62"/>
      <c r="AQ13316" s="62"/>
      <c r="AX13316" s="62"/>
      <c r="BD13316" s="62"/>
    </row>
    <row r="13317" spans="9:56">
      <c r="I13317" s="62"/>
      <c r="P13317" s="62"/>
      <c r="V13317" s="62"/>
      <c r="AC13317" s="62"/>
      <c r="AJ13317" s="62"/>
      <c r="AQ13317" s="62"/>
      <c r="AX13317" s="62"/>
      <c r="BD13317" s="62"/>
    </row>
    <row r="13318" spans="9:56">
      <c r="I13318" s="62"/>
      <c r="P13318" s="62"/>
      <c r="V13318" s="62"/>
      <c r="AC13318" s="62"/>
      <c r="AJ13318" s="62"/>
      <c r="AQ13318" s="62"/>
      <c r="AX13318" s="62"/>
      <c r="BD13318" s="62"/>
    </row>
    <row r="13319" spans="9:56">
      <c r="I13319" s="62"/>
      <c r="P13319" s="62"/>
      <c r="V13319" s="62"/>
      <c r="AC13319" s="62"/>
      <c r="AJ13319" s="62"/>
      <c r="AQ13319" s="62"/>
      <c r="AX13319" s="62"/>
      <c r="BD13319" s="62"/>
    </row>
    <row r="13320" spans="9:56">
      <c r="I13320" s="62"/>
      <c r="P13320" s="62"/>
      <c r="V13320" s="62"/>
      <c r="AC13320" s="62"/>
      <c r="AJ13320" s="62"/>
      <c r="AQ13320" s="62"/>
      <c r="AX13320" s="62"/>
      <c r="BD13320" s="62"/>
    </row>
    <row r="13321" spans="9:56">
      <c r="I13321" s="62"/>
      <c r="P13321" s="62"/>
      <c r="V13321" s="62"/>
      <c r="AC13321" s="62"/>
      <c r="AJ13321" s="62"/>
      <c r="AQ13321" s="62"/>
      <c r="AX13321" s="62"/>
      <c r="BD13321" s="62"/>
    </row>
    <row r="13322" spans="9:56">
      <c r="I13322" s="62"/>
      <c r="P13322" s="62"/>
      <c r="V13322" s="62"/>
      <c r="AC13322" s="62"/>
      <c r="AJ13322" s="62"/>
      <c r="AQ13322" s="62"/>
      <c r="AX13322" s="62"/>
      <c r="BD13322" s="62"/>
    </row>
    <row r="13323" spans="9:56">
      <c r="I13323" s="62"/>
      <c r="P13323" s="62"/>
      <c r="V13323" s="62"/>
      <c r="AC13323" s="62"/>
      <c r="AJ13323" s="62"/>
      <c r="AQ13323" s="62"/>
      <c r="AX13323" s="62"/>
      <c r="BD13323" s="62"/>
    </row>
    <row r="13324" spans="9:56">
      <c r="I13324" s="62"/>
      <c r="P13324" s="62"/>
      <c r="V13324" s="62"/>
      <c r="AC13324" s="62"/>
      <c r="AJ13324" s="62"/>
      <c r="AQ13324" s="62"/>
      <c r="AX13324" s="62"/>
      <c r="BD13324" s="62"/>
    </row>
    <row r="13325" spans="9:56">
      <c r="I13325" s="62"/>
      <c r="P13325" s="62"/>
      <c r="V13325" s="62"/>
      <c r="AC13325" s="62"/>
      <c r="AJ13325" s="62"/>
      <c r="AQ13325" s="62"/>
      <c r="AX13325" s="62"/>
      <c r="BD13325" s="62"/>
    </row>
    <row r="13326" spans="9:56">
      <c r="I13326" s="62"/>
      <c r="P13326" s="62"/>
      <c r="V13326" s="62"/>
      <c r="AC13326" s="62"/>
      <c r="AJ13326" s="62"/>
      <c r="AQ13326" s="62"/>
      <c r="AX13326" s="62"/>
      <c r="BD13326" s="62"/>
    </row>
    <row r="13327" spans="9:56">
      <c r="I13327" s="62"/>
      <c r="P13327" s="62"/>
      <c r="V13327" s="62"/>
      <c r="AC13327" s="62"/>
      <c r="AJ13327" s="62"/>
      <c r="AQ13327" s="62"/>
      <c r="AX13327" s="62"/>
      <c r="BD13327" s="62"/>
    </row>
    <row r="13328" spans="9:56">
      <c r="I13328" s="62"/>
      <c r="P13328" s="62"/>
      <c r="V13328" s="62"/>
      <c r="AC13328" s="62"/>
      <c r="AJ13328" s="62"/>
      <c r="AQ13328" s="62"/>
      <c r="AX13328" s="62"/>
      <c r="BD13328" s="62"/>
    </row>
    <row r="13329" spans="9:56">
      <c r="I13329" s="62"/>
      <c r="P13329" s="62"/>
      <c r="V13329" s="62"/>
      <c r="AC13329" s="62"/>
      <c r="AJ13329" s="62"/>
      <c r="AQ13329" s="62"/>
      <c r="AX13329" s="62"/>
      <c r="BD13329" s="62"/>
    </row>
    <row r="13330" spans="9:56">
      <c r="I13330" s="62"/>
      <c r="P13330" s="62"/>
      <c r="V13330" s="62"/>
      <c r="AC13330" s="62"/>
      <c r="AJ13330" s="62"/>
      <c r="AQ13330" s="62"/>
      <c r="AX13330" s="62"/>
      <c r="BD13330" s="62"/>
    </row>
    <row r="13331" spans="9:56">
      <c r="I13331" s="62"/>
      <c r="P13331" s="62"/>
      <c r="V13331" s="62"/>
      <c r="AC13331" s="62"/>
      <c r="AJ13331" s="62"/>
      <c r="AQ13331" s="62"/>
      <c r="AX13331" s="62"/>
      <c r="BD13331" s="62"/>
    </row>
    <row r="13332" spans="9:56">
      <c r="I13332" s="62"/>
      <c r="P13332" s="62"/>
      <c r="V13332" s="62"/>
      <c r="AC13332" s="62"/>
      <c r="AJ13332" s="62"/>
      <c r="AQ13332" s="62"/>
      <c r="AX13332" s="62"/>
      <c r="BD13332" s="62"/>
    </row>
    <row r="13333" spans="9:56">
      <c r="I13333" s="62"/>
      <c r="P13333" s="62"/>
      <c r="V13333" s="62"/>
      <c r="AC13333" s="62"/>
      <c r="AJ13333" s="62"/>
      <c r="AQ13333" s="62"/>
      <c r="AX13333" s="62"/>
      <c r="BD13333" s="62"/>
    </row>
    <row r="13334" spans="9:56">
      <c r="I13334" s="62"/>
      <c r="P13334" s="62"/>
      <c r="V13334" s="62"/>
      <c r="AC13334" s="62"/>
      <c r="AJ13334" s="62"/>
      <c r="AQ13334" s="62"/>
      <c r="AX13334" s="62"/>
      <c r="BD13334" s="62"/>
    </row>
    <row r="13335" spans="9:56">
      <c r="I13335" s="62"/>
      <c r="P13335" s="62"/>
      <c r="V13335" s="62"/>
      <c r="AC13335" s="62"/>
      <c r="AJ13335" s="62"/>
      <c r="AQ13335" s="62"/>
      <c r="AX13335" s="62"/>
      <c r="BD13335" s="62"/>
    </row>
    <row r="13336" spans="9:56">
      <c r="I13336" s="62"/>
      <c r="P13336" s="62"/>
      <c r="V13336" s="62"/>
      <c r="AC13336" s="62"/>
      <c r="AJ13336" s="62"/>
      <c r="AQ13336" s="62"/>
      <c r="AX13336" s="62"/>
      <c r="BD13336" s="62"/>
    </row>
    <row r="13337" spans="9:56">
      <c r="I13337" s="62"/>
      <c r="P13337" s="62"/>
      <c r="V13337" s="62"/>
      <c r="AC13337" s="62"/>
      <c r="AJ13337" s="62"/>
      <c r="AQ13337" s="62"/>
      <c r="AX13337" s="62"/>
      <c r="BD13337" s="62"/>
    </row>
    <row r="13338" spans="9:56">
      <c r="I13338" s="62"/>
      <c r="P13338" s="62"/>
      <c r="V13338" s="62"/>
      <c r="AC13338" s="62"/>
      <c r="AJ13338" s="62"/>
      <c r="AQ13338" s="62"/>
      <c r="AX13338" s="62"/>
      <c r="BD13338" s="62"/>
    </row>
    <row r="13339" spans="9:56">
      <c r="I13339" s="62"/>
      <c r="P13339" s="62"/>
      <c r="V13339" s="62"/>
      <c r="AC13339" s="62"/>
      <c r="AJ13339" s="62"/>
      <c r="AQ13339" s="62"/>
      <c r="AX13339" s="62"/>
      <c r="BD13339" s="62"/>
    </row>
    <row r="13340" spans="9:56">
      <c r="I13340" s="62"/>
      <c r="P13340" s="62"/>
      <c r="V13340" s="62"/>
      <c r="AC13340" s="62"/>
      <c r="AJ13340" s="62"/>
      <c r="AQ13340" s="62"/>
      <c r="AX13340" s="62"/>
      <c r="BD13340" s="62"/>
    </row>
    <row r="13341" spans="9:56">
      <c r="I13341" s="62"/>
      <c r="P13341" s="62"/>
      <c r="V13341" s="62"/>
      <c r="AC13341" s="62"/>
      <c r="AJ13341" s="62"/>
      <c r="AQ13341" s="62"/>
      <c r="AX13341" s="62"/>
      <c r="BD13341" s="62"/>
    </row>
    <row r="13342" spans="9:56">
      <c r="I13342" s="62"/>
      <c r="P13342" s="62"/>
      <c r="V13342" s="62"/>
      <c r="AC13342" s="62"/>
      <c r="AJ13342" s="62"/>
      <c r="AQ13342" s="62"/>
      <c r="AX13342" s="62"/>
      <c r="BD13342" s="62"/>
    </row>
    <row r="13343" spans="9:56">
      <c r="I13343" s="62"/>
      <c r="P13343" s="62"/>
      <c r="V13343" s="62"/>
      <c r="AC13343" s="62"/>
      <c r="AJ13343" s="62"/>
      <c r="AQ13343" s="62"/>
      <c r="AX13343" s="62"/>
      <c r="BD13343" s="62"/>
    </row>
    <row r="13344" spans="9:56">
      <c r="I13344" s="62"/>
      <c r="P13344" s="62"/>
      <c r="V13344" s="62"/>
      <c r="AC13344" s="62"/>
      <c r="AJ13344" s="62"/>
      <c r="AQ13344" s="62"/>
      <c r="AX13344" s="62"/>
      <c r="BD13344" s="62"/>
    </row>
    <row r="13345" spans="9:56">
      <c r="I13345" s="62"/>
      <c r="P13345" s="62"/>
      <c r="V13345" s="62"/>
      <c r="AC13345" s="62"/>
      <c r="AJ13345" s="62"/>
      <c r="AQ13345" s="62"/>
      <c r="AX13345" s="62"/>
      <c r="BD13345" s="62"/>
    </row>
    <row r="13346" spans="9:56">
      <c r="I13346" s="62"/>
      <c r="P13346" s="62"/>
      <c r="V13346" s="62"/>
      <c r="AC13346" s="62"/>
      <c r="AJ13346" s="62"/>
      <c r="AQ13346" s="62"/>
      <c r="AX13346" s="62"/>
      <c r="BD13346" s="62"/>
    </row>
    <row r="13347" spans="9:56">
      <c r="I13347" s="62"/>
      <c r="P13347" s="62"/>
      <c r="V13347" s="62"/>
      <c r="AC13347" s="62"/>
      <c r="AJ13347" s="62"/>
      <c r="AQ13347" s="62"/>
      <c r="AX13347" s="62"/>
      <c r="BD13347" s="62"/>
    </row>
    <row r="13348" spans="9:56">
      <c r="I13348" s="62"/>
      <c r="P13348" s="62"/>
      <c r="V13348" s="62"/>
      <c r="AC13348" s="62"/>
      <c r="AJ13348" s="62"/>
      <c r="AQ13348" s="62"/>
      <c r="AX13348" s="62"/>
      <c r="BD13348" s="62"/>
    </row>
    <row r="13349" spans="9:56">
      <c r="I13349" s="62"/>
      <c r="P13349" s="62"/>
      <c r="V13349" s="62"/>
      <c r="AC13349" s="62"/>
      <c r="AJ13349" s="62"/>
      <c r="AQ13349" s="62"/>
      <c r="AX13349" s="62"/>
      <c r="BD13349" s="62"/>
    </row>
    <row r="13350" spans="9:56">
      <c r="I13350" s="62"/>
      <c r="P13350" s="62"/>
      <c r="V13350" s="62"/>
      <c r="AC13350" s="62"/>
      <c r="AJ13350" s="62"/>
      <c r="AQ13350" s="62"/>
      <c r="AX13350" s="62"/>
      <c r="BD13350" s="62"/>
    </row>
    <row r="13351" spans="9:56">
      <c r="I13351" s="62"/>
      <c r="P13351" s="62"/>
      <c r="V13351" s="62"/>
      <c r="AC13351" s="62"/>
      <c r="AJ13351" s="62"/>
      <c r="AQ13351" s="62"/>
      <c r="AX13351" s="62"/>
      <c r="BD13351" s="62"/>
    </row>
    <row r="13352" spans="9:56">
      <c r="I13352" s="62"/>
      <c r="P13352" s="62"/>
      <c r="V13352" s="62"/>
      <c r="AC13352" s="62"/>
      <c r="AJ13352" s="62"/>
      <c r="AQ13352" s="62"/>
      <c r="AX13352" s="62"/>
      <c r="BD13352" s="62"/>
    </row>
    <row r="13353" spans="9:56">
      <c r="I13353" s="62"/>
      <c r="P13353" s="62"/>
      <c r="V13353" s="62"/>
      <c r="AC13353" s="62"/>
      <c r="AJ13353" s="62"/>
      <c r="AQ13353" s="62"/>
      <c r="AX13353" s="62"/>
      <c r="BD13353" s="62"/>
    </row>
    <row r="13354" spans="9:56">
      <c r="I13354" s="62"/>
      <c r="P13354" s="62"/>
      <c r="V13354" s="62"/>
      <c r="AC13354" s="62"/>
      <c r="AJ13354" s="62"/>
      <c r="AQ13354" s="62"/>
      <c r="AX13354" s="62"/>
      <c r="BD13354" s="62"/>
    </row>
    <row r="13355" spans="9:56">
      <c r="I13355" s="62"/>
      <c r="P13355" s="62"/>
      <c r="V13355" s="62"/>
      <c r="AC13355" s="62"/>
      <c r="AJ13355" s="62"/>
      <c r="AQ13355" s="62"/>
      <c r="AX13355" s="62"/>
      <c r="BD13355" s="62"/>
    </row>
    <row r="13356" spans="9:56">
      <c r="I13356" s="62"/>
      <c r="P13356" s="62"/>
      <c r="V13356" s="62"/>
      <c r="AC13356" s="62"/>
      <c r="AJ13356" s="62"/>
      <c r="AQ13356" s="62"/>
      <c r="AX13356" s="62"/>
      <c r="BD13356" s="62"/>
    </row>
    <row r="13357" spans="9:56">
      <c r="I13357" s="62"/>
      <c r="P13357" s="62"/>
      <c r="V13357" s="62"/>
      <c r="AC13357" s="62"/>
      <c r="AJ13357" s="62"/>
      <c r="AQ13357" s="62"/>
      <c r="AX13357" s="62"/>
      <c r="BD13357" s="62"/>
    </row>
    <row r="13358" spans="9:56">
      <c r="I13358" s="62"/>
      <c r="P13358" s="62"/>
      <c r="V13358" s="62"/>
      <c r="AC13358" s="62"/>
      <c r="AJ13358" s="62"/>
      <c r="AQ13358" s="62"/>
      <c r="AX13358" s="62"/>
      <c r="BD13358" s="62"/>
    </row>
    <row r="13359" spans="9:56">
      <c r="I13359" s="62"/>
      <c r="P13359" s="62"/>
      <c r="V13359" s="62"/>
      <c r="AC13359" s="62"/>
      <c r="AJ13359" s="62"/>
      <c r="AQ13359" s="62"/>
      <c r="AX13359" s="62"/>
      <c r="BD13359" s="62"/>
    </row>
    <row r="13360" spans="9:56">
      <c r="I13360" s="62"/>
      <c r="P13360" s="62"/>
      <c r="V13360" s="62"/>
      <c r="AC13360" s="62"/>
      <c r="AJ13360" s="62"/>
      <c r="AQ13360" s="62"/>
      <c r="AX13360" s="62"/>
      <c r="BD13360" s="62"/>
    </row>
    <row r="13361" spans="9:56">
      <c r="I13361" s="62"/>
      <c r="P13361" s="62"/>
      <c r="V13361" s="62"/>
      <c r="AC13361" s="62"/>
      <c r="AJ13361" s="62"/>
      <c r="AQ13361" s="62"/>
      <c r="AX13361" s="62"/>
      <c r="BD13361" s="62"/>
    </row>
    <row r="13362" spans="9:56">
      <c r="I13362" s="62"/>
      <c r="P13362" s="62"/>
      <c r="V13362" s="62"/>
      <c r="AC13362" s="62"/>
      <c r="AJ13362" s="62"/>
      <c r="AQ13362" s="62"/>
      <c r="AX13362" s="62"/>
      <c r="BD13362" s="62"/>
    </row>
    <row r="13363" spans="9:56">
      <c r="I13363" s="62"/>
      <c r="P13363" s="62"/>
      <c r="V13363" s="62"/>
      <c r="AC13363" s="62"/>
      <c r="AJ13363" s="62"/>
      <c r="AQ13363" s="62"/>
      <c r="AX13363" s="62"/>
      <c r="BD13363" s="62"/>
    </row>
    <row r="13364" spans="9:56">
      <c r="I13364" s="62"/>
      <c r="P13364" s="62"/>
      <c r="V13364" s="62"/>
      <c r="AC13364" s="62"/>
      <c r="AJ13364" s="62"/>
      <c r="AQ13364" s="62"/>
      <c r="AX13364" s="62"/>
      <c r="BD13364" s="62"/>
    </row>
    <row r="13365" spans="9:56">
      <c r="I13365" s="62"/>
      <c r="P13365" s="62"/>
      <c r="V13365" s="62"/>
      <c r="AC13365" s="62"/>
      <c r="AJ13365" s="62"/>
      <c r="AQ13365" s="62"/>
      <c r="AX13365" s="62"/>
      <c r="BD13365" s="62"/>
    </row>
    <row r="13366" spans="9:56">
      <c r="I13366" s="62"/>
      <c r="P13366" s="62"/>
      <c r="V13366" s="62"/>
      <c r="AC13366" s="62"/>
      <c r="AJ13366" s="62"/>
      <c r="AQ13366" s="62"/>
      <c r="AX13366" s="62"/>
      <c r="BD13366" s="62"/>
    </row>
    <row r="13367" spans="9:56">
      <c r="I13367" s="62"/>
      <c r="P13367" s="62"/>
      <c r="V13367" s="62"/>
      <c r="AC13367" s="62"/>
      <c r="AJ13367" s="62"/>
      <c r="AQ13367" s="62"/>
      <c r="AX13367" s="62"/>
      <c r="BD13367" s="62"/>
    </row>
    <row r="13368" spans="9:56">
      <c r="I13368" s="62"/>
      <c r="P13368" s="62"/>
      <c r="V13368" s="62"/>
      <c r="AC13368" s="62"/>
      <c r="AJ13368" s="62"/>
      <c r="AQ13368" s="62"/>
      <c r="AX13368" s="62"/>
      <c r="BD13368" s="62"/>
    </row>
    <row r="13369" spans="9:56">
      <c r="I13369" s="62"/>
      <c r="P13369" s="62"/>
      <c r="V13369" s="62"/>
      <c r="AC13369" s="62"/>
      <c r="AJ13369" s="62"/>
      <c r="AQ13369" s="62"/>
      <c r="AX13369" s="62"/>
      <c r="BD13369" s="62"/>
    </row>
    <row r="13370" spans="9:56">
      <c r="I13370" s="62"/>
      <c r="P13370" s="62"/>
      <c r="V13370" s="62"/>
      <c r="AC13370" s="62"/>
      <c r="AJ13370" s="62"/>
      <c r="AQ13370" s="62"/>
      <c r="AX13370" s="62"/>
      <c r="BD13370" s="62"/>
    </row>
    <row r="13371" spans="9:56">
      <c r="I13371" s="62"/>
      <c r="P13371" s="62"/>
      <c r="V13371" s="62"/>
      <c r="AC13371" s="62"/>
      <c r="AJ13371" s="62"/>
      <c r="AQ13371" s="62"/>
      <c r="AX13371" s="62"/>
      <c r="BD13371" s="62"/>
    </row>
    <row r="13372" spans="9:56">
      <c r="I13372" s="62"/>
      <c r="P13372" s="62"/>
      <c r="V13372" s="62"/>
      <c r="AC13372" s="62"/>
      <c r="AJ13372" s="62"/>
      <c r="AQ13372" s="62"/>
      <c r="AX13372" s="62"/>
      <c r="BD13372" s="62"/>
    </row>
    <row r="13373" spans="9:56">
      <c r="I13373" s="62"/>
      <c r="P13373" s="62"/>
      <c r="V13373" s="62"/>
      <c r="AC13373" s="62"/>
      <c r="AJ13373" s="62"/>
      <c r="AQ13373" s="62"/>
      <c r="AX13373" s="62"/>
      <c r="BD13373" s="62"/>
    </row>
    <row r="13374" spans="9:56">
      <c r="I13374" s="62"/>
      <c r="P13374" s="62"/>
      <c r="V13374" s="62"/>
      <c r="AC13374" s="62"/>
      <c r="AJ13374" s="62"/>
      <c r="AQ13374" s="62"/>
      <c r="AX13374" s="62"/>
      <c r="BD13374" s="62"/>
    </row>
    <row r="13375" spans="9:56">
      <c r="I13375" s="62"/>
      <c r="P13375" s="62"/>
      <c r="V13375" s="62"/>
      <c r="AC13375" s="62"/>
      <c r="AJ13375" s="62"/>
      <c r="AQ13375" s="62"/>
      <c r="AX13375" s="62"/>
      <c r="BD13375" s="62"/>
    </row>
    <row r="13376" spans="9:56">
      <c r="I13376" s="62"/>
      <c r="P13376" s="62"/>
      <c r="V13376" s="62"/>
      <c r="AC13376" s="62"/>
      <c r="AJ13376" s="62"/>
      <c r="AQ13376" s="62"/>
      <c r="AX13376" s="62"/>
      <c r="BD13376" s="62"/>
    </row>
    <row r="13377" spans="9:56">
      <c r="I13377" s="62"/>
      <c r="P13377" s="62"/>
      <c r="V13377" s="62"/>
      <c r="AC13377" s="62"/>
      <c r="AJ13377" s="62"/>
      <c r="AQ13377" s="62"/>
      <c r="AX13377" s="62"/>
      <c r="BD13377" s="62"/>
    </row>
    <row r="13378" spans="9:56">
      <c r="I13378" s="62"/>
      <c r="P13378" s="62"/>
      <c r="V13378" s="62"/>
      <c r="AC13378" s="62"/>
      <c r="AJ13378" s="62"/>
      <c r="AQ13378" s="62"/>
      <c r="AX13378" s="62"/>
      <c r="BD13378" s="62"/>
    </row>
    <row r="13379" spans="9:56">
      <c r="I13379" s="62"/>
      <c r="P13379" s="62"/>
      <c r="V13379" s="62"/>
      <c r="AC13379" s="62"/>
      <c r="AJ13379" s="62"/>
      <c r="AQ13379" s="62"/>
      <c r="AX13379" s="62"/>
      <c r="BD13379" s="62"/>
    </row>
    <row r="13380" spans="9:56">
      <c r="I13380" s="62"/>
      <c r="P13380" s="62"/>
      <c r="V13380" s="62"/>
      <c r="AC13380" s="62"/>
      <c r="AJ13380" s="62"/>
      <c r="AQ13380" s="62"/>
      <c r="AX13380" s="62"/>
      <c r="BD13380" s="62"/>
    </row>
    <row r="13381" spans="9:56">
      <c r="I13381" s="62"/>
      <c r="P13381" s="62"/>
      <c r="V13381" s="62"/>
      <c r="AC13381" s="62"/>
      <c r="AJ13381" s="62"/>
      <c r="AQ13381" s="62"/>
      <c r="AX13381" s="62"/>
      <c r="BD13381" s="62"/>
    </row>
    <row r="13382" spans="9:56">
      <c r="I13382" s="62"/>
      <c r="P13382" s="62"/>
      <c r="V13382" s="62"/>
      <c r="AC13382" s="62"/>
      <c r="AJ13382" s="62"/>
      <c r="AQ13382" s="62"/>
      <c r="AX13382" s="62"/>
      <c r="BD13382" s="62"/>
    </row>
    <row r="13383" spans="9:56">
      <c r="I13383" s="62"/>
      <c r="P13383" s="62"/>
      <c r="V13383" s="62"/>
      <c r="AC13383" s="62"/>
      <c r="AJ13383" s="62"/>
      <c r="AQ13383" s="62"/>
      <c r="AX13383" s="62"/>
      <c r="BD13383" s="62"/>
    </row>
    <row r="13384" spans="9:56">
      <c r="I13384" s="62"/>
      <c r="P13384" s="62"/>
      <c r="V13384" s="62"/>
      <c r="AC13384" s="62"/>
      <c r="AJ13384" s="62"/>
      <c r="AQ13384" s="62"/>
      <c r="AX13384" s="62"/>
      <c r="BD13384" s="62"/>
    </row>
    <row r="13385" spans="9:56">
      <c r="I13385" s="62"/>
      <c r="P13385" s="62"/>
      <c r="V13385" s="62"/>
      <c r="AC13385" s="62"/>
      <c r="AJ13385" s="62"/>
      <c r="AQ13385" s="62"/>
      <c r="AX13385" s="62"/>
      <c r="BD13385" s="62"/>
    </row>
    <row r="13386" spans="9:56">
      <c r="I13386" s="62"/>
      <c r="P13386" s="62"/>
      <c r="V13386" s="62"/>
      <c r="AC13386" s="62"/>
      <c r="AJ13386" s="62"/>
      <c r="AQ13386" s="62"/>
      <c r="AX13386" s="62"/>
      <c r="BD13386" s="62"/>
    </row>
    <row r="13387" spans="9:56">
      <c r="I13387" s="62"/>
      <c r="P13387" s="62"/>
      <c r="V13387" s="62"/>
      <c r="AC13387" s="62"/>
      <c r="AJ13387" s="62"/>
      <c r="AQ13387" s="62"/>
      <c r="AX13387" s="62"/>
      <c r="BD13387" s="62"/>
    </row>
    <row r="13388" spans="9:56">
      <c r="I13388" s="62"/>
      <c r="P13388" s="62"/>
      <c r="V13388" s="62"/>
      <c r="AC13388" s="62"/>
      <c r="AJ13388" s="62"/>
      <c r="AQ13388" s="62"/>
      <c r="AX13388" s="62"/>
      <c r="BD13388" s="62"/>
    </row>
    <row r="13389" spans="9:56">
      <c r="I13389" s="62"/>
      <c r="P13389" s="62"/>
      <c r="V13389" s="62"/>
      <c r="AC13389" s="62"/>
      <c r="AJ13389" s="62"/>
      <c r="AQ13389" s="62"/>
      <c r="AX13389" s="62"/>
      <c r="BD13389" s="62"/>
    </row>
    <row r="13390" spans="9:56">
      <c r="I13390" s="62"/>
      <c r="P13390" s="62"/>
      <c r="V13390" s="62"/>
      <c r="AC13390" s="62"/>
      <c r="AJ13390" s="62"/>
      <c r="AQ13390" s="62"/>
      <c r="AX13390" s="62"/>
      <c r="BD13390" s="62"/>
    </row>
    <row r="13391" spans="9:56">
      <c r="I13391" s="62"/>
      <c r="P13391" s="62"/>
      <c r="V13391" s="62"/>
      <c r="AC13391" s="62"/>
      <c r="AJ13391" s="62"/>
      <c r="AQ13391" s="62"/>
      <c r="AX13391" s="62"/>
      <c r="BD13391" s="62"/>
    </row>
    <row r="13392" spans="9:56">
      <c r="I13392" s="62"/>
      <c r="P13392" s="62"/>
      <c r="V13392" s="62"/>
      <c r="AC13392" s="62"/>
      <c r="AJ13392" s="62"/>
      <c r="AQ13392" s="62"/>
      <c r="AX13392" s="62"/>
      <c r="BD13392" s="62"/>
    </row>
    <row r="13393" spans="9:56">
      <c r="I13393" s="62"/>
      <c r="P13393" s="62"/>
      <c r="V13393" s="62"/>
      <c r="AC13393" s="62"/>
      <c r="AJ13393" s="62"/>
      <c r="AQ13393" s="62"/>
      <c r="AX13393" s="62"/>
      <c r="BD13393" s="62"/>
    </row>
    <row r="13394" spans="9:56">
      <c r="I13394" s="62"/>
      <c r="P13394" s="62"/>
      <c r="V13394" s="62"/>
      <c r="AC13394" s="62"/>
      <c r="AJ13394" s="62"/>
      <c r="AQ13394" s="62"/>
      <c r="AX13394" s="62"/>
      <c r="BD13394" s="62"/>
    </row>
    <row r="13395" spans="9:56">
      <c r="I13395" s="62"/>
      <c r="P13395" s="62"/>
      <c r="V13395" s="62"/>
      <c r="AC13395" s="62"/>
      <c r="AJ13395" s="62"/>
      <c r="AQ13395" s="62"/>
      <c r="AX13395" s="62"/>
      <c r="BD13395" s="62"/>
    </row>
    <row r="13396" spans="9:56">
      <c r="I13396" s="62"/>
      <c r="P13396" s="62"/>
      <c r="V13396" s="62"/>
      <c r="AC13396" s="62"/>
      <c r="AJ13396" s="62"/>
      <c r="AQ13396" s="62"/>
      <c r="AX13396" s="62"/>
      <c r="BD13396" s="62"/>
    </row>
    <row r="13397" spans="9:56">
      <c r="I13397" s="62"/>
      <c r="P13397" s="62"/>
      <c r="V13397" s="62"/>
      <c r="AC13397" s="62"/>
      <c r="AJ13397" s="62"/>
      <c r="AQ13397" s="62"/>
      <c r="AX13397" s="62"/>
      <c r="BD13397" s="62"/>
    </row>
    <row r="13398" spans="9:56">
      <c r="I13398" s="62"/>
      <c r="P13398" s="62"/>
      <c r="V13398" s="62"/>
      <c r="AC13398" s="62"/>
      <c r="AJ13398" s="62"/>
      <c r="AQ13398" s="62"/>
      <c r="AX13398" s="62"/>
      <c r="BD13398" s="62"/>
    </row>
    <row r="13399" spans="9:56">
      <c r="I13399" s="62"/>
      <c r="P13399" s="62"/>
      <c r="V13399" s="62"/>
      <c r="AC13399" s="62"/>
      <c r="AJ13399" s="62"/>
      <c r="AQ13399" s="62"/>
      <c r="AX13399" s="62"/>
      <c r="BD13399" s="62"/>
    </row>
    <row r="13400" spans="9:56">
      <c r="I13400" s="62"/>
      <c r="P13400" s="62"/>
      <c r="V13400" s="62"/>
      <c r="AC13400" s="62"/>
      <c r="AJ13400" s="62"/>
      <c r="AQ13400" s="62"/>
      <c r="AX13400" s="62"/>
      <c r="BD13400" s="62"/>
    </row>
    <row r="13401" spans="9:56">
      <c r="I13401" s="62"/>
      <c r="P13401" s="62"/>
      <c r="V13401" s="62"/>
      <c r="AC13401" s="62"/>
      <c r="AJ13401" s="62"/>
      <c r="AQ13401" s="62"/>
      <c r="AX13401" s="62"/>
      <c r="BD13401" s="62"/>
    </row>
    <row r="13402" spans="9:56">
      <c r="I13402" s="62"/>
      <c r="P13402" s="62"/>
      <c r="V13402" s="62"/>
      <c r="AC13402" s="62"/>
      <c r="AJ13402" s="62"/>
      <c r="AQ13402" s="62"/>
      <c r="AX13402" s="62"/>
      <c r="BD13402" s="62"/>
    </row>
    <row r="13403" spans="9:56">
      <c r="I13403" s="62"/>
      <c r="P13403" s="62"/>
      <c r="V13403" s="62"/>
      <c r="AC13403" s="62"/>
      <c r="AJ13403" s="62"/>
      <c r="AQ13403" s="62"/>
      <c r="AX13403" s="62"/>
      <c r="BD13403" s="62"/>
    </row>
    <row r="13404" spans="9:56">
      <c r="I13404" s="62"/>
      <c r="P13404" s="62"/>
      <c r="V13404" s="62"/>
      <c r="AC13404" s="62"/>
      <c r="AJ13404" s="62"/>
      <c r="AQ13404" s="62"/>
      <c r="AX13404" s="62"/>
      <c r="BD13404" s="62"/>
    </row>
    <row r="13405" spans="9:56">
      <c r="I13405" s="62"/>
      <c r="P13405" s="62"/>
      <c r="V13405" s="62"/>
      <c r="AC13405" s="62"/>
      <c r="AJ13405" s="62"/>
      <c r="AQ13405" s="62"/>
      <c r="AX13405" s="62"/>
      <c r="BD13405" s="62"/>
    </row>
    <row r="13406" spans="9:56">
      <c r="I13406" s="62"/>
      <c r="P13406" s="62"/>
      <c r="V13406" s="62"/>
      <c r="AC13406" s="62"/>
      <c r="AJ13406" s="62"/>
      <c r="AQ13406" s="62"/>
      <c r="AX13406" s="62"/>
      <c r="BD13406" s="62"/>
    </row>
    <row r="13407" spans="9:56">
      <c r="I13407" s="62"/>
      <c r="P13407" s="62"/>
      <c r="V13407" s="62"/>
      <c r="AC13407" s="62"/>
      <c r="AJ13407" s="62"/>
      <c r="AQ13407" s="62"/>
      <c r="AX13407" s="62"/>
      <c r="BD13407" s="62"/>
    </row>
    <row r="13408" spans="9:56">
      <c r="I13408" s="62"/>
      <c r="P13408" s="62"/>
      <c r="V13408" s="62"/>
      <c r="AC13408" s="62"/>
      <c r="AJ13408" s="62"/>
      <c r="AQ13408" s="62"/>
      <c r="AX13408" s="62"/>
      <c r="BD13408" s="62"/>
    </row>
    <row r="13409" spans="9:56">
      <c r="I13409" s="62"/>
      <c r="P13409" s="62"/>
      <c r="V13409" s="62"/>
      <c r="AC13409" s="62"/>
      <c r="AJ13409" s="62"/>
      <c r="AQ13409" s="62"/>
      <c r="AX13409" s="62"/>
      <c r="BD13409" s="62"/>
    </row>
    <row r="13410" spans="9:56">
      <c r="I13410" s="62"/>
      <c r="P13410" s="62"/>
      <c r="V13410" s="62"/>
      <c r="AC13410" s="62"/>
      <c r="AJ13410" s="62"/>
      <c r="AQ13410" s="62"/>
      <c r="AX13410" s="62"/>
      <c r="BD13410" s="62"/>
    </row>
    <row r="13411" spans="9:56">
      <c r="I13411" s="62"/>
      <c r="P13411" s="62"/>
      <c r="V13411" s="62"/>
      <c r="AC13411" s="62"/>
      <c r="AJ13411" s="62"/>
      <c r="AQ13411" s="62"/>
      <c r="AX13411" s="62"/>
      <c r="BD13411" s="62"/>
    </row>
    <row r="13412" spans="9:56">
      <c r="I13412" s="62"/>
      <c r="P13412" s="62"/>
      <c r="V13412" s="62"/>
      <c r="AC13412" s="62"/>
      <c r="AJ13412" s="62"/>
      <c r="AQ13412" s="62"/>
      <c r="AX13412" s="62"/>
      <c r="BD13412" s="62"/>
    </row>
    <row r="13413" spans="9:56">
      <c r="I13413" s="62"/>
      <c r="P13413" s="62"/>
      <c r="V13413" s="62"/>
      <c r="AC13413" s="62"/>
      <c r="AJ13413" s="62"/>
      <c r="AQ13413" s="62"/>
      <c r="AX13413" s="62"/>
      <c r="BD13413" s="62"/>
    </row>
    <row r="13414" spans="9:56">
      <c r="I13414" s="62"/>
      <c r="P13414" s="62"/>
      <c r="V13414" s="62"/>
      <c r="AC13414" s="62"/>
      <c r="AJ13414" s="62"/>
      <c r="AQ13414" s="62"/>
      <c r="AX13414" s="62"/>
      <c r="BD13414" s="62"/>
    </row>
    <row r="13415" spans="9:56">
      <c r="I13415" s="62"/>
      <c r="P13415" s="62"/>
      <c r="V13415" s="62"/>
      <c r="AC13415" s="62"/>
      <c r="AJ13415" s="62"/>
      <c r="AQ13415" s="62"/>
      <c r="AX13415" s="62"/>
      <c r="BD13415" s="62"/>
    </row>
    <row r="13416" spans="9:56">
      <c r="I13416" s="62"/>
      <c r="P13416" s="62"/>
      <c r="V13416" s="62"/>
      <c r="AC13416" s="62"/>
      <c r="AJ13416" s="62"/>
      <c r="AQ13416" s="62"/>
      <c r="AX13416" s="62"/>
      <c r="BD13416" s="62"/>
    </row>
    <row r="13417" spans="9:56">
      <c r="I13417" s="62"/>
      <c r="P13417" s="62"/>
      <c r="V13417" s="62"/>
      <c r="AC13417" s="62"/>
      <c r="AJ13417" s="62"/>
      <c r="AQ13417" s="62"/>
      <c r="AX13417" s="62"/>
      <c r="BD13417" s="62"/>
    </row>
    <row r="13418" spans="9:56">
      <c r="I13418" s="62"/>
      <c r="P13418" s="62"/>
      <c r="V13418" s="62"/>
      <c r="AC13418" s="62"/>
      <c r="AJ13418" s="62"/>
      <c r="AQ13418" s="62"/>
      <c r="AX13418" s="62"/>
      <c r="BD13418" s="62"/>
    </row>
    <row r="13419" spans="9:56">
      <c r="I13419" s="62"/>
      <c r="P13419" s="62"/>
      <c r="V13419" s="62"/>
      <c r="AC13419" s="62"/>
      <c r="AJ13419" s="62"/>
      <c r="AQ13419" s="62"/>
      <c r="AX13419" s="62"/>
      <c r="BD13419" s="62"/>
    </row>
    <row r="13420" spans="9:56">
      <c r="I13420" s="62"/>
      <c r="P13420" s="62"/>
      <c r="V13420" s="62"/>
      <c r="AC13420" s="62"/>
      <c r="AJ13420" s="62"/>
      <c r="AQ13420" s="62"/>
      <c r="AX13420" s="62"/>
      <c r="BD13420" s="62"/>
    </row>
    <row r="13421" spans="9:56">
      <c r="I13421" s="62"/>
      <c r="P13421" s="62"/>
      <c r="V13421" s="62"/>
      <c r="AC13421" s="62"/>
      <c r="AJ13421" s="62"/>
      <c r="AQ13421" s="62"/>
      <c r="AX13421" s="62"/>
      <c r="BD13421" s="62"/>
    </row>
    <row r="13422" spans="9:56">
      <c r="I13422" s="62"/>
      <c r="P13422" s="62"/>
      <c r="V13422" s="62"/>
      <c r="AC13422" s="62"/>
      <c r="AJ13422" s="62"/>
      <c r="AQ13422" s="62"/>
      <c r="AX13422" s="62"/>
      <c r="BD13422" s="62"/>
    </row>
    <row r="13423" spans="9:56">
      <c r="I13423" s="62"/>
      <c r="P13423" s="62"/>
      <c r="V13423" s="62"/>
      <c r="AC13423" s="62"/>
      <c r="AJ13423" s="62"/>
      <c r="AQ13423" s="62"/>
      <c r="AX13423" s="62"/>
      <c r="BD13423" s="62"/>
    </row>
    <row r="13424" spans="9:56">
      <c r="I13424" s="62"/>
      <c r="P13424" s="62"/>
      <c r="V13424" s="62"/>
      <c r="AC13424" s="62"/>
      <c r="AJ13424" s="62"/>
      <c r="AQ13424" s="62"/>
      <c r="AX13424" s="62"/>
      <c r="BD13424" s="62"/>
    </row>
    <row r="13425" spans="9:56">
      <c r="I13425" s="62"/>
      <c r="P13425" s="62"/>
      <c r="V13425" s="62"/>
      <c r="AC13425" s="62"/>
      <c r="AJ13425" s="62"/>
      <c r="AQ13425" s="62"/>
      <c r="AX13425" s="62"/>
      <c r="BD13425" s="62"/>
    </row>
    <row r="13426" spans="9:56">
      <c r="I13426" s="62"/>
      <c r="P13426" s="62"/>
      <c r="V13426" s="62"/>
      <c r="AC13426" s="62"/>
      <c r="AJ13426" s="62"/>
      <c r="AQ13426" s="62"/>
      <c r="AX13426" s="62"/>
      <c r="BD13426" s="62"/>
    </row>
    <row r="13427" spans="9:56">
      <c r="I13427" s="62"/>
      <c r="P13427" s="62"/>
      <c r="V13427" s="62"/>
      <c r="AC13427" s="62"/>
      <c r="AJ13427" s="62"/>
      <c r="AQ13427" s="62"/>
      <c r="AX13427" s="62"/>
      <c r="BD13427" s="62"/>
    </row>
    <row r="13428" spans="9:56">
      <c r="I13428" s="62"/>
      <c r="P13428" s="62"/>
      <c r="V13428" s="62"/>
      <c r="AC13428" s="62"/>
      <c r="AJ13428" s="62"/>
      <c r="AQ13428" s="62"/>
      <c r="AX13428" s="62"/>
      <c r="BD13428" s="62"/>
    </row>
    <row r="13429" spans="9:56">
      <c r="I13429" s="62"/>
      <c r="P13429" s="62"/>
      <c r="V13429" s="62"/>
      <c r="AC13429" s="62"/>
      <c r="AJ13429" s="62"/>
      <c r="AQ13429" s="62"/>
      <c r="AX13429" s="62"/>
      <c r="BD13429" s="62"/>
    </row>
    <row r="13430" spans="9:56">
      <c r="I13430" s="62"/>
      <c r="P13430" s="62"/>
      <c r="V13430" s="62"/>
      <c r="AC13430" s="62"/>
      <c r="AJ13430" s="62"/>
      <c r="AQ13430" s="62"/>
      <c r="AX13430" s="62"/>
      <c r="BD13430" s="62"/>
    </row>
    <row r="13431" spans="9:56">
      <c r="I13431" s="62"/>
      <c r="P13431" s="62"/>
      <c r="V13431" s="62"/>
      <c r="AC13431" s="62"/>
      <c r="AJ13431" s="62"/>
      <c r="AQ13431" s="62"/>
      <c r="AX13431" s="62"/>
      <c r="BD13431" s="62"/>
    </row>
    <row r="13432" spans="9:56">
      <c r="I13432" s="62"/>
      <c r="P13432" s="62"/>
      <c r="V13432" s="62"/>
      <c r="AC13432" s="62"/>
      <c r="AJ13432" s="62"/>
      <c r="AQ13432" s="62"/>
      <c r="AX13432" s="62"/>
      <c r="BD13432" s="62"/>
    </row>
    <row r="13433" spans="9:56">
      <c r="I13433" s="62"/>
      <c r="P13433" s="62"/>
      <c r="V13433" s="62"/>
      <c r="AC13433" s="62"/>
      <c r="AJ13433" s="62"/>
      <c r="AQ13433" s="62"/>
      <c r="AX13433" s="62"/>
      <c r="BD13433" s="62"/>
    </row>
    <row r="13434" spans="9:56">
      <c r="I13434" s="62"/>
      <c r="P13434" s="62"/>
      <c r="V13434" s="62"/>
      <c r="AC13434" s="62"/>
      <c r="AJ13434" s="62"/>
      <c r="AQ13434" s="62"/>
      <c r="AX13434" s="62"/>
      <c r="BD13434" s="62"/>
    </row>
    <row r="13435" spans="9:56">
      <c r="I13435" s="62"/>
      <c r="P13435" s="62"/>
      <c r="V13435" s="62"/>
      <c r="AC13435" s="62"/>
      <c r="AJ13435" s="62"/>
      <c r="AQ13435" s="62"/>
      <c r="AX13435" s="62"/>
      <c r="BD13435" s="62"/>
    </row>
    <row r="13436" spans="9:56">
      <c r="I13436" s="62"/>
      <c r="P13436" s="62"/>
      <c r="V13436" s="62"/>
      <c r="AC13436" s="62"/>
      <c r="AJ13436" s="62"/>
      <c r="AQ13436" s="62"/>
      <c r="AX13436" s="62"/>
      <c r="BD13436" s="62"/>
    </row>
    <row r="13437" spans="9:56">
      <c r="I13437" s="62"/>
      <c r="P13437" s="62"/>
      <c r="V13437" s="62"/>
      <c r="AC13437" s="62"/>
      <c r="AJ13437" s="62"/>
      <c r="AQ13437" s="62"/>
      <c r="AX13437" s="62"/>
      <c r="BD13437" s="62"/>
    </row>
    <row r="13438" spans="9:56">
      <c r="I13438" s="62"/>
      <c r="P13438" s="62"/>
      <c r="V13438" s="62"/>
      <c r="AC13438" s="62"/>
      <c r="AJ13438" s="62"/>
      <c r="AQ13438" s="62"/>
      <c r="AX13438" s="62"/>
      <c r="BD13438" s="62"/>
    </row>
    <row r="13439" spans="9:56">
      <c r="I13439" s="62"/>
      <c r="P13439" s="62"/>
      <c r="V13439" s="62"/>
      <c r="AC13439" s="62"/>
      <c r="AJ13439" s="62"/>
      <c r="AQ13439" s="62"/>
      <c r="AX13439" s="62"/>
      <c r="BD13439" s="62"/>
    </row>
    <row r="13440" spans="9:56">
      <c r="I13440" s="62"/>
      <c r="P13440" s="62"/>
      <c r="V13440" s="62"/>
      <c r="AC13440" s="62"/>
      <c r="AJ13440" s="62"/>
      <c r="AQ13440" s="62"/>
      <c r="AX13440" s="62"/>
      <c r="BD13440" s="62"/>
    </row>
    <row r="13441" spans="9:56">
      <c r="I13441" s="62"/>
      <c r="P13441" s="62"/>
      <c r="V13441" s="62"/>
      <c r="AC13441" s="62"/>
      <c r="AJ13441" s="62"/>
      <c r="AQ13441" s="62"/>
      <c r="AX13441" s="62"/>
      <c r="BD13441" s="62"/>
    </row>
    <row r="13442" spans="9:56">
      <c r="I13442" s="62"/>
      <c r="P13442" s="62"/>
      <c r="V13442" s="62"/>
      <c r="AC13442" s="62"/>
      <c r="AJ13442" s="62"/>
      <c r="AQ13442" s="62"/>
      <c r="AX13442" s="62"/>
      <c r="BD13442" s="62"/>
    </row>
    <row r="13443" spans="9:56">
      <c r="I13443" s="62"/>
      <c r="P13443" s="62"/>
      <c r="V13443" s="62"/>
      <c r="AC13443" s="62"/>
      <c r="AJ13443" s="62"/>
      <c r="AQ13443" s="62"/>
      <c r="AX13443" s="62"/>
      <c r="BD13443" s="62"/>
    </row>
    <row r="13444" spans="9:56">
      <c r="I13444" s="62"/>
      <c r="P13444" s="62"/>
      <c r="V13444" s="62"/>
      <c r="AC13444" s="62"/>
      <c r="AJ13444" s="62"/>
      <c r="AQ13444" s="62"/>
      <c r="AX13444" s="62"/>
      <c r="BD13444" s="62"/>
    </row>
    <row r="13445" spans="9:56">
      <c r="I13445" s="62"/>
      <c r="P13445" s="62"/>
      <c r="V13445" s="62"/>
      <c r="AC13445" s="62"/>
      <c r="AJ13445" s="62"/>
      <c r="AQ13445" s="62"/>
      <c r="AX13445" s="62"/>
      <c r="BD13445" s="62"/>
    </row>
    <row r="13446" spans="9:56">
      <c r="I13446" s="62"/>
      <c r="P13446" s="62"/>
      <c r="V13446" s="62"/>
      <c r="AC13446" s="62"/>
      <c r="AJ13446" s="62"/>
      <c r="AQ13446" s="62"/>
      <c r="AX13446" s="62"/>
      <c r="BD13446" s="62"/>
    </row>
    <row r="13447" spans="9:56">
      <c r="I13447" s="62"/>
      <c r="P13447" s="62"/>
      <c r="V13447" s="62"/>
      <c r="AC13447" s="62"/>
      <c r="AJ13447" s="62"/>
      <c r="AQ13447" s="62"/>
      <c r="AX13447" s="62"/>
      <c r="BD13447" s="62"/>
    </row>
    <row r="13448" spans="9:56">
      <c r="I13448" s="62"/>
      <c r="P13448" s="62"/>
      <c r="V13448" s="62"/>
      <c r="AC13448" s="62"/>
      <c r="AJ13448" s="62"/>
      <c r="AQ13448" s="62"/>
      <c r="AX13448" s="62"/>
      <c r="BD13448" s="62"/>
    </row>
    <row r="13449" spans="9:56">
      <c r="I13449" s="62"/>
      <c r="P13449" s="62"/>
      <c r="V13449" s="62"/>
      <c r="AC13449" s="62"/>
      <c r="AJ13449" s="62"/>
      <c r="AQ13449" s="62"/>
      <c r="AX13449" s="62"/>
      <c r="BD13449" s="62"/>
    </row>
    <row r="13450" spans="9:56">
      <c r="I13450" s="62"/>
      <c r="P13450" s="62"/>
      <c r="V13450" s="62"/>
      <c r="AC13450" s="62"/>
      <c r="AJ13450" s="62"/>
      <c r="AQ13450" s="62"/>
      <c r="AX13450" s="62"/>
      <c r="BD13450" s="62"/>
    </row>
    <row r="13451" spans="9:56">
      <c r="I13451" s="62"/>
      <c r="P13451" s="62"/>
      <c r="V13451" s="62"/>
      <c r="AC13451" s="62"/>
      <c r="AJ13451" s="62"/>
      <c r="AQ13451" s="62"/>
      <c r="AX13451" s="62"/>
      <c r="BD13451" s="62"/>
    </row>
    <row r="13452" spans="9:56">
      <c r="I13452" s="62"/>
      <c r="P13452" s="62"/>
      <c r="V13452" s="62"/>
      <c r="AC13452" s="62"/>
      <c r="AJ13452" s="62"/>
      <c r="AQ13452" s="62"/>
      <c r="AX13452" s="62"/>
      <c r="BD13452" s="62"/>
    </row>
    <row r="13453" spans="9:56">
      <c r="I13453" s="62"/>
      <c r="P13453" s="62"/>
      <c r="V13453" s="62"/>
      <c r="AC13453" s="62"/>
      <c r="AJ13453" s="62"/>
      <c r="AQ13453" s="62"/>
      <c r="AX13453" s="62"/>
      <c r="BD13453" s="62"/>
    </row>
    <row r="13454" spans="9:56">
      <c r="I13454" s="62"/>
      <c r="P13454" s="62"/>
      <c r="V13454" s="62"/>
      <c r="AC13454" s="62"/>
      <c r="AJ13454" s="62"/>
      <c r="AQ13454" s="62"/>
      <c r="AX13454" s="62"/>
      <c r="BD13454" s="62"/>
    </row>
    <row r="13455" spans="9:56">
      <c r="I13455" s="62"/>
      <c r="P13455" s="62"/>
      <c r="V13455" s="62"/>
      <c r="AC13455" s="62"/>
      <c r="AJ13455" s="62"/>
      <c r="AQ13455" s="62"/>
      <c r="AX13455" s="62"/>
      <c r="BD13455" s="62"/>
    </row>
    <row r="13456" spans="9:56">
      <c r="I13456" s="62"/>
      <c r="P13456" s="62"/>
      <c r="V13456" s="62"/>
      <c r="AC13456" s="62"/>
      <c r="AJ13456" s="62"/>
      <c r="AQ13456" s="62"/>
      <c r="AX13456" s="62"/>
      <c r="BD13456" s="62"/>
    </row>
    <row r="13457" spans="9:56">
      <c r="I13457" s="62"/>
      <c r="P13457" s="62"/>
      <c r="V13457" s="62"/>
      <c r="AC13457" s="62"/>
      <c r="AJ13457" s="62"/>
      <c r="AQ13457" s="62"/>
      <c r="AX13457" s="62"/>
      <c r="BD13457" s="62"/>
    </row>
    <row r="13458" spans="9:56">
      <c r="I13458" s="62"/>
      <c r="P13458" s="62"/>
      <c r="V13458" s="62"/>
      <c r="AC13458" s="62"/>
      <c r="AJ13458" s="62"/>
      <c r="AQ13458" s="62"/>
      <c r="AX13458" s="62"/>
      <c r="BD13458" s="62"/>
    </row>
    <row r="13459" spans="9:56">
      <c r="I13459" s="62"/>
      <c r="P13459" s="62"/>
      <c r="V13459" s="62"/>
      <c r="AC13459" s="62"/>
      <c r="AJ13459" s="62"/>
      <c r="AQ13459" s="62"/>
      <c r="AX13459" s="62"/>
      <c r="BD13459" s="62"/>
    </row>
    <row r="13460" spans="9:56">
      <c r="I13460" s="62"/>
      <c r="P13460" s="62"/>
      <c r="V13460" s="62"/>
      <c r="AC13460" s="62"/>
      <c r="AJ13460" s="62"/>
      <c r="AQ13460" s="62"/>
      <c r="AX13460" s="62"/>
      <c r="BD13460" s="62"/>
    </row>
    <row r="13461" spans="9:56">
      <c r="I13461" s="62"/>
      <c r="P13461" s="62"/>
      <c r="V13461" s="62"/>
      <c r="AC13461" s="62"/>
      <c r="AJ13461" s="62"/>
      <c r="AQ13461" s="62"/>
      <c r="AX13461" s="62"/>
      <c r="BD13461" s="62"/>
    </row>
    <row r="13462" spans="9:56">
      <c r="I13462" s="62"/>
      <c r="P13462" s="62"/>
      <c r="V13462" s="62"/>
      <c r="AC13462" s="62"/>
      <c r="AJ13462" s="62"/>
      <c r="AQ13462" s="62"/>
      <c r="AX13462" s="62"/>
      <c r="BD13462" s="62"/>
    </row>
    <row r="13463" spans="9:56">
      <c r="I13463" s="62"/>
      <c r="P13463" s="62"/>
      <c r="V13463" s="62"/>
      <c r="AC13463" s="62"/>
      <c r="AJ13463" s="62"/>
      <c r="AQ13463" s="62"/>
      <c r="AX13463" s="62"/>
      <c r="BD13463" s="62"/>
    </row>
    <row r="13464" spans="9:56">
      <c r="I13464" s="62"/>
      <c r="P13464" s="62"/>
      <c r="V13464" s="62"/>
      <c r="AC13464" s="62"/>
      <c r="AJ13464" s="62"/>
      <c r="AQ13464" s="62"/>
      <c r="AX13464" s="62"/>
      <c r="BD13464" s="62"/>
    </row>
    <row r="13465" spans="9:56">
      <c r="I13465" s="62"/>
      <c r="P13465" s="62"/>
      <c r="V13465" s="62"/>
      <c r="AC13465" s="62"/>
      <c r="AJ13465" s="62"/>
      <c r="AQ13465" s="62"/>
      <c r="AX13465" s="62"/>
      <c r="BD13465" s="62"/>
    </row>
    <row r="13466" spans="9:56">
      <c r="I13466" s="62"/>
      <c r="P13466" s="62"/>
      <c r="V13466" s="62"/>
      <c r="AC13466" s="62"/>
      <c r="AJ13466" s="62"/>
      <c r="AQ13466" s="62"/>
      <c r="AX13466" s="62"/>
      <c r="BD13466" s="62"/>
    </row>
    <row r="13467" spans="9:56">
      <c r="I13467" s="62"/>
      <c r="P13467" s="62"/>
      <c r="V13467" s="62"/>
      <c r="AC13467" s="62"/>
      <c r="AJ13467" s="62"/>
      <c r="AQ13467" s="62"/>
      <c r="AX13467" s="62"/>
      <c r="BD13467" s="62"/>
    </row>
    <row r="13468" spans="9:56">
      <c r="I13468" s="62"/>
      <c r="P13468" s="62"/>
      <c r="V13468" s="62"/>
      <c r="AC13468" s="62"/>
      <c r="AJ13468" s="62"/>
      <c r="AQ13468" s="62"/>
      <c r="AX13468" s="62"/>
      <c r="BD13468" s="62"/>
    </row>
    <row r="13469" spans="9:56">
      <c r="I13469" s="62"/>
      <c r="P13469" s="62"/>
      <c r="V13469" s="62"/>
      <c r="AC13469" s="62"/>
      <c r="AJ13469" s="62"/>
      <c r="AQ13469" s="62"/>
      <c r="AX13469" s="62"/>
      <c r="BD13469" s="62"/>
    </row>
    <row r="13470" spans="9:56">
      <c r="I13470" s="62"/>
      <c r="P13470" s="62"/>
      <c r="V13470" s="62"/>
      <c r="AC13470" s="62"/>
      <c r="AJ13470" s="62"/>
      <c r="AQ13470" s="62"/>
      <c r="AX13470" s="62"/>
      <c r="BD13470" s="62"/>
    </row>
    <row r="13471" spans="9:56">
      <c r="I13471" s="62"/>
      <c r="P13471" s="62"/>
      <c r="V13471" s="62"/>
      <c r="AC13471" s="62"/>
      <c r="AJ13471" s="62"/>
      <c r="AQ13471" s="62"/>
      <c r="AX13471" s="62"/>
      <c r="BD13471" s="62"/>
    </row>
    <row r="13472" spans="9:56">
      <c r="I13472" s="62"/>
      <c r="P13472" s="62"/>
      <c r="V13472" s="62"/>
      <c r="AC13472" s="62"/>
      <c r="AJ13472" s="62"/>
      <c r="AQ13472" s="62"/>
      <c r="AX13472" s="62"/>
      <c r="BD13472" s="62"/>
    </row>
    <row r="13473" spans="9:56">
      <c r="I13473" s="62"/>
      <c r="P13473" s="62"/>
      <c r="V13473" s="62"/>
      <c r="AC13473" s="62"/>
      <c r="AJ13473" s="62"/>
      <c r="AQ13473" s="62"/>
      <c r="AX13473" s="62"/>
      <c r="BD13473" s="62"/>
    </row>
    <row r="13474" spans="9:56">
      <c r="I13474" s="62"/>
      <c r="P13474" s="62"/>
      <c r="V13474" s="62"/>
      <c r="AC13474" s="62"/>
      <c r="AJ13474" s="62"/>
      <c r="AQ13474" s="62"/>
      <c r="AX13474" s="62"/>
      <c r="BD13474" s="62"/>
    </row>
    <row r="13475" spans="9:56">
      <c r="I13475" s="62"/>
      <c r="P13475" s="62"/>
      <c r="V13475" s="62"/>
      <c r="AC13475" s="62"/>
      <c r="AJ13475" s="62"/>
      <c r="AQ13475" s="62"/>
      <c r="AX13475" s="62"/>
      <c r="BD13475" s="62"/>
    </row>
    <row r="13476" spans="9:56">
      <c r="I13476" s="62"/>
      <c r="P13476" s="62"/>
      <c r="V13476" s="62"/>
      <c r="AC13476" s="62"/>
      <c r="AJ13476" s="62"/>
      <c r="AQ13476" s="62"/>
      <c r="AX13476" s="62"/>
      <c r="BD13476" s="62"/>
    </row>
    <row r="13477" spans="9:56">
      <c r="I13477" s="62"/>
      <c r="P13477" s="62"/>
      <c r="V13477" s="62"/>
      <c r="AC13477" s="62"/>
      <c r="AJ13477" s="62"/>
      <c r="AQ13477" s="62"/>
      <c r="AX13477" s="62"/>
      <c r="BD13477" s="62"/>
    </row>
    <row r="13478" spans="9:56">
      <c r="I13478" s="62"/>
      <c r="P13478" s="62"/>
      <c r="V13478" s="62"/>
      <c r="AC13478" s="62"/>
      <c r="AJ13478" s="62"/>
      <c r="AQ13478" s="62"/>
      <c r="AX13478" s="62"/>
      <c r="BD13478" s="62"/>
    </row>
    <row r="13479" spans="9:56">
      <c r="I13479" s="62"/>
      <c r="P13479" s="62"/>
      <c r="V13479" s="62"/>
      <c r="AC13479" s="62"/>
      <c r="AJ13479" s="62"/>
      <c r="AQ13479" s="62"/>
      <c r="AX13479" s="62"/>
      <c r="BD13479" s="62"/>
    </row>
    <row r="13480" spans="9:56">
      <c r="I13480" s="62"/>
      <c r="P13480" s="62"/>
      <c r="V13480" s="62"/>
      <c r="AC13480" s="62"/>
      <c r="AJ13480" s="62"/>
      <c r="AQ13480" s="62"/>
      <c r="AX13480" s="62"/>
      <c r="BD13480" s="62"/>
    </row>
    <row r="13481" spans="9:56">
      <c r="I13481" s="62"/>
      <c r="P13481" s="62"/>
      <c r="V13481" s="62"/>
      <c r="AC13481" s="62"/>
      <c r="AJ13481" s="62"/>
      <c r="AQ13481" s="62"/>
      <c r="AX13481" s="62"/>
      <c r="BD13481" s="62"/>
    </row>
    <row r="13482" spans="9:56">
      <c r="I13482" s="62"/>
      <c r="P13482" s="62"/>
      <c r="V13482" s="62"/>
      <c r="AC13482" s="62"/>
      <c r="AJ13482" s="62"/>
      <c r="AQ13482" s="62"/>
      <c r="AX13482" s="62"/>
      <c r="BD13482" s="62"/>
    </row>
    <row r="13483" spans="9:56">
      <c r="I13483" s="62"/>
      <c r="P13483" s="62"/>
      <c r="V13483" s="62"/>
      <c r="AC13483" s="62"/>
      <c r="AJ13483" s="62"/>
      <c r="AQ13483" s="62"/>
      <c r="AX13483" s="62"/>
      <c r="BD13483" s="62"/>
    </row>
    <row r="13484" spans="9:56">
      <c r="I13484" s="62"/>
      <c r="P13484" s="62"/>
      <c r="V13484" s="62"/>
      <c r="AC13484" s="62"/>
      <c r="AJ13484" s="62"/>
      <c r="AQ13484" s="62"/>
      <c r="AX13484" s="62"/>
      <c r="BD13484" s="62"/>
    </row>
    <row r="13485" spans="9:56">
      <c r="I13485" s="62"/>
      <c r="P13485" s="62"/>
      <c r="V13485" s="62"/>
      <c r="AC13485" s="62"/>
      <c r="AJ13485" s="62"/>
      <c r="AQ13485" s="62"/>
      <c r="AX13485" s="62"/>
      <c r="BD13485" s="62"/>
    </row>
    <row r="13486" spans="9:56">
      <c r="I13486" s="62"/>
      <c r="P13486" s="62"/>
      <c r="V13486" s="62"/>
      <c r="AC13486" s="62"/>
      <c r="AJ13486" s="62"/>
      <c r="AQ13486" s="62"/>
      <c r="AX13486" s="62"/>
      <c r="BD13486" s="62"/>
    </row>
    <row r="13487" spans="9:56">
      <c r="I13487" s="62"/>
      <c r="P13487" s="62"/>
      <c r="V13487" s="62"/>
      <c r="AC13487" s="62"/>
      <c r="AJ13487" s="62"/>
      <c r="AQ13487" s="62"/>
      <c r="AX13487" s="62"/>
      <c r="BD13487" s="62"/>
    </row>
    <row r="13488" spans="9:56">
      <c r="I13488" s="62"/>
      <c r="P13488" s="62"/>
      <c r="V13488" s="62"/>
      <c r="AC13488" s="62"/>
      <c r="AJ13488" s="62"/>
      <c r="AQ13488" s="62"/>
      <c r="AX13488" s="62"/>
      <c r="BD13488" s="62"/>
    </row>
    <row r="13489" spans="9:56">
      <c r="I13489" s="62"/>
      <c r="P13489" s="62"/>
      <c r="V13489" s="62"/>
      <c r="AC13489" s="62"/>
      <c r="AJ13489" s="62"/>
      <c r="AQ13489" s="62"/>
      <c r="AX13489" s="62"/>
      <c r="BD13489" s="62"/>
    </row>
    <row r="13490" spans="9:56">
      <c r="I13490" s="62"/>
      <c r="P13490" s="62"/>
      <c r="V13490" s="62"/>
      <c r="AC13490" s="62"/>
      <c r="AJ13490" s="62"/>
      <c r="AQ13490" s="62"/>
      <c r="AX13490" s="62"/>
      <c r="BD13490" s="62"/>
    </row>
    <row r="13491" spans="9:56">
      <c r="I13491" s="62"/>
      <c r="P13491" s="62"/>
      <c r="V13491" s="62"/>
      <c r="AC13491" s="62"/>
      <c r="AJ13491" s="62"/>
      <c r="AQ13491" s="62"/>
      <c r="AX13491" s="62"/>
      <c r="BD13491" s="62"/>
    </row>
    <row r="13492" spans="9:56">
      <c r="I13492" s="62"/>
      <c r="P13492" s="62"/>
      <c r="V13492" s="62"/>
      <c r="AC13492" s="62"/>
      <c r="AJ13492" s="62"/>
      <c r="AQ13492" s="62"/>
      <c r="AX13492" s="62"/>
      <c r="BD13492" s="62"/>
    </row>
    <row r="13493" spans="9:56">
      <c r="I13493" s="62"/>
      <c r="P13493" s="62"/>
      <c r="V13493" s="62"/>
      <c r="AC13493" s="62"/>
      <c r="AJ13493" s="62"/>
      <c r="AQ13493" s="62"/>
      <c r="AX13493" s="62"/>
      <c r="BD13493" s="62"/>
    </row>
    <row r="13494" spans="9:56">
      <c r="I13494" s="62"/>
      <c r="P13494" s="62"/>
      <c r="V13494" s="62"/>
      <c r="AC13494" s="62"/>
      <c r="AJ13494" s="62"/>
      <c r="AQ13494" s="62"/>
      <c r="AX13494" s="62"/>
      <c r="BD13494" s="62"/>
    </row>
    <row r="13495" spans="9:56">
      <c r="I13495" s="62"/>
      <c r="P13495" s="62"/>
      <c r="V13495" s="62"/>
      <c r="AC13495" s="62"/>
      <c r="AJ13495" s="62"/>
      <c r="AQ13495" s="62"/>
      <c r="AX13495" s="62"/>
      <c r="BD13495" s="62"/>
    </row>
    <row r="13496" spans="9:56">
      <c r="I13496" s="62"/>
      <c r="P13496" s="62"/>
      <c r="V13496" s="62"/>
      <c r="AC13496" s="62"/>
      <c r="AJ13496" s="62"/>
      <c r="AQ13496" s="62"/>
      <c r="AX13496" s="62"/>
      <c r="BD13496" s="62"/>
    </row>
    <row r="13497" spans="9:56">
      <c r="I13497" s="62"/>
      <c r="P13497" s="62"/>
      <c r="V13497" s="62"/>
      <c r="AC13497" s="62"/>
      <c r="AJ13497" s="62"/>
      <c r="AQ13497" s="62"/>
      <c r="AX13497" s="62"/>
      <c r="BD13497" s="62"/>
    </row>
    <row r="13498" spans="9:56">
      <c r="I13498" s="62"/>
      <c r="P13498" s="62"/>
      <c r="V13498" s="62"/>
      <c r="AC13498" s="62"/>
      <c r="AJ13498" s="62"/>
      <c r="AQ13498" s="62"/>
      <c r="AX13498" s="62"/>
      <c r="BD13498" s="62"/>
    </row>
    <row r="13499" spans="9:56">
      <c r="I13499" s="62"/>
      <c r="P13499" s="62"/>
      <c r="V13499" s="62"/>
      <c r="AC13499" s="62"/>
      <c r="AJ13499" s="62"/>
      <c r="AQ13499" s="62"/>
      <c r="AX13499" s="62"/>
      <c r="BD13499" s="62"/>
    </row>
    <row r="13500" spans="9:56">
      <c r="I13500" s="62"/>
      <c r="P13500" s="62"/>
      <c r="V13500" s="62"/>
      <c r="AC13500" s="62"/>
      <c r="AJ13500" s="62"/>
      <c r="AQ13500" s="62"/>
      <c r="AX13500" s="62"/>
      <c r="BD13500" s="62"/>
    </row>
    <row r="13501" spans="9:56">
      <c r="I13501" s="62"/>
      <c r="P13501" s="62"/>
      <c r="V13501" s="62"/>
      <c r="AC13501" s="62"/>
      <c r="AJ13501" s="62"/>
      <c r="AQ13501" s="62"/>
      <c r="AX13501" s="62"/>
      <c r="BD13501" s="62"/>
    </row>
    <row r="13502" spans="9:56">
      <c r="I13502" s="62"/>
      <c r="P13502" s="62"/>
      <c r="V13502" s="62"/>
      <c r="AC13502" s="62"/>
      <c r="AJ13502" s="62"/>
      <c r="AQ13502" s="62"/>
      <c r="AX13502" s="62"/>
      <c r="BD13502" s="62"/>
    </row>
    <row r="13503" spans="9:56">
      <c r="I13503" s="62"/>
      <c r="P13503" s="62"/>
      <c r="V13503" s="62"/>
      <c r="AC13503" s="62"/>
      <c r="AJ13503" s="62"/>
      <c r="AQ13503" s="62"/>
      <c r="AX13503" s="62"/>
      <c r="BD13503" s="62"/>
    </row>
    <row r="13504" spans="9:56">
      <c r="I13504" s="62"/>
      <c r="P13504" s="62"/>
      <c r="V13504" s="62"/>
      <c r="AC13504" s="62"/>
      <c r="AJ13504" s="62"/>
      <c r="AQ13504" s="62"/>
      <c r="AX13504" s="62"/>
      <c r="BD13504" s="62"/>
    </row>
    <row r="13505" spans="9:56">
      <c r="I13505" s="62"/>
      <c r="P13505" s="62"/>
      <c r="V13505" s="62"/>
      <c r="AC13505" s="62"/>
      <c r="AJ13505" s="62"/>
      <c r="AQ13505" s="62"/>
      <c r="AX13505" s="62"/>
      <c r="BD13505" s="62"/>
    </row>
    <row r="13506" spans="9:56">
      <c r="I13506" s="62"/>
      <c r="P13506" s="62"/>
      <c r="V13506" s="62"/>
      <c r="AC13506" s="62"/>
      <c r="AJ13506" s="62"/>
      <c r="AQ13506" s="62"/>
      <c r="AX13506" s="62"/>
      <c r="BD13506" s="62"/>
    </row>
    <row r="13507" spans="9:56">
      <c r="I13507" s="62"/>
      <c r="P13507" s="62"/>
      <c r="V13507" s="62"/>
      <c r="AC13507" s="62"/>
      <c r="AJ13507" s="62"/>
      <c r="AQ13507" s="62"/>
      <c r="AX13507" s="62"/>
      <c r="BD13507" s="62"/>
    </row>
    <row r="13508" spans="9:56">
      <c r="I13508" s="62"/>
      <c r="P13508" s="62"/>
      <c r="V13508" s="62"/>
      <c r="AC13508" s="62"/>
      <c r="AJ13508" s="62"/>
      <c r="AQ13508" s="62"/>
      <c r="AX13508" s="62"/>
      <c r="BD13508" s="62"/>
    </row>
    <row r="13509" spans="9:56">
      <c r="I13509" s="62"/>
      <c r="P13509" s="62"/>
      <c r="V13509" s="62"/>
      <c r="AC13509" s="62"/>
      <c r="AJ13509" s="62"/>
      <c r="AQ13509" s="62"/>
      <c r="AX13509" s="62"/>
      <c r="BD13509" s="62"/>
    </row>
    <row r="13510" spans="9:56">
      <c r="I13510" s="62"/>
      <c r="P13510" s="62"/>
      <c r="V13510" s="62"/>
      <c r="AC13510" s="62"/>
      <c r="AJ13510" s="62"/>
      <c r="AQ13510" s="62"/>
      <c r="AX13510" s="62"/>
      <c r="BD13510" s="62"/>
    </row>
    <row r="13511" spans="9:56">
      <c r="I13511" s="62"/>
      <c r="P13511" s="62"/>
      <c r="V13511" s="62"/>
      <c r="AC13511" s="62"/>
      <c r="AJ13511" s="62"/>
      <c r="AQ13511" s="62"/>
      <c r="AX13511" s="62"/>
      <c r="BD13511" s="62"/>
    </row>
    <row r="13512" spans="9:56">
      <c r="I13512" s="62"/>
      <c r="P13512" s="62"/>
      <c r="V13512" s="62"/>
      <c r="AC13512" s="62"/>
      <c r="AJ13512" s="62"/>
      <c r="AQ13512" s="62"/>
      <c r="AX13512" s="62"/>
      <c r="BD13512" s="62"/>
    </row>
    <row r="13513" spans="9:56">
      <c r="I13513" s="62"/>
      <c r="P13513" s="62"/>
      <c r="V13513" s="62"/>
      <c r="AC13513" s="62"/>
      <c r="AJ13513" s="62"/>
      <c r="AQ13513" s="62"/>
      <c r="AX13513" s="62"/>
      <c r="BD13513" s="62"/>
    </row>
    <row r="13514" spans="9:56">
      <c r="I13514" s="62"/>
      <c r="P13514" s="62"/>
      <c r="V13514" s="62"/>
      <c r="AC13514" s="62"/>
      <c r="AJ13514" s="62"/>
      <c r="AQ13514" s="62"/>
      <c r="AX13514" s="62"/>
      <c r="BD13514" s="62"/>
    </row>
    <row r="13515" spans="9:56">
      <c r="I13515" s="62"/>
      <c r="P13515" s="62"/>
      <c r="V13515" s="62"/>
      <c r="AC13515" s="62"/>
      <c r="AJ13515" s="62"/>
      <c r="AQ13515" s="62"/>
      <c r="AX13515" s="62"/>
      <c r="BD13515" s="62"/>
    </row>
    <row r="13516" spans="9:56">
      <c r="I13516" s="62"/>
      <c r="P13516" s="62"/>
      <c r="V13516" s="62"/>
      <c r="AC13516" s="62"/>
      <c r="AJ13516" s="62"/>
      <c r="AQ13516" s="62"/>
      <c r="AX13516" s="62"/>
      <c r="BD13516" s="62"/>
    </row>
    <row r="13517" spans="9:56">
      <c r="I13517" s="62"/>
      <c r="P13517" s="62"/>
      <c r="V13517" s="62"/>
      <c r="AC13517" s="62"/>
      <c r="AJ13517" s="62"/>
      <c r="AQ13517" s="62"/>
      <c r="AX13517" s="62"/>
      <c r="BD13517" s="62"/>
    </row>
    <row r="13518" spans="9:56">
      <c r="I13518" s="62"/>
      <c r="P13518" s="62"/>
      <c r="V13518" s="62"/>
      <c r="AC13518" s="62"/>
      <c r="AJ13518" s="62"/>
      <c r="AQ13518" s="62"/>
      <c r="AX13518" s="62"/>
      <c r="BD13518" s="62"/>
    </row>
    <row r="13519" spans="9:56">
      <c r="I13519" s="62"/>
      <c r="P13519" s="62"/>
      <c r="V13519" s="62"/>
      <c r="AC13519" s="62"/>
      <c r="AJ13519" s="62"/>
      <c r="AQ13519" s="62"/>
      <c r="AX13519" s="62"/>
      <c r="BD13519" s="62"/>
    </row>
    <row r="13520" spans="9:56">
      <c r="I13520" s="62"/>
      <c r="P13520" s="62"/>
      <c r="V13520" s="62"/>
      <c r="AC13520" s="62"/>
      <c r="AJ13520" s="62"/>
      <c r="AQ13520" s="62"/>
      <c r="AX13520" s="62"/>
      <c r="BD13520" s="62"/>
    </row>
    <row r="13521" spans="9:56">
      <c r="I13521" s="62"/>
      <c r="P13521" s="62"/>
      <c r="V13521" s="62"/>
      <c r="AC13521" s="62"/>
      <c r="AJ13521" s="62"/>
      <c r="AQ13521" s="62"/>
      <c r="AX13521" s="62"/>
      <c r="BD13521" s="62"/>
    </row>
    <row r="13522" spans="9:56">
      <c r="I13522" s="62"/>
      <c r="P13522" s="62"/>
      <c r="V13522" s="62"/>
      <c r="AC13522" s="62"/>
      <c r="AJ13522" s="62"/>
      <c r="AQ13522" s="62"/>
      <c r="AX13522" s="62"/>
      <c r="BD13522" s="62"/>
    </row>
    <row r="13523" spans="9:56">
      <c r="I13523" s="62"/>
      <c r="P13523" s="62"/>
      <c r="V13523" s="62"/>
      <c r="AC13523" s="62"/>
      <c r="AJ13523" s="62"/>
      <c r="AQ13523" s="62"/>
      <c r="AX13523" s="62"/>
      <c r="BD13523" s="62"/>
    </row>
    <row r="13524" spans="9:56">
      <c r="I13524" s="62"/>
      <c r="P13524" s="62"/>
      <c r="V13524" s="62"/>
      <c r="AC13524" s="62"/>
      <c r="AJ13524" s="62"/>
      <c r="AQ13524" s="62"/>
      <c r="AX13524" s="62"/>
      <c r="BD13524" s="62"/>
    </row>
    <row r="13525" spans="9:56">
      <c r="I13525" s="62"/>
      <c r="P13525" s="62"/>
      <c r="V13525" s="62"/>
      <c r="AC13525" s="62"/>
      <c r="AJ13525" s="62"/>
      <c r="AQ13525" s="62"/>
      <c r="AX13525" s="62"/>
      <c r="BD13525" s="62"/>
    </row>
    <row r="13526" spans="9:56">
      <c r="I13526" s="62"/>
      <c r="P13526" s="62"/>
      <c r="V13526" s="62"/>
      <c r="AC13526" s="62"/>
      <c r="AJ13526" s="62"/>
      <c r="AQ13526" s="62"/>
      <c r="AX13526" s="62"/>
      <c r="BD13526" s="62"/>
    </row>
    <row r="13527" spans="9:56">
      <c r="I13527" s="62"/>
      <c r="P13527" s="62"/>
      <c r="V13527" s="62"/>
      <c r="AC13527" s="62"/>
      <c r="AJ13527" s="62"/>
      <c r="AQ13527" s="62"/>
      <c r="AX13527" s="62"/>
      <c r="BD13527" s="62"/>
    </row>
    <row r="13528" spans="9:56">
      <c r="I13528" s="62"/>
      <c r="P13528" s="62"/>
      <c r="V13528" s="62"/>
      <c r="AC13528" s="62"/>
      <c r="AJ13528" s="62"/>
      <c r="AQ13528" s="62"/>
      <c r="AX13528" s="62"/>
      <c r="BD13528" s="62"/>
    </row>
    <row r="13529" spans="9:56">
      <c r="I13529" s="62"/>
      <c r="P13529" s="62"/>
      <c r="V13529" s="62"/>
      <c r="AC13529" s="62"/>
      <c r="AJ13529" s="62"/>
      <c r="AQ13529" s="62"/>
      <c r="AX13529" s="62"/>
      <c r="BD13529" s="62"/>
    </row>
    <row r="13530" spans="9:56">
      <c r="I13530" s="62"/>
      <c r="P13530" s="62"/>
      <c r="V13530" s="62"/>
      <c r="AC13530" s="62"/>
      <c r="AJ13530" s="62"/>
      <c r="AQ13530" s="62"/>
      <c r="AX13530" s="62"/>
      <c r="BD13530" s="62"/>
    </row>
    <row r="13531" spans="9:56">
      <c r="I13531" s="62"/>
      <c r="P13531" s="62"/>
      <c r="V13531" s="62"/>
      <c r="AC13531" s="62"/>
      <c r="AJ13531" s="62"/>
      <c r="AQ13531" s="62"/>
      <c r="AX13531" s="62"/>
      <c r="BD13531" s="62"/>
    </row>
    <row r="13532" spans="9:56">
      <c r="I13532" s="62"/>
      <c r="P13532" s="62"/>
      <c r="V13532" s="62"/>
      <c r="AC13532" s="62"/>
      <c r="AJ13532" s="62"/>
      <c r="AQ13532" s="62"/>
      <c r="AX13532" s="62"/>
      <c r="BD13532" s="62"/>
    </row>
    <row r="13533" spans="9:56">
      <c r="I13533" s="62"/>
      <c r="P13533" s="62"/>
      <c r="V13533" s="62"/>
      <c r="AC13533" s="62"/>
      <c r="AJ13533" s="62"/>
      <c r="AQ13533" s="62"/>
      <c r="AX13533" s="62"/>
      <c r="BD13533" s="62"/>
    </row>
    <row r="13534" spans="9:56">
      <c r="I13534" s="62"/>
      <c r="P13534" s="62"/>
      <c r="V13534" s="62"/>
      <c r="AC13534" s="62"/>
      <c r="AJ13534" s="62"/>
      <c r="AQ13534" s="62"/>
      <c r="AX13534" s="62"/>
      <c r="BD13534" s="62"/>
    </row>
    <row r="13535" spans="9:56">
      <c r="I13535" s="62"/>
      <c r="P13535" s="62"/>
      <c r="V13535" s="62"/>
      <c r="AC13535" s="62"/>
      <c r="AJ13535" s="62"/>
      <c r="AQ13535" s="62"/>
      <c r="AX13535" s="62"/>
      <c r="BD13535" s="62"/>
    </row>
    <row r="13536" spans="9:56">
      <c r="I13536" s="62"/>
      <c r="P13536" s="62"/>
      <c r="V13536" s="62"/>
      <c r="AC13536" s="62"/>
      <c r="AJ13536" s="62"/>
      <c r="AQ13536" s="62"/>
      <c r="AX13536" s="62"/>
      <c r="BD13536" s="62"/>
    </row>
    <row r="13537" spans="9:56">
      <c r="I13537" s="62"/>
      <c r="P13537" s="62"/>
      <c r="V13537" s="62"/>
      <c r="AC13537" s="62"/>
      <c r="AJ13537" s="62"/>
      <c r="AQ13537" s="62"/>
      <c r="AX13537" s="62"/>
      <c r="BD13537" s="62"/>
    </row>
    <row r="13538" spans="9:56">
      <c r="I13538" s="62"/>
      <c r="P13538" s="62"/>
      <c r="V13538" s="62"/>
      <c r="AC13538" s="62"/>
      <c r="AJ13538" s="62"/>
      <c r="AQ13538" s="62"/>
      <c r="AX13538" s="62"/>
      <c r="BD13538" s="62"/>
    </row>
    <row r="13539" spans="9:56">
      <c r="I13539" s="62"/>
      <c r="P13539" s="62"/>
      <c r="V13539" s="62"/>
      <c r="AC13539" s="62"/>
      <c r="AJ13539" s="62"/>
      <c r="AQ13539" s="62"/>
      <c r="AX13539" s="62"/>
      <c r="BD13539" s="62"/>
    </row>
    <row r="13540" spans="9:56">
      <c r="I13540" s="62"/>
      <c r="P13540" s="62"/>
      <c r="V13540" s="62"/>
      <c r="AC13540" s="62"/>
      <c r="AJ13540" s="62"/>
      <c r="AQ13540" s="62"/>
      <c r="AX13540" s="62"/>
      <c r="BD13540" s="62"/>
    </row>
    <row r="13541" spans="9:56">
      <c r="I13541" s="62"/>
      <c r="P13541" s="62"/>
      <c r="V13541" s="62"/>
      <c r="AC13541" s="62"/>
      <c r="AJ13541" s="62"/>
      <c r="AQ13541" s="62"/>
      <c r="AX13541" s="62"/>
      <c r="BD13541" s="62"/>
    </row>
    <row r="13542" spans="9:56">
      <c r="I13542" s="62"/>
      <c r="P13542" s="62"/>
      <c r="V13542" s="62"/>
      <c r="AC13542" s="62"/>
      <c r="AJ13542" s="62"/>
      <c r="AQ13542" s="62"/>
      <c r="AX13542" s="62"/>
      <c r="BD13542" s="62"/>
    </row>
    <row r="13543" spans="9:56">
      <c r="I13543" s="62"/>
      <c r="P13543" s="62"/>
      <c r="V13543" s="62"/>
      <c r="AC13543" s="62"/>
      <c r="AJ13543" s="62"/>
      <c r="AQ13543" s="62"/>
      <c r="AX13543" s="62"/>
      <c r="BD13543" s="62"/>
    </row>
    <row r="13544" spans="9:56">
      <c r="I13544" s="62"/>
      <c r="P13544" s="62"/>
      <c r="V13544" s="62"/>
      <c r="AC13544" s="62"/>
      <c r="AJ13544" s="62"/>
      <c r="AQ13544" s="62"/>
      <c r="AX13544" s="62"/>
      <c r="BD13544" s="62"/>
    </row>
    <row r="13545" spans="9:56">
      <c r="I13545" s="62"/>
      <c r="P13545" s="62"/>
      <c r="V13545" s="62"/>
      <c r="AC13545" s="62"/>
      <c r="AJ13545" s="62"/>
      <c r="AQ13545" s="62"/>
      <c r="AX13545" s="62"/>
      <c r="BD13545" s="62"/>
    </row>
    <row r="13546" spans="9:56">
      <c r="I13546" s="62"/>
      <c r="P13546" s="62"/>
      <c r="V13546" s="62"/>
      <c r="AC13546" s="62"/>
      <c r="AJ13546" s="62"/>
      <c r="AQ13546" s="62"/>
      <c r="AX13546" s="62"/>
      <c r="BD13546" s="62"/>
    </row>
    <row r="13547" spans="9:56">
      <c r="I13547" s="62"/>
      <c r="P13547" s="62"/>
      <c r="V13547" s="62"/>
      <c r="AC13547" s="62"/>
      <c r="AJ13547" s="62"/>
      <c r="AQ13547" s="62"/>
      <c r="AX13547" s="62"/>
      <c r="BD13547" s="62"/>
    </row>
    <row r="13548" spans="9:56">
      <c r="I13548" s="62"/>
      <c r="P13548" s="62"/>
      <c r="V13548" s="62"/>
      <c r="AC13548" s="62"/>
      <c r="AJ13548" s="62"/>
      <c r="AQ13548" s="62"/>
      <c r="AX13548" s="62"/>
      <c r="BD13548" s="62"/>
    </row>
    <row r="13549" spans="9:56">
      <c r="I13549" s="62"/>
      <c r="P13549" s="62"/>
      <c r="V13549" s="62"/>
      <c r="AC13549" s="62"/>
      <c r="AJ13549" s="62"/>
      <c r="AQ13549" s="62"/>
      <c r="AX13549" s="62"/>
      <c r="BD13549" s="62"/>
    </row>
    <row r="13550" spans="9:56">
      <c r="I13550" s="62"/>
      <c r="P13550" s="62"/>
      <c r="V13550" s="62"/>
      <c r="AC13550" s="62"/>
      <c r="AJ13550" s="62"/>
      <c r="AQ13550" s="62"/>
      <c r="AX13550" s="62"/>
      <c r="BD13550" s="62"/>
    </row>
    <row r="13551" spans="9:56">
      <c r="I13551" s="62"/>
      <c r="P13551" s="62"/>
      <c r="V13551" s="62"/>
      <c r="AC13551" s="62"/>
      <c r="AJ13551" s="62"/>
      <c r="AQ13551" s="62"/>
      <c r="AX13551" s="62"/>
      <c r="BD13551" s="62"/>
    </row>
    <row r="13552" spans="9:56">
      <c r="I13552" s="62"/>
      <c r="P13552" s="62"/>
      <c r="V13552" s="62"/>
      <c r="AC13552" s="62"/>
      <c r="AJ13552" s="62"/>
      <c r="AQ13552" s="62"/>
      <c r="AX13552" s="62"/>
      <c r="BD13552" s="62"/>
    </row>
    <row r="13553" spans="9:56">
      <c r="I13553" s="62"/>
      <c r="P13553" s="62"/>
      <c r="V13553" s="62"/>
      <c r="AC13553" s="62"/>
      <c r="AJ13553" s="62"/>
      <c r="AQ13553" s="62"/>
      <c r="AX13553" s="62"/>
      <c r="BD13553" s="62"/>
    </row>
    <row r="13554" spans="9:56">
      <c r="I13554" s="62"/>
      <c r="P13554" s="62"/>
      <c r="V13554" s="62"/>
      <c r="AC13554" s="62"/>
      <c r="AJ13554" s="62"/>
      <c r="AQ13554" s="62"/>
      <c r="AX13554" s="62"/>
      <c r="BD13554" s="62"/>
    </row>
    <row r="13555" spans="9:56">
      <c r="I13555" s="62"/>
      <c r="P13555" s="62"/>
      <c r="V13555" s="62"/>
      <c r="AC13555" s="62"/>
      <c r="AJ13555" s="62"/>
      <c r="AQ13555" s="62"/>
      <c r="AX13555" s="62"/>
      <c r="BD13555" s="62"/>
    </row>
    <row r="13556" spans="9:56">
      <c r="I13556" s="62"/>
      <c r="P13556" s="62"/>
      <c r="V13556" s="62"/>
      <c r="AC13556" s="62"/>
      <c r="AJ13556" s="62"/>
      <c r="AQ13556" s="62"/>
      <c r="AX13556" s="62"/>
      <c r="BD13556" s="62"/>
    </row>
    <row r="13557" spans="9:56">
      <c r="I13557" s="62"/>
      <c r="P13557" s="62"/>
      <c r="V13557" s="62"/>
      <c r="AC13557" s="62"/>
      <c r="AJ13557" s="62"/>
      <c r="AQ13557" s="62"/>
      <c r="AX13557" s="62"/>
      <c r="BD13557" s="62"/>
    </row>
    <row r="13558" spans="9:56">
      <c r="I13558" s="62"/>
      <c r="P13558" s="62"/>
      <c r="V13558" s="62"/>
      <c r="AC13558" s="62"/>
      <c r="AJ13558" s="62"/>
      <c r="AQ13558" s="62"/>
      <c r="AX13558" s="62"/>
      <c r="BD13558" s="62"/>
    </row>
    <row r="13559" spans="9:56">
      <c r="I13559" s="62"/>
      <c r="P13559" s="62"/>
      <c r="V13559" s="62"/>
      <c r="AC13559" s="62"/>
      <c r="AJ13559" s="62"/>
      <c r="AQ13559" s="62"/>
      <c r="AX13559" s="62"/>
      <c r="BD13559" s="62"/>
    </row>
    <row r="13560" spans="9:56">
      <c r="I13560" s="62"/>
      <c r="P13560" s="62"/>
      <c r="V13560" s="62"/>
      <c r="AC13560" s="62"/>
      <c r="AJ13560" s="62"/>
      <c r="AQ13560" s="62"/>
      <c r="AX13560" s="62"/>
      <c r="BD13560" s="62"/>
    </row>
    <row r="13561" spans="9:56">
      <c r="I13561" s="62"/>
      <c r="P13561" s="62"/>
      <c r="V13561" s="62"/>
      <c r="AC13561" s="62"/>
      <c r="AJ13561" s="62"/>
      <c r="AQ13561" s="62"/>
      <c r="AX13561" s="62"/>
      <c r="BD13561" s="62"/>
    </row>
    <row r="13562" spans="9:56">
      <c r="I13562" s="62"/>
      <c r="P13562" s="62"/>
      <c r="V13562" s="62"/>
      <c r="AC13562" s="62"/>
      <c r="AJ13562" s="62"/>
      <c r="AQ13562" s="62"/>
      <c r="AX13562" s="62"/>
      <c r="BD13562" s="62"/>
    </row>
    <row r="13563" spans="9:56">
      <c r="I13563" s="62"/>
      <c r="P13563" s="62"/>
      <c r="V13563" s="62"/>
      <c r="AC13563" s="62"/>
      <c r="AJ13563" s="62"/>
      <c r="AQ13563" s="62"/>
      <c r="AX13563" s="62"/>
      <c r="BD13563" s="62"/>
    </row>
    <row r="13564" spans="9:56">
      <c r="I13564" s="62"/>
      <c r="P13564" s="62"/>
      <c r="V13564" s="62"/>
      <c r="AC13564" s="62"/>
      <c r="AJ13564" s="62"/>
      <c r="AQ13564" s="62"/>
      <c r="AX13564" s="62"/>
      <c r="BD13564" s="62"/>
    </row>
    <row r="13565" spans="9:56">
      <c r="I13565" s="62"/>
      <c r="P13565" s="62"/>
      <c r="V13565" s="62"/>
      <c r="AC13565" s="62"/>
      <c r="AJ13565" s="62"/>
      <c r="AQ13565" s="62"/>
      <c r="AX13565" s="62"/>
      <c r="BD13565" s="62"/>
    </row>
    <row r="13566" spans="9:56">
      <c r="I13566" s="62"/>
      <c r="P13566" s="62"/>
      <c r="V13566" s="62"/>
      <c r="AC13566" s="62"/>
      <c r="AJ13566" s="62"/>
      <c r="AQ13566" s="62"/>
      <c r="AX13566" s="62"/>
      <c r="BD13566" s="62"/>
    </row>
    <row r="13567" spans="9:56">
      <c r="I13567" s="62"/>
      <c r="P13567" s="62"/>
      <c r="V13567" s="62"/>
      <c r="AC13567" s="62"/>
      <c r="AJ13567" s="62"/>
      <c r="AQ13567" s="62"/>
      <c r="AX13567" s="62"/>
      <c r="BD13567" s="62"/>
    </row>
    <row r="13568" spans="9:56">
      <c r="I13568" s="62"/>
      <c r="P13568" s="62"/>
      <c r="V13568" s="62"/>
      <c r="AC13568" s="62"/>
      <c r="AJ13568" s="62"/>
      <c r="AQ13568" s="62"/>
      <c r="AX13568" s="62"/>
      <c r="BD13568" s="62"/>
    </row>
    <row r="13569" spans="9:56">
      <c r="I13569" s="62"/>
      <c r="P13569" s="62"/>
      <c r="V13569" s="62"/>
      <c r="AC13569" s="62"/>
      <c r="AJ13569" s="62"/>
      <c r="AQ13569" s="62"/>
      <c r="AX13569" s="62"/>
      <c r="BD13569" s="62"/>
    </row>
    <row r="13570" spans="9:56">
      <c r="I13570" s="62"/>
      <c r="P13570" s="62"/>
      <c r="V13570" s="62"/>
      <c r="AC13570" s="62"/>
      <c r="AJ13570" s="62"/>
      <c r="AQ13570" s="62"/>
      <c r="AX13570" s="62"/>
      <c r="BD13570" s="62"/>
    </row>
    <row r="13571" spans="9:56">
      <c r="I13571" s="62"/>
      <c r="P13571" s="62"/>
      <c r="V13571" s="62"/>
      <c r="AC13571" s="62"/>
      <c r="AJ13571" s="62"/>
      <c r="AQ13571" s="62"/>
      <c r="AX13571" s="62"/>
      <c r="BD13571" s="62"/>
    </row>
    <row r="13572" spans="9:56">
      <c r="I13572" s="62"/>
      <c r="P13572" s="62"/>
      <c r="V13572" s="62"/>
      <c r="AC13572" s="62"/>
      <c r="AJ13572" s="62"/>
      <c r="AQ13572" s="62"/>
      <c r="AX13572" s="62"/>
      <c r="BD13572" s="62"/>
    </row>
    <row r="13573" spans="9:56">
      <c r="I13573" s="62"/>
      <c r="P13573" s="62"/>
      <c r="V13573" s="62"/>
      <c r="AC13573" s="62"/>
      <c r="AJ13573" s="62"/>
      <c r="AQ13573" s="62"/>
      <c r="AX13573" s="62"/>
      <c r="BD13573" s="62"/>
    </row>
    <row r="13574" spans="9:56">
      <c r="I13574" s="62"/>
      <c r="P13574" s="62"/>
      <c r="V13574" s="62"/>
      <c r="AC13574" s="62"/>
      <c r="AJ13574" s="62"/>
      <c r="AQ13574" s="62"/>
      <c r="AX13574" s="62"/>
      <c r="BD13574" s="62"/>
    </row>
    <row r="13575" spans="9:56">
      <c r="I13575" s="62"/>
      <c r="P13575" s="62"/>
      <c r="V13575" s="62"/>
      <c r="AC13575" s="62"/>
      <c r="AJ13575" s="62"/>
      <c r="AQ13575" s="62"/>
      <c r="AX13575" s="62"/>
      <c r="BD13575" s="62"/>
    </row>
    <row r="13576" spans="9:56">
      <c r="I13576" s="62"/>
      <c r="P13576" s="62"/>
      <c r="V13576" s="62"/>
      <c r="AC13576" s="62"/>
      <c r="AJ13576" s="62"/>
      <c r="AQ13576" s="62"/>
      <c r="AX13576" s="62"/>
      <c r="BD13576" s="62"/>
    </row>
    <row r="13577" spans="9:56">
      <c r="I13577" s="62"/>
      <c r="P13577" s="62"/>
      <c r="V13577" s="62"/>
      <c r="AC13577" s="62"/>
      <c r="AJ13577" s="62"/>
      <c r="AQ13577" s="62"/>
      <c r="AX13577" s="62"/>
      <c r="BD13577" s="62"/>
    </row>
    <row r="13578" spans="9:56">
      <c r="I13578" s="62"/>
      <c r="P13578" s="62"/>
      <c r="V13578" s="62"/>
      <c r="AC13578" s="62"/>
      <c r="AJ13578" s="62"/>
      <c r="AQ13578" s="62"/>
      <c r="AX13578" s="62"/>
      <c r="BD13578" s="62"/>
    </row>
    <row r="13579" spans="9:56">
      <c r="I13579" s="62"/>
      <c r="P13579" s="62"/>
      <c r="V13579" s="62"/>
      <c r="AC13579" s="62"/>
      <c r="AJ13579" s="62"/>
      <c r="AQ13579" s="62"/>
      <c r="AX13579" s="62"/>
      <c r="BD13579" s="62"/>
    </row>
    <row r="13580" spans="9:56">
      <c r="I13580" s="62"/>
      <c r="P13580" s="62"/>
      <c r="V13580" s="62"/>
      <c r="AC13580" s="62"/>
      <c r="AJ13580" s="62"/>
      <c r="AQ13580" s="62"/>
      <c r="AX13580" s="62"/>
      <c r="BD13580" s="62"/>
    </row>
    <row r="13581" spans="9:56">
      <c r="I13581" s="62"/>
      <c r="P13581" s="62"/>
      <c r="V13581" s="62"/>
      <c r="AC13581" s="62"/>
      <c r="AJ13581" s="62"/>
      <c r="AQ13581" s="62"/>
      <c r="AX13581" s="62"/>
      <c r="BD13581" s="62"/>
    </row>
    <row r="13582" spans="9:56">
      <c r="I13582" s="62"/>
      <c r="P13582" s="62"/>
      <c r="V13582" s="62"/>
      <c r="AC13582" s="62"/>
      <c r="AJ13582" s="62"/>
      <c r="AQ13582" s="62"/>
      <c r="AX13582" s="62"/>
      <c r="BD13582" s="62"/>
    </row>
    <row r="13583" spans="9:56">
      <c r="I13583" s="62"/>
      <c r="P13583" s="62"/>
      <c r="V13583" s="62"/>
      <c r="AC13583" s="62"/>
      <c r="AJ13583" s="62"/>
      <c r="AQ13583" s="62"/>
      <c r="AX13583" s="62"/>
      <c r="BD13583" s="62"/>
    </row>
    <row r="13584" spans="9:56">
      <c r="I13584" s="62"/>
      <c r="P13584" s="62"/>
      <c r="V13584" s="62"/>
      <c r="AC13584" s="62"/>
      <c r="AJ13584" s="62"/>
      <c r="AQ13584" s="62"/>
      <c r="AX13584" s="62"/>
      <c r="BD13584" s="62"/>
    </row>
    <row r="13585" spans="9:56">
      <c r="I13585" s="62"/>
      <c r="P13585" s="62"/>
      <c r="V13585" s="62"/>
      <c r="AC13585" s="62"/>
      <c r="AJ13585" s="62"/>
      <c r="AQ13585" s="62"/>
      <c r="AX13585" s="62"/>
      <c r="BD13585" s="62"/>
    </row>
    <row r="13586" spans="9:56">
      <c r="I13586" s="62"/>
      <c r="P13586" s="62"/>
      <c r="V13586" s="62"/>
      <c r="AC13586" s="62"/>
      <c r="AJ13586" s="62"/>
      <c r="AQ13586" s="62"/>
      <c r="AX13586" s="62"/>
      <c r="BD13586" s="62"/>
    </row>
    <row r="13587" spans="9:56">
      <c r="I13587" s="62"/>
      <c r="P13587" s="62"/>
      <c r="V13587" s="62"/>
      <c r="AC13587" s="62"/>
      <c r="AJ13587" s="62"/>
      <c r="AQ13587" s="62"/>
      <c r="AX13587" s="62"/>
      <c r="BD13587" s="62"/>
    </row>
    <row r="13588" spans="9:56">
      <c r="I13588" s="62"/>
      <c r="P13588" s="62"/>
      <c r="V13588" s="62"/>
      <c r="AC13588" s="62"/>
      <c r="AJ13588" s="62"/>
      <c r="AQ13588" s="62"/>
      <c r="AX13588" s="62"/>
      <c r="BD13588" s="62"/>
    </row>
    <row r="13589" spans="9:56">
      <c r="I13589" s="62"/>
      <c r="P13589" s="62"/>
      <c r="V13589" s="62"/>
      <c r="AC13589" s="62"/>
      <c r="AJ13589" s="62"/>
      <c r="AQ13589" s="62"/>
      <c r="AX13589" s="62"/>
      <c r="BD13589" s="62"/>
    </row>
    <row r="13590" spans="9:56">
      <c r="I13590" s="62"/>
      <c r="P13590" s="62"/>
      <c r="V13590" s="62"/>
      <c r="AC13590" s="62"/>
      <c r="AJ13590" s="62"/>
      <c r="AQ13590" s="62"/>
      <c r="AX13590" s="62"/>
      <c r="BD13590" s="62"/>
    </row>
    <row r="13591" spans="9:56">
      <c r="I13591" s="62"/>
      <c r="P13591" s="62"/>
      <c r="V13591" s="62"/>
      <c r="AC13591" s="62"/>
      <c r="AJ13591" s="62"/>
      <c r="AQ13591" s="62"/>
      <c r="AX13591" s="62"/>
      <c r="BD13591" s="62"/>
    </row>
    <row r="13592" spans="9:56">
      <c r="I13592" s="62"/>
      <c r="P13592" s="62"/>
      <c r="V13592" s="62"/>
      <c r="AC13592" s="62"/>
      <c r="AJ13592" s="62"/>
      <c r="AQ13592" s="62"/>
      <c r="AX13592" s="62"/>
      <c r="BD13592" s="62"/>
    </row>
    <row r="13593" spans="9:56">
      <c r="I13593" s="62"/>
      <c r="P13593" s="62"/>
      <c r="V13593" s="62"/>
      <c r="AC13593" s="62"/>
      <c r="AJ13593" s="62"/>
      <c r="AQ13593" s="62"/>
      <c r="AX13593" s="62"/>
      <c r="BD13593" s="62"/>
    </row>
    <row r="13594" spans="9:56">
      <c r="I13594" s="62"/>
      <c r="P13594" s="62"/>
      <c r="V13594" s="62"/>
      <c r="AC13594" s="62"/>
      <c r="AJ13594" s="62"/>
      <c r="AQ13594" s="62"/>
      <c r="AX13594" s="62"/>
      <c r="BD13594" s="62"/>
    </row>
    <row r="13595" spans="9:56">
      <c r="I13595" s="62"/>
      <c r="P13595" s="62"/>
      <c r="V13595" s="62"/>
      <c r="AC13595" s="62"/>
      <c r="AJ13595" s="62"/>
      <c r="AQ13595" s="62"/>
      <c r="AX13595" s="62"/>
      <c r="BD13595" s="62"/>
    </row>
    <row r="13596" spans="9:56">
      <c r="I13596" s="62"/>
      <c r="P13596" s="62"/>
      <c r="V13596" s="62"/>
      <c r="AC13596" s="62"/>
      <c r="AJ13596" s="62"/>
      <c r="AQ13596" s="62"/>
      <c r="AX13596" s="62"/>
      <c r="BD13596" s="62"/>
    </row>
    <row r="13597" spans="9:56">
      <c r="I13597" s="62"/>
      <c r="P13597" s="62"/>
      <c r="V13597" s="62"/>
      <c r="AC13597" s="62"/>
      <c r="AJ13597" s="62"/>
      <c r="AQ13597" s="62"/>
      <c r="AX13597" s="62"/>
      <c r="BD13597" s="62"/>
    </row>
    <row r="13598" spans="9:56">
      <c r="I13598" s="62"/>
      <c r="P13598" s="62"/>
      <c r="V13598" s="62"/>
      <c r="AC13598" s="62"/>
      <c r="AJ13598" s="62"/>
      <c r="AQ13598" s="62"/>
      <c r="AX13598" s="62"/>
      <c r="BD13598" s="62"/>
    </row>
    <row r="13599" spans="9:56">
      <c r="I13599" s="62"/>
      <c r="P13599" s="62"/>
      <c r="V13599" s="62"/>
      <c r="AC13599" s="62"/>
      <c r="AJ13599" s="62"/>
      <c r="AQ13599" s="62"/>
      <c r="AX13599" s="62"/>
      <c r="BD13599" s="62"/>
    </row>
    <row r="13600" spans="9:56">
      <c r="I13600" s="62"/>
      <c r="P13600" s="62"/>
      <c r="V13600" s="62"/>
      <c r="AC13600" s="62"/>
      <c r="AJ13600" s="62"/>
      <c r="AQ13600" s="62"/>
      <c r="AX13600" s="62"/>
      <c r="BD13600" s="62"/>
    </row>
    <row r="13601" spans="9:56">
      <c r="I13601" s="62"/>
      <c r="P13601" s="62"/>
      <c r="V13601" s="62"/>
      <c r="AC13601" s="62"/>
      <c r="AJ13601" s="62"/>
      <c r="AQ13601" s="62"/>
      <c r="AX13601" s="62"/>
      <c r="BD13601" s="62"/>
    </row>
    <row r="13602" spans="9:56">
      <c r="I13602" s="62"/>
      <c r="P13602" s="62"/>
      <c r="V13602" s="62"/>
      <c r="AC13602" s="62"/>
      <c r="AJ13602" s="62"/>
      <c r="AQ13602" s="62"/>
      <c r="AX13602" s="62"/>
      <c r="BD13602" s="62"/>
    </row>
    <row r="13603" spans="9:56">
      <c r="I13603" s="62"/>
      <c r="P13603" s="62"/>
      <c r="V13603" s="62"/>
      <c r="AC13603" s="62"/>
      <c r="AJ13603" s="62"/>
      <c r="AQ13603" s="62"/>
      <c r="AX13603" s="62"/>
      <c r="BD13603" s="62"/>
    </row>
    <row r="13604" spans="9:56">
      <c r="I13604" s="62"/>
      <c r="P13604" s="62"/>
      <c r="V13604" s="62"/>
      <c r="AC13604" s="62"/>
      <c r="AJ13604" s="62"/>
      <c r="AQ13604" s="62"/>
      <c r="AX13604" s="62"/>
      <c r="BD13604" s="62"/>
    </row>
    <row r="13605" spans="9:56">
      <c r="I13605" s="62"/>
      <c r="P13605" s="62"/>
      <c r="V13605" s="62"/>
      <c r="AC13605" s="62"/>
      <c r="AJ13605" s="62"/>
      <c r="AQ13605" s="62"/>
      <c r="AX13605" s="62"/>
      <c r="BD13605" s="62"/>
    </row>
    <row r="13606" spans="9:56">
      <c r="I13606" s="62"/>
      <c r="P13606" s="62"/>
      <c r="V13606" s="62"/>
      <c r="AC13606" s="62"/>
      <c r="AJ13606" s="62"/>
      <c r="AQ13606" s="62"/>
      <c r="AX13606" s="62"/>
      <c r="BD13606" s="62"/>
    </row>
    <row r="13607" spans="9:56">
      <c r="I13607" s="62"/>
      <c r="P13607" s="62"/>
      <c r="V13607" s="62"/>
      <c r="AC13607" s="62"/>
      <c r="AJ13607" s="62"/>
      <c r="AQ13607" s="62"/>
      <c r="AX13607" s="62"/>
      <c r="BD13607" s="62"/>
    </row>
    <row r="13608" spans="9:56">
      <c r="I13608" s="62"/>
      <c r="P13608" s="62"/>
      <c r="V13608" s="62"/>
      <c r="AC13608" s="62"/>
      <c r="AJ13608" s="62"/>
      <c r="AQ13608" s="62"/>
      <c r="AX13608" s="62"/>
      <c r="BD13608" s="62"/>
    </row>
    <row r="13609" spans="9:56">
      <c r="I13609" s="62"/>
      <c r="P13609" s="62"/>
      <c r="V13609" s="62"/>
      <c r="AC13609" s="62"/>
      <c r="AJ13609" s="62"/>
      <c r="AQ13609" s="62"/>
      <c r="AX13609" s="62"/>
      <c r="BD13609" s="62"/>
    </row>
    <row r="13610" spans="9:56">
      <c r="I13610" s="62"/>
      <c r="P13610" s="62"/>
      <c r="V13610" s="62"/>
      <c r="AC13610" s="62"/>
      <c r="AJ13610" s="62"/>
      <c r="AQ13610" s="62"/>
      <c r="AX13610" s="62"/>
      <c r="BD13610" s="62"/>
    </row>
    <row r="13611" spans="9:56">
      <c r="I13611" s="62"/>
      <c r="P13611" s="62"/>
      <c r="V13611" s="62"/>
      <c r="AC13611" s="62"/>
      <c r="AJ13611" s="62"/>
      <c r="AQ13611" s="62"/>
      <c r="AX13611" s="62"/>
      <c r="BD13611" s="62"/>
    </row>
    <row r="13612" spans="9:56">
      <c r="I13612" s="62"/>
      <c r="P13612" s="62"/>
      <c r="V13612" s="62"/>
      <c r="AC13612" s="62"/>
      <c r="AJ13612" s="62"/>
      <c r="AQ13612" s="62"/>
      <c r="AX13612" s="62"/>
      <c r="BD13612" s="62"/>
    </row>
    <row r="13613" spans="9:56">
      <c r="I13613" s="62"/>
      <c r="P13613" s="62"/>
      <c r="V13613" s="62"/>
      <c r="AC13613" s="62"/>
      <c r="AJ13613" s="62"/>
      <c r="AQ13613" s="62"/>
      <c r="AX13613" s="62"/>
      <c r="BD13613" s="62"/>
    </row>
    <row r="13614" spans="9:56">
      <c r="I13614" s="62"/>
      <c r="P13614" s="62"/>
      <c r="V13614" s="62"/>
      <c r="AC13614" s="62"/>
      <c r="AJ13614" s="62"/>
      <c r="AQ13614" s="62"/>
      <c r="AX13614" s="62"/>
      <c r="BD13614" s="62"/>
    </row>
    <row r="13615" spans="9:56">
      <c r="I13615" s="62"/>
      <c r="P13615" s="62"/>
      <c r="V13615" s="62"/>
      <c r="AC13615" s="62"/>
      <c r="AJ13615" s="62"/>
      <c r="AQ13615" s="62"/>
      <c r="AX13615" s="62"/>
      <c r="BD13615" s="62"/>
    </row>
    <row r="13616" spans="9:56">
      <c r="I13616" s="62"/>
      <c r="P13616" s="62"/>
      <c r="V13616" s="62"/>
      <c r="AC13616" s="62"/>
      <c r="AJ13616" s="62"/>
      <c r="AQ13616" s="62"/>
      <c r="AX13616" s="62"/>
      <c r="BD13616" s="62"/>
    </row>
    <row r="13617" spans="9:56">
      <c r="I13617" s="62"/>
      <c r="P13617" s="62"/>
      <c r="V13617" s="62"/>
      <c r="AC13617" s="62"/>
      <c r="AJ13617" s="62"/>
      <c r="AQ13617" s="62"/>
      <c r="AX13617" s="62"/>
      <c r="BD13617" s="62"/>
    </row>
    <row r="13618" spans="9:56">
      <c r="I13618" s="62"/>
      <c r="P13618" s="62"/>
      <c r="V13618" s="62"/>
      <c r="AC13618" s="62"/>
      <c r="AJ13618" s="62"/>
      <c r="AQ13618" s="62"/>
      <c r="AX13618" s="62"/>
      <c r="BD13618" s="62"/>
    </row>
    <row r="13619" spans="9:56">
      <c r="I13619" s="62"/>
      <c r="P13619" s="62"/>
      <c r="V13619" s="62"/>
      <c r="AC13619" s="62"/>
      <c r="AJ13619" s="62"/>
      <c r="AQ13619" s="62"/>
      <c r="AX13619" s="62"/>
      <c r="BD13619" s="62"/>
    </row>
    <row r="13620" spans="9:56">
      <c r="I13620" s="62"/>
      <c r="P13620" s="62"/>
      <c r="V13620" s="62"/>
      <c r="AC13620" s="62"/>
      <c r="AJ13620" s="62"/>
      <c r="AQ13620" s="62"/>
      <c r="AX13620" s="62"/>
      <c r="BD13620" s="62"/>
    </row>
    <row r="13621" spans="9:56">
      <c r="I13621" s="62"/>
      <c r="P13621" s="62"/>
      <c r="V13621" s="62"/>
      <c r="AC13621" s="62"/>
      <c r="AJ13621" s="62"/>
      <c r="AQ13621" s="62"/>
      <c r="AX13621" s="62"/>
      <c r="BD13621" s="62"/>
    </row>
    <row r="13622" spans="9:56">
      <c r="I13622" s="62"/>
      <c r="P13622" s="62"/>
      <c r="V13622" s="62"/>
      <c r="AC13622" s="62"/>
      <c r="AJ13622" s="62"/>
      <c r="AQ13622" s="62"/>
      <c r="AX13622" s="62"/>
      <c r="BD13622" s="62"/>
    </row>
    <row r="13623" spans="9:56">
      <c r="I13623" s="62"/>
      <c r="P13623" s="62"/>
      <c r="V13623" s="62"/>
      <c r="AC13623" s="62"/>
      <c r="AJ13623" s="62"/>
      <c r="AQ13623" s="62"/>
      <c r="AX13623" s="62"/>
      <c r="BD13623" s="62"/>
    </row>
    <row r="13624" spans="9:56">
      <c r="I13624" s="62"/>
      <c r="P13624" s="62"/>
      <c r="V13624" s="62"/>
      <c r="AC13624" s="62"/>
      <c r="AJ13624" s="62"/>
      <c r="AQ13624" s="62"/>
      <c r="AX13624" s="62"/>
      <c r="BD13624" s="62"/>
    </row>
    <row r="13625" spans="9:56">
      <c r="I13625" s="62"/>
      <c r="P13625" s="62"/>
      <c r="V13625" s="62"/>
      <c r="AC13625" s="62"/>
      <c r="AJ13625" s="62"/>
      <c r="AQ13625" s="62"/>
      <c r="AX13625" s="62"/>
      <c r="BD13625" s="62"/>
    </row>
    <row r="13626" spans="9:56">
      <c r="I13626" s="62"/>
      <c r="P13626" s="62"/>
      <c r="V13626" s="62"/>
      <c r="AC13626" s="62"/>
      <c r="AJ13626" s="62"/>
      <c r="AQ13626" s="62"/>
      <c r="AX13626" s="62"/>
      <c r="BD13626" s="62"/>
    </row>
    <row r="13627" spans="9:56">
      <c r="I13627" s="62"/>
      <c r="P13627" s="62"/>
      <c r="V13627" s="62"/>
      <c r="AC13627" s="62"/>
      <c r="AJ13627" s="62"/>
      <c r="AQ13627" s="62"/>
      <c r="AX13627" s="62"/>
      <c r="BD13627" s="62"/>
    </row>
    <row r="13628" spans="9:56">
      <c r="I13628" s="62"/>
      <c r="P13628" s="62"/>
      <c r="V13628" s="62"/>
      <c r="AC13628" s="62"/>
      <c r="AJ13628" s="62"/>
      <c r="AQ13628" s="62"/>
      <c r="AX13628" s="62"/>
      <c r="BD13628" s="62"/>
    </row>
    <row r="13629" spans="9:56">
      <c r="I13629" s="62"/>
      <c r="P13629" s="62"/>
      <c r="V13629" s="62"/>
      <c r="AC13629" s="62"/>
      <c r="AJ13629" s="62"/>
      <c r="AQ13629" s="62"/>
      <c r="AX13629" s="62"/>
      <c r="BD13629" s="62"/>
    </row>
    <row r="13630" spans="9:56">
      <c r="I13630" s="62"/>
      <c r="P13630" s="62"/>
      <c r="V13630" s="62"/>
      <c r="AC13630" s="62"/>
      <c r="AJ13630" s="62"/>
      <c r="AQ13630" s="62"/>
      <c r="AX13630" s="62"/>
      <c r="BD13630" s="62"/>
    </row>
    <row r="13631" spans="9:56">
      <c r="I13631" s="62"/>
      <c r="P13631" s="62"/>
      <c r="V13631" s="62"/>
      <c r="AC13631" s="62"/>
      <c r="AJ13631" s="62"/>
      <c r="AQ13631" s="62"/>
      <c r="AX13631" s="62"/>
      <c r="BD13631" s="62"/>
    </row>
    <row r="13632" spans="9:56">
      <c r="I13632" s="62"/>
      <c r="P13632" s="62"/>
      <c r="V13632" s="62"/>
      <c r="AC13632" s="62"/>
      <c r="AJ13632" s="62"/>
      <c r="AQ13632" s="62"/>
      <c r="AX13632" s="62"/>
      <c r="BD13632" s="62"/>
    </row>
    <row r="13633" spans="9:56">
      <c r="I13633" s="62"/>
      <c r="P13633" s="62"/>
      <c r="V13633" s="62"/>
      <c r="AC13633" s="62"/>
      <c r="AJ13633" s="62"/>
      <c r="AQ13633" s="62"/>
      <c r="AX13633" s="62"/>
      <c r="BD13633" s="62"/>
    </row>
    <row r="13634" spans="9:56">
      <c r="I13634" s="62"/>
      <c r="P13634" s="62"/>
      <c r="V13634" s="62"/>
      <c r="AC13634" s="62"/>
      <c r="AJ13634" s="62"/>
      <c r="AQ13634" s="62"/>
      <c r="AX13634" s="62"/>
      <c r="BD13634" s="62"/>
    </row>
    <row r="13635" spans="9:56">
      <c r="I13635" s="62"/>
      <c r="P13635" s="62"/>
      <c r="V13635" s="62"/>
      <c r="AC13635" s="62"/>
      <c r="AJ13635" s="62"/>
      <c r="AQ13635" s="62"/>
      <c r="AX13635" s="62"/>
      <c r="BD13635" s="62"/>
    </row>
    <row r="13636" spans="9:56">
      <c r="I13636" s="62"/>
      <c r="P13636" s="62"/>
      <c r="V13636" s="62"/>
      <c r="AC13636" s="62"/>
      <c r="AJ13636" s="62"/>
      <c r="AQ13636" s="62"/>
      <c r="AX13636" s="62"/>
      <c r="BD13636" s="62"/>
    </row>
    <row r="13637" spans="9:56">
      <c r="I13637" s="62"/>
      <c r="P13637" s="62"/>
      <c r="V13637" s="62"/>
      <c r="AC13637" s="62"/>
      <c r="AJ13637" s="62"/>
      <c r="AQ13637" s="62"/>
      <c r="AX13637" s="62"/>
      <c r="BD13637" s="62"/>
    </row>
    <row r="13638" spans="9:56">
      <c r="I13638" s="62"/>
      <c r="P13638" s="62"/>
      <c r="V13638" s="62"/>
      <c r="AC13638" s="62"/>
      <c r="AJ13638" s="62"/>
      <c r="AQ13638" s="62"/>
      <c r="AX13638" s="62"/>
      <c r="BD13638" s="62"/>
    </row>
    <row r="13639" spans="9:56">
      <c r="I13639" s="62"/>
      <c r="P13639" s="62"/>
      <c r="V13639" s="62"/>
      <c r="AC13639" s="62"/>
      <c r="AJ13639" s="62"/>
      <c r="AQ13639" s="62"/>
      <c r="AX13639" s="62"/>
      <c r="BD13639" s="62"/>
    </row>
    <row r="13640" spans="9:56">
      <c r="I13640" s="62"/>
      <c r="P13640" s="62"/>
      <c r="V13640" s="62"/>
      <c r="AC13640" s="62"/>
      <c r="AJ13640" s="62"/>
      <c r="AQ13640" s="62"/>
      <c r="AX13640" s="62"/>
      <c r="BD13640" s="62"/>
    </row>
    <row r="13641" spans="9:56">
      <c r="I13641" s="62"/>
      <c r="P13641" s="62"/>
      <c r="V13641" s="62"/>
      <c r="AC13641" s="62"/>
      <c r="AJ13641" s="62"/>
      <c r="AQ13641" s="62"/>
      <c r="AX13641" s="62"/>
      <c r="BD13641" s="62"/>
    </row>
    <row r="13642" spans="9:56">
      <c r="I13642" s="62"/>
      <c r="P13642" s="62"/>
      <c r="V13642" s="62"/>
      <c r="AC13642" s="62"/>
      <c r="AJ13642" s="62"/>
      <c r="AQ13642" s="62"/>
      <c r="AX13642" s="62"/>
      <c r="BD13642" s="62"/>
    </row>
    <row r="13643" spans="9:56">
      <c r="I13643" s="62"/>
      <c r="P13643" s="62"/>
      <c r="V13643" s="62"/>
      <c r="AC13643" s="62"/>
      <c r="AJ13643" s="62"/>
      <c r="AQ13643" s="62"/>
      <c r="AX13643" s="62"/>
      <c r="BD13643" s="62"/>
    </row>
    <row r="13644" spans="9:56">
      <c r="I13644" s="62"/>
      <c r="P13644" s="62"/>
      <c r="V13644" s="62"/>
      <c r="AC13644" s="62"/>
      <c r="AJ13644" s="62"/>
      <c r="AQ13644" s="62"/>
      <c r="AX13644" s="62"/>
      <c r="BD13644" s="62"/>
    </row>
    <row r="13645" spans="9:56">
      <c r="I13645" s="62"/>
      <c r="P13645" s="62"/>
      <c r="V13645" s="62"/>
      <c r="AC13645" s="62"/>
      <c r="AJ13645" s="62"/>
      <c r="AQ13645" s="62"/>
      <c r="AX13645" s="62"/>
      <c r="BD13645" s="62"/>
    </row>
    <row r="13646" spans="9:56">
      <c r="I13646" s="62"/>
      <c r="P13646" s="62"/>
      <c r="V13646" s="62"/>
      <c r="AC13646" s="62"/>
      <c r="AJ13646" s="62"/>
      <c r="AQ13646" s="62"/>
      <c r="AX13646" s="62"/>
      <c r="BD13646" s="62"/>
    </row>
    <row r="13647" spans="9:56">
      <c r="I13647" s="62"/>
      <c r="P13647" s="62"/>
      <c r="V13647" s="62"/>
      <c r="AC13647" s="62"/>
      <c r="AJ13647" s="62"/>
      <c r="AQ13647" s="62"/>
      <c r="AX13647" s="62"/>
      <c r="BD13647" s="62"/>
    </row>
    <row r="13648" spans="9:56">
      <c r="I13648" s="62"/>
      <c r="P13648" s="62"/>
      <c r="V13648" s="62"/>
      <c r="AC13648" s="62"/>
      <c r="AJ13648" s="62"/>
      <c r="AQ13648" s="62"/>
      <c r="AX13648" s="62"/>
      <c r="BD13648" s="62"/>
    </row>
    <row r="13649" spans="9:56">
      <c r="I13649" s="62"/>
      <c r="P13649" s="62"/>
      <c r="V13649" s="62"/>
      <c r="AC13649" s="62"/>
      <c r="AJ13649" s="62"/>
      <c r="AQ13649" s="62"/>
      <c r="AX13649" s="62"/>
      <c r="BD13649" s="62"/>
    </row>
    <row r="13650" spans="9:56">
      <c r="I13650" s="62"/>
      <c r="P13650" s="62"/>
      <c r="V13650" s="62"/>
      <c r="AC13650" s="62"/>
      <c r="AJ13650" s="62"/>
      <c r="AQ13650" s="62"/>
      <c r="AX13650" s="62"/>
      <c r="BD13650" s="62"/>
    </row>
    <row r="13651" spans="9:56">
      <c r="I13651" s="62"/>
      <c r="P13651" s="62"/>
      <c r="V13651" s="62"/>
      <c r="AC13651" s="62"/>
      <c r="AJ13651" s="62"/>
      <c r="AQ13651" s="62"/>
      <c r="AX13651" s="62"/>
      <c r="BD13651" s="62"/>
    </row>
    <row r="13652" spans="9:56">
      <c r="I13652" s="62"/>
      <c r="P13652" s="62"/>
      <c r="V13652" s="62"/>
      <c r="AC13652" s="62"/>
      <c r="AJ13652" s="62"/>
      <c r="AQ13652" s="62"/>
      <c r="AX13652" s="62"/>
      <c r="BD13652" s="62"/>
    </row>
    <row r="13653" spans="9:56">
      <c r="I13653" s="62"/>
      <c r="P13653" s="62"/>
      <c r="V13653" s="62"/>
      <c r="AC13653" s="62"/>
      <c r="AJ13653" s="62"/>
      <c r="AQ13653" s="62"/>
      <c r="AX13653" s="62"/>
      <c r="BD13653" s="62"/>
    </row>
    <row r="13654" spans="9:56">
      <c r="I13654" s="62"/>
      <c r="P13654" s="62"/>
      <c r="V13654" s="62"/>
      <c r="AC13654" s="62"/>
      <c r="AJ13654" s="62"/>
      <c r="AQ13654" s="62"/>
      <c r="AX13654" s="62"/>
      <c r="BD13654" s="62"/>
    </row>
    <row r="13655" spans="9:56">
      <c r="I13655" s="62"/>
      <c r="P13655" s="62"/>
      <c r="V13655" s="62"/>
      <c r="AC13655" s="62"/>
      <c r="AJ13655" s="62"/>
      <c r="AQ13655" s="62"/>
      <c r="AX13655" s="62"/>
      <c r="BD13655" s="62"/>
    </row>
    <row r="13656" spans="9:56">
      <c r="I13656" s="62"/>
      <c r="P13656" s="62"/>
      <c r="V13656" s="62"/>
      <c r="AC13656" s="62"/>
      <c r="AJ13656" s="62"/>
      <c r="AQ13656" s="62"/>
      <c r="AX13656" s="62"/>
      <c r="BD13656" s="62"/>
    </row>
    <row r="13657" spans="9:56">
      <c r="I13657" s="62"/>
      <c r="P13657" s="62"/>
      <c r="V13657" s="62"/>
      <c r="AC13657" s="62"/>
      <c r="AJ13657" s="62"/>
      <c r="AQ13657" s="62"/>
      <c r="AX13657" s="62"/>
      <c r="BD13657" s="62"/>
    </row>
    <row r="13658" spans="9:56">
      <c r="I13658" s="62"/>
      <c r="P13658" s="62"/>
      <c r="V13658" s="62"/>
      <c r="AC13658" s="62"/>
      <c r="AJ13658" s="62"/>
      <c r="AQ13658" s="62"/>
      <c r="AX13658" s="62"/>
      <c r="BD13658" s="62"/>
    </row>
    <row r="13659" spans="9:56">
      <c r="I13659" s="62"/>
      <c r="P13659" s="62"/>
      <c r="V13659" s="62"/>
      <c r="AC13659" s="62"/>
      <c r="AJ13659" s="62"/>
      <c r="AQ13659" s="62"/>
      <c r="AX13659" s="62"/>
      <c r="BD13659" s="62"/>
    </row>
    <row r="13660" spans="9:56">
      <c r="I13660" s="62"/>
      <c r="P13660" s="62"/>
      <c r="V13660" s="62"/>
      <c r="AC13660" s="62"/>
      <c r="AJ13660" s="62"/>
      <c r="AQ13660" s="62"/>
      <c r="AX13660" s="62"/>
      <c r="BD13660" s="62"/>
    </row>
    <row r="13661" spans="9:56">
      <c r="I13661" s="62"/>
      <c r="P13661" s="62"/>
      <c r="V13661" s="62"/>
      <c r="AC13661" s="62"/>
      <c r="AJ13661" s="62"/>
      <c r="AQ13661" s="62"/>
      <c r="AX13661" s="62"/>
      <c r="BD13661" s="62"/>
    </row>
    <row r="13662" spans="9:56">
      <c r="I13662" s="62"/>
      <c r="P13662" s="62"/>
      <c r="V13662" s="62"/>
      <c r="AC13662" s="62"/>
      <c r="AJ13662" s="62"/>
      <c r="AQ13662" s="62"/>
      <c r="AX13662" s="62"/>
      <c r="BD13662" s="62"/>
    </row>
    <row r="13663" spans="9:56">
      <c r="I13663" s="62"/>
      <c r="P13663" s="62"/>
      <c r="V13663" s="62"/>
      <c r="AC13663" s="62"/>
      <c r="AJ13663" s="62"/>
      <c r="AQ13663" s="62"/>
      <c r="AX13663" s="62"/>
      <c r="BD13663" s="62"/>
    </row>
    <row r="13664" spans="9:56">
      <c r="I13664" s="62"/>
      <c r="P13664" s="62"/>
      <c r="V13664" s="62"/>
      <c r="AC13664" s="62"/>
      <c r="AJ13664" s="62"/>
      <c r="AQ13664" s="62"/>
      <c r="AX13664" s="62"/>
      <c r="BD13664" s="62"/>
    </row>
    <row r="13665" spans="9:56">
      <c r="I13665" s="62"/>
      <c r="P13665" s="62"/>
      <c r="V13665" s="62"/>
      <c r="AC13665" s="62"/>
      <c r="AJ13665" s="62"/>
      <c r="AQ13665" s="62"/>
      <c r="AX13665" s="62"/>
      <c r="BD13665" s="62"/>
    </row>
    <row r="13666" spans="9:56">
      <c r="I13666" s="62"/>
      <c r="P13666" s="62"/>
      <c r="V13666" s="62"/>
      <c r="AC13666" s="62"/>
      <c r="AJ13666" s="62"/>
      <c r="AQ13666" s="62"/>
      <c r="AX13666" s="62"/>
      <c r="BD13666" s="62"/>
    </row>
    <row r="13667" spans="9:56">
      <c r="I13667" s="62"/>
      <c r="P13667" s="62"/>
      <c r="V13667" s="62"/>
      <c r="AC13667" s="62"/>
      <c r="AJ13667" s="62"/>
      <c r="AQ13667" s="62"/>
      <c r="AX13667" s="62"/>
      <c r="BD13667" s="62"/>
    </row>
    <row r="13668" spans="9:56">
      <c r="I13668" s="62"/>
      <c r="P13668" s="62"/>
      <c r="V13668" s="62"/>
      <c r="AC13668" s="62"/>
      <c r="AJ13668" s="62"/>
      <c r="AQ13668" s="62"/>
      <c r="AX13668" s="62"/>
      <c r="BD13668" s="62"/>
    </row>
    <row r="13669" spans="9:56">
      <c r="I13669" s="62"/>
      <c r="P13669" s="62"/>
      <c r="V13669" s="62"/>
      <c r="AC13669" s="62"/>
      <c r="AJ13669" s="62"/>
      <c r="AQ13669" s="62"/>
      <c r="AX13669" s="62"/>
      <c r="BD13669" s="62"/>
    </row>
    <row r="13670" spans="9:56">
      <c r="I13670" s="62"/>
      <c r="P13670" s="62"/>
      <c r="V13670" s="62"/>
      <c r="AC13670" s="62"/>
      <c r="AJ13670" s="62"/>
      <c r="AQ13670" s="62"/>
      <c r="AX13670" s="62"/>
      <c r="BD13670" s="62"/>
    </row>
    <row r="13671" spans="9:56">
      <c r="I13671" s="62"/>
      <c r="P13671" s="62"/>
      <c r="V13671" s="62"/>
      <c r="AC13671" s="62"/>
      <c r="AJ13671" s="62"/>
      <c r="AQ13671" s="62"/>
      <c r="AX13671" s="62"/>
      <c r="BD13671" s="62"/>
    </row>
    <row r="13672" spans="9:56">
      <c r="I13672" s="62"/>
      <c r="P13672" s="62"/>
      <c r="V13672" s="62"/>
      <c r="AC13672" s="62"/>
      <c r="AJ13672" s="62"/>
      <c r="AQ13672" s="62"/>
      <c r="AX13672" s="62"/>
      <c r="BD13672" s="62"/>
    </row>
    <row r="13673" spans="9:56">
      <c r="I13673" s="62"/>
      <c r="P13673" s="62"/>
      <c r="V13673" s="62"/>
      <c r="AC13673" s="62"/>
      <c r="AJ13673" s="62"/>
      <c r="AQ13673" s="62"/>
      <c r="AX13673" s="62"/>
      <c r="BD13673" s="62"/>
    </row>
    <row r="13674" spans="9:56">
      <c r="I13674" s="62"/>
      <c r="P13674" s="62"/>
      <c r="V13674" s="62"/>
      <c r="AC13674" s="62"/>
      <c r="AJ13674" s="62"/>
      <c r="AQ13674" s="62"/>
      <c r="AX13674" s="62"/>
      <c r="BD13674" s="62"/>
    </row>
    <row r="13675" spans="9:56">
      <c r="I13675" s="62"/>
      <c r="P13675" s="62"/>
      <c r="V13675" s="62"/>
      <c r="AC13675" s="62"/>
      <c r="AJ13675" s="62"/>
      <c r="AQ13675" s="62"/>
      <c r="AX13675" s="62"/>
      <c r="BD13675" s="62"/>
    </row>
    <row r="13676" spans="9:56">
      <c r="I13676" s="62"/>
      <c r="P13676" s="62"/>
      <c r="V13676" s="62"/>
      <c r="AC13676" s="62"/>
      <c r="AJ13676" s="62"/>
      <c r="AQ13676" s="62"/>
      <c r="AX13676" s="62"/>
      <c r="BD13676" s="62"/>
    </row>
    <row r="13677" spans="9:56">
      <c r="I13677" s="62"/>
      <c r="P13677" s="62"/>
      <c r="V13677" s="62"/>
      <c r="AC13677" s="62"/>
      <c r="AJ13677" s="62"/>
      <c r="AQ13677" s="62"/>
      <c r="AX13677" s="62"/>
      <c r="BD13677" s="62"/>
    </row>
    <row r="13678" spans="9:56">
      <c r="I13678" s="62"/>
      <c r="P13678" s="62"/>
      <c r="V13678" s="62"/>
      <c r="AC13678" s="62"/>
      <c r="AJ13678" s="62"/>
      <c r="AQ13678" s="62"/>
      <c r="AX13678" s="62"/>
      <c r="BD13678" s="62"/>
    </row>
    <row r="13679" spans="9:56">
      <c r="I13679" s="62"/>
      <c r="P13679" s="62"/>
      <c r="V13679" s="62"/>
      <c r="AC13679" s="62"/>
      <c r="AJ13679" s="62"/>
      <c r="AQ13679" s="62"/>
      <c r="AX13679" s="62"/>
      <c r="BD13679" s="62"/>
    </row>
    <row r="13680" spans="9:56">
      <c r="I13680" s="62"/>
      <c r="P13680" s="62"/>
      <c r="V13680" s="62"/>
      <c r="AC13680" s="62"/>
      <c r="AJ13680" s="62"/>
      <c r="AQ13680" s="62"/>
      <c r="AX13680" s="62"/>
      <c r="BD13680" s="62"/>
    </row>
    <row r="13681" spans="9:56">
      <c r="I13681" s="62"/>
      <c r="P13681" s="62"/>
      <c r="V13681" s="62"/>
      <c r="AC13681" s="62"/>
      <c r="AJ13681" s="62"/>
      <c r="AQ13681" s="62"/>
      <c r="AX13681" s="62"/>
      <c r="BD13681" s="62"/>
    </row>
    <row r="13682" spans="9:56">
      <c r="I13682" s="62"/>
      <c r="P13682" s="62"/>
      <c r="V13682" s="62"/>
      <c r="AC13682" s="62"/>
      <c r="AJ13682" s="62"/>
      <c r="AQ13682" s="62"/>
      <c r="AX13682" s="62"/>
      <c r="BD13682" s="62"/>
    </row>
    <row r="13683" spans="9:56">
      <c r="I13683" s="62"/>
      <c r="P13683" s="62"/>
      <c r="V13683" s="62"/>
      <c r="AC13683" s="62"/>
      <c r="AJ13683" s="62"/>
      <c r="AQ13683" s="62"/>
      <c r="AX13683" s="62"/>
      <c r="BD13683" s="62"/>
    </row>
    <row r="13684" spans="9:56">
      <c r="I13684" s="62"/>
      <c r="P13684" s="62"/>
      <c r="V13684" s="62"/>
      <c r="AC13684" s="62"/>
      <c r="AJ13684" s="62"/>
      <c r="AQ13684" s="62"/>
      <c r="AX13684" s="62"/>
      <c r="BD13684" s="62"/>
    </row>
    <row r="13685" spans="9:56">
      <c r="I13685" s="62"/>
      <c r="P13685" s="62"/>
      <c r="V13685" s="62"/>
      <c r="AC13685" s="62"/>
      <c r="AJ13685" s="62"/>
      <c r="AQ13685" s="62"/>
      <c r="AX13685" s="62"/>
      <c r="BD13685" s="62"/>
    </row>
    <row r="13686" spans="9:56">
      <c r="I13686" s="62"/>
      <c r="P13686" s="62"/>
      <c r="V13686" s="62"/>
      <c r="AC13686" s="62"/>
      <c r="AJ13686" s="62"/>
      <c r="AQ13686" s="62"/>
      <c r="AX13686" s="62"/>
      <c r="BD13686" s="62"/>
    </row>
    <row r="13687" spans="9:56">
      <c r="I13687" s="62"/>
      <c r="P13687" s="62"/>
      <c r="V13687" s="62"/>
      <c r="AC13687" s="62"/>
      <c r="AJ13687" s="62"/>
      <c r="AQ13687" s="62"/>
      <c r="AX13687" s="62"/>
      <c r="BD13687" s="62"/>
    </row>
    <row r="13688" spans="9:56">
      <c r="I13688" s="62"/>
      <c r="P13688" s="62"/>
      <c r="V13688" s="62"/>
      <c r="AC13688" s="62"/>
      <c r="AJ13688" s="62"/>
      <c r="AQ13688" s="62"/>
      <c r="AX13688" s="62"/>
      <c r="BD13688" s="62"/>
    </row>
    <row r="13689" spans="9:56">
      <c r="I13689" s="62"/>
      <c r="P13689" s="62"/>
      <c r="V13689" s="62"/>
      <c r="AC13689" s="62"/>
      <c r="AJ13689" s="62"/>
      <c r="AQ13689" s="62"/>
      <c r="AX13689" s="62"/>
      <c r="BD13689" s="62"/>
    </row>
    <row r="13690" spans="9:56">
      <c r="I13690" s="62"/>
      <c r="P13690" s="62"/>
      <c r="V13690" s="62"/>
      <c r="AC13690" s="62"/>
      <c r="AJ13690" s="62"/>
      <c r="AQ13690" s="62"/>
      <c r="AX13690" s="62"/>
      <c r="BD13690" s="62"/>
    </row>
    <row r="13691" spans="9:56">
      <c r="I13691" s="62"/>
      <c r="P13691" s="62"/>
      <c r="V13691" s="62"/>
      <c r="AC13691" s="62"/>
      <c r="AJ13691" s="62"/>
      <c r="AQ13691" s="62"/>
      <c r="AX13691" s="62"/>
      <c r="BD13691" s="62"/>
    </row>
    <row r="13692" spans="9:56">
      <c r="I13692" s="62"/>
      <c r="P13692" s="62"/>
      <c r="V13692" s="62"/>
      <c r="AC13692" s="62"/>
      <c r="AJ13692" s="62"/>
      <c r="AQ13692" s="62"/>
      <c r="AX13692" s="62"/>
      <c r="BD13692" s="62"/>
    </row>
    <row r="13693" spans="9:56">
      <c r="I13693" s="62"/>
      <c r="P13693" s="62"/>
      <c r="V13693" s="62"/>
      <c r="AC13693" s="62"/>
      <c r="AJ13693" s="62"/>
      <c r="AQ13693" s="62"/>
      <c r="AX13693" s="62"/>
      <c r="BD13693" s="62"/>
    </row>
    <row r="13694" spans="9:56">
      <c r="I13694" s="62"/>
      <c r="P13694" s="62"/>
      <c r="V13694" s="62"/>
      <c r="AC13694" s="62"/>
      <c r="AJ13694" s="62"/>
      <c r="AQ13694" s="62"/>
      <c r="AX13694" s="62"/>
      <c r="BD13694" s="62"/>
    </row>
    <row r="13695" spans="9:56">
      <c r="I13695" s="62"/>
      <c r="P13695" s="62"/>
      <c r="V13695" s="62"/>
      <c r="AC13695" s="62"/>
      <c r="AJ13695" s="62"/>
      <c r="AQ13695" s="62"/>
      <c r="AX13695" s="62"/>
      <c r="BD13695" s="62"/>
    </row>
    <row r="13696" spans="9:56">
      <c r="I13696" s="62"/>
      <c r="P13696" s="62"/>
      <c r="V13696" s="62"/>
      <c r="AC13696" s="62"/>
      <c r="AJ13696" s="62"/>
      <c r="AQ13696" s="62"/>
      <c r="AX13696" s="62"/>
      <c r="BD13696" s="62"/>
    </row>
    <row r="13697" spans="9:56">
      <c r="I13697" s="62"/>
      <c r="P13697" s="62"/>
      <c r="V13697" s="62"/>
      <c r="AC13697" s="62"/>
      <c r="AJ13697" s="62"/>
      <c r="AQ13697" s="62"/>
      <c r="AX13697" s="62"/>
      <c r="BD13697" s="62"/>
    </row>
    <row r="13698" spans="9:56">
      <c r="I13698" s="62"/>
      <c r="P13698" s="62"/>
      <c r="V13698" s="62"/>
      <c r="AC13698" s="62"/>
      <c r="AJ13698" s="62"/>
      <c r="AQ13698" s="62"/>
      <c r="AX13698" s="62"/>
      <c r="BD13698" s="62"/>
    </row>
    <row r="13699" spans="9:56">
      <c r="I13699" s="62"/>
      <c r="P13699" s="62"/>
      <c r="V13699" s="62"/>
      <c r="AC13699" s="62"/>
      <c r="AJ13699" s="62"/>
      <c r="AQ13699" s="62"/>
      <c r="AX13699" s="62"/>
      <c r="BD13699" s="62"/>
    </row>
    <row r="13700" spans="9:56">
      <c r="I13700" s="62"/>
      <c r="P13700" s="62"/>
      <c r="V13700" s="62"/>
      <c r="AC13700" s="62"/>
      <c r="AJ13700" s="62"/>
      <c r="AQ13700" s="62"/>
      <c r="AX13700" s="62"/>
      <c r="BD13700" s="62"/>
    </row>
    <row r="13701" spans="9:56">
      <c r="I13701" s="62"/>
      <c r="P13701" s="62"/>
      <c r="V13701" s="62"/>
      <c r="AC13701" s="62"/>
      <c r="AJ13701" s="62"/>
      <c r="AQ13701" s="62"/>
      <c r="AX13701" s="62"/>
      <c r="BD13701" s="62"/>
    </row>
    <row r="13702" spans="9:56">
      <c r="I13702" s="62"/>
      <c r="P13702" s="62"/>
      <c r="V13702" s="62"/>
      <c r="AC13702" s="62"/>
      <c r="AJ13702" s="62"/>
      <c r="AQ13702" s="62"/>
      <c r="AX13702" s="62"/>
      <c r="BD13702" s="62"/>
    </row>
    <row r="13703" spans="9:56">
      <c r="I13703" s="62"/>
      <c r="P13703" s="62"/>
      <c r="V13703" s="62"/>
      <c r="AC13703" s="62"/>
      <c r="AJ13703" s="62"/>
      <c r="AQ13703" s="62"/>
      <c r="AX13703" s="62"/>
      <c r="BD13703" s="62"/>
    </row>
    <row r="13704" spans="9:56">
      <c r="I13704" s="62"/>
      <c r="P13704" s="62"/>
      <c r="V13704" s="62"/>
      <c r="AC13704" s="62"/>
      <c r="AJ13704" s="62"/>
      <c r="AQ13704" s="62"/>
      <c r="AX13704" s="62"/>
      <c r="BD13704" s="62"/>
    </row>
    <row r="13705" spans="9:56">
      <c r="I13705" s="62"/>
      <c r="P13705" s="62"/>
      <c r="V13705" s="62"/>
      <c r="AC13705" s="62"/>
      <c r="AJ13705" s="62"/>
      <c r="AQ13705" s="62"/>
      <c r="AX13705" s="62"/>
      <c r="BD13705" s="62"/>
    </row>
    <row r="13706" spans="9:56">
      <c r="I13706" s="62"/>
      <c r="P13706" s="62"/>
      <c r="V13706" s="62"/>
      <c r="AC13706" s="62"/>
      <c r="AJ13706" s="62"/>
      <c r="AQ13706" s="62"/>
      <c r="AX13706" s="62"/>
      <c r="BD13706" s="62"/>
    </row>
    <row r="13707" spans="9:56">
      <c r="I13707" s="62"/>
      <c r="P13707" s="62"/>
      <c r="V13707" s="62"/>
      <c r="AC13707" s="62"/>
      <c r="AJ13707" s="62"/>
      <c r="AQ13707" s="62"/>
      <c r="AX13707" s="62"/>
      <c r="BD13707" s="62"/>
    </row>
    <row r="13708" spans="9:56">
      <c r="I13708" s="62"/>
      <c r="P13708" s="62"/>
      <c r="V13708" s="62"/>
      <c r="AC13708" s="62"/>
      <c r="AJ13708" s="62"/>
      <c r="AQ13708" s="62"/>
      <c r="AX13708" s="62"/>
      <c r="BD13708" s="62"/>
    </row>
    <row r="13709" spans="9:56">
      <c r="I13709" s="62"/>
      <c r="P13709" s="62"/>
      <c r="V13709" s="62"/>
      <c r="AC13709" s="62"/>
      <c r="AJ13709" s="62"/>
      <c r="AQ13709" s="62"/>
      <c r="AX13709" s="62"/>
      <c r="BD13709" s="62"/>
    </row>
    <row r="13710" spans="9:56">
      <c r="I13710" s="62"/>
      <c r="P13710" s="62"/>
      <c r="V13710" s="62"/>
      <c r="AC13710" s="62"/>
      <c r="AJ13710" s="62"/>
      <c r="AQ13710" s="62"/>
      <c r="AX13710" s="62"/>
      <c r="BD13710" s="62"/>
    </row>
    <row r="13711" spans="9:56">
      <c r="I13711" s="62"/>
      <c r="P13711" s="62"/>
      <c r="V13711" s="62"/>
      <c r="AC13711" s="62"/>
      <c r="AJ13711" s="62"/>
      <c r="AQ13711" s="62"/>
      <c r="AX13711" s="62"/>
      <c r="BD13711" s="62"/>
    </row>
    <row r="13712" spans="9:56">
      <c r="I13712" s="62"/>
      <c r="P13712" s="62"/>
      <c r="V13712" s="62"/>
      <c r="AC13712" s="62"/>
      <c r="AJ13712" s="62"/>
      <c r="AQ13712" s="62"/>
      <c r="AX13712" s="62"/>
      <c r="BD13712" s="62"/>
    </row>
    <row r="13713" spans="9:56">
      <c r="I13713" s="62"/>
      <c r="P13713" s="62"/>
      <c r="V13713" s="62"/>
      <c r="AC13713" s="62"/>
      <c r="AJ13713" s="62"/>
      <c r="AQ13713" s="62"/>
      <c r="AX13713" s="62"/>
      <c r="BD13713" s="62"/>
    </row>
    <row r="13714" spans="9:56">
      <c r="I13714" s="62"/>
      <c r="P13714" s="62"/>
      <c r="V13714" s="62"/>
      <c r="AC13714" s="62"/>
      <c r="AJ13714" s="62"/>
      <c r="AQ13714" s="62"/>
      <c r="AX13714" s="62"/>
      <c r="BD13714" s="62"/>
    </row>
    <row r="13715" spans="9:56">
      <c r="I13715" s="62"/>
      <c r="P13715" s="62"/>
      <c r="V13715" s="62"/>
      <c r="AC13715" s="62"/>
      <c r="AJ13715" s="62"/>
      <c r="AQ13715" s="62"/>
      <c r="AX13715" s="62"/>
      <c r="BD13715" s="62"/>
    </row>
    <row r="13716" spans="9:56">
      <c r="I13716" s="62"/>
      <c r="P13716" s="62"/>
      <c r="V13716" s="62"/>
      <c r="AC13716" s="62"/>
      <c r="AJ13716" s="62"/>
      <c r="AQ13716" s="62"/>
      <c r="AX13716" s="62"/>
      <c r="BD13716" s="62"/>
    </row>
    <row r="13717" spans="9:56">
      <c r="I13717" s="62"/>
      <c r="P13717" s="62"/>
      <c r="V13717" s="62"/>
      <c r="AC13717" s="62"/>
      <c r="AJ13717" s="62"/>
      <c r="AQ13717" s="62"/>
      <c r="AX13717" s="62"/>
      <c r="BD13717" s="62"/>
    </row>
    <row r="13718" spans="9:56">
      <c r="I13718" s="62"/>
      <c r="P13718" s="62"/>
      <c r="V13718" s="62"/>
      <c r="AC13718" s="62"/>
      <c r="AJ13718" s="62"/>
      <c r="AQ13718" s="62"/>
      <c r="AX13718" s="62"/>
      <c r="BD13718" s="62"/>
    </row>
    <row r="13719" spans="9:56">
      <c r="I13719" s="62"/>
      <c r="P13719" s="62"/>
      <c r="V13719" s="62"/>
      <c r="AC13719" s="62"/>
      <c r="AJ13719" s="62"/>
      <c r="AQ13719" s="62"/>
      <c r="AX13719" s="62"/>
      <c r="BD13719" s="62"/>
    </row>
    <row r="13720" spans="9:56">
      <c r="I13720" s="62"/>
      <c r="P13720" s="62"/>
      <c r="V13720" s="62"/>
      <c r="AC13720" s="62"/>
      <c r="AJ13720" s="62"/>
      <c r="AQ13720" s="62"/>
      <c r="AX13720" s="62"/>
      <c r="BD13720" s="62"/>
    </row>
    <row r="13721" spans="9:56">
      <c r="I13721" s="62"/>
      <c r="P13721" s="62"/>
      <c r="V13721" s="62"/>
      <c r="AC13721" s="62"/>
      <c r="AJ13721" s="62"/>
      <c r="AQ13721" s="62"/>
      <c r="AX13721" s="62"/>
      <c r="BD13721" s="62"/>
    </row>
    <row r="13722" spans="9:56">
      <c r="I13722" s="62"/>
      <c r="P13722" s="62"/>
      <c r="V13722" s="62"/>
      <c r="AC13722" s="62"/>
      <c r="AJ13722" s="62"/>
      <c r="AQ13722" s="62"/>
      <c r="AX13722" s="62"/>
      <c r="BD13722" s="62"/>
    </row>
    <row r="13723" spans="9:56">
      <c r="I13723" s="62"/>
      <c r="P13723" s="62"/>
      <c r="V13723" s="62"/>
      <c r="AC13723" s="62"/>
      <c r="AJ13723" s="62"/>
      <c r="AQ13723" s="62"/>
      <c r="AX13723" s="62"/>
      <c r="BD13723" s="62"/>
    </row>
    <row r="13724" spans="9:56">
      <c r="I13724" s="62"/>
      <c r="P13724" s="62"/>
      <c r="V13724" s="62"/>
      <c r="AC13724" s="62"/>
      <c r="AJ13724" s="62"/>
      <c r="AQ13724" s="62"/>
      <c r="AX13724" s="62"/>
      <c r="BD13724" s="62"/>
    </row>
    <row r="13725" spans="9:56">
      <c r="I13725" s="62"/>
      <c r="P13725" s="62"/>
      <c r="V13725" s="62"/>
      <c r="AC13725" s="62"/>
      <c r="AJ13725" s="62"/>
      <c r="AQ13725" s="62"/>
      <c r="AX13725" s="62"/>
      <c r="BD13725" s="62"/>
    </row>
    <row r="13726" spans="9:56">
      <c r="I13726" s="62"/>
      <c r="P13726" s="62"/>
      <c r="V13726" s="62"/>
      <c r="AC13726" s="62"/>
      <c r="AJ13726" s="62"/>
      <c r="AQ13726" s="62"/>
      <c r="AX13726" s="62"/>
      <c r="BD13726" s="62"/>
    </row>
    <row r="13727" spans="9:56">
      <c r="I13727" s="62"/>
      <c r="P13727" s="62"/>
      <c r="V13727" s="62"/>
      <c r="AC13727" s="62"/>
      <c r="AJ13727" s="62"/>
      <c r="AQ13727" s="62"/>
      <c r="AX13727" s="62"/>
      <c r="BD13727" s="62"/>
    </row>
    <row r="13728" spans="9:56">
      <c r="I13728" s="62"/>
      <c r="P13728" s="62"/>
      <c r="V13728" s="62"/>
      <c r="AC13728" s="62"/>
      <c r="AJ13728" s="62"/>
      <c r="AQ13728" s="62"/>
      <c r="AX13728" s="62"/>
      <c r="BD13728" s="62"/>
    </row>
    <row r="13729" spans="9:56">
      <c r="I13729" s="62"/>
      <c r="P13729" s="62"/>
      <c r="V13729" s="62"/>
      <c r="AC13729" s="62"/>
      <c r="AJ13729" s="62"/>
      <c r="AQ13729" s="62"/>
      <c r="AX13729" s="62"/>
      <c r="BD13729" s="62"/>
    </row>
    <row r="13730" spans="9:56">
      <c r="I13730" s="62"/>
      <c r="P13730" s="62"/>
      <c r="V13730" s="62"/>
      <c r="AC13730" s="62"/>
      <c r="AJ13730" s="62"/>
      <c r="AQ13730" s="62"/>
      <c r="AX13730" s="62"/>
      <c r="BD13730" s="62"/>
    </row>
    <row r="13731" spans="9:56">
      <c r="I13731" s="62"/>
      <c r="P13731" s="62"/>
      <c r="V13731" s="62"/>
      <c r="AC13731" s="62"/>
      <c r="AJ13731" s="62"/>
      <c r="AQ13731" s="62"/>
      <c r="AX13731" s="62"/>
      <c r="BD13731" s="62"/>
    </row>
    <row r="13732" spans="9:56">
      <c r="I13732" s="62"/>
      <c r="P13732" s="62"/>
      <c r="V13732" s="62"/>
      <c r="AC13732" s="62"/>
      <c r="AJ13732" s="62"/>
      <c r="AQ13732" s="62"/>
      <c r="AX13732" s="62"/>
      <c r="BD13732" s="62"/>
    </row>
    <row r="13733" spans="9:56">
      <c r="I13733" s="62"/>
      <c r="P13733" s="62"/>
      <c r="V13733" s="62"/>
      <c r="AC13733" s="62"/>
      <c r="AJ13733" s="62"/>
      <c r="AQ13733" s="62"/>
      <c r="AX13733" s="62"/>
      <c r="BD13733" s="62"/>
    </row>
    <row r="13734" spans="9:56">
      <c r="I13734" s="62"/>
      <c r="P13734" s="62"/>
      <c r="V13734" s="62"/>
      <c r="AC13734" s="62"/>
      <c r="AJ13734" s="62"/>
      <c r="AQ13734" s="62"/>
      <c r="AX13734" s="62"/>
      <c r="BD13734" s="62"/>
    </row>
    <row r="13735" spans="9:56">
      <c r="I13735" s="62"/>
      <c r="P13735" s="62"/>
      <c r="V13735" s="62"/>
      <c r="AC13735" s="62"/>
      <c r="AJ13735" s="62"/>
      <c r="AQ13735" s="62"/>
      <c r="AX13735" s="62"/>
      <c r="BD13735" s="62"/>
    </row>
    <row r="13736" spans="9:56">
      <c r="I13736" s="62"/>
      <c r="P13736" s="62"/>
      <c r="V13736" s="62"/>
      <c r="AC13736" s="62"/>
      <c r="AJ13736" s="62"/>
      <c r="AQ13736" s="62"/>
      <c r="AX13736" s="62"/>
      <c r="BD13736" s="62"/>
    </row>
    <row r="13737" spans="9:56">
      <c r="I13737" s="62"/>
      <c r="P13737" s="62"/>
      <c r="V13737" s="62"/>
      <c r="AC13737" s="62"/>
      <c r="AJ13737" s="62"/>
      <c r="AQ13737" s="62"/>
      <c r="AX13737" s="62"/>
      <c r="BD13737" s="62"/>
    </row>
    <row r="13738" spans="9:56">
      <c r="I13738" s="62"/>
      <c r="P13738" s="62"/>
      <c r="V13738" s="62"/>
      <c r="AC13738" s="62"/>
      <c r="AJ13738" s="62"/>
      <c r="AQ13738" s="62"/>
      <c r="AX13738" s="62"/>
      <c r="BD13738" s="62"/>
    </row>
    <row r="13739" spans="9:56">
      <c r="I13739" s="62"/>
      <c r="P13739" s="62"/>
      <c r="V13739" s="62"/>
      <c r="AC13739" s="62"/>
      <c r="AJ13739" s="62"/>
      <c r="AQ13739" s="62"/>
      <c r="AX13739" s="62"/>
      <c r="BD13739" s="62"/>
    </row>
    <row r="13740" spans="9:56">
      <c r="I13740" s="62"/>
      <c r="P13740" s="62"/>
      <c r="V13740" s="62"/>
      <c r="AC13740" s="62"/>
      <c r="AJ13740" s="62"/>
      <c r="AQ13740" s="62"/>
      <c r="AX13740" s="62"/>
      <c r="BD13740" s="62"/>
    </row>
    <row r="13741" spans="9:56">
      <c r="I13741" s="62"/>
      <c r="P13741" s="62"/>
      <c r="V13741" s="62"/>
      <c r="AC13741" s="62"/>
      <c r="AJ13741" s="62"/>
      <c r="AQ13741" s="62"/>
      <c r="AX13741" s="62"/>
      <c r="BD13741" s="62"/>
    </row>
    <row r="13742" spans="9:56">
      <c r="I13742" s="62"/>
      <c r="P13742" s="62"/>
      <c r="V13742" s="62"/>
      <c r="AC13742" s="62"/>
      <c r="AJ13742" s="62"/>
      <c r="AQ13742" s="62"/>
      <c r="AX13742" s="62"/>
      <c r="BD13742" s="62"/>
    </row>
    <row r="13743" spans="9:56">
      <c r="I13743" s="62"/>
      <c r="P13743" s="62"/>
      <c r="V13743" s="62"/>
      <c r="AC13743" s="62"/>
      <c r="AJ13743" s="62"/>
      <c r="AQ13743" s="62"/>
      <c r="AX13743" s="62"/>
      <c r="BD13743" s="62"/>
    </row>
    <row r="13744" spans="9:56">
      <c r="I13744" s="62"/>
      <c r="P13744" s="62"/>
      <c r="V13744" s="62"/>
      <c r="AC13744" s="62"/>
      <c r="AJ13744" s="62"/>
      <c r="AQ13744" s="62"/>
      <c r="AX13744" s="62"/>
      <c r="BD13744" s="62"/>
    </row>
    <row r="13745" spans="9:56">
      <c r="I13745" s="62"/>
      <c r="P13745" s="62"/>
      <c r="V13745" s="62"/>
      <c r="AC13745" s="62"/>
      <c r="AJ13745" s="62"/>
      <c r="AQ13745" s="62"/>
      <c r="AX13745" s="62"/>
      <c r="BD13745" s="62"/>
    </row>
    <row r="13746" spans="9:56">
      <c r="I13746" s="62"/>
      <c r="P13746" s="62"/>
      <c r="V13746" s="62"/>
      <c r="AC13746" s="62"/>
      <c r="AJ13746" s="62"/>
      <c r="AQ13746" s="62"/>
      <c r="AX13746" s="62"/>
      <c r="BD13746" s="62"/>
    </row>
    <row r="13747" spans="9:56">
      <c r="I13747" s="62"/>
      <c r="P13747" s="62"/>
      <c r="V13747" s="62"/>
      <c r="AC13747" s="62"/>
      <c r="AJ13747" s="62"/>
      <c r="AQ13747" s="62"/>
      <c r="AX13747" s="62"/>
      <c r="BD13747" s="62"/>
    </row>
    <row r="13748" spans="9:56">
      <c r="I13748" s="62"/>
      <c r="P13748" s="62"/>
      <c r="V13748" s="62"/>
      <c r="AC13748" s="62"/>
      <c r="AJ13748" s="62"/>
      <c r="AQ13748" s="62"/>
      <c r="AX13748" s="62"/>
      <c r="BD13748" s="62"/>
    </row>
    <row r="13749" spans="9:56">
      <c r="I13749" s="62"/>
      <c r="P13749" s="62"/>
      <c r="V13749" s="62"/>
      <c r="AC13749" s="62"/>
      <c r="AJ13749" s="62"/>
      <c r="AQ13749" s="62"/>
      <c r="AX13749" s="62"/>
      <c r="BD13749" s="62"/>
    </row>
    <row r="13750" spans="9:56">
      <c r="I13750" s="62"/>
      <c r="P13750" s="62"/>
      <c r="V13750" s="62"/>
      <c r="AC13750" s="62"/>
      <c r="AJ13750" s="62"/>
      <c r="AQ13750" s="62"/>
      <c r="AX13750" s="62"/>
      <c r="BD13750" s="62"/>
    </row>
    <row r="13751" spans="9:56">
      <c r="I13751" s="62"/>
      <c r="P13751" s="62"/>
      <c r="V13751" s="62"/>
      <c r="AC13751" s="62"/>
      <c r="AJ13751" s="62"/>
      <c r="AQ13751" s="62"/>
      <c r="AX13751" s="62"/>
      <c r="BD13751" s="62"/>
    </row>
    <row r="13752" spans="9:56">
      <c r="I13752" s="62"/>
      <c r="P13752" s="62"/>
      <c r="V13752" s="62"/>
      <c r="AC13752" s="62"/>
      <c r="AJ13752" s="62"/>
      <c r="AQ13752" s="62"/>
      <c r="AX13752" s="62"/>
      <c r="BD13752" s="62"/>
    </row>
    <row r="13753" spans="9:56">
      <c r="I13753" s="62"/>
      <c r="P13753" s="62"/>
      <c r="V13753" s="62"/>
      <c r="AC13753" s="62"/>
      <c r="AJ13753" s="62"/>
      <c r="AQ13753" s="62"/>
      <c r="AX13753" s="62"/>
      <c r="BD13753" s="62"/>
    </row>
    <row r="13754" spans="9:56">
      <c r="I13754" s="62"/>
      <c r="P13754" s="62"/>
      <c r="V13754" s="62"/>
      <c r="AC13754" s="62"/>
      <c r="AJ13754" s="62"/>
      <c r="AQ13754" s="62"/>
      <c r="AX13754" s="62"/>
      <c r="BD13754" s="62"/>
    </row>
    <row r="13755" spans="9:56">
      <c r="I13755" s="62"/>
      <c r="P13755" s="62"/>
      <c r="V13755" s="62"/>
      <c r="AC13755" s="62"/>
      <c r="AJ13755" s="62"/>
      <c r="AQ13755" s="62"/>
      <c r="AX13755" s="62"/>
      <c r="BD13755" s="62"/>
    </row>
    <row r="13756" spans="9:56">
      <c r="I13756" s="62"/>
      <c r="P13756" s="62"/>
      <c r="V13756" s="62"/>
      <c r="AC13756" s="62"/>
      <c r="AJ13756" s="62"/>
      <c r="AQ13756" s="62"/>
      <c r="AX13756" s="62"/>
      <c r="BD13756" s="62"/>
    </row>
    <row r="13757" spans="9:56">
      <c r="I13757" s="62"/>
      <c r="P13757" s="62"/>
      <c r="V13757" s="62"/>
      <c r="AC13757" s="62"/>
      <c r="AJ13757" s="62"/>
      <c r="AQ13757" s="62"/>
      <c r="AX13757" s="62"/>
      <c r="BD13757" s="62"/>
    </row>
    <row r="13758" spans="9:56">
      <c r="I13758" s="62"/>
      <c r="P13758" s="62"/>
      <c r="V13758" s="62"/>
      <c r="AC13758" s="62"/>
      <c r="AJ13758" s="62"/>
      <c r="AQ13758" s="62"/>
      <c r="AX13758" s="62"/>
      <c r="BD13758" s="62"/>
    </row>
    <row r="13759" spans="9:56">
      <c r="I13759" s="62"/>
      <c r="P13759" s="62"/>
      <c r="V13759" s="62"/>
      <c r="AC13759" s="62"/>
      <c r="AJ13759" s="62"/>
      <c r="AQ13759" s="62"/>
      <c r="AX13759" s="62"/>
      <c r="BD13759" s="62"/>
    </row>
    <row r="13760" spans="9:56">
      <c r="I13760" s="62"/>
      <c r="P13760" s="62"/>
      <c r="V13760" s="62"/>
      <c r="AC13760" s="62"/>
      <c r="AJ13760" s="62"/>
      <c r="AQ13760" s="62"/>
      <c r="AX13760" s="62"/>
      <c r="BD13760" s="62"/>
    </row>
    <row r="13761" spans="9:56">
      <c r="I13761" s="62"/>
      <c r="P13761" s="62"/>
      <c r="V13761" s="62"/>
      <c r="AC13761" s="62"/>
      <c r="AJ13761" s="62"/>
      <c r="AQ13761" s="62"/>
      <c r="AX13761" s="62"/>
      <c r="BD13761" s="62"/>
    </row>
    <row r="13762" spans="9:56">
      <c r="I13762" s="62"/>
      <c r="P13762" s="62"/>
      <c r="V13762" s="62"/>
      <c r="AC13762" s="62"/>
      <c r="AJ13762" s="62"/>
      <c r="AQ13762" s="62"/>
      <c r="AX13762" s="62"/>
      <c r="BD13762" s="62"/>
    </row>
    <row r="13763" spans="9:56">
      <c r="I13763" s="62"/>
      <c r="P13763" s="62"/>
      <c r="V13763" s="62"/>
      <c r="AC13763" s="62"/>
      <c r="AJ13763" s="62"/>
      <c r="AQ13763" s="62"/>
      <c r="AX13763" s="62"/>
      <c r="BD13763" s="62"/>
    </row>
    <row r="13764" spans="9:56">
      <c r="I13764" s="62"/>
      <c r="P13764" s="62"/>
      <c r="V13764" s="62"/>
      <c r="AC13764" s="62"/>
      <c r="AJ13764" s="62"/>
      <c r="AQ13764" s="62"/>
      <c r="AX13764" s="62"/>
      <c r="BD13764" s="62"/>
    </row>
    <row r="13765" spans="9:56">
      <c r="I13765" s="62"/>
      <c r="P13765" s="62"/>
      <c r="V13765" s="62"/>
      <c r="AC13765" s="62"/>
      <c r="AJ13765" s="62"/>
      <c r="AQ13765" s="62"/>
      <c r="AX13765" s="62"/>
      <c r="BD13765" s="62"/>
    </row>
    <row r="13766" spans="9:56">
      <c r="I13766" s="62"/>
      <c r="P13766" s="62"/>
      <c r="V13766" s="62"/>
      <c r="AC13766" s="62"/>
      <c r="AJ13766" s="62"/>
      <c r="AQ13766" s="62"/>
      <c r="AX13766" s="62"/>
      <c r="BD13766" s="62"/>
    </row>
    <row r="13767" spans="9:56">
      <c r="I13767" s="62"/>
      <c r="P13767" s="62"/>
      <c r="V13767" s="62"/>
      <c r="AC13767" s="62"/>
      <c r="AJ13767" s="62"/>
      <c r="AQ13767" s="62"/>
      <c r="AX13767" s="62"/>
      <c r="BD13767" s="62"/>
    </row>
    <row r="13768" spans="9:56">
      <c r="I13768" s="62"/>
      <c r="P13768" s="62"/>
      <c r="V13768" s="62"/>
      <c r="AC13768" s="62"/>
      <c r="AJ13768" s="62"/>
      <c r="AQ13768" s="62"/>
      <c r="AX13768" s="62"/>
      <c r="BD13768" s="62"/>
    </row>
    <row r="13769" spans="9:56">
      <c r="I13769" s="62"/>
      <c r="P13769" s="62"/>
      <c r="V13769" s="62"/>
      <c r="AC13769" s="62"/>
      <c r="AJ13769" s="62"/>
      <c r="AQ13769" s="62"/>
      <c r="AX13769" s="62"/>
      <c r="BD13769" s="62"/>
    </row>
    <row r="13770" spans="9:56">
      <c r="I13770" s="62"/>
      <c r="P13770" s="62"/>
      <c r="V13770" s="62"/>
      <c r="AC13770" s="62"/>
      <c r="AJ13770" s="62"/>
      <c r="AQ13770" s="62"/>
      <c r="AX13770" s="62"/>
      <c r="BD13770" s="62"/>
    </row>
    <row r="13771" spans="9:56">
      <c r="I13771" s="62"/>
      <c r="P13771" s="62"/>
      <c r="V13771" s="62"/>
      <c r="AC13771" s="62"/>
      <c r="AJ13771" s="62"/>
      <c r="AQ13771" s="62"/>
      <c r="AX13771" s="62"/>
      <c r="BD13771" s="62"/>
    </row>
    <row r="13772" spans="9:56">
      <c r="I13772" s="62"/>
      <c r="P13772" s="62"/>
      <c r="V13772" s="62"/>
      <c r="AC13772" s="62"/>
      <c r="AJ13772" s="62"/>
      <c r="AQ13772" s="62"/>
      <c r="AX13772" s="62"/>
      <c r="BD13772" s="62"/>
    </row>
    <row r="13773" spans="9:56">
      <c r="I13773" s="62"/>
      <c r="P13773" s="62"/>
      <c r="V13773" s="62"/>
      <c r="AC13773" s="62"/>
      <c r="AJ13773" s="62"/>
      <c r="AQ13773" s="62"/>
      <c r="AX13773" s="62"/>
      <c r="BD13773" s="62"/>
    </row>
    <row r="13774" spans="9:56">
      <c r="I13774" s="62"/>
      <c r="P13774" s="62"/>
      <c r="V13774" s="62"/>
      <c r="AC13774" s="62"/>
      <c r="AJ13774" s="62"/>
      <c r="AQ13774" s="62"/>
      <c r="AX13774" s="62"/>
      <c r="BD13774" s="62"/>
    </row>
    <row r="13775" spans="9:56">
      <c r="I13775" s="62"/>
      <c r="P13775" s="62"/>
      <c r="V13775" s="62"/>
      <c r="AC13775" s="62"/>
      <c r="AJ13775" s="62"/>
      <c r="AQ13775" s="62"/>
      <c r="AX13775" s="62"/>
      <c r="BD13775" s="62"/>
    </row>
    <row r="13776" spans="9:56">
      <c r="I13776" s="62"/>
      <c r="P13776" s="62"/>
      <c r="V13776" s="62"/>
      <c r="AC13776" s="62"/>
      <c r="AJ13776" s="62"/>
      <c r="AQ13776" s="62"/>
      <c r="AX13776" s="62"/>
      <c r="BD13776" s="62"/>
    </row>
    <row r="13777" spans="9:56">
      <c r="I13777" s="62"/>
      <c r="P13777" s="62"/>
      <c r="V13777" s="62"/>
      <c r="AC13777" s="62"/>
      <c r="AJ13777" s="62"/>
      <c r="AQ13777" s="62"/>
      <c r="AX13777" s="62"/>
      <c r="BD13777" s="62"/>
    </row>
    <row r="13778" spans="9:56">
      <c r="I13778" s="62"/>
      <c r="P13778" s="62"/>
      <c r="V13778" s="62"/>
      <c r="AC13778" s="62"/>
      <c r="AJ13778" s="62"/>
      <c r="AQ13778" s="62"/>
      <c r="AX13778" s="62"/>
      <c r="BD13778" s="62"/>
    </row>
    <row r="13779" spans="9:56">
      <c r="I13779" s="62"/>
      <c r="P13779" s="62"/>
      <c r="V13779" s="62"/>
      <c r="AC13779" s="62"/>
      <c r="AJ13779" s="62"/>
      <c r="AQ13779" s="62"/>
      <c r="AX13779" s="62"/>
      <c r="BD13779" s="62"/>
    </row>
    <row r="13780" spans="9:56">
      <c r="I13780" s="62"/>
      <c r="P13780" s="62"/>
      <c r="V13780" s="62"/>
      <c r="AC13780" s="62"/>
      <c r="AJ13780" s="62"/>
      <c r="AQ13780" s="62"/>
      <c r="AX13780" s="62"/>
      <c r="BD13780" s="62"/>
    </row>
    <row r="13781" spans="9:56">
      <c r="I13781" s="62"/>
      <c r="P13781" s="62"/>
      <c r="V13781" s="62"/>
      <c r="AC13781" s="62"/>
      <c r="AJ13781" s="62"/>
      <c r="AQ13781" s="62"/>
      <c r="AX13781" s="62"/>
      <c r="BD13781" s="62"/>
    </row>
    <row r="13782" spans="9:56">
      <c r="I13782" s="62"/>
      <c r="P13782" s="62"/>
      <c r="V13782" s="62"/>
      <c r="AC13782" s="62"/>
      <c r="AJ13782" s="62"/>
      <c r="AQ13782" s="62"/>
      <c r="AX13782" s="62"/>
      <c r="BD13782" s="62"/>
    </row>
    <row r="13783" spans="9:56">
      <c r="I13783" s="62"/>
      <c r="P13783" s="62"/>
      <c r="V13783" s="62"/>
      <c r="AC13783" s="62"/>
      <c r="AJ13783" s="62"/>
      <c r="AQ13783" s="62"/>
      <c r="AX13783" s="62"/>
      <c r="BD13783" s="62"/>
    </row>
    <row r="13784" spans="9:56">
      <c r="I13784" s="62"/>
      <c r="P13784" s="62"/>
      <c r="V13784" s="62"/>
      <c r="AC13784" s="62"/>
      <c r="AJ13784" s="62"/>
      <c r="AQ13784" s="62"/>
      <c r="AX13784" s="62"/>
      <c r="BD13784" s="62"/>
    </row>
    <row r="13785" spans="9:56">
      <c r="I13785" s="62"/>
      <c r="P13785" s="62"/>
      <c r="V13785" s="62"/>
      <c r="AC13785" s="62"/>
      <c r="AJ13785" s="62"/>
      <c r="AQ13785" s="62"/>
      <c r="AX13785" s="62"/>
      <c r="BD13785" s="62"/>
    </row>
    <row r="13786" spans="9:56">
      <c r="I13786" s="62"/>
      <c r="P13786" s="62"/>
      <c r="V13786" s="62"/>
      <c r="AC13786" s="62"/>
      <c r="AJ13786" s="62"/>
      <c r="AQ13786" s="62"/>
      <c r="AX13786" s="62"/>
      <c r="BD13786" s="62"/>
    </row>
    <row r="13787" spans="9:56">
      <c r="I13787" s="62"/>
      <c r="P13787" s="62"/>
      <c r="V13787" s="62"/>
      <c r="AC13787" s="62"/>
      <c r="AJ13787" s="62"/>
      <c r="AQ13787" s="62"/>
      <c r="AX13787" s="62"/>
      <c r="BD13787" s="62"/>
    </row>
    <row r="13788" spans="9:56">
      <c r="I13788" s="62"/>
      <c r="P13788" s="62"/>
      <c r="V13788" s="62"/>
      <c r="AC13788" s="62"/>
      <c r="AJ13788" s="62"/>
      <c r="AQ13788" s="62"/>
      <c r="AX13788" s="62"/>
      <c r="BD13788" s="62"/>
    </row>
    <row r="13789" spans="9:56">
      <c r="I13789" s="62"/>
      <c r="P13789" s="62"/>
      <c r="V13789" s="62"/>
      <c r="AC13789" s="62"/>
      <c r="AJ13789" s="62"/>
      <c r="AQ13789" s="62"/>
      <c r="AX13789" s="62"/>
      <c r="BD13789" s="62"/>
    </row>
    <row r="13790" spans="9:56">
      <c r="I13790" s="62"/>
      <c r="P13790" s="62"/>
      <c r="V13790" s="62"/>
      <c r="AC13790" s="62"/>
      <c r="AJ13790" s="62"/>
      <c r="AQ13790" s="62"/>
      <c r="AX13790" s="62"/>
      <c r="BD13790" s="62"/>
    </row>
    <row r="13791" spans="9:56">
      <c r="I13791" s="62"/>
      <c r="P13791" s="62"/>
      <c r="V13791" s="62"/>
      <c r="AC13791" s="62"/>
      <c r="AJ13791" s="62"/>
      <c r="AQ13791" s="62"/>
      <c r="AX13791" s="62"/>
      <c r="BD13791" s="62"/>
    </row>
    <row r="13792" spans="9:56">
      <c r="I13792" s="62"/>
      <c r="P13792" s="62"/>
      <c r="V13792" s="62"/>
      <c r="AC13792" s="62"/>
      <c r="AJ13792" s="62"/>
      <c r="AQ13792" s="62"/>
      <c r="AX13792" s="62"/>
      <c r="BD13792" s="62"/>
    </row>
    <row r="13793" spans="9:56">
      <c r="I13793" s="62"/>
      <c r="P13793" s="62"/>
      <c r="V13793" s="62"/>
      <c r="AC13793" s="62"/>
      <c r="AJ13793" s="62"/>
      <c r="AQ13793" s="62"/>
      <c r="AX13793" s="62"/>
      <c r="BD13793" s="62"/>
    </row>
    <row r="13794" spans="9:56">
      <c r="I13794" s="62"/>
      <c r="P13794" s="62"/>
      <c r="V13794" s="62"/>
      <c r="AC13794" s="62"/>
      <c r="AJ13794" s="62"/>
      <c r="AQ13794" s="62"/>
      <c r="AX13794" s="62"/>
      <c r="BD13794" s="62"/>
    </row>
    <row r="13795" spans="9:56">
      <c r="I13795" s="62"/>
      <c r="P13795" s="62"/>
      <c r="V13795" s="62"/>
      <c r="AC13795" s="62"/>
      <c r="AJ13795" s="62"/>
      <c r="AQ13795" s="62"/>
      <c r="AX13795" s="62"/>
      <c r="BD13795" s="62"/>
    </row>
    <row r="13796" spans="9:56">
      <c r="I13796" s="62"/>
      <c r="P13796" s="62"/>
      <c r="V13796" s="62"/>
      <c r="AC13796" s="62"/>
      <c r="AJ13796" s="62"/>
      <c r="AQ13796" s="62"/>
      <c r="AX13796" s="62"/>
      <c r="BD13796" s="62"/>
    </row>
    <row r="13797" spans="9:56">
      <c r="I13797" s="62"/>
      <c r="P13797" s="62"/>
      <c r="V13797" s="62"/>
      <c r="AC13797" s="62"/>
      <c r="AJ13797" s="62"/>
      <c r="AQ13797" s="62"/>
      <c r="AX13797" s="62"/>
      <c r="BD13797" s="62"/>
    </row>
    <row r="13798" spans="9:56">
      <c r="I13798" s="62"/>
      <c r="P13798" s="62"/>
      <c r="V13798" s="62"/>
      <c r="AC13798" s="62"/>
      <c r="AJ13798" s="62"/>
      <c r="AQ13798" s="62"/>
      <c r="AX13798" s="62"/>
      <c r="BD13798" s="62"/>
    </row>
    <row r="13799" spans="9:56">
      <c r="I13799" s="62"/>
      <c r="P13799" s="62"/>
      <c r="V13799" s="62"/>
      <c r="AC13799" s="62"/>
      <c r="AJ13799" s="62"/>
      <c r="AQ13799" s="62"/>
      <c r="AX13799" s="62"/>
      <c r="BD13799" s="62"/>
    </row>
    <row r="13800" spans="9:56">
      <c r="I13800" s="62"/>
      <c r="P13800" s="62"/>
      <c r="V13800" s="62"/>
      <c r="AC13800" s="62"/>
      <c r="AJ13800" s="62"/>
      <c r="AQ13800" s="62"/>
      <c r="AX13800" s="62"/>
      <c r="BD13800" s="62"/>
    </row>
    <row r="13801" spans="9:56">
      <c r="I13801" s="62"/>
      <c r="P13801" s="62"/>
      <c r="V13801" s="62"/>
      <c r="AC13801" s="62"/>
      <c r="AJ13801" s="62"/>
      <c r="AQ13801" s="62"/>
      <c r="AX13801" s="62"/>
      <c r="BD13801" s="62"/>
    </row>
    <row r="13802" spans="9:56">
      <c r="I13802" s="62"/>
      <c r="P13802" s="62"/>
      <c r="V13802" s="62"/>
      <c r="AC13802" s="62"/>
      <c r="AJ13802" s="62"/>
      <c r="AQ13802" s="62"/>
      <c r="AX13802" s="62"/>
      <c r="BD13802" s="62"/>
    </row>
    <row r="13803" spans="9:56">
      <c r="I13803" s="62"/>
      <c r="P13803" s="62"/>
      <c r="V13803" s="62"/>
      <c r="AC13803" s="62"/>
      <c r="AJ13803" s="62"/>
      <c r="AQ13803" s="62"/>
      <c r="AX13803" s="62"/>
      <c r="BD13803" s="62"/>
    </row>
    <row r="13804" spans="9:56">
      <c r="I13804" s="62"/>
      <c r="P13804" s="62"/>
      <c r="V13804" s="62"/>
      <c r="AC13804" s="62"/>
      <c r="AJ13804" s="62"/>
      <c r="AQ13804" s="62"/>
      <c r="AX13804" s="62"/>
      <c r="BD13804" s="62"/>
    </row>
    <row r="13805" spans="9:56">
      <c r="I13805" s="62"/>
      <c r="P13805" s="62"/>
      <c r="V13805" s="62"/>
      <c r="AC13805" s="62"/>
      <c r="AJ13805" s="62"/>
      <c r="AQ13805" s="62"/>
      <c r="AX13805" s="62"/>
      <c r="BD13805" s="62"/>
    </row>
    <row r="13806" spans="9:56">
      <c r="I13806" s="62"/>
      <c r="P13806" s="62"/>
      <c r="V13806" s="62"/>
      <c r="AC13806" s="62"/>
      <c r="AJ13806" s="62"/>
      <c r="AQ13806" s="62"/>
      <c r="AX13806" s="62"/>
      <c r="BD13806" s="62"/>
    </row>
    <row r="13807" spans="9:56">
      <c r="I13807" s="62"/>
      <c r="P13807" s="62"/>
      <c r="V13807" s="62"/>
      <c r="AC13807" s="62"/>
      <c r="AJ13807" s="62"/>
      <c r="AQ13807" s="62"/>
      <c r="AX13807" s="62"/>
      <c r="BD13807" s="62"/>
    </row>
    <row r="13808" spans="9:56">
      <c r="I13808" s="62"/>
      <c r="P13808" s="62"/>
      <c r="V13808" s="62"/>
      <c r="AC13808" s="62"/>
      <c r="AJ13808" s="62"/>
      <c r="AQ13808" s="62"/>
      <c r="AX13808" s="62"/>
      <c r="BD13808" s="62"/>
    </row>
    <row r="13809" spans="9:56">
      <c r="I13809" s="62"/>
      <c r="P13809" s="62"/>
      <c r="V13809" s="62"/>
      <c r="AC13809" s="62"/>
      <c r="AJ13809" s="62"/>
      <c r="AQ13809" s="62"/>
      <c r="AX13809" s="62"/>
      <c r="BD13809" s="62"/>
    </row>
    <row r="13810" spans="9:56">
      <c r="I13810" s="62"/>
      <c r="P13810" s="62"/>
      <c r="V13810" s="62"/>
      <c r="AC13810" s="62"/>
      <c r="AJ13810" s="62"/>
      <c r="AQ13810" s="62"/>
      <c r="AX13810" s="62"/>
      <c r="BD13810" s="62"/>
    </row>
    <row r="13811" spans="9:56">
      <c r="I13811" s="62"/>
      <c r="P13811" s="62"/>
      <c r="V13811" s="62"/>
      <c r="AC13811" s="62"/>
      <c r="AJ13811" s="62"/>
      <c r="AQ13811" s="62"/>
      <c r="AX13811" s="62"/>
      <c r="BD13811" s="62"/>
    </row>
    <row r="13812" spans="9:56">
      <c r="I13812" s="62"/>
      <c r="P13812" s="62"/>
      <c r="V13812" s="62"/>
      <c r="AC13812" s="62"/>
      <c r="AJ13812" s="62"/>
      <c r="AQ13812" s="62"/>
      <c r="AX13812" s="62"/>
      <c r="BD13812" s="62"/>
    </row>
    <row r="13813" spans="9:56">
      <c r="I13813" s="62"/>
      <c r="P13813" s="62"/>
      <c r="V13813" s="62"/>
      <c r="AC13813" s="62"/>
      <c r="AJ13813" s="62"/>
      <c r="AQ13813" s="62"/>
      <c r="AX13813" s="62"/>
      <c r="BD13813" s="62"/>
    </row>
    <row r="13814" spans="9:56">
      <c r="I13814" s="62"/>
      <c r="P13814" s="62"/>
      <c r="V13814" s="62"/>
      <c r="AC13814" s="62"/>
      <c r="AJ13814" s="62"/>
      <c r="AQ13814" s="62"/>
      <c r="AX13814" s="62"/>
      <c r="BD13814" s="62"/>
    </row>
    <row r="13815" spans="9:56">
      <c r="I13815" s="62"/>
      <c r="P13815" s="62"/>
      <c r="V13815" s="62"/>
      <c r="AC13815" s="62"/>
      <c r="AJ13815" s="62"/>
      <c r="AQ13815" s="62"/>
      <c r="AX13815" s="62"/>
      <c r="BD13815" s="62"/>
    </row>
    <row r="13816" spans="9:56">
      <c r="I13816" s="62"/>
      <c r="P13816" s="62"/>
      <c r="V13816" s="62"/>
      <c r="AC13816" s="62"/>
      <c r="AJ13816" s="62"/>
      <c r="AQ13816" s="62"/>
      <c r="AX13816" s="62"/>
      <c r="BD13816" s="62"/>
    </row>
    <row r="13817" spans="9:56">
      <c r="I13817" s="62"/>
      <c r="P13817" s="62"/>
      <c r="V13817" s="62"/>
      <c r="AC13817" s="62"/>
      <c r="AJ13817" s="62"/>
      <c r="AQ13817" s="62"/>
      <c r="AX13817" s="62"/>
      <c r="BD13817" s="62"/>
    </row>
    <row r="13818" spans="9:56">
      <c r="I13818" s="62"/>
      <c r="P13818" s="62"/>
      <c r="V13818" s="62"/>
      <c r="AC13818" s="62"/>
      <c r="AJ13818" s="62"/>
      <c r="AQ13818" s="62"/>
      <c r="AX13818" s="62"/>
      <c r="BD13818" s="62"/>
    </row>
    <row r="13819" spans="9:56">
      <c r="I13819" s="62"/>
      <c r="P13819" s="62"/>
      <c r="V13819" s="62"/>
      <c r="AC13819" s="62"/>
      <c r="AJ13819" s="62"/>
      <c r="AQ13819" s="62"/>
      <c r="AX13819" s="62"/>
      <c r="BD13819" s="62"/>
    </row>
    <row r="13820" spans="9:56">
      <c r="I13820" s="62"/>
      <c r="P13820" s="62"/>
      <c r="V13820" s="62"/>
      <c r="AC13820" s="62"/>
      <c r="AJ13820" s="62"/>
      <c r="AQ13820" s="62"/>
      <c r="AX13820" s="62"/>
      <c r="BD13820" s="62"/>
    </row>
    <row r="13821" spans="9:56">
      <c r="I13821" s="62"/>
      <c r="P13821" s="62"/>
      <c r="V13821" s="62"/>
      <c r="AC13821" s="62"/>
      <c r="AJ13821" s="62"/>
      <c r="AQ13821" s="62"/>
      <c r="AX13821" s="62"/>
      <c r="BD13821" s="62"/>
    </row>
    <row r="13822" spans="9:56">
      <c r="I13822" s="62"/>
      <c r="P13822" s="62"/>
      <c r="V13822" s="62"/>
      <c r="AC13822" s="62"/>
      <c r="AJ13822" s="62"/>
      <c r="AQ13822" s="62"/>
      <c r="AX13822" s="62"/>
      <c r="BD13822" s="62"/>
    </row>
    <row r="13823" spans="9:56">
      <c r="I13823" s="62"/>
      <c r="P13823" s="62"/>
      <c r="V13823" s="62"/>
      <c r="AC13823" s="62"/>
      <c r="AJ13823" s="62"/>
      <c r="AQ13823" s="62"/>
      <c r="AX13823" s="62"/>
      <c r="BD13823" s="62"/>
    </row>
    <row r="13824" spans="9:56">
      <c r="I13824" s="62"/>
      <c r="P13824" s="62"/>
      <c r="V13824" s="62"/>
      <c r="AC13824" s="62"/>
      <c r="AJ13824" s="62"/>
      <c r="AQ13824" s="62"/>
      <c r="AX13824" s="62"/>
      <c r="BD13824" s="62"/>
    </row>
    <row r="13825" spans="9:56">
      <c r="I13825" s="62"/>
      <c r="P13825" s="62"/>
      <c r="V13825" s="62"/>
      <c r="AC13825" s="62"/>
      <c r="AJ13825" s="62"/>
      <c r="AQ13825" s="62"/>
      <c r="AX13825" s="62"/>
      <c r="BD13825" s="62"/>
    </row>
    <row r="13826" spans="9:56">
      <c r="I13826" s="62"/>
      <c r="P13826" s="62"/>
      <c r="V13826" s="62"/>
      <c r="AC13826" s="62"/>
      <c r="AJ13826" s="62"/>
      <c r="AQ13826" s="62"/>
      <c r="AX13826" s="62"/>
      <c r="BD13826" s="62"/>
    </row>
    <row r="13827" spans="9:56">
      <c r="I13827" s="62"/>
      <c r="P13827" s="62"/>
      <c r="V13827" s="62"/>
      <c r="AC13827" s="62"/>
      <c r="AJ13827" s="62"/>
      <c r="AQ13827" s="62"/>
      <c r="AX13827" s="62"/>
      <c r="BD13827" s="62"/>
    </row>
    <row r="13828" spans="9:56">
      <c r="I13828" s="62"/>
      <c r="P13828" s="62"/>
      <c r="V13828" s="62"/>
      <c r="AC13828" s="62"/>
      <c r="AJ13828" s="62"/>
      <c r="AQ13828" s="62"/>
      <c r="AX13828" s="62"/>
      <c r="BD13828" s="62"/>
    </row>
    <row r="13829" spans="9:56">
      <c r="I13829" s="62"/>
      <c r="P13829" s="62"/>
      <c r="V13829" s="62"/>
      <c r="AC13829" s="62"/>
      <c r="AJ13829" s="62"/>
      <c r="AQ13829" s="62"/>
      <c r="AX13829" s="62"/>
      <c r="BD13829" s="62"/>
    </row>
    <row r="13830" spans="9:56">
      <c r="I13830" s="62"/>
      <c r="P13830" s="62"/>
      <c r="V13830" s="62"/>
      <c r="AC13830" s="62"/>
      <c r="AJ13830" s="62"/>
      <c r="AQ13830" s="62"/>
      <c r="AX13830" s="62"/>
      <c r="BD13830" s="62"/>
    </row>
    <row r="13831" spans="9:56">
      <c r="I13831" s="62"/>
      <c r="P13831" s="62"/>
      <c r="V13831" s="62"/>
      <c r="AC13831" s="62"/>
      <c r="AJ13831" s="62"/>
      <c r="AQ13831" s="62"/>
      <c r="AX13831" s="62"/>
      <c r="BD13831" s="62"/>
    </row>
    <row r="13832" spans="9:56">
      <c r="I13832" s="62"/>
      <c r="P13832" s="62"/>
      <c r="V13832" s="62"/>
      <c r="AC13832" s="62"/>
      <c r="AJ13832" s="62"/>
      <c r="AQ13832" s="62"/>
      <c r="AX13832" s="62"/>
      <c r="BD13832" s="62"/>
    </row>
    <row r="13833" spans="9:56">
      <c r="I13833" s="62"/>
      <c r="P13833" s="62"/>
      <c r="V13833" s="62"/>
      <c r="AC13833" s="62"/>
      <c r="AJ13833" s="62"/>
      <c r="AQ13833" s="62"/>
      <c r="AX13833" s="62"/>
      <c r="BD13833" s="62"/>
    </row>
    <row r="13834" spans="9:56">
      <c r="I13834" s="62"/>
      <c r="P13834" s="62"/>
      <c r="V13834" s="62"/>
      <c r="AC13834" s="62"/>
      <c r="AJ13834" s="62"/>
      <c r="AQ13834" s="62"/>
      <c r="AX13834" s="62"/>
      <c r="BD13834" s="62"/>
    </row>
    <row r="13835" spans="9:56">
      <c r="I13835" s="62"/>
      <c r="P13835" s="62"/>
      <c r="V13835" s="62"/>
      <c r="AC13835" s="62"/>
      <c r="AJ13835" s="62"/>
      <c r="AQ13835" s="62"/>
      <c r="AX13835" s="62"/>
      <c r="BD13835" s="62"/>
    </row>
    <row r="13836" spans="9:56">
      <c r="I13836" s="62"/>
      <c r="P13836" s="62"/>
      <c r="V13836" s="62"/>
      <c r="AC13836" s="62"/>
      <c r="AJ13836" s="62"/>
      <c r="AQ13836" s="62"/>
      <c r="AX13836" s="62"/>
      <c r="BD13836" s="62"/>
    </row>
    <row r="13837" spans="9:56">
      <c r="I13837" s="62"/>
      <c r="P13837" s="62"/>
      <c r="V13837" s="62"/>
      <c r="AC13837" s="62"/>
      <c r="AJ13837" s="62"/>
      <c r="AQ13837" s="62"/>
      <c r="AX13837" s="62"/>
      <c r="BD13837" s="62"/>
    </row>
    <row r="13838" spans="9:56">
      <c r="I13838" s="62"/>
      <c r="P13838" s="62"/>
      <c r="V13838" s="62"/>
      <c r="AC13838" s="62"/>
      <c r="AJ13838" s="62"/>
      <c r="AQ13838" s="62"/>
      <c r="AX13838" s="62"/>
      <c r="BD13838" s="62"/>
    </row>
    <row r="13839" spans="9:56">
      <c r="I13839" s="62"/>
      <c r="P13839" s="62"/>
      <c r="V13839" s="62"/>
      <c r="AC13839" s="62"/>
      <c r="AJ13839" s="62"/>
      <c r="AQ13839" s="62"/>
      <c r="AX13839" s="62"/>
      <c r="BD13839" s="62"/>
    </row>
    <row r="13840" spans="9:56">
      <c r="I13840" s="62"/>
      <c r="P13840" s="62"/>
      <c r="V13840" s="62"/>
      <c r="AC13840" s="62"/>
      <c r="AJ13840" s="62"/>
      <c r="AQ13840" s="62"/>
      <c r="AX13840" s="62"/>
      <c r="BD13840" s="62"/>
    </row>
    <row r="13841" spans="9:56">
      <c r="I13841" s="62"/>
      <c r="P13841" s="62"/>
      <c r="V13841" s="62"/>
      <c r="AC13841" s="62"/>
      <c r="AJ13841" s="62"/>
      <c r="AQ13841" s="62"/>
      <c r="AX13841" s="62"/>
      <c r="BD13841" s="62"/>
    </row>
    <row r="13842" spans="9:56">
      <c r="I13842" s="62"/>
      <c r="P13842" s="62"/>
      <c r="V13842" s="62"/>
      <c r="AC13842" s="62"/>
      <c r="AJ13842" s="62"/>
      <c r="AQ13842" s="62"/>
      <c r="AX13842" s="62"/>
      <c r="BD13842" s="62"/>
    </row>
    <row r="13843" spans="9:56">
      <c r="I13843" s="62"/>
      <c r="P13843" s="62"/>
      <c r="V13843" s="62"/>
      <c r="AC13843" s="62"/>
      <c r="AJ13843" s="62"/>
      <c r="AQ13843" s="62"/>
      <c r="AX13843" s="62"/>
      <c r="BD13843" s="62"/>
    </row>
    <row r="13844" spans="9:56">
      <c r="I13844" s="62"/>
      <c r="P13844" s="62"/>
      <c r="V13844" s="62"/>
      <c r="AC13844" s="62"/>
      <c r="AJ13844" s="62"/>
      <c r="AQ13844" s="62"/>
      <c r="AX13844" s="62"/>
      <c r="BD13844" s="62"/>
    </row>
    <row r="13845" spans="9:56">
      <c r="I13845" s="62"/>
      <c r="P13845" s="62"/>
      <c r="V13845" s="62"/>
      <c r="AC13845" s="62"/>
      <c r="AJ13845" s="62"/>
      <c r="AQ13845" s="62"/>
      <c r="AX13845" s="62"/>
      <c r="BD13845" s="62"/>
    </row>
    <row r="13846" spans="9:56">
      <c r="I13846" s="62"/>
      <c r="P13846" s="62"/>
      <c r="V13846" s="62"/>
      <c r="AC13846" s="62"/>
      <c r="AJ13846" s="62"/>
      <c r="AQ13846" s="62"/>
      <c r="AX13846" s="62"/>
      <c r="BD13846" s="62"/>
    </row>
    <row r="13847" spans="9:56">
      <c r="I13847" s="62"/>
      <c r="P13847" s="62"/>
      <c r="V13847" s="62"/>
      <c r="AC13847" s="62"/>
      <c r="AJ13847" s="62"/>
      <c r="AQ13847" s="62"/>
      <c r="AX13847" s="62"/>
      <c r="BD13847" s="62"/>
    </row>
    <row r="13848" spans="9:56">
      <c r="I13848" s="62"/>
      <c r="P13848" s="62"/>
      <c r="V13848" s="62"/>
      <c r="AC13848" s="62"/>
      <c r="AJ13848" s="62"/>
      <c r="AQ13848" s="62"/>
      <c r="AX13848" s="62"/>
      <c r="BD13848" s="62"/>
    </row>
    <row r="13849" spans="9:56">
      <c r="I13849" s="62"/>
      <c r="P13849" s="62"/>
      <c r="V13849" s="62"/>
      <c r="AC13849" s="62"/>
      <c r="AJ13849" s="62"/>
      <c r="AQ13849" s="62"/>
      <c r="AX13849" s="62"/>
      <c r="BD13849" s="62"/>
    </row>
    <row r="13850" spans="9:56">
      <c r="I13850" s="62"/>
      <c r="P13850" s="62"/>
      <c r="V13850" s="62"/>
      <c r="AC13850" s="62"/>
      <c r="AJ13850" s="62"/>
      <c r="AQ13850" s="62"/>
      <c r="AX13850" s="62"/>
      <c r="BD13850" s="62"/>
    </row>
    <row r="13851" spans="9:56">
      <c r="I13851" s="62"/>
      <c r="P13851" s="62"/>
      <c r="V13851" s="62"/>
      <c r="AC13851" s="62"/>
      <c r="AJ13851" s="62"/>
      <c r="AQ13851" s="62"/>
      <c r="AX13851" s="62"/>
      <c r="BD13851" s="62"/>
    </row>
    <row r="13852" spans="9:56">
      <c r="I13852" s="62"/>
      <c r="P13852" s="62"/>
      <c r="V13852" s="62"/>
      <c r="AC13852" s="62"/>
      <c r="AJ13852" s="62"/>
      <c r="AQ13852" s="62"/>
      <c r="AX13852" s="62"/>
      <c r="BD13852" s="62"/>
    </row>
    <row r="13853" spans="9:56">
      <c r="I13853" s="62"/>
      <c r="P13853" s="62"/>
      <c r="V13853" s="62"/>
      <c r="AC13853" s="62"/>
      <c r="AJ13853" s="62"/>
      <c r="AQ13853" s="62"/>
      <c r="AX13853" s="62"/>
      <c r="BD13853" s="62"/>
    </row>
    <row r="13854" spans="9:56">
      <c r="I13854" s="62"/>
      <c r="P13854" s="62"/>
      <c r="V13854" s="62"/>
      <c r="AC13854" s="62"/>
      <c r="AJ13854" s="62"/>
      <c r="AQ13854" s="62"/>
      <c r="AX13854" s="62"/>
      <c r="BD13854" s="62"/>
    </row>
    <row r="13855" spans="9:56">
      <c r="I13855" s="62"/>
      <c r="P13855" s="62"/>
      <c r="V13855" s="62"/>
      <c r="AC13855" s="62"/>
      <c r="AJ13855" s="62"/>
      <c r="AQ13855" s="62"/>
      <c r="AX13855" s="62"/>
      <c r="BD13855" s="62"/>
    </row>
    <row r="13856" spans="9:56">
      <c r="I13856" s="62"/>
      <c r="P13856" s="62"/>
      <c r="V13856" s="62"/>
      <c r="AC13856" s="62"/>
      <c r="AJ13856" s="62"/>
      <c r="AQ13856" s="62"/>
      <c r="AX13856" s="62"/>
      <c r="BD13856" s="62"/>
    </row>
    <row r="13857" spans="9:56">
      <c r="I13857" s="62"/>
      <c r="P13857" s="62"/>
      <c r="V13857" s="62"/>
      <c r="AC13857" s="62"/>
      <c r="AJ13857" s="62"/>
      <c r="AQ13857" s="62"/>
      <c r="AX13857" s="62"/>
      <c r="BD13857" s="62"/>
    </row>
    <row r="13858" spans="9:56">
      <c r="I13858" s="62"/>
      <c r="P13858" s="62"/>
      <c r="V13858" s="62"/>
      <c r="AC13858" s="62"/>
      <c r="AJ13858" s="62"/>
      <c r="AQ13858" s="62"/>
      <c r="AX13858" s="62"/>
      <c r="BD13858" s="62"/>
    </row>
    <row r="13859" spans="9:56">
      <c r="I13859" s="62"/>
      <c r="P13859" s="62"/>
      <c r="V13859" s="62"/>
      <c r="AC13859" s="62"/>
      <c r="AJ13859" s="62"/>
      <c r="AQ13859" s="62"/>
      <c r="AX13859" s="62"/>
      <c r="BD13859" s="62"/>
    </row>
    <row r="13860" spans="9:56">
      <c r="I13860" s="62"/>
      <c r="P13860" s="62"/>
      <c r="V13860" s="62"/>
      <c r="AC13860" s="62"/>
      <c r="AJ13860" s="62"/>
      <c r="AQ13860" s="62"/>
      <c r="AX13860" s="62"/>
      <c r="BD13860" s="62"/>
    </row>
    <row r="13861" spans="9:56">
      <c r="I13861" s="62"/>
      <c r="P13861" s="62"/>
      <c r="V13861" s="62"/>
      <c r="AC13861" s="62"/>
      <c r="AJ13861" s="62"/>
      <c r="AQ13861" s="62"/>
      <c r="AX13861" s="62"/>
      <c r="BD13861" s="62"/>
    </row>
    <row r="13862" spans="9:56">
      <c r="I13862" s="62"/>
      <c r="P13862" s="62"/>
      <c r="V13862" s="62"/>
      <c r="AC13862" s="62"/>
      <c r="AJ13862" s="62"/>
      <c r="AQ13862" s="62"/>
      <c r="AX13862" s="62"/>
      <c r="BD13862" s="62"/>
    </row>
    <row r="13863" spans="9:56">
      <c r="I13863" s="62"/>
      <c r="P13863" s="62"/>
      <c r="V13863" s="62"/>
      <c r="AC13863" s="62"/>
      <c r="AJ13863" s="62"/>
      <c r="AQ13863" s="62"/>
      <c r="AX13863" s="62"/>
      <c r="BD13863" s="62"/>
    </row>
    <row r="13864" spans="9:56">
      <c r="I13864" s="62"/>
      <c r="P13864" s="62"/>
      <c r="V13864" s="62"/>
      <c r="AC13864" s="62"/>
      <c r="AJ13864" s="62"/>
      <c r="AQ13864" s="62"/>
      <c r="AX13864" s="62"/>
      <c r="BD13864" s="62"/>
    </row>
    <row r="13865" spans="9:56">
      <c r="I13865" s="62"/>
      <c r="P13865" s="62"/>
      <c r="V13865" s="62"/>
      <c r="AC13865" s="62"/>
      <c r="AJ13865" s="62"/>
      <c r="AQ13865" s="62"/>
      <c r="AX13865" s="62"/>
      <c r="BD13865" s="62"/>
    </row>
    <row r="13866" spans="9:56">
      <c r="I13866" s="62"/>
      <c r="P13866" s="62"/>
      <c r="V13866" s="62"/>
      <c r="AC13866" s="62"/>
      <c r="AJ13866" s="62"/>
      <c r="AQ13866" s="62"/>
      <c r="AX13866" s="62"/>
      <c r="BD13866" s="62"/>
    </row>
    <row r="13867" spans="9:56">
      <c r="I13867" s="62"/>
      <c r="P13867" s="62"/>
      <c r="V13867" s="62"/>
      <c r="AC13867" s="62"/>
      <c r="AJ13867" s="62"/>
      <c r="AQ13867" s="62"/>
      <c r="AX13867" s="62"/>
      <c r="BD13867" s="62"/>
    </row>
    <row r="13868" spans="9:56">
      <c r="I13868" s="62"/>
      <c r="P13868" s="62"/>
      <c r="V13868" s="62"/>
      <c r="AC13868" s="62"/>
      <c r="AJ13868" s="62"/>
      <c r="AQ13868" s="62"/>
      <c r="AX13868" s="62"/>
      <c r="BD13868" s="62"/>
    </row>
    <row r="13869" spans="9:56">
      <c r="I13869" s="62"/>
      <c r="P13869" s="62"/>
      <c r="V13869" s="62"/>
      <c r="AC13869" s="62"/>
      <c r="AJ13869" s="62"/>
      <c r="AQ13869" s="62"/>
      <c r="AX13869" s="62"/>
      <c r="BD13869" s="62"/>
    </row>
    <row r="13870" spans="9:56">
      <c r="I13870" s="62"/>
      <c r="P13870" s="62"/>
      <c r="V13870" s="62"/>
      <c r="AC13870" s="62"/>
      <c r="AJ13870" s="62"/>
      <c r="AQ13870" s="62"/>
      <c r="AX13870" s="62"/>
      <c r="BD13870" s="62"/>
    </row>
    <row r="13871" spans="9:56">
      <c r="I13871" s="62"/>
      <c r="P13871" s="62"/>
      <c r="V13871" s="62"/>
      <c r="AC13871" s="62"/>
      <c r="AJ13871" s="62"/>
      <c r="AQ13871" s="62"/>
      <c r="AX13871" s="62"/>
      <c r="BD13871" s="62"/>
    </row>
    <row r="13872" spans="9:56">
      <c r="I13872" s="62"/>
      <c r="P13872" s="62"/>
      <c r="V13872" s="62"/>
      <c r="AC13872" s="62"/>
      <c r="AJ13872" s="62"/>
      <c r="AQ13872" s="62"/>
      <c r="AX13872" s="62"/>
      <c r="BD13872" s="62"/>
    </row>
    <row r="13873" spans="9:56">
      <c r="I13873" s="62"/>
      <c r="P13873" s="62"/>
      <c r="V13873" s="62"/>
      <c r="AC13873" s="62"/>
      <c r="AJ13873" s="62"/>
      <c r="AQ13873" s="62"/>
      <c r="AX13873" s="62"/>
      <c r="BD13873" s="62"/>
    </row>
    <row r="13874" spans="9:56">
      <c r="I13874" s="62"/>
      <c r="P13874" s="62"/>
      <c r="V13874" s="62"/>
      <c r="AC13874" s="62"/>
      <c r="AJ13874" s="62"/>
      <c r="AQ13874" s="62"/>
      <c r="AX13874" s="62"/>
      <c r="BD13874" s="62"/>
    </row>
    <row r="13875" spans="9:56">
      <c r="I13875" s="62"/>
      <c r="P13875" s="62"/>
      <c r="V13875" s="62"/>
      <c r="AC13875" s="62"/>
      <c r="AJ13875" s="62"/>
      <c r="AQ13875" s="62"/>
      <c r="AX13875" s="62"/>
      <c r="BD13875" s="62"/>
    </row>
    <row r="13876" spans="9:56">
      <c r="I13876" s="62"/>
      <c r="P13876" s="62"/>
      <c r="V13876" s="62"/>
      <c r="AC13876" s="62"/>
      <c r="AJ13876" s="62"/>
      <c r="AQ13876" s="62"/>
      <c r="AX13876" s="62"/>
      <c r="BD13876" s="62"/>
    </row>
    <row r="13877" spans="9:56">
      <c r="I13877" s="62"/>
      <c r="P13877" s="62"/>
      <c r="V13877" s="62"/>
      <c r="AC13877" s="62"/>
      <c r="AJ13877" s="62"/>
      <c r="AQ13877" s="62"/>
      <c r="AX13877" s="62"/>
      <c r="BD13877" s="62"/>
    </row>
    <row r="13878" spans="9:56">
      <c r="I13878" s="62"/>
      <c r="P13878" s="62"/>
      <c r="V13878" s="62"/>
      <c r="AC13878" s="62"/>
      <c r="AJ13878" s="62"/>
      <c r="AQ13878" s="62"/>
      <c r="AX13878" s="62"/>
      <c r="BD13878" s="62"/>
    </row>
    <row r="13879" spans="9:56">
      <c r="I13879" s="62"/>
      <c r="P13879" s="62"/>
      <c r="V13879" s="62"/>
      <c r="AC13879" s="62"/>
      <c r="AJ13879" s="62"/>
      <c r="AQ13879" s="62"/>
      <c r="AX13879" s="62"/>
      <c r="BD13879" s="62"/>
    </row>
    <row r="13880" spans="9:56">
      <c r="I13880" s="62"/>
      <c r="P13880" s="62"/>
      <c r="V13880" s="62"/>
      <c r="AC13880" s="62"/>
      <c r="AJ13880" s="62"/>
      <c r="AQ13880" s="62"/>
      <c r="AX13880" s="62"/>
      <c r="BD13880" s="62"/>
    </row>
    <row r="13881" spans="9:56">
      <c r="I13881" s="62"/>
      <c r="P13881" s="62"/>
      <c r="V13881" s="62"/>
      <c r="AC13881" s="62"/>
      <c r="AJ13881" s="62"/>
      <c r="AQ13881" s="62"/>
      <c r="AX13881" s="62"/>
      <c r="BD13881" s="62"/>
    </row>
    <row r="13882" spans="9:56">
      <c r="I13882" s="62"/>
      <c r="P13882" s="62"/>
      <c r="V13882" s="62"/>
      <c r="AC13882" s="62"/>
      <c r="AJ13882" s="62"/>
      <c r="AQ13882" s="62"/>
      <c r="AX13882" s="62"/>
      <c r="BD13882" s="62"/>
    </row>
    <row r="13883" spans="9:56">
      <c r="I13883" s="62"/>
      <c r="P13883" s="62"/>
      <c r="V13883" s="62"/>
      <c r="AC13883" s="62"/>
      <c r="AJ13883" s="62"/>
      <c r="AQ13883" s="62"/>
      <c r="AX13883" s="62"/>
      <c r="BD13883" s="62"/>
    </row>
    <row r="13884" spans="9:56">
      <c r="I13884" s="62"/>
      <c r="P13884" s="62"/>
      <c r="V13884" s="62"/>
      <c r="AC13884" s="62"/>
      <c r="AJ13884" s="62"/>
      <c r="AQ13884" s="62"/>
      <c r="AX13884" s="62"/>
      <c r="BD13884" s="62"/>
    </row>
    <row r="13885" spans="9:56">
      <c r="I13885" s="62"/>
      <c r="P13885" s="62"/>
      <c r="V13885" s="62"/>
      <c r="AC13885" s="62"/>
      <c r="AJ13885" s="62"/>
      <c r="AQ13885" s="62"/>
      <c r="AX13885" s="62"/>
      <c r="BD13885" s="62"/>
    </row>
    <row r="13886" spans="9:56">
      <c r="I13886" s="62"/>
      <c r="P13886" s="62"/>
      <c r="V13886" s="62"/>
      <c r="AC13886" s="62"/>
      <c r="AJ13886" s="62"/>
      <c r="AQ13886" s="62"/>
      <c r="AX13886" s="62"/>
      <c r="BD13886" s="62"/>
    </row>
    <row r="13887" spans="9:56">
      <c r="I13887" s="62"/>
      <c r="P13887" s="62"/>
      <c r="V13887" s="62"/>
      <c r="AC13887" s="62"/>
      <c r="AJ13887" s="62"/>
      <c r="AQ13887" s="62"/>
      <c r="AX13887" s="62"/>
      <c r="BD13887" s="62"/>
    </row>
    <row r="13888" spans="9:56">
      <c r="I13888" s="62"/>
      <c r="P13888" s="62"/>
      <c r="V13888" s="62"/>
      <c r="AC13888" s="62"/>
      <c r="AJ13888" s="62"/>
      <c r="AQ13888" s="62"/>
      <c r="AX13888" s="62"/>
      <c r="BD13888" s="62"/>
    </row>
    <row r="13889" spans="9:56">
      <c r="I13889" s="62"/>
      <c r="P13889" s="62"/>
      <c r="V13889" s="62"/>
      <c r="AC13889" s="62"/>
      <c r="AJ13889" s="62"/>
      <c r="AQ13889" s="62"/>
      <c r="AX13889" s="62"/>
      <c r="BD13889" s="62"/>
    </row>
    <row r="13890" spans="9:56">
      <c r="I13890" s="62"/>
      <c r="P13890" s="62"/>
      <c r="V13890" s="62"/>
      <c r="AC13890" s="62"/>
      <c r="AJ13890" s="62"/>
      <c r="AQ13890" s="62"/>
      <c r="AX13890" s="62"/>
      <c r="BD13890" s="62"/>
    </row>
    <row r="13891" spans="9:56">
      <c r="I13891" s="62"/>
      <c r="P13891" s="62"/>
      <c r="V13891" s="62"/>
      <c r="AC13891" s="62"/>
      <c r="AJ13891" s="62"/>
      <c r="AQ13891" s="62"/>
      <c r="AX13891" s="62"/>
      <c r="BD13891" s="62"/>
    </row>
    <row r="13892" spans="9:56">
      <c r="I13892" s="62"/>
      <c r="P13892" s="62"/>
      <c r="V13892" s="62"/>
      <c r="AC13892" s="62"/>
      <c r="AJ13892" s="62"/>
      <c r="AQ13892" s="62"/>
      <c r="AX13892" s="62"/>
      <c r="BD13892" s="62"/>
    </row>
    <row r="13893" spans="9:56">
      <c r="I13893" s="62"/>
      <c r="P13893" s="62"/>
      <c r="V13893" s="62"/>
      <c r="AC13893" s="62"/>
      <c r="AJ13893" s="62"/>
      <c r="AQ13893" s="62"/>
      <c r="AX13893" s="62"/>
      <c r="BD13893" s="62"/>
    </row>
    <row r="13894" spans="9:56">
      <c r="I13894" s="62"/>
      <c r="P13894" s="62"/>
      <c r="V13894" s="62"/>
      <c r="AC13894" s="62"/>
      <c r="AJ13894" s="62"/>
      <c r="AQ13894" s="62"/>
      <c r="AX13894" s="62"/>
      <c r="BD13894" s="62"/>
    </row>
    <row r="13895" spans="9:56">
      <c r="I13895" s="62"/>
      <c r="P13895" s="62"/>
      <c r="V13895" s="62"/>
      <c r="AC13895" s="62"/>
      <c r="AJ13895" s="62"/>
      <c r="AQ13895" s="62"/>
      <c r="AX13895" s="62"/>
      <c r="BD13895" s="62"/>
    </row>
    <row r="13896" spans="9:56">
      <c r="I13896" s="62"/>
      <c r="P13896" s="62"/>
      <c r="V13896" s="62"/>
      <c r="AC13896" s="62"/>
      <c r="AJ13896" s="62"/>
      <c r="AQ13896" s="62"/>
      <c r="AX13896" s="62"/>
      <c r="BD13896" s="62"/>
    </row>
    <row r="13897" spans="9:56">
      <c r="I13897" s="62"/>
      <c r="P13897" s="62"/>
      <c r="V13897" s="62"/>
      <c r="AC13897" s="62"/>
      <c r="AJ13897" s="62"/>
      <c r="AQ13897" s="62"/>
      <c r="AX13897" s="62"/>
      <c r="BD13897" s="62"/>
    </row>
    <row r="13898" spans="9:56">
      <c r="I13898" s="62"/>
      <c r="P13898" s="62"/>
      <c r="V13898" s="62"/>
      <c r="AC13898" s="62"/>
      <c r="AJ13898" s="62"/>
      <c r="AQ13898" s="62"/>
      <c r="AX13898" s="62"/>
      <c r="BD13898" s="62"/>
    </row>
    <row r="13899" spans="9:56">
      <c r="I13899" s="62"/>
      <c r="P13899" s="62"/>
      <c r="V13899" s="62"/>
      <c r="AC13899" s="62"/>
      <c r="AJ13899" s="62"/>
      <c r="AQ13899" s="62"/>
      <c r="AX13899" s="62"/>
      <c r="BD13899" s="62"/>
    </row>
    <row r="13900" spans="9:56">
      <c r="I13900" s="62"/>
      <c r="P13900" s="62"/>
      <c r="V13900" s="62"/>
      <c r="AC13900" s="62"/>
      <c r="AJ13900" s="62"/>
      <c r="AQ13900" s="62"/>
      <c r="AX13900" s="62"/>
      <c r="BD13900" s="62"/>
    </row>
    <row r="13901" spans="9:56">
      <c r="I13901" s="62"/>
      <c r="P13901" s="62"/>
      <c r="V13901" s="62"/>
      <c r="AC13901" s="62"/>
      <c r="AJ13901" s="62"/>
      <c r="AQ13901" s="62"/>
      <c r="AX13901" s="62"/>
      <c r="BD13901" s="62"/>
    </row>
    <row r="13902" spans="9:56">
      <c r="I13902" s="62"/>
      <c r="P13902" s="62"/>
      <c r="V13902" s="62"/>
      <c r="AC13902" s="62"/>
      <c r="AJ13902" s="62"/>
      <c r="AQ13902" s="62"/>
      <c r="AX13902" s="62"/>
      <c r="BD13902" s="62"/>
    </row>
    <row r="13903" spans="9:56">
      <c r="I13903" s="62"/>
      <c r="P13903" s="62"/>
      <c r="V13903" s="62"/>
      <c r="AC13903" s="62"/>
      <c r="AJ13903" s="62"/>
      <c r="AQ13903" s="62"/>
      <c r="AX13903" s="62"/>
      <c r="BD13903" s="62"/>
    </row>
    <row r="13904" spans="9:56">
      <c r="I13904" s="62"/>
      <c r="P13904" s="62"/>
      <c r="V13904" s="62"/>
      <c r="AC13904" s="62"/>
      <c r="AJ13904" s="62"/>
      <c r="AQ13904" s="62"/>
      <c r="AX13904" s="62"/>
      <c r="BD13904" s="62"/>
    </row>
    <row r="13905" spans="9:56">
      <c r="I13905" s="62"/>
      <c r="P13905" s="62"/>
      <c r="V13905" s="62"/>
      <c r="AC13905" s="62"/>
      <c r="AJ13905" s="62"/>
      <c r="AQ13905" s="62"/>
      <c r="AX13905" s="62"/>
      <c r="BD13905" s="62"/>
    </row>
    <row r="13906" spans="9:56">
      <c r="I13906" s="62"/>
      <c r="P13906" s="62"/>
      <c r="V13906" s="62"/>
      <c r="AC13906" s="62"/>
      <c r="AJ13906" s="62"/>
      <c r="AQ13906" s="62"/>
      <c r="AX13906" s="62"/>
      <c r="BD13906" s="62"/>
    </row>
    <row r="13907" spans="9:56">
      <c r="I13907" s="62"/>
      <c r="P13907" s="62"/>
      <c r="V13907" s="62"/>
      <c r="AC13907" s="62"/>
      <c r="AJ13907" s="62"/>
      <c r="AQ13907" s="62"/>
      <c r="AX13907" s="62"/>
      <c r="BD13907" s="62"/>
    </row>
    <row r="13908" spans="9:56">
      <c r="I13908" s="62"/>
      <c r="P13908" s="62"/>
      <c r="V13908" s="62"/>
      <c r="AC13908" s="62"/>
      <c r="AJ13908" s="62"/>
      <c r="AQ13908" s="62"/>
      <c r="AX13908" s="62"/>
      <c r="BD13908" s="62"/>
    </row>
    <row r="13909" spans="9:56">
      <c r="I13909" s="62"/>
      <c r="P13909" s="62"/>
      <c r="V13909" s="62"/>
      <c r="AC13909" s="62"/>
      <c r="AJ13909" s="62"/>
      <c r="AQ13909" s="62"/>
      <c r="AX13909" s="62"/>
      <c r="BD13909" s="62"/>
    </row>
    <row r="13910" spans="9:56">
      <c r="I13910" s="62"/>
      <c r="P13910" s="62"/>
      <c r="V13910" s="62"/>
      <c r="AC13910" s="62"/>
      <c r="AJ13910" s="62"/>
      <c r="AQ13910" s="62"/>
      <c r="AX13910" s="62"/>
      <c r="BD13910" s="62"/>
    </row>
    <row r="13911" spans="9:56">
      <c r="I13911" s="62"/>
      <c r="P13911" s="62"/>
      <c r="V13911" s="62"/>
      <c r="AC13911" s="62"/>
      <c r="AJ13911" s="62"/>
      <c r="AQ13911" s="62"/>
      <c r="AX13911" s="62"/>
      <c r="BD13911" s="62"/>
    </row>
    <row r="13912" spans="9:56">
      <c r="I13912" s="62"/>
      <c r="P13912" s="62"/>
      <c r="V13912" s="62"/>
      <c r="AC13912" s="62"/>
      <c r="AJ13912" s="62"/>
      <c r="AQ13912" s="62"/>
      <c r="AX13912" s="62"/>
      <c r="BD13912" s="62"/>
    </row>
    <row r="13913" spans="9:56">
      <c r="I13913" s="62"/>
      <c r="P13913" s="62"/>
      <c r="V13913" s="62"/>
      <c r="AC13913" s="62"/>
      <c r="AJ13913" s="62"/>
      <c r="AQ13913" s="62"/>
      <c r="AX13913" s="62"/>
      <c r="BD13913" s="62"/>
    </row>
    <row r="13914" spans="9:56">
      <c r="I13914" s="62"/>
      <c r="P13914" s="62"/>
      <c r="V13914" s="62"/>
      <c r="AC13914" s="62"/>
      <c r="AJ13914" s="62"/>
      <c r="AQ13914" s="62"/>
      <c r="AX13914" s="62"/>
      <c r="BD13914" s="62"/>
    </row>
    <row r="13915" spans="9:56">
      <c r="I13915" s="62"/>
      <c r="P13915" s="62"/>
      <c r="V13915" s="62"/>
      <c r="AC13915" s="62"/>
      <c r="AJ13915" s="62"/>
      <c r="AQ13915" s="62"/>
      <c r="AX13915" s="62"/>
      <c r="BD13915" s="62"/>
    </row>
    <row r="13916" spans="9:56">
      <c r="I13916" s="62"/>
      <c r="P13916" s="62"/>
      <c r="V13916" s="62"/>
      <c r="AC13916" s="62"/>
      <c r="AJ13916" s="62"/>
      <c r="AQ13916" s="62"/>
      <c r="AX13916" s="62"/>
      <c r="BD13916" s="62"/>
    </row>
    <row r="13917" spans="9:56">
      <c r="I13917" s="62"/>
      <c r="P13917" s="62"/>
      <c r="V13917" s="62"/>
      <c r="AC13917" s="62"/>
      <c r="AJ13917" s="62"/>
      <c r="AQ13917" s="62"/>
      <c r="AX13917" s="62"/>
      <c r="BD13917" s="62"/>
    </row>
    <row r="13918" spans="9:56">
      <c r="I13918" s="62"/>
      <c r="P13918" s="62"/>
      <c r="V13918" s="62"/>
      <c r="AC13918" s="62"/>
      <c r="AJ13918" s="62"/>
      <c r="AQ13918" s="62"/>
      <c r="AX13918" s="62"/>
      <c r="BD13918" s="62"/>
    </row>
    <row r="13919" spans="9:56">
      <c r="I13919" s="62"/>
      <c r="P13919" s="62"/>
      <c r="V13919" s="62"/>
      <c r="AC13919" s="62"/>
      <c r="AJ13919" s="62"/>
      <c r="AQ13919" s="62"/>
      <c r="AX13919" s="62"/>
      <c r="BD13919" s="62"/>
    </row>
    <row r="13920" spans="9:56">
      <c r="I13920" s="62"/>
      <c r="P13920" s="62"/>
      <c r="V13920" s="62"/>
      <c r="AC13920" s="62"/>
      <c r="AJ13920" s="62"/>
      <c r="AQ13920" s="62"/>
      <c r="AX13920" s="62"/>
      <c r="BD13920" s="62"/>
    </row>
    <row r="13921" spans="9:56">
      <c r="I13921" s="62"/>
      <c r="P13921" s="62"/>
      <c r="V13921" s="62"/>
      <c r="AC13921" s="62"/>
      <c r="AJ13921" s="62"/>
      <c r="AQ13921" s="62"/>
      <c r="AX13921" s="62"/>
      <c r="BD13921" s="62"/>
    </row>
    <row r="13922" spans="9:56">
      <c r="I13922" s="62"/>
      <c r="P13922" s="62"/>
      <c r="V13922" s="62"/>
      <c r="AC13922" s="62"/>
      <c r="AJ13922" s="62"/>
      <c r="AQ13922" s="62"/>
      <c r="AX13922" s="62"/>
      <c r="BD13922" s="62"/>
    </row>
    <row r="13923" spans="9:56">
      <c r="I13923" s="62"/>
      <c r="P13923" s="62"/>
      <c r="V13923" s="62"/>
      <c r="AC13923" s="62"/>
      <c r="AJ13923" s="62"/>
      <c r="AQ13923" s="62"/>
      <c r="AX13923" s="62"/>
      <c r="BD13923" s="62"/>
    </row>
    <row r="13924" spans="9:56">
      <c r="I13924" s="62"/>
      <c r="P13924" s="62"/>
      <c r="V13924" s="62"/>
      <c r="AC13924" s="62"/>
      <c r="AJ13924" s="62"/>
      <c r="AQ13924" s="62"/>
      <c r="AX13924" s="62"/>
      <c r="BD13924" s="62"/>
    </row>
    <row r="13925" spans="9:56">
      <c r="I13925" s="62"/>
      <c r="P13925" s="62"/>
      <c r="V13925" s="62"/>
      <c r="AC13925" s="62"/>
      <c r="AJ13925" s="62"/>
      <c r="AQ13925" s="62"/>
      <c r="AX13925" s="62"/>
      <c r="BD13925" s="62"/>
    </row>
    <row r="13926" spans="9:56">
      <c r="I13926" s="62"/>
      <c r="P13926" s="62"/>
      <c r="V13926" s="62"/>
      <c r="AC13926" s="62"/>
      <c r="AJ13926" s="62"/>
      <c r="AQ13926" s="62"/>
      <c r="AX13926" s="62"/>
      <c r="BD13926" s="62"/>
    </row>
    <row r="13927" spans="9:56">
      <c r="I13927" s="62"/>
      <c r="P13927" s="62"/>
      <c r="V13927" s="62"/>
      <c r="AC13927" s="62"/>
      <c r="AJ13927" s="62"/>
      <c r="AQ13927" s="62"/>
      <c r="AX13927" s="62"/>
      <c r="BD13927" s="62"/>
    </row>
    <row r="13928" spans="9:56">
      <c r="I13928" s="62"/>
      <c r="P13928" s="62"/>
      <c r="V13928" s="62"/>
      <c r="AC13928" s="62"/>
      <c r="AJ13928" s="62"/>
      <c r="AQ13928" s="62"/>
      <c r="AX13928" s="62"/>
      <c r="BD13928" s="62"/>
    </row>
    <row r="13929" spans="9:56">
      <c r="I13929" s="62"/>
      <c r="P13929" s="62"/>
      <c r="V13929" s="62"/>
      <c r="AC13929" s="62"/>
      <c r="AJ13929" s="62"/>
      <c r="AQ13929" s="62"/>
      <c r="AX13929" s="62"/>
      <c r="BD13929" s="62"/>
    </row>
    <row r="13930" spans="9:56">
      <c r="I13930" s="62"/>
      <c r="P13930" s="62"/>
      <c r="V13930" s="62"/>
      <c r="AC13930" s="62"/>
      <c r="AJ13930" s="62"/>
      <c r="AQ13930" s="62"/>
      <c r="AX13930" s="62"/>
      <c r="BD13930" s="62"/>
    </row>
    <row r="13931" spans="9:56">
      <c r="I13931" s="62"/>
      <c r="P13931" s="62"/>
      <c r="V13931" s="62"/>
      <c r="AC13931" s="62"/>
      <c r="AJ13931" s="62"/>
      <c r="AQ13931" s="62"/>
      <c r="AX13931" s="62"/>
      <c r="BD13931" s="62"/>
    </row>
    <row r="13932" spans="9:56">
      <c r="I13932" s="62"/>
      <c r="P13932" s="62"/>
      <c r="V13932" s="62"/>
      <c r="AC13932" s="62"/>
      <c r="AJ13932" s="62"/>
      <c r="AQ13932" s="62"/>
      <c r="AX13932" s="62"/>
      <c r="BD13932" s="62"/>
    </row>
    <row r="13933" spans="9:56">
      <c r="I13933" s="62"/>
      <c r="P13933" s="62"/>
      <c r="V13933" s="62"/>
      <c r="AC13933" s="62"/>
      <c r="AJ13933" s="62"/>
      <c r="AQ13933" s="62"/>
      <c r="AX13933" s="62"/>
      <c r="BD13933" s="62"/>
    </row>
    <row r="13934" spans="9:56">
      <c r="I13934" s="62"/>
      <c r="P13934" s="62"/>
      <c r="V13934" s="62"/>
      <c r="AC13934" s="62"/>
      <c r="AJ13934" s="62"/>
      <c r="AQ13934" s="62"/>
      <c r="AX13934" s="62"/>
      <c r="BD13934" s="62"/>
    </row>
    <row r="13935" spans="9:56">
      <c r="I13935" s="62"/>
      <c r="P13935" s="62"/>
      <c r="V13935" s="62"/>
      <c r="AC13935" s="62"/>
      <c r="AJ13935" s="62"/>
      <c r="AQ13935" s="62"/>
      <c r="AX13935" s="62"/>
      <c r="BD13935" s="62"/>
    </row>
    <row r="13936" spans="9:56">
      <c r="I13936" s="62"/>
      <c r="P13936" s="62"/>
      <c r="V13936" s="62"/>
      <c r="AC13936" s="62"/>
      <c r="AJ13936" s="62"/>
      <c r="AQ13936" s="62"/>
      <c r="AX13936" s="62"/>
      <c r="BD13936" s="62"/>
    </row>
    <row r="13937" spans="9:56">
      <c r="I13937" s="62"/>
      <c r="P13937" s="62"/>
      <c r="V13937" s="62"/>
      <c r="AC13937" s="62"/>
      <c r="AJ13937" s="62"/>
      <c r="AQ13937" s="62"/>
      <c r="AX13937" s="62"/>
      <c r="BD13937" s="62"/>
    </row>
    <row r="13938" spans="9:56">
      <c r="I13938" s="62"/>
      <c r="P13938" s="62"/>
      <c r="V13938" s="62"/>
      <c r="AC13938" s="62"/>
      <c r="AJ13938" s="62"/>
      <c r="AQ13938" s="62"/>
      <c r="AX13938" s="62"/>
      <c r="BD13938" s="62"/>
    </row>
    <row r="13939" spans="9:56">
      <c r="I13939" s="62"/>
      <c r="P13939" s="62"/>
      <c r="V13939" s="62"/>
      <c r="AC13939" s="62"/>
      <c r="AJ13939" s="62"/>
      <c r="AQ13939" s="62"/>
      <c r="AX13939" s="62"/>
      <c r="BD13939" s="62"/>
    </row>
    <row r="13940" spans="9:56">
      <c r="I13940" s="62"/>
      <c r="P13940" s="62"/>
      <c r="V13940" s="62"/>
      <c r="AC13940" s="62"/>
      <c r="AJ13940" s="62"/>
      <c r="AQ13940" s="62"/>
      <c r="AX13940" s="62"/>
      <c r="BD13940" s="62"/>
    </row>
    <row r="13941" spans="9:56">
      <c r="I13941" s="62"/>
      <c r="P13941" s="62"/>
      <c r="V13941" s="62"/>
      <c r="AC13941" s="62"/>
      <c r="AJ13941" s="62"/>
      <c r="AQ13941" s="62"/>
      <c r="AX13941" s="62"/>
      <c r="BD13941" s="62"/>
    </row>
    <row r="13942" spans="9:56">
      <c r="I13942" s="62"/>
      <c r="P13942" s="62"/>
      <c r="V13942" s="62"/>
      <c r="AC13942" s="62"/>
      <c r="AJ13942" s="62"/>
      <c r="AQ13942" s="62"/>
      <c r="AX13942" s="62"/>
      <c r="BD13942" s="62"/>
    </row>
    <row r="13943" spans="9:56">
      <c r="I13943" s="62"/>
      <c r="P13943" s="62"/>
      <c r="V13943" s="62"/>
      <c r="AC13943" s="62"/>
      <c r="AJ13943" s="62"/>
      <c r="AQ13943" s="62"/>
      <c r="AX13943" s="62"/>
      <c r="BD13943" s="62"/>
    </row>
    <row r="13944" spans="9:56">
      <c r="I13944" s="62"/>
      <c r="P13944" s="62"/>
      <c r="V13944" s="62"/>
      <c r="AC13944" s="62"/>
      <c r="AJ13944" s="62"/>
      <c r="AQ13944" s="62"/>
      <c r="AX13944" s="62"/>
      <c r="BD13944" s="62"/>
    </row>
    <row r="13945" spans="9:56">
      <c r="I13945" s="62"/>
      <c r="P13945" s="62"/>
      <c r="V13945" s="62"/>
      <c r="AC13945" s="62"/>
      <c r="AJ13945" s="62"/>
      <c r="AQ13945" s="62"/>
      <c r="AX13945" s="62"/>
      <c r="BD13945" s="62"/>
    </row>
    <row r="13946" spans="9:56">
      <c r="I13946" s="62"/>
      <c r="P13946" s="62"/>
      <c r="V13946" s="62"/>
      <c r="AC13946" s="62"/>
      <c r="AJ13946" s="62"/>
      <c r="AQ13946" s="62"/>
      <c r="AX13946" s="62"/>
      <c r="BD13946" s="62"/>
    </row>
    <row r="13947" spans="9:56">
      <c r="I13947" s="62"/>
      <c r="P13947" s="62"/>
      <c r="V13947" s="62"/>
      <c r="AC13947" s="62"/>
      <c r="AJ13947" s="62"/>
      <c r="AQ13947" s="62"/>
      <c r="AX13947" s="62"/>
      <c r="BD13947" s="62"/>
    </row>
    <row r="13948" spans="9:56">
      <c r="I13948" s="62"/>
      <c r="P13948" s="62"/>
      <c r="V13948" s="62"/>
      <c r="AC13948" s="62"/>
      <c r="AJ13948" s="62"/>
      <c r="AQ13948" s="62"/>
      <c r="AX13948" s="62"/>
      <c r="BD13948" s="62"/>
    </row>
    <row r="13949" spans="9:56">
      <c r="I13949" s="62"/>
      <c r="P13949" s="62"/>
      <c r="V13949" s="62"/>
      <c r="AC13949" s="62"/>
      <c r="AJ13949" s="62"/>
      <c r="AQ13949" s="62"/>
      <c r="AX13949" s="62"/>
      <c r="BD13949" s="62"/>
    </row>
    <row r="13950" spans="9:56">
      <c r="I13950" s="62"/>
      <c r="P13950" s="62"/>
      <c r="V13950" s="62"/>
      <c r="AC13950" s="62"/>
      <c r="AJ13950" s="62"/>
      <c r="AQ13950" s="62"/>
      <c r="AX13950" s="62"/>
      <c r="BD13950" s="62"/>
    </row>
    <row r="13951" spans="9:56">
      <c r="I13951" s="62"/>
      <c r="P13951" s="62"/>
      <c r="V13951" s="62"/>
      <c r="AC13951" s="62"/>
      <c r="AJ13951" s="62"/>
      <c r="AQ13951" s="62"/>
      <c r="AX13951" s="62"/>
      <c r="BD13951" s="62"/>
    </row>
    <row r="13952" spans="9:56">
      <c r="I13952" s="62"/>
      <c r="P13952" s="62"/>
      <c r="V13952" s="62"/>
      <c r="AC13952" s="62"/>
      <c r="AJ13952" s="62"/>
      <c r="AQ13952" s="62"/>
      <c r="AX13952" s="62"/>
      <c r="BD13952" s="62"/>
    </row>
    <row r="13953" spans="9:56">
      <c r="I13953" s="62"/>
      <c r="P13953" s="62"/>
      <c r="V13953" s="62"/>
      <c r="AC13953" s="62"/>
      <c r="AJ13953" s="62"/>
      <c r="AQ13953" s="62"/>
      <c r="AX13953" s="62"/>
      <c r="BD13953" s="62"/>
    </row>
    <row r="13954" spans="9:56">
      <c r="I13954" s="62"/>
      <c r="P13954" s="62"/>
      <c r="V13954" s="62"/>
      <c r="AC13954" s="62"/>
      <c r="AJ13954" s="62"/>
      <c r="AQ13954" s="62"/>
      <c r="AX13954" s="62"/>
      <c r="BD13954" s="62"/>
    </row>
    <row r="13955" spans="9:56">
      <c r="I13955" s="62"/>
      <c r="P13955" s="62"/>
      <c r="V13955" s="62"/>
      <c r="AC13955" s="62"/>
      <c r="AJ13955" s="62"/>
      <c r="AQ13955" s="62"/>
      <c r="AX13955" s="62"/>
      <c r="BD13955" s="62"/>
    </row>
    <row r="13956" spans="9:56">
      <c r="I13956" s="62"/>
      <c r="P13956" s="62"/>
      <c r="V13956" s="62"/>
      <c r="AC13956" s="62"/>
      <c r="AJ13956" s="62"/>
      <c r="AQ13956" s="62"/>
      <c r="AX13956" s="62"/>
      <c r="BD13956" s="62"/>
    </row>
    <row r="13957" spans="9:56">
      <c r="I13957" s="62"/>
      <c r="P13957" s="62"/>
      <c r="V13957" s="62"/>
      <c r="AC13957" s="62"/>
      <c r="AJ13957" s="62"/>
      <c r="AQ13957" s="62"/>
      <c r="AX13957" s="62"/>
      <c r="BD13957" s="62"/>
    </row>
    <row r="13958" spans="9:56">
      <c r="I13958" s="62"/>
      <c r="P13958" s="62"/>
      <c r="V13958" s="62"/>
      <c r="AC13958" s="62"/>
      <c r="AJ13958" s="62"/>
      <c r="AQ13958" s="62"/>
      <c r="AX13958" s="62"/>
      <c r="BD13958" s="62"/>
    </row>
    <row r="13959" spans="9:56">
      <c r="I13959" s="62"/>
      <c r="P13959" s="62"/>
      <c r="V13959" s="62"/>
      <c r="AC13959" s="62"/>
      <c r="AJ13959" s="62"/>
      <c r="AQ13959" s="62"/>
      <c r="AX13959" s="62"/>
      <c r="BD13959" s="62"/>
    </row>
    <row r="13960" spans="9:56">
      <c r="I13960" s="62"/>
      <c r="P13960" s="62"/>
      <c r="V13960" s="62"/>
      <c r="AC13960" s="62"/>
      <c r="AJ13960" s="62"/>
      <c r="AQ13960" s="62"/>
      <c r="AX13960" s="62"/>
      <c r="BD13960" s="62"/>
    </row>
    <row r="13961" spans="9:56">
      <c r="I13961" s="62"/>
      <c r="P13961" s="62"/>
      <c r="V13961" s="62"/>
      <c r="AC13961" s="62"/>
      <c r="AJ13961" s="62"/>
      <c r="AQ13961" s="62"/>
      <c r="AX13961" s="62"/>
      <c r="BD13961" s="62"/>
    </row>
    <row r="13962" spans="9:56">
      <c r="I13962" s="62"/>
      <c r="P13962" s="62"/>
      <c r="V13962" s="62"/>
      <c r="AC13962" s="62"/>
      <c r="AJ13962" s="62"/>
      <c r="AQ13962" s="62"/>
      <c r="AX13962" s="62"/>
      <c r="BD13962" s="62"/>
    </row>
    <row r="13963" spans="9:56">
      <c r="I13963" s="62"/>
      <c r="P13963" s="62"/>
      <c r="V13963" s="62"/>
      <c r="AC13963" s="62"/>
      <c r="AJ13963" s="62"/>
      <c r="AQ13963" s="62"/>
      <c r="AX13963" s="62"/>
      <c r="BD13963" s="62"/>
    </row>
    <row r="13964" spans="9:56">
      <c r="I13964" s="62"/>
      <c r="P13964" s="62"/>
      <c r="V13964" s="62"/>
      <c r="AC13964" s="62"/>
      <c r="AJ13964" s="62"/>
      <c r="AQ13964" s="62"/>
      <c r="AX13964" s="62"/>
      <c r="BD13964" s="62"/>
    </row>
    <row r="13965" spans="9:56">
      <c r="I13965" s="62"/>
      <c r="P13965" s="62"/>
      <c r="V13965" s="62"/>
      <c r="AC13965" s="62"/>
      <c r="AJ13965" s="62"/>
      <c r="AQ13965" s="62"/>
      <c r="AX13965" s="62"/>
      <c r="BD13965" s="62"/>
    </row>
    <row r="13966" spans="9:56">
      <c r="I13966" s="62"/>
      <c r="P13966" s="62"/>
      <c r="V13966" s="62"/>
      <c r="AC13966" s="62"/>
      <c r="AJ13966" s="62"/>
      <c r="AQ13966" s="62"/>
      <c r="AX13966" s="62"/>
      <c r="BD13966" s="62"/>
    </row>
    <row r="13967" spans="9:56">
      <c r="I13967" s="62"/>
      <c r="P13967" s="62"/>
      <c r="V13967" s="62"/>
      <c r="AC13967" s="62"/>
      <c r="AJ13967" s="62"/>
      <c r="AQ13967" s="62"/>
      <c r="AX13967" s="62"/>
      <c r="BD13967" s="62"/>
    </row>
    <row r="13968" spans="9:56">
      <c r="I13968" s="62"/>
      <c r="P13968" s="62"/>
      <c r="V13968" s="62"/>
      <c r="AC13968" s="62"/>
      <c r="AJ13968" s="62"/>
      <c r="AQ13968" s="62"/>
      <c r="AX13968" s="62"/>
      <c r="BD13968" s="62"/>
    </row>
    <row r="13969" spans="9:56">
      <c r="I13969" s="62"/>
      <c r="P13969" s="62"/>
      <c r="V13969" s="62"/>
      <c r="AC13969" s="62"/>
      <c r="AJ13969" s="62"/>
      <c r="AQ13969" s="62"/>
      <c r="AX13969" s="62"/>
      <c r="BD13969" s="62"/>
    </row>
    <row r="13970" spans="9:56">
      <c r="I13970" s="62"/>
      <c r="P13970" s="62"/>
      <c r="V13970" s="62"/>
      <c r="AC13970" s="62"/>
      <c r="AJ13970" s="62"/>
      <c r="AQ13970" s="62"/>
      <c r="AX13970" s="62"/>
      <c r="BD13970" s="62"/>
    </row>
    <row r="13971" spans="9:56">
      <c r="I13971" s="62"/>
      <c r="P13971" s="62"/>
      <c r="V13971" s="62"/>
      <c r="AC13971" s="62"/>
      <c r="AJ13971" s="62"/>
      <c r="AQ13971" s="62"/>
      <c r="AX13971" s="62"/>
      <c r="BD13971" s="62"/>
    </row>
    <row r="13972" spans="9:56">
      <c r="I13972" s="62"/>
      <c r="P13972" s="62"/>
      <c r="V13972" s="62"/>
      <c r="AC13972" s="62"/>
      <c r="AJ13972" s="62"/>
      <c r="AQ13972" s="62"/>
      <c r="AX13972" s="62"/>
      <c r="BD13972" s="62"/>
    </row>
    <row r="13973" spans="9:56">
      <c r="I13973" s="62"/>
      <c r="P13973" s="62"/>
      <c r="V13973" s="62"/>
      <c r="AC13973" s="62"/>
      <c r="AJ13973" s="62"/>
      <c r="AQ13973" s="62"/>
      <c r="AX13973" s="62"/>
      <c r="BD13973" s="62"/>
    </row>
    <row r="13974" spans="9:56">
      <c r="I13974" s="62"/>
      <c r="P13974" s="62"/>
      <c r="V13974" s="62"/>
      <c r="AC13974" s="62"/>
      <c r="AJ13974" s="62"/>
      <c r="AQ13974" s="62"/>
      <c r="AX13974" s="62"/>
      <c r="BD13974" s="62"/>
    </row>
    <row r="13975" spans="9:56">
      <c r="I13975" s="62"/>
      <c r="P13975" s="62"/>
      <c r="V13975" s="62"/>
      <c r="AC13975" s="62"/>
      <c r="AJ13975" s="62"/>
      <c r="AQ13975" s="62"/>
      <c r="AX13975" s="62"/>
      <c r="BD13975" s="62"/>
    </row>
    <row r="13976" spans="9:56">
      <c r="I13976" s="62"/>
      <c r="P13976" s="62"/>
      <c r="V13976" s="62"/>
      <c r="AC13976" s="62"/>
      <c r="AJ13976" s="62"/>
      <c r="AQ13976" s="62"/>
      <c r="AX13976" s="62"/>
      <c r="BD13976" s="62"/>
    </row>
    <row r="13977" spans="9:56">
      <c r="I13977" s="62"/>
      <c r="P13977" s="62"/>
      <c r="V13977" s="62"/>
      <c r="AC13977" s="62"/>
      <c r="AJ13977" s="62"/>
      <c r="AQ13977" s="62"/>
      <c r="AX13977" s="62"/>
      <c r="BD13977" s="62"/>
    </row>
    <row r="13978" spans="9:56">
      <c r="I13978" s="62"/>
      <c r="P13978" s="62"/>
      <c r="V13978" s="62"/>
      <c r="AC13978" s="62"/>
      <c r="AJ13978" s="62"/>
      <c r="AQ13978" s="62"/>
      <c r="AX13978" s="62"/>
      <c r="BD13978" s="62"/>
    </row>
    <row r="13979" spans="9:56">
      <c r="I13979" s="62"/>
      <c r="P13979" s="62"/>
      <c r="V13979" s="62"/>
      <c r="AC13979" s="62"/>
      <c r="AJ13979" s="62"/>
      <c r="AQ13979" s="62"/>
      <c r="AX13979" s="62"/>
      <c r="BD13979" s="62"/>
    </row>
    <row r="13980" spans="9:56">
      <c r="I13980" s="62"/>
      <c r="P13980" s="62"/>
      <c r="V13980" s="62"/>
      <c r="AC13980" s="62"/>
      <c r="AJ13980" s="62"/>
      <c r="AQ13980" s="62"/>
      <c r="AX13980" s="62"/>
      <c r="BD13980" s="62"/>
    </row>
    <row r="13981" spans="9:56">
      <c r="I13981" s="62"/>
      <c r="P13981" s="62"/>
      <c r="V13981" s="62"/>
      <c r="AC13981" s="62"/>
      <c r="AJ13981" s="62"/>
      <c r="AQ13981" s="62"/>
      <c r="AX13981" s="62"/>
      <c r="BD13981" s="62"/>
    </row>
    <row r="13982" spans="9:56">
      <c r="I13982" s="62"/>
      <c r="P13982" s="62"/>
      <c r="V13982" s="62"/>
      <c r="AC13982" s="62"/>
      <c r="AJ13982" s="62"/>
      <c r="AQ13982" s="62"/>
      <c r="AX13982" s="62"/>
      <c r="BD13982" s="62"/>
    </row>
    <row r="13983" spans="9:56">
      <c r="I13983" s="62"/>
      <c r="P13983" s="62"/>
      <c r="V13983" s="62"/>
      <c r="AC13983" s="62"/>
      <c r="AJ13983" s="62"/>
      <c r="AQ13983" s="62"/>
      <c r="AX13983" s="62"/>
      <c r="BD13983" s="62"/>
    </row>
    <row r="13984" spans="9:56">
      <c r="I13984" s="62"/>
      <c r="P13984" s="62"/>
      <c r="V13984" s="62"/>
      <c r="AC13984" s="62"/>
      <c r="AJ13984" s="62"/>
      <c r="AQ13984" s="62"/>
      <c r="AX13984" s="62"/>
      <c r="BD13984" s="62"/>
    </row>
    <row r="13985" spans="9:56">
      <c r="I13985" s="62"/>
      <c r="P13985" s="62"/>
      <c r="V13985" s="62"/>
      <c r="AC13985" s="62"/>
      <c r="AJ13985" s="62"/>
      <c r="AQ13985" s="62"/>
      <c r="AX13985" s="62"/>
      <c r="BD13985" s="62"/>
    </row>
    <row r="13986" spans="9:56">
      <c r="I13986" s="62"/>
      <c r="P13986" s="62"/>
      <c r="V13986" s="62"/>
      <c r="AC13986" s="62"/>
      <c r="AJ13986" s="62"/>
      <c r="AQ13986" s="62"/>
      <c r="AX13986" s="62"/>
      <c r="BD13986" s="62"/>
    </row>
    <row r="13987" spans="9:56">
      <c r="I13987" s="62"/>
      <c r="P13987" s="62"/>
      <c r="V13987" s="62"/>
      <c r="AC13987" s="62"/>
      <c r="AJ13987" s="62"/>
      <c r="AQ13987" s="62"/>
      <c r="AX13987" s="62"/>
      <c r="BD13987" s="62"/>
    </row>
    <row r="13988" spans="9:56">
      <c r="I13988" s="62"/>
      <c r="P13988" s="62"/>
      <c r="V13988" s="62"/>
      <c r="AC13988" s="62"/>
      <c r="AJ13988" s="62"/>
      <c r="AQ13988" s="62"/>
      <c r="AX13988" s="62"/>
      <c r="BD13988" s="62"/>
    </row>
    <row r="13989" spans="9:56">
      <c r="I13989" s="62"/>
      <c r="P13989" s="62"/>
      <c r="V13989" s="62"/>
      <c r="AC13989" s="62"/>
      <c r="AJ13989" s="62"/>
      <c r="AQ13989" s="62"/>
      <c r="AX13989" s="62"/>
      <c r="BD13989" s="62"/>
    </row>
    <row r="13990" spans="9:56">
      <c r="I13990" s="62"/>
      <c r="P13990" s="62"/>
      <c r="V13990" s="62"/>
      <c r="AC13990" s="62"/>
      <c r="AJ13990" s="62"/>
      <c r="AQ13990" s="62"/>
      <c r="AX13990" s="62"/>
      <c r="BD13990" s="62"/>
    </row>
    <row r="13991" spans="9:56">
      <c r="I13991" s="62"/>
      <c r="P13991" s="62"/>
      <c r="V13991" s="62"/>
      <c r="AC13991" s="62"/>
      <c r="AJ13991" s="62"/>
      <c r="AQ13991" s="62"/>
      <c r="AX13991" s="62"/>
      <c r="BD13991" s="62"/>
    </row>
    <row r="13992" spans="9:56">
      <c r="I13992" s="62"/>
      <c r="P13992" s="62"/>
      <c r="V13992" s="62"/>
      <c r="AC13992" s="62"/>
      <c r="AJ13992" s="62"/>
      <c r="AQ13992" s="62"/>
      <c r="AX13992" s="62"/>
      <c r="BD13992" s="62"/>
    </row>
    <row r="13993" spans="9:56">
      <c r="I13993" s="62"/>
      <c r="P13993" s="62"/>
      <c r="V13993" s="62"/>
      <c r="AC13993" s="62"/>
      <c r="AJ13993" s="62"/>
      <c r="AQ13993" s="62"/>
      <c r="AX13993" s="62"/>
      <c r="BD13993" s="62"/>
    </row>
    <row r="13994" spans="9:56">
      <c r="I13994" s="62"/>
      <c r="P13994" s="62"/>
      <c r="V13994" s="62"/>
      <c r="AC13994" s="62"/>
      <c r="AJ13994" s="62"/>
      <c r="AQ13994" s="62"/>
      <c r="AX13994" s="62"/>
      <c r="BD13994" s="62"/>
    </row>
    <row r="13995" spans="9:56">
      <c r="I13995" s="62"/>
      <c r="P13995" s="62"/>
      <c r="V13995" s="62"/>
      <c r="AC13995" s="62"/>
      <c r="AJ13995" s="62"/>
      <c r="AQ13995" s="62"/>
      <c r="AX13995" s="62"/>
      <c r="BD13995" s="62"/>
    </row>
    <row r="13996" spans="9:56">
      <c r="I13996" s="62"/>
      <c r="P13996" s="62"/>
      <c r="V13996" s="62"/>
      <c r="AC13996" s="62"/>
      <c r="AJ13996" s="62"/>
      <c r="AQ13996" s="62"/>
      <c r="AX13996" s="62"/>
      <c r="BD13996" s="62"/>
    </row>
    <row r="13997" spans="9:56">
      <c r="I13997" s="62"/>
      <c r="P13997" s="62"/>
      <c r="V13997" s="62"/>
      <c r="AC13997" s="62"/>
      <c r="AJ13997" s="62"/>
      <c r="AQ13997" s="62"/>
      <c r="AX13997" s="62"/>
      <c r="BD13997" s="62"/>
    </row>
    <row r="13998" spans="9:56">
      <c r="I13998" s="62"/>
      <c r="P13998" s="62"/>
      <c r="V13998" s="62"/>
      <c r="AC13998" s="62"/>
      <c r="AJ13998" s="62"/>
      <c r="AQ13998" s="62"/>
      <c r="AX13998" s="62"/>
      <c r="BD13998" s="62"/>
    </row>
    <row r="13999" spans="9:56">
      <c r="I13999" s="62"/>
      <c r="P13999" s="62"/>
      <c r="V13999" s="62"/>
      <c r="AC13999" s="62"/>
      <c r="AJ13999" s="62"/>
      <c r="AQ13999" s="62"/>
      <c r="AX13999" s="62"/>
      <c r="BD13999" s="62"/>
    </row>
    <row r="14000" spans="9:56">
      <c r="I14000" s="62"/>
      <c r="P14000" s="62"/>
      <c r="V14000" s="62"/>
      <c r="AC14000" s="62"/>
      <c r="AJ14000" s="62"/>
      <c r="AQ14000" s="62"/>
      <c r="AX14000" s="62"/>
      <c r="BD14000" s="62"/>
    </row>
    <row r="14001" spans="9:56">
      <c r="I14001" s="62"/>
      <c r="P14001" s="62"/>
      <c r="V14001" s="62"/>
      <c r="AC14001" s="62"/>
      <c r="AJ14001" s="62"/>
      <c r="AQ14001" s="62"/>
      <c r="AX14001" s="62"/>
      <c r="BD14001" s="62"/>
    </row>
    <row r="14002" spans="9:56">
      <c r="I14002" s="62"/>
      <c r="P14002" s="62"/>
      <c r="V14002" s="62"/>
      <c r="AC14002" s="62"/>
      <c r="AJ14002" s="62"/>
      <c r="AQ14002" s="62"/>
      <c r="AX14002" s="62"/>
      <c r="BD14002" s="62"/>
    </row>
    <row r="14003" spans="9:56">
      <c r="I14003" s="62"/>
      <c r="P14003" s="62"/>
      <c r="V14003" s="62"/>
      <c r="AC14003" s="62"/>
      <c r="AJ14003" s="62"/>
      <c r="AQ14003" s="62"/>
      <c r="AX14003" s="62"/>
      <c r="BD14003" s="62"/>
    </row>
    <row r="14004" spans="9:56">
      <c r="I14004" s="62"/>
      <c r="P14004" s="62"/>
      <c r="V14004" s="62"/>
      <c r="AC14004" s="62"/>
      <c r="AJ14004" s="62"/>
      <c r="AQ14004" s="62"/>
      <c r="AX14004" s="62"/>
      <c r="BD14004" s="62"/>
    </row>
    <row r="14005" spans="9:56">
      <c r="I14005" s="62"/>
      <c r="P14005" s="62"/>
      <c r="V14005" s="62"/>
      <c r="AC14005" s="62"/>
      <c r="AJ14005" s="62"/>
      <c r="AQ14005" s="62"/>
      <c r="AX14005" s="62"/>
      <c r="BD14005" s="62"/>
    </row>
    <row r="14006" spans="9:56">
      <c r="I14006" s="62"/>
      <c r="P14006" s="62"/>
      <c r="V14006" s="62"/>
      <c r="AC14006" s="62"/>
      <c r="AJ14006" s="62"/>
      <c r="AQ14006" s="62"/>
      <c r="AX14006" s="62"/>
      <c r="BD14006" s="62"/>
    </row>
    <row r="14007" spans="9:56">
      <c r="I14007" s="62"/>
      <c r="P14007" s="62"/>
      <c r="V14007" s="62"/>
      <c r="AC14007" s="62"/>
      <c r="AJ14007" s="62"/>
      <c r="AQ14007" s="62"/>
      <c r="AX14007" s="62"/>
      <c r="BD14007" s="62"/>
    </row>
    <row r="14008" spans="9:56">
      <c r="I14008" s="62"/>
      <c r="P14008" s="62"/>
      <c r="V14008" s="62"/>
      <c r="AC14008" s="62"/>
      <c r="AJ14008" s="62"/>
      <c r="AQ14008" s="62"/>
      <c r="AX14008" s="62"/>
      <c r="BD14008" s="62"/>
    </row>
    <row r="14009" spans="9:56">
      <c r="I14009" s="62"/>
      <c r="P14009" s="62"/>
      <c r="V14009" s="62"/>
      <c r="AC14009" s="62"/>
      <c r="AJ14009" s="62"/>
      <c r="AQ14009" s="62"/>
      <c r="AX14009" s="62"/>
      <c r="BD14009" s="62"/>
    </row>
    <row r="14010" spans="9:56">
      <c r="I14010" s="62"/>
      <c r="P14010" s="62"/>
      <c r="V14010" s="62"/>
      <c r="AC14010" s="62"/>
      <c r="AJ14010" s="62"/>
      <c r="AQ14010" s="62"/>
      <c r="AX14010" s="62"/>
      <c r="BD14010" s="62"/>
    </row>
    <row r="14011" spans="9:56">
      <c r="I14011" s="62"/>
      <c r="P14011" s="62"/>
      <c r="V14011" s="62"/>
      <c r="AC14011" s="62"/>
      <c r="AJ14011" s="62"/>
      <c r="AQ14011" s="62"/>
      <c r="AX14011" s="62"/>
      <c r="BD14011" s="62"/>
    </row>
    <row r="14012" spans="9:56">
      <c r="I14012" s="62"/>
      <c r="P14012" s="62"/>
      <c r="V14012" s="62"/>
      <c r="AC14012" s="62"/>
      <c r="AJ14012" s="62"/>
      <c r="AQ14012" s="62"/>
      <c r="AX14012" s="62"/>
      <c r="BD14012" s="62"/>
    </row>
    <row r="14013" spans="9:56">
      <c r="I14013" s="62"/>
      <c r="P14013" s="62"/>
      <c r="V14013" s="62"/>
      <c r="AC14013" s="62"/>
      <c r="AJ14013" s="62"/>
      <c r="AQ14013" s="62"/>
      <c r="AX14013" s="62"/>
      <c r="BD14013" s="62"/>
    </row>
    <row r="14014" spans="9:56">
      <c r="I14014" s="62"/>
      <c r="P14014" s="62"/>
      <c r="V14014" s="62"/>
      <c r="AC14014" s="62"/>
      <c r="AJ14014" s="62"/>
      <c r="AQ14014" s="62"/>
      <c r="AX14014" s="62"/>
      <c r="BD14014" s="62"/>
    </row>
    <row r="14015" spans="9:56">
      <c r="I14015" s="62"/>
      <c r="P14015" s="62"/>
      <c r="V14015" s="62"/>
      <c r="AC14015" s="62"/>
      <c r="AJ14015" s="62"/>
      <c r="AQ14015" s="62"/>
      <c r="AX14015" s="62"/>
      <c r="BD14015" s="62"/>
    </row>
    <row r="14016" spans="9:56">
      <c r="I14016" s="62"/>
      <c r="P14016" s="62"/>
      <c r="V14016" s="62"/>
      <c r="AC14016" s="62"/>
      <c r="AJ14016" s="62"/>
      <c r="AQ14016" s="62"/>
      <c r="AX14016" s="62"/>
      <c r="BD14016" s="62"/>
    </row>
    <row r="14017" spans="9:56">
      <c r="I14017" s="62"/>
      <c r="P14017" s="62"/>
      <c r="V14017" s="62"/>
      <c r="AC14017" s="62"/>
      <c r="AJ14017" s="62"/>
      <c r="AQ14017" s="62"/>
      <c r="AX14017" s="62"/>
      <c r="BD14017" s="62"/>
    </row>
    <row r="14018" spans="9:56">
      <c r="I14018" s="62"/>
      <c r="P14018" s="62"/>
      <c r="V14018" s="62"/>
      <c r="AC14018" s="62"/>
      <c r="AJ14018" s="62"/>
      <c r="AQ14018" s="62"/>
      <c r="AX14018" s="62"/>
      <c r="BD14018" s="62"/>
    </row>
    <row r="14019" spans="9:56">
      <c r="I14019" s="62"/>
      <c r="P14019" s="62"/>
      <c r="V14019" s="62"/>
      <c r="AC14019" s="62"/>
      <c r="AJ14019" s="62"/>
      <c r="AQ14019" s="62"/>
      <c r="AX14019" s="62"/>
      <c r="BD14019" s="62"/>
    </row>
    <row r="14020" spans="9:56">
      <c r="I14020" s="62"/>
      <c r="P14020" s="62"/>
      <c r="V14020" s="62"/>
      <c r="AC14020" s="62"/>
      <c r="AJ14020" s="62"/>
      <c r="AQ14020" s="62"/>
      <c r="AX14020" s="62"/>
      <c r="BD14020" s="62"/>
    </row>
    <row r="14021" spans="9:56">
      <c r="I14021" s="62"/>
      <c r="P14021" s="62"/>
      <c r="V14021" s="62"/>
      <c r="AC14021" s="62"/>
      <c r="AJ14021" s="62"/>
      <c r="AQ14021" s="62"/>
      <c r="AX14021" s="62"/>
      <c r="BD14021" s="62"/>
    </row>
    <row r="14022" spans="9:56">
      <c r="I14022" s="62"/>
      <c r="P14022" s="62"/>
      <c r="V14022" s="62"/>
      <c r="AC14022" s="62"/>
      <c r="AJ14022" s="62"/>
      <c r="AQ14022" s="62"/>
      <c r="AX14022" s="62"/>
      <c r="BD14022" s="62"/>
    </row>
    <row r="14023" spans="9:56">
      <c r="I14023" s="62"/>
      <c r="P14023" s="62"/>
      <c r="V14023" s="62"/>
      <c r="AC14023" s="62"/>
      <c r="AJ14023" s="62"/>
      <c r="AQ14023" s="62"/>
      <c r="AX14023" s="62"/>
      <c r="BD14023" s="62"/>
    </row>
    <row r="14024" spans="9:56">
      <c r="I14024" s="62"/>
      <c r="P14024" s="62"/>
      <c r="V14024" s="62"/>
      <c r="AC14024" s="62"/>
      <c r="AJ14024" s="62"/>
      <c r="AQ14024" s="62"/>
      <c r="AX14024" s="62"/>
      <c r="BD14024" s="62"/>
    </row>
    <row r="14025" spans="9:56">
      <c r="I14025" s="62"/>
      <c r="P14025" s="62"/>
      <c r="V14025" s="62"/>
      <c r="AC14025" s="62"/>
      <c r="AJ14025" s="62"/>
      <c r="AQ14025" s="62"/>
      <c r="AX14025" s="62"/>
      <c r="BD14025" s="62"/>
    </row>
    <row r="14026" spans="9:56">
      <c r="I14026" s="62"/>
      <c r="P14026" s="62"/>
      <c r="V14026" s="62"/>
      <c r="AC14026" s="62"/>
      <c r="AJ14026" s="62"/>
      <c r="AQ14026" s="62"/>
      <c r="AX14026" s="62"/>
      <c r="BD14026" s="62"/>
    </row>
    <row r="14027" spans="9:56">
      <c r="I14027" s="62"/>
      <c r="P14027" s="62"/>
      <c r="V14027" s="62"/>
      <c r="AC14027" s="62"/>
      <c r="AJ14027" s="62"/>
      <c r="AQ14027" s="62"/>
      <c r="AX14027" s="62"/>
      <c r="BD14027" s="62"/>
    </row>
    <row r="14028" spans="9:56">
      <c r="I14028" s="62"/>
      <c r="P14028" s="62"/>
      <c r="V14028" s="62"/>
      <c r="AC14028" s="62"/>
      <c r="AJ14028" s="62"/>
      <c r="AQ14028" s="62"/>
      <c r="AX14028" s="62"/>
      <c r="BD14028" s="62"/>
    </row>
    <row r="14029" spans="9:56">
      <c r="I14029" s="62"/>
      <c r="P14029" s="62"/>
      <c r="V14029" s="62"/>
      <c r="AC14029" s="62"/>
      <c r="AJ14029" s="62"/>
      <c r="AQ14029" s="62"/>
      <c r="AX14029" s="62"/>
      <c r="BD14029" s="62"/>
    </row>
    <row r="14030" spans="9:56">
      <c r="I14030" s="62"/>
      <c r="P14030" s="62"/>
      <c r="V14030" s="62"/>
      <c r="AC14030" s="62"/>
      <c r="AJ14030" s="62"/>
      <c r="AQ14030" s="62"/>
      <c r="AX14030" s="62"/>
      <c r="BD14030" s="62"/>
    </row>
    <row r="14031" spans="9:56">
      <c r="I14031" s="62"/>
      <c r="P14031" s="62"/>
      <c r="V14031" s="62"/>
      <c r="AC14031" s="62"/>
      <c r="AJ14031" s="62"/>
      <c r="AQ14031" s="62"/>
      <c r="AX14031" s="62"/>
      <c r="BD14031" s="62"/>
    </row>
    <row r="14032" spans="9:56">
      <c r="I14032" s="62"/>
      <c r="P14032" s="62"/>
      <c r="V14032" s="62"/>
      <c r="AC14032" s="62"/>
      <c r="AJ14032" s="62"/>
      <c r="AQ14032" s="62"/>
      <c r="AX14032" s="62"/>
      <c r="BD14032" s="62"/>
    </row>
    <row r="14033" spans="9:56">
      <c r="I14033" s="62"/>
      <c r="P14033" s="62"/>
      <c r="V14033" s="62"/>
      <c r="AC14033" s="62"/>
      <c r="AJ14033" s="62"/>
      <c r="AQ14033" s="62"/>
      <c r="AX14033" s="62"/>
      <c r="BD14033" s="62"/>
    </row>
    <row r="14034" spans="9:56">
      <c r="I14034" s="62"/>
      <c r="P14034" s="62"/>
      <c r="V14034" s="62"/>
      <c r="AC14034" s="62"/>
      <c r="AJ14034" s="62"/>
      <c r="AQ14034" s="62"/>
      <c r="AX14034" s="62"/>
      <c r="BD14034" s="62"/>
    </row>
    <row r="14035" spans="9:56">
      <c r="I14035" s="62"/>
      <c r="P14035" s="62"/>
      <c r="V14035" s="62"/>
      <c r="AC14035" s="62"/>
      <c r="AJ14035" s="62"/>
      <c r="AQ14035" s="62"/>
      <c r="AX14035" s="62"/>
      <c r="BD14035" s="62"/>
    </row>
    <row r="14036" spans="9:56">
      <c r="I14036" s="62"/>
      <c r="P14036" s="62"/>
      <c r="V14036" s="62"/>
      <c r="AC14036" s="62"/>
      <c r="AJ14036" s="62"/>
      <c r="AQ14036" s="62"/>
      <c r="AX14036" s="62"/>
      <c r="BD14036" s="62"/>
    </row>
    <row r="14037" spans="9:56">
      <c r="I14037" s="62"/>
      <c r="P14037" s="62"/>
      <c r="V14037" s="62"/>
      <c r="AC14037" s="62"/>
      <c r="AJ14037" s="62"/>
      <c r="AQ14037" s="62"/>
      <c r="AX14037" s="62"/>
      <c r="BD14037" s="62"/>
    </row>
    <row r="14038" spans="9:56">
      <c r="I14038" s="62"/>
      <c r="P14038" s="62"/>
      <c r="V14038" s="62"/>
      <c r="AC14038" s="62"/>
      <c r="AJ14038" s="62"/>
      <c r="AQ14038" s="62"/>
      <c r="AX14038" s="62"/>
      <c r="BD14038" s="62"/>
    </row>
    <row r="14039" spans="9:56">
      <c r="I14039" s="62"/>
      <c r="P14039" s="62"/>
      <c r="V14039" s="62"/>
      <c r="AC14039" s="62"/>
      <c r="AJ14039" s="62"/>
      <c r="AQ14039" s="62"/>
      <c r="AX14039" s="62"/>
      <c r="BD14039" s="62"/>
    </row>
    <row r="14040" spans="9:56">
      <c r="I14040" s="62"/>
      <c r="P14040" s="62"/>
      <c r="V14040" s="62"/>
      <c r="AC14040" s="62"/>
      <c r="AJ14040" s="62"/>
      <c r="AQ14040" s="62"/>
      <c r="AX14040" s="62"/>
      <c r="BD14040" s="62"/>
    </row>
    <row r="14041" spans="9:56">
      <c r="I14041" s="62"/>
      <c r="P14041" s="62"/>
      <c r="V14041" s="62"/>
      <c r="AC14041" s="62"/>
      <c r="AJ14041" s="62"/>
      <c r="AQ14041" s="62"/>
      <c r="AX14041" s="62"/>
      <c r="BD14041" s="62"/>
    </row>
    <row r="14042" spans="9:56">
      <c r="I14042" s="62"/>
      <c r="P14042" s="62"/>
      <c r="V14042" s="62"/>
      <c r="AC14042" s="62"/>
      <c r="AJ14042" s="62"/>
      <c r="AQ14042" s="62"/>
      <c r="AX14042" s="62"/>
      <c r="BD14042" s="62"/>
    </row>
    <row r="14043" spans="9:56">
      <c r="I14043" s="62"/>
      <c r="P14043" s="62"/>
      <c r="V14043" s="62"/>
      <c r="AC14043" s="62"/>
      <c r="AJ14043" s="62"/>
      <c r="AQ14043" s="62"/>
      <c r="AX14043" s="62"/>
      <c r="BD14043" s="62"/>
    </row>
    <row r="14044" spans="9:56">
      <c r="I14044" s="62"/>
      <c r="P14044" s="62"/>
      <c r="V14044" s="62"/>
      <c r="AC14044" s="62"/>
      <c r="AJ14044" s="62"/>
      <c r="AQ14044" s="62"/>
      <c r="AX14044" s="62"/>
      <c r="BD14044" s="62"/>
    </row>
    <row r="14045" spans="9:56">
      <c r="I14045" s="62"/>
      <c r="P14045" s="62"/>
      <c r="V14045" s="62"/>
      <c r="AC14045" s="62"/>
      <c r="AJ14045" s="62"/>
      <c r="AQ14045" s="62"/>
      <c r="AX14045" s="62"/>
      <c r="BD14045" s="62"/>
    </row>
    <row r="14046" spans="9:56">
      <c r="I14046" s="62"/>
      <c r="P14046" s="62"/>
      <c r="V14046" s="62"/>
      <c r="AC14046" s="62"/>
      <c r="AJ14046" s="62"/>
      <c r="AQ14046" s="62"/>
      <c r="AX14046" s="62"/>
      <c r="BD14046" s="62"/>
    </row>
    <row r="14047" spans="9:56">
      <c r="I14047" s="62"/>
      <c r="P14047" s="62"/>
      <c r="V14047" s="62"/>
      <c r="AC14047" s="62"/>
      <c r="AJ14047" s="62"/>
      <c r="AQ14047" s="62"/>
      <c r="AX14047" s="62"/>
      <c r="BD14047" s="62"/>
    </row>
    <row r="14048" spans="9:56">
      <c r="I14048" s="62"/>
      <c r="P14048" s="62"/>
      <c r="V14048" s="62"/>
      <c r="AC14048" s="62"/>
      <c r="AJ14048" s="62"/>
      <c r="AQ14048" s="62"/>
      <c r="AX14048" s="62"/>
      <c r="BD14048" s="62"/>
    </row>
    <row r="14049" spans="9:56">
      <c r="I14049" s="62"/>
      <c r="P14049" s="62"/>
      <c r="V14049" s="62"/>
      <c r="AC14049" s="62"/>
      <c r="AJ14049" s="62"/>
      <c r="AQ14049" s="62"/>
      <c r="AX14049" s="62"/>
      <c r="BD14049" s="62"/>
    </row>
    <row r="14050" spans="9:56">
      <c r="I14050" s="62"/>
      <c r="P14050" s="62"/>
      <c r="V14050" s="62"/>
      <c r="AC14050" s="62"/>
      <c r="AJ14050" s="62"/>
      <c r="AQ14050" s="62"/>
      <c r="AX14050" s="62"/>
      <c r="BD14050" s="62"/>
    </row>
    <row r="14051" spans="9:56">
      <c r="I14051" s="62"/>
      <c r="P14051" s="62"/>
      <c r="V14051" s="62"/>
      <c r="AC14051" s="62"/>
      <c r="AJ14051" s="62"/>
      <c r="AQ14051" s="62"/>
      <c r="AX14051" s="62"/>
      <c r="BD14051" s="62"/>
    </row>
    <row r="14052" spans="9:56">
      <c r="I14052" s="62"/>
      <c r="P14052" s="62"/>
      <c r="V14052" s="62"/>
      <c r="AC14052" s="62"/>
      <c r="AJ14052" s="62"/>
      <c r="AQ14052" s="62"/>
      <c r="AX14052" s="62"/>
      <c r="BD14052" s="62"/>
    </row>
    <row r="14053" spans="9:56">
      <c r="I14053" s="62"/>
      <c r="P14053" s="62"/>
      <c r="V14053" s="62"/>
      <c r="AC14053" s="62"/>
      <c r="AJ14053" s="62"/>
      <c r="AQ14053" s="62"/>
      <c r="AX14053" s="62"/>
      <c r="BD14053" s="62"/>
    </row>
    <row r="14054" spans="9:56">
      <c r="I14054" s="62"/>
      <c r="P14054" s="62"/>
      <c r="V14054" s="62"/>
      <c r="AC14054" s="62"/>
      <c r="AJ14054" s="62"/>
      <c r="AQ14054" s="62"/>
      <c r="AX14054" s="62"/>
      <c r="BD14054" s="62"/>
    </row>
    <row r="14055" spans="9:56">
      <c r="I14055" s="62"/>
      <c r="P14055" s="62"/>
      <c r="V14055" s="62"/>
      <c r="AC14055" s="62"/>
      <c r="AJ14055" s="62"/>
      <c r="AQ14055" s="62"/>
      <c r="AX14055" s="62"/>
      <c r="BD14055" s="62"/>
    </row>
    <row r="14056" spans="9:56">
      <c r="I14056" s="62"/>
      <c r="P14056" s="62"/>
      <c r="V14056" s="62"/>
      <c r="AC14056" s="62"/>
      <c r="AJ14056" s="62"/>
      <c r="AQ14056" s="62"/>
      <c r="AX14056" s="62"/>
      <c r="BD14056" s="62"/>
    </row>
    <row r="14057" spans="9:56">
      <c r="I14057" s="62"/>
      <c r="P14057" s="62"/>
      <c r="V14057" s="62"/>
      <c r="AC14057" s="62"/>
      <c r="AJ14057" s="62"/>
      <c r="AQ14057" s="62"/>
      <c r="AX14057" s="62"/>
      <c r="BD14057" s="62"/>
    </row>
    <row r="14058" spans="9:56">
      <c r="I14058" s="62"/>
      <c r="P14058" s="62"/>
      <c r="V14058" s="62"/>
      <c r="AC14058" s="62"/>
      <c r="AJ14058" s="62"/>
      <c r="AQ14058" s="62"/>
      <c r="AX14058" s="62"/>
      <c r="BD14058" s="62"/>
    </row>
    <row r="14059" spans="9:56">
      <c r="I14059" s="62"/>
      <c r="P14059" s="62"/>
      <c r="V14059" s="62"/>
      <c r="AC14059" s="62"/>
      <c r="AJ14059" s="62"/>
      <c r="AQ14059" s="62"/>
      <c r="AX14059" s="62"/>
      <c r="BD14059" s="62"/>
    </row>
    <row r="14060" spans="9:56">
      <c r="I14060" s="62"/>
      <c r="P14060" s="62"/>
      <c r="V14060" s="62"/>
      <c r="AC14060" s="62"/>
      <c r="AJ14060" s="62"/>
      <c r="AQ14060" s="62"/>
      <c r="AX14060" s="62"/>
      <c r="BD14060" s="62"/>
    </row>
    <row r="14061" spans="9:56">
      <c r="I14061" s="62"/>
      <c r="P14061" s="62"/>
      <c r="V14061" s="62"/>
      <c r="AC14061" s="62"/>
      <c r="AJ14061" s="62"/>
      <c r="AQ14061" s="62"/>
      <c r="AX14061" s="62"/>
      <c r="BD14061" s="62"/>
    </row>
    <row r="14062" spans="9:56">
      <c r="I14062" s="62"/>
      <c r="P14062" s="62"/>
      <c r="V14062" s="62"/>
      <c r="AC14062" s="62"/>
      <c r="AJ14062" s="62"/>
      <c r="AQ14062" s="62"/>
      <c r="AX14062" s="62"/>
      <c r="BD14062" s="62"/>
    </row>
    <row r="14063" spans="9:56">
      <c r="I14063" s="62"/>
      <c r="P14063" s="62"/>
      <c r="V14063" s="62"/>
      <c r="AC14063" s="62"/>
      <c r="AJ14063" s="62"/>
      <c r="AQ14063" s="62"/>
      <c r="AX14063" s="62"/>
      <c r="BD14063" s="62"/>
    </row>
    <row r="14064" spans="9:56">
      <c r="I14064" s="62"/>
      <c r="P14064" s="62"/>
      <c r="V14064" s="62"/>
      <c r="AC14064" s="62"/>
      <c r="AJ14064" s="62"/>
      <c r="AQ14064" s="62"/>
      <c r="AX14064" s="62"/>
      <c r="BD14064" s="62"/>
    </row>
    <row r="14065" spans="9:56">
      <c r="I14065" s="62"/>
      <c r="P14065" s="62"/>
      <c r="V14065" s="62"/>
      <c r="AC14065" s="62"/>
      <c r="AJ14065" s="62"/>
      <c r="AQ14065" s="62"/>
      <c r="AX14065" s="62"/>
      <c r="BD14065" s="62"/>
    </row>
    <row r="14066" spans="9:56">
      <c r="I14066" s="62"/>
      <c r="P14066" s="62"/>
      <c r="V14066" s="62"/>
      <c r="AC14066" s="62"/>
      <c r="AJ14066" s="62"/>
      <c r="AQ14066" s="62"/>
      <c r="AX14066" s="62"/>
      <c r="BD14066" s="62"/>
    </row>
    <row r="14067" spans="9:56">
      <c r="I14067" s="62"/>
      <c r="P14067" s="62"/>
      <c r="V14067" s="62"/>
      <c r="AC14067" s="62"/>
      <c r="AJ14067" s="62"/>
      <c r="AQ14067" s="62"/>
      <c r="AX14067" s="62"/>
      <c r="BD14067" s="62"/>
    </row>
    <row r="14068" spans="9:56">
      <c r="I14068" s="62"/>
      <c r="P14068" s="62"/>
      <c r="V14068" s="62"/>
      <c r="AC14068" s="62"/>
      <c r="AJ14068" s="62"/>
      <c r="AQ14068" s="62"/>
      <c r="AX14068" s="62"/>
      <c r="BD14068" s="62"/>
    </row>
    <row r="14069" spans="9:56">
      <c r="I14069" s="62"/>
      <c r="P14069" s="62"/>
      <c r="V14069" s="62"/>
      <c r="AC14069" s="62"/>
      <c r="AJ14069" s="62"/>
      <c r="AQ14069" s="62"/>
      <c r="AX14069" s="62"/>
      <c r="BD14069" s="62"/>
    </row>
    <row r="14070" spans="9:56">
      <c r="I14070" s="62"/>
      <c r="P14070" s="62"/>
      <c r="V14070" s="62"/>
      <c r="AC14070" s="62"/>
      <c r="AJ14070" s="62"/>
      <c r="AQ14070" s="62"/>
      <c r="AX14070" s="62"/>
      <c r="BD14070" s="62"/>
    </row>
    <row r="14071" spans="9:56">
      <c r="I14071" s="62"/>
      <c r="P14071" s="62"/>
      <c r="V14071" s="62"/>
      <c r="AC14071" s="62"/>
      <c r="AJ14071" s="62"/>
      <c r="AQ14071" s="62"/>
      <c r="AX14071" s="62"/>
      <c r="BD14071" s="62"/>
    </row>
    <row r="14072" spans="9:56">
      <c r="I14072" s="62"/>
      <c r="P14072" s="62"/>
      <c r="V14072" s="62"/>
      <c r="AC14072" s="62"/>
      <c r="AJ14072" s="62"/>
      <c r="AQ14072" s="62"/>
      <c r="AX14072" s="62"/>
      <c r="BD14072" s="62"/>
    </row>
    <row r="14073" spans="9:56">
      <c r="I14073" s="62"/>
      <c r="P14073" s="62"/>
      <c r="V14073" s="62"/>
      <c r="AC14073" s="62"/>
      <c r="AJ14073" s="62"/>
      <c r="AQ14073" s="62"/>
      <c r="AX14073" s="62"/>
      <c r="BD14073" s="62"/>
    </row>
    <row r="14074" spans="9:56">
      <c r="I14074" s="62"/>
      <c r="P14074" s="62"/>
      <c r="V14074" s="62"/>
      <c r="AC14074" s="62"/>
      <c r="AJ14074" s="62"/>
      <c r="AQ14074" s="62"/>
      <c r="AX14074" s="62"/>
      <c r="BD14074" s="62"/>
    </row>
    <row r="14075" spans="9:56">
      <c r="I14075" s="62"/>
      <c r="P14075" s="62"/>
      <c r="V14075" s="62"/>
      <c r="AC14075" s="62"/>
      <c r="AJ14075" s="62"/>
      <c r="AQ14075" s="62"/>
      <c r="AX14075" s="62"/>
      <c r="BD14075" s="62"/>
    </row>
    <row r="14076" spans="9:56">
      <c r="I14076" s="62"/>
      <c r="P14076" s="62"/>
      <c r="V14076" s="62"/>
      <c r="AC14076" s="62"/>
      <c r="AJ14076" s="62"/>
      <c r="AQ14076" s="62"/>
      <c r="AX14076" s="62"/>
      <c r="BD14076" s="62"/>
    </row>
    <row r="14077" spans="9:56">
      <c r="I14077" s="62"/>
      <c r="P14077" s="62"/>
      <c r="V14077" s="62"/>
      <c r="AC14077" s="62"/>
      <c r="AJ14077" s="62"/>
      <c r="AQ14077" s="62"/>
      <c r="AX14077" s="62"/>
      <c r="BD14077" s="62"/>
    </row>
    <row r="14078" spans="9:56">
      <c r="I14078" s="62"/>
      <c r="P14078" s="62"/>
      <c r="V14078" s="62"/>
      <c r="AC14078" s="62"/>
      <c r="AJ14078" s="62"/>
      <c r="AQ14078" s="62"/>
      <c r="AX14078" s="62"/>
      <c r="BD14078" s="62"/>
    </row>
    <row r="14079" spans="9:56">
      <c r="I14079" s="62"/>
      <c r="P14079" s="62"/>
      <c r="V14079" s="62"/>
      <c r="AC14079" s="62"/>
      <c r="AJ14079" s="62"/>
      <c r="AQ14079" s="62"/>
      <c r="AX14079" s="62"/>
      <c r="BD14079" s="62"/>
    </row>
    <row r="14080" spans="9:56">
      <c r="I14080" s="62"/>
      <c r="P14080" s="62"/>
      <c r="V14080" s="62"/>
      <c r="AC14080" s="62"/>
      <c r="AJ14080" s="62"/>
      <c r="AQ14080" s="62"/>
      <c r="AX14080" s="62"/>
      <c r="BD14080" s="62"/>
    </row>
    <row r="14081" spans="9:56">
      <c r="I14081" s="62"/>
      <c r="P14081" s="62"/>
      <c r="V14081" s="62"/>
      <c r="AC14081" s="62"/>
      <c r="AJ14081" s="62"/>
      <c r="AQ14081" s="62"/>
      <c r="AX14081" s="62"/>
      <c r="BD14081" s="62"/>
    </row>
    <row r="14082" spans="9:56">
      <c r="I14082" s="62"/>
      <c r="P14082" s="62"/>
      <c r="V14082" s="62"/>
      <c r="AC14082" s="62"/>
      <c r="AJ14082" s="62"/>
      <c r="AQ14082" s="62"/>
      <c r="AX14082" s="62"/>
      <c r="BD14082" s="62"/>
    </row>
    <row r="14083" spans="9:56">
      <c r="I14083" s="62"/>
      <c r="P14083" s="62"/>
      <c r="V14083" s="62"/>
      <c r="AC14083" s="62"/>
      <c r="AJ14083" s="62"/>
      <c r="AQ14083" s="62"/>
      <c r="AX14083" s="62"/>
      <c r="BD14083" s="62"/>
    </row>
    <row r="14084" spans="9:56">
      <c r="I14084" s="62"/>
      <c r="P14084" s="62"/>
      <c r="V14084" s="62"/>
      <c r="AC14084" s="62"/>
      <c r="AJ14084" s="62"/>
      <c r="AQ14084" s="62"/>
      <c r="AX14084" s="62"/>
      <c r="BD14084" s="62"/>
    </row>
    <row r="14085" spans="9:56">
      <c r="I14085" s="62"/>
      <c r="P14085" s="62"/>
      <c r="V14085" s="62"/>
      <c r="AC14085" s="62"/>
      <c r="AJ14085" s="62"/>
      <c r="AQ14085" s="62"/>
      <c r="AX14085" s="62"/>
      <c r="BD14085" s="62"/>
    </row>
    <row r="14086" spans="9:56">
      <c r="I14086" s="62"/>
      <c r="P14086" s="62"/>
      <c r="V14086" s="62"/>
      <c r="AC14086" s="62"/>
      <c r="AJ14086" s="62"/>
      <c r="AQ14086" s="62"/>
      <c r="AX14086" s="62"/>
      <c r="BD14086" s="62"/>
    </row>
    <row r="14087" spans="9:56">
      <c r="I14087" s="62"/>
      <c r="P14087" s="62"/>
      <c r="V14087" s="62"/>
      <c r="AC14087" s="62"/>
      <c r="AJ14087" s="62"/>
      <c r="AQ14087" s="62"/>
      <c r="AX14087" s="62"/>
      <c r="BD14087" s="62"/>
    </row>
    <row r="14088" spans="9:56">
      <c r="I14088" s="62"/>
      <c r="P14088" s="62"/>
      <c r="V14088" s="62"/>
      <c r="AC14088" s="62"/>
      <c r="AJ14088" s="62"/>
      <c r="AQ14088" s="62"/>
      <c r="AX14088" s="62"/>
      <c r="BD14088" s="62"/>
    </row>
    <row r="14089" spans="9:56">
      <c r="I14089" s="62"/>
      <c r="P14089" s="62"/>
      <c r="V14089" s="62"/>
      <c r="AC14089" s="62"/>
      <c r="AJ14089" s="62"/>
      <c r="AQ14089" s="62"/>
      <c r="AX14089" s="62"/>
      <c r="BD14089" s="62"/>
    </row>
    <row r="14090" spans="9:56">
      <c r="I14090" s="62"/>
      <c r="P14090" s="62"/>
      <c r="V14090" s="62"/>
      <c r="AC14090" s="62"/>
      <c r="AJ14090" s="62"/>
      <c r="AQ14090" s="62"/>
      <c r="AX14090" s="62"/>
      <c r="BD14090" s="62"/>
    </row>
    <row r="14091" spans="9:56">
      <c r="I14091" s="62"/>
      <c r="P14091" s="62"/>
      <c r="V14091" s="62"/>
      <c r="AC14091" s="62"/>
      <c r="AJ14091" s="62"/>
      <c r="AQ14091" s="62"/>
      <c r="AX14091" s="62"/>
      <c r="BD14091" s="62"/>
    </row>
    <row r="14092" spans="9:56">
      <c r="I14092" s="62"/>
      <c r="P14092" s="62"/>
      <c r="V14092" s="62"/>
      <c r="AC14092" s="62"/>
      <c r="AJ14092" s="62"/>
      <c r="AQ14092" s="62"/>
      <c r="AX14092" s="62"/>
      <c r="BD14092" s="62"/>
    </row>
    <row r="14093" spans="9:56">
      <c r="I14093" s="62"/>
      <c r="P14093" s="62"/>
      <c r="V14093" s="62"/>
      <c r="AC14093" s="62"/>
      <c r="AJ14093" s="62"/>
      <c r="AQ14093" s="62"/>
      <c r="AX14093" s="62"/>
      <c r="BD14093" s="62"/>
    </row>
    <row r="14094" spans="9:56">
      <c r="I14094" s="62"/>
      <c r="P14094" s="62"/>
      <c r="V14094" s="62"/>
      <c r="AC14094" s="62"/>
      <c r="AJ14094" s="62"/>
      <c r="AQ14094" s="62"/>
      <c r="AX14094" s="62"/>
      <c r="BD14094" s="62"/>
    </row>
    <row r="14095" spans="9:56">
      <c r="I14095" s="62"/>
      <c r="P14095" s="62"/>
      <c r="V14095" s="62"/>
      <c r="AC14095" s="62"/>
      <c r="AJ14095" s="62"/>
      <c r="AQ14095" s="62"/>
      <c r="AX14095" s="62"/>
      <c r="BD14095" s="62"/>
    </row>
    <row r="14096" spans="9:56">
      <c r="I14096" s="62"/>
      <c r="P14096" s="62"/>
      <c r="V14096" s="62"/>
      <c r="AC14096" s="62"/>
      <c r="AJ14096" s="62"/>
      <c r="AQ14096" s="62"/>
      <c r="AX14096" s="62"/>
      <c r="BD14096" s="62"/>
    </row>
    <row r="14097" spans="9:56">
      <c r="I14097" s="62"/>
      <c r="P14097" s="62"/>
      <c r="V14097" s="62"/>
      <c r="AC14097" s="62"/>
      <c r="AJ14097" s="62"/>
      <c r="AQ14097" s="62"/>
      <c r="AX14097" s="62"/>
      <c r="BD14097" s="62"/>
    </row>
    <row r="14098" spans="9:56">
      <c r="I14098" s="62"/>
      <c r="P14098" s="62"/>
      <c r="V14098" s="62"/>
      <c r="AC14098" s="62"/>
      <c r="AJ14098" s="62"/>
      <c r="AQ14098" s="62"/>
      <c r="AX14098" s="62"/>
      <c r="BD14098" s="62"/>
    </row>
    <row r="14099" spans="9:56">
      <c r="I14099" s="62"/>
      <c r="P14099" s="62"/>
      <c r="V14099" s="62"/>
      <c r="AC14099" s="62"/>
      <c r="AJ14099" s="62"/>
      <c r="AQ14099" s="62"/>
      <c r="AX14099" s="62"/>
      <c r="BD14099" s="62"/>
    </row>
    <row r="14100" spans="9:56">
      <c r="I14100" s="62"/>
      <c r="P14100" s="62"/>
      <c r="V14100" s="62"/>
      <c r="AC14100" s="62"/>
      <c r="AJ14100" s="62"/>
      <c r="AQ14100" s="62"/>
      <c r="AX14100" s="62"/>
      <c r="BD14100" s="62"/>
    </row>
    <row r="14101" spans="9:56">
      <c r="I14101" s="62"/>
      <c r="P14101" s="62"/>
      <c r="V14101" s="62"/>
      <c r="AC14101" s="62"/>
      <c r="AJ14101" s="62"/>
      <c r="AQ14101" s="62"/>
      <c r="AX14101" s="62"/>
      <c r="BD14101" s="62"/>
    </row>
    <row r="14102" spans="9:56">
      <c r="I14102" s="62"/>
      <c r="P14102" s="62"/>
      <c r="V14102" s="62"/>
      <c r="AC14102" s="62"/>
      <c r="AJ14102" s="62"/>
      <c r="AQ14102" s="62"/>
      <c r="AX14102" s="62"/>
      <c r="BD14102" s="62"/>
    </row>
    <row r="14103" spans="9:56">
      <c r="I14103" s="62"/>
      <c r="P14103" s="62"/>
      <c r="V14103" s="62"/>
      <c r="AC14103" s="62"/>
      <c r="AJ14103" s="62"/>
      <c r="AQ14103" s="62"/>
      <c r="AX14103" s="62"/>
      <c r="BD14103" s="62"/>
    </row>
    <row r="14104" spans="9:56">
      <c r="I14104" s="62"/>
      <c r="P14104" s="62"/>
      <c r="V14104" s="62"/>
      <c r="AC14104" s="62"/>
      <c r="AJ14104" s="62"/>
      <c r="AQ14104" s="62"/>
      <c r="AX14104" s="62"/>
      <c r="BD14104" s="62"/>
    </row>
    <row r="14105" spans="9:56">
      <c r="I14105" s="62"/>
      <c r="P14105" s="62"/>
      <c r="V14105" s="62"/>
      <c r="AC14105" s="62"/>
      <c r="AJ14105" s="62"/>
      <c r="AQ14105" s="62"/>
      <c r="AX14105" s="62"/>
      <c r="BD14105" s="62"/>
    </row>
    <row r="14106" spans="9:56">
      <c r="I14106" s="62"/>
      <c r="P14106" s="62"/>
      <c r="V14106" s="62"/>
      <c r="AC14106" s="62"/>
      <c r="AJ14106" s="62"/>
      <c r="AQ14106" s="62"/>
      <c r="AX14106" s="62"/>
      <c r="BD14106" s="62"/>
    </row>
    <row r="14107" spans="9:56">
      <c r="I14107" s="62"/>
      <c r="P14107" s="62"/>
      <c r="V14107" s="62"/>
      <c r="AC14107" s="62"/>
      <c r="AJ14107" s="62"/>
      <c r="AQ14107" s="62"/>
      <c r="AX14107" s="62"/>
      <c r="BD14107" s="62"/>
    </row>
    <row r="14108" spans="9:56">
      <c r="I14108" s="62"/>
      <c r="P14108" s="62"/>
      <c r="V14108" s="62"/>
      <c r="AC14108" s="62"/>
      <c r="AJ14108" s="62"/>
      <c r="AQ14108" s="62"/>
      <c r="AX14108" s="62"/>
      <c r="BD14108" s="62"/>
    </row>
    <row r="14109" spans="9:56">
      <c r="I14109" s="62"/>
      <c r="P14109" s="62"/>
      <c r="V14109" s="62"/>
      <c r="AC14109" s="62"/>
      <c r="AJ14109" s="62"/>
      <c r="AQ14109" s="62"/>
      <c r="AX14109" s="62"/>
      <c r="BD14109" s="62"/>
    </row>
    <row r="14110" spans="9:56">
      <c r="I14110" s="62"/>
      <c r="P14110" s="62"/>
      <c r="V14110" s="62"/>
      <c r="AC14110" s="62"/>
      <c r="AJ14110" s="62"/>
      <c r="AQ14110" s="62"/>
      <c r="AX14110" s="62"/>
      <c r="BD14110" s="62"/>
    </row>
    <row r="14111" spans="9:56">
      <c r="I14111" s="62"/>
      <c r="P14111" s="62"/>
      <c r="V14111" s="62"/>
      <c r="AC14111" s="62"/>
      <c r="AJ14111" s="62"/>
      <c r="AQ14111" s="62"/>
      <c r="AX14111" s="62"/>
      <c r="BD14111" s="62"/>
    </row>
    <row r="14112" spans="9:56">
      <c r="I14112" s="62"/>
      <c r="P14112" s="62"/>
      <c r="V14112" s="62"/>
      <c r="AC14112" s="62"/>
      <c r="AJ14112" s="62"/>
      <c r="AQ14112" s="62"/>
      <c r="AX14112" s="62"/>
      <c r="BD14112" s="62"/>
    </row>
    <row r="14113" spans="9:56">
      <c r="I14113" s="62"/>
      <c r="P14113" s="62"/>
      <c r="V14113" s="62"/>
      <c r="AC14113" s="62"/>
      <c r="AJ14113" s="62"/>
      <c r="AQ14113" s="62"/>
      <c r="AX14113" s="62"/>
      <c r="BD14113" s="62"/>
    </row>
    <row r="14114" spans="9:56">
      <c r="I14114" s="62"/>
      <c r="P14114" s="62"/>
      <c r="V14114" s="62"/>
      <c r="AC14114" s="62"/>
      <c r="AJ14114" s="62"/>
      <c r="AQ14114" s="62"/>
      <c r="AX14114" s="62"/>
      <c r="BD14114" s="62"/>
    </row>
    <row r="14115" spans="9:56">
      <c r="I14115" s="62"/>
      <c r="P14115" s="62"/>
      <c r="V14115" s="62"/>
      <c r="AC14115" s="62"/>
      <c r="AJ14115" s="62"/>
      <c r="AQ14115" s="62"/>
      <c r="AX14115" s="62"/>
      <c r="BD14115" s="62"/>
    </row>
    <row r="14116" spans="9:56">
      <c r="I14116" s="62"/>
      <c r="P14116" s="62"/>
      <c r="V14116" s="62"/>
      <c r="AC14116" s="62"/>
      <c r="AJ14116" s="62"/>
      <c r="AQ14116" s="62"/>
      <c r="AX14116" s="62"/>
      <c r="BD14116" s="62"/>
    </row>
    <row r="14117" spans="9:56">
      <c r="I14117" s="62"/>
      <c r="P14117" s="62"/>
      <c r="V14117" s="62"/>
      <c r="AC14117" s="62"/>
      <c r="AJ14117" s="62"/>
      <c r="AQ14117" s="62"/>
      <c r="AX14117" s="62"/>
      <c r="BD14117" s="62"/>
    </row>
    <row r="14118" spans="9:56">
      <c r="I14118" s="62"/>
      <c r="P14118" s="62"/>
      <c r="V14118" s="62"/>
      <c r="AC14118" s="62"/>
      <c r="AJ14118" s="62"/>
      <c r="AQ14118" s="62"/>
      <c r="AX14118" s="62"/>
      <c r="BD14118" s="62"/>
    </row>
    <row r="14119" spans="9:56">
      <c r="I14119" s="62"/>
      <c r="P14119" s="62"/>
      <c r="V14119" s="62"/>
      <c r="AC14119" s="62"/>
      <c r="AJ14119" s="62"/>
      <c r="AQ14119" s="62"/>
      <c r="AX14119" s="62"/>
      <c r="BD14119" s="62"/>
    </row>
    <row r="14120" spans="9:56">
      <c r="I14120" s="62"/>
      <c r="P14120" s="62"/>
      <c r="V14120" s="62"/>
      <c r="AC14120" s="62"/>
      <c r="AJ14120" s="62"/>
      <c r="AQ14120" s="62"/>
      <c r="AX14120" s="62"/>
      <c r="BD14120" s="62"/>
    </row>
    <row r="14121" spans="9:56">
      <c r="I14121" s="62"/>
      <c r="P14121" s="62"/>
      <c r="V14121" s="62"/>
      <c r="AC14121" s="62"/>
      <c r="AJ14121" s="62"/>
      <c r="AQ14121" s="62"/>
      <c r="AX14121" s="62"/>
      <c r="BD14121" s="62"/>
    </row>
    <row r="14122" spans="9:56">
      <c r="I14122" s="62"/>
      <c r="P14122" s="62"/>
      <c r="V14122" s="62"/>
      <c r="AC14122" s="62"/>
      <c r="AJ14122" s="62"/>
      <c r="AQ14122" s="62"/>
      <c r="AX14122" s="62"/>
      <c r="BD14122" s="62"/>
    </row>
    <row r="14123" spans="9:56">
      <c r="I14123" s="62"/>
      <c r="P14123" s="62"/>
      <c r="V14123" s="62"/>
      <c r="AC14123" s="62"/>
      <c r="AJ14123" s="62"/>
      <c r="AQ14123" s="62"/>
      <c r="AX14123" s="62"/>
      <c r="BD14123" s="62"/>
    </row>
    <row r="14124" spans="9:56">
      <c r="I14124" s="62"/>
      <c r="P14124" s="62"/>
      <c r="V14124" s="62"/>
      <c r="AC14124" s="62"/>
      <c r="AJ14124" s="62"/>
      <c r="AQ14124" s="62"/>
      <c r="AX14124" s="62"/>
      <c r="BD14124" s="62"/>
    </row>
    <row r="14125" spans="9:56">
      <c r="I14125" s="62"/>
      <c r="P14125" s="62"/>
      <c r="V14125" s="62"/>
      <c r="AC14125" s="62"/>
      <c r="AJ14125" s="62"/>
      <c r="AQ14125" s="62"/>
      <c r="AX14125" s="62"/>
      <c r="BD14125" s="62"/>
    </row>
    <row r="14126" spans="9:56">
      <c r="I14126" s="62"/>
      <c r="P14126" s="62"/>
      <c r="V14126" s="62"/>
      <c r="AC14126" s="62"/>
      <c r="AJ14126" s="62"/>
      <c r="AQ14126" s="62"/>
      <c r="AX14126" s="62"/>
      <c r="BD14126" s="62"/>
    </row>
    <row r="14127" spans="9:56">
      <c r="I14127" s="62"/>
      <c r="P14127" s="62"/>
      <c r="V14127" s="62"/>
      <c r="AC14127" s="62"/>
      <c r="AJ14127" s="62"/>
      <c r="AQ14127" s="62"/>
      <c r="AX14127" s="62"/>
      <c r="BD14127" s="62"/>
    </row>
    <row r="14128" spans="9:56">
      <c r="I14128" s="62"/>
      <c r="P14128" s="62"/>
      <c r="V14128" s="62"/>
      <c r="AC14128" s="62"/>
      <c r="AJ14128" s="62"/>
      <c r="AQ14128" s="62"/>
      <c r="AX14128" s="62"/>
      <c r="BD14128" s="62"/>
    </row>
    <row r="14129" spans="9:56">
      <c r="I14129" s="62"/>
      <c r="P14129" s="62"/>
      <c r="V14129" s="62"/>
      <c r="AC14129" s="62"/>
      <c r="AJ14129" s="62"/>
      <c r="AQ14129" s="62"/>
      <c r="AX14129" s="62"/>
      <c r="BD14129" s="62"/>
    </row>
    <row r="14130" spans="9:56">
      <c r="I14130" s="62"/>
      <c r="P14130" s="62"/>
      <c r="V14130" s="62"/>
      <c r="AC14130" s="62"/>
      <c r="AJ14130" s="62"/>
      <c r="AQ14130" s="62"/>
      <c r="AX14130" s="62"/>
      <c r="BD14130" s="62"/>
    </row>
    <row r="14131" spans="9:56">
      <c r="I14131" s="62"/>
      <c r="P14131" s="62"/>
      <c r="V14131" s="62"/>
      <c r="AC14131" s="62"/>
      <c r="AJ14131" s="62"/>
      <c r="AQ14131" s="62"/>
      <c r="AX14131" s="62"/>
      <c r="BD14131" s="62"/>
    </row>
    <row r="14132" spans="9:56">
      <c r="I14132" s="62"/>
      <c r="P14132" s="62"/>
      <c r="V14132" s="62"/>
      <c r="AC14132" s="62"/>
      <c r="AJ14132" s="62"/>
      <c r="AQ14132" s="62"/>
      <c r="AX14132" s="62"/>
      <c r="BD14132" s="62"/>
    </row>
    <row r="14133" spans="9:56">
      <c r="I14133" s="62"/>
      <c r="P14133" s="62"/>
      <c r="V14133" s="62"/>
      <c r="AC14133" s="62"/>
      <c r="AJ14133" s="62"/>
      <c r="AQ14133" s="62"/>
      <c r="AX14133" s="62"/>
      <c r="BD14133" s="62"/>
    </row>
    <row r="14134" spans="9:56">
      <c r="I14134" s="62"/>
      <c r="P14134" s="62"/>
      <c r="V14134" s="62"/>
      <c r="AC14134" s="62"/>
      <c r="AJ14134" s="62"/>
      <c r="AQ14134" s="62"/>
      <c r="AX14134" s="62"/>
      <c r="BD14134" s="62"/>
    </row>
    <row r="14135" spans="9:56">
      <c r="I14135" s="62"/>
      <c r="P14135" s="62"/>
      <c r="V14135" s="62"/>
      <c r="AC14135" s="62"/>
      <c r="AJ14135" s="62"/>
      <c r="AQ14135" s="62"/>
      <c r="AX14135" s="62"/>
      <c r="BD14135" s="62"/>
    </row>
    <row r="14136" spans="9:56">
      <c r="I14136" s="62"/>
      <c r="P14136" s="62"/>
      <c r="V14136" s="62"/>
      <c r="AC14136" s="62"/>
      <c r="AJ14136" s="62"/>
      <c r="AQ14136" s="62"/>
      <c r="AX14136" s="62"/>
      <c r="BD14136" s="62"/>
    </row>
    <row r="14137" spans="9:56">
      <c r="I14137" s="62"/>
      <c r="P14137" s="62"/>
      <c r="V14137" s="62"/>
      <c r="AC14137" s="62"/>
      <c r="AJ14137" s="62"/>
      <c r="AQ14137" s="62"/>
      <c r="AX14137" s="62"/>
      <c r="BD14137" s="62"/>
    </row>
    <row r="14138" spans="9:56">
      <c r="I14138" s="62"/>
      <c r="P14138" s="62"/>
      <c r="V14138" s="62"/>
      <c r="AC14138" s="62"/>
      <c r="AJ14138" s="62"/>
      <c r="AQ14138" s="62"/>
      <c r="AX14138" s="62"/>
      <c r="BD14138" s="62"/>
    </row>
    <row r="14139" spans="9:56">
      <c r="I14139" s="62"/>
      <c r="P14139" s="62"/>
      <c r="V14139" s="62"/>
      <c r="AC14139" s="62"/>
      <c r="AJ14139" s="62"/>
      <c r="AQ14139" s="62"/>
      <c r="AX14139" s="62"/>
      <c r="BD14139" s="62"/>
    </row>
    <row r="14140" spans="9:56">
      <c r="I14140" s="62"/>
      <c r="P14140" s="62"/>
      <c r="V14140" s="62"/>
      <c r="AC14140" s="62"/>
      <c r="AJ14140" s="62"/>
      <c r="AQ14140" s="62"/>
      <c r="AX14140" s="62"/>
      <c r="BD14140" s="62"/>
    </row>
    <row r="14141" spans="9:56">
      <c r="I14141" s="62"/>
      <c r="P14141" s="62"/>
      <c r="V14141" s="62"/>
      <c r="AC14141" s="62"/>
      <c r="AJ14141" s="62"/>
      <c r="AQ14141" s="62"/>
      <c r="AX14141" s="62"/>
      <c r="BD14141" s="62"/>
    </row>
    <row r="14142" spans="9:56">
      <c r="I14142" s="62"/>
      <c r="P14142" s="62"/>
      <c r="V14142" s="62"/>
      <c r="AC14142" s="62"/>
      <c r="AJ14142" s="62"/>
      <c r="AQ14142" s="62"/>
      <c r="AX14142" s="62"/>
      <c r="BD14142" s="62"/>
    </row>
    <row r="14143" spans="9:56">
      <c r="I14143" s="62"/>
      <c r="P14143" s="62"/>
      <c r="V14143" s="62"/>
      <c r="AC14143" s="62"/>
      <c r="AJ14143" s="62"/>
      <c r="AQ14143" s="62"/>
      <c r="AX14143" s="62"/>
      <c r="BD14143" s="62"/>
    </row>
    <row r="14144" spans="9:56">
      <c r="I14144" s="62"/>
      <c r="P14144" s="62"/>
      <c r="V14144" s="62"/>
      <c r="AC14144" s="62"/>
      <c r="AJ14144" s="62"/>
      <c r="AQ14144" s="62"/>
      <c r="AX14144" s="62"/>
      <c r="BD14144" s="62"/>
    </row>
    <row r="14145" spans="9:56">
      <c r="I14145" s="62"/>
      <c r="P14145" s="62"/>
      <c r="V14145" s="62"/>
      <c r="AC14145" s="62"/>
      <c r="AJ14145" s="62"/>
      <c r="AQ14145" s="62"/>
      <c r="AX14145" s="62"/>
      <c r="BD14145" s="62"/>
    </row>
    <row r="14146" spans="9:56">
      <c r="I14146" s="62"/>
      <c r="P14146" s="62"/>
      <c r="V14146" s="62"/>
      <c r="AC14146" s="62"/>
      <c r="AJ14146" s="62"/>
      <c r="AQ14146" s="62"/>
      <c r="AX14146" s="62"/>
      <c r="BD14146" s="62"/>
    </row>
    <row r="14147" spans="9:56">
      <c r="I14147" s="62"/>
      <c r="P14147" s="62"/>
      <c r="V14147" s="62"/>
      <c r="AC14147" s="62"/>
      <c r="AJ14147" s="62"/>
      <c r="AQ14147" s="62"/>
      <c r="AX14147" s="62"/>
      <c r="BD14147" s="62"/>
    </row>
    <row r="14148" spans="9:56">
      <c r="I14148" s="62"/>
      <c r="P14148" s="62"/>
      <c r="V14148" s="62"/>
      <c r="AC14148" s="62"/>
      <c r="AJ14148" s="62"/>
      <c r="AQ14148" s="62"/>
      <c r="AX14148" s="62"/>
      <c r="BD14148" s="62"/>
    </row>
    <row r="14149" spans="9:56">
      <c r="I14149" s="62"/>
      <c r="P14149" s="62"/>
      <c r="V14149" s="62"/>
      <c r="AC14149" s="62"/>
      <c r="AJ14149" s="62"/>
      <c r="AQ14149" s="62"/>
      <c r="AX14149" s="62"/>
      <c r="BD14149" s="62"/>
    </row>
    <row r="14150" spans="9:56">
      <c r="I14150" s="62"/>
      <c r="P14150" s="62"/>
      <c r="V14150" s="62"/>
      <c r="AC14150" s="62"/>
      <c r="AJ14150" s="62"/>
      <c r="AQ14150" s="62"/>
      <c r="AX14150" s="62"/>
      <c r="BD14150" s="62"/>
    </row>
    <row r="14151" spans="9:56">
      <c r="I14151" s="62"/>
      <c r="P14151" s="62"/>
      <c r="V14151" s="62"/>
      <c r="AC14151" s="62"/>
      <c r="AJ14151" s="62"/>
      <c r="AQ14151" s="62"/>
      <c r="AX14151" s="62"/>
      <c r="BD14151" s="62"/>
    </row>
    <row r="14152" spans="9:56">
      <c r="I14152" s="62"/>
      <c r="P14152" s="62"/>
      <c r="V14152" s="62"/>
      <c r="AC14152" s="62"/>
      <c r="AJ14152" s="62"/>
      <c r="AQ14152" s="62"/>
      <c r="AX14152" s="62"/>
      <c r="BD14152" s="62"/>
    </row>
    <row r="14153" spans="9:56">
      <c r="I14153" s="62"/>
      <c r="P14153" s="62"/>
      <c r="V14153" s="62"/>
      <c r="AC14153" s="62"/>
      <c r="AJ14153" s="62"/>
      <c r="AQ14153" s="62"/>
      <c r="AX14153" s="62"/>
      <c r="BD14153" s="62"/>
    </row>
    <row r="14154" spans="9:56">
      <c r="I14154" s="62"/>
      <c r="P14154" s="62"/>
      <c r="V14154" s="62"/>
      <c r="AC14154" s="62"/>
      <c r="AJ14154" s="62"/>
      <c r="AQ14154" s="62"/>
      <c r="AX14154" s="62"/>
      <c r="BD14154" s="62"/>
    </row>
    <row r="14155" spans="9:56">
      <c r="I14155" s="62"/>
      <c r="P14155" s="62"/>
      <c r="V14155" s="62"/>
      <c r="AC14155" s="62"/>
      <c r="AJ14155" s="62"/>
      <c r="AQ14155" s="62"/>
      <c r="AX14155" s="62"/>
      <c r="BD14155" s="62"/>
    </row>
    <row r="14156" spans="9:56">
      <c r="I14156" s="62"/>
      <c r="P14156" s="62"/>
      <c r="V14156" s="62"/>
      <c r="AC14156" s="62"/>
      <c r="AJ14156" s="62"/>
      <c r="AQ14156" s="62"/>
      <c r="AX14156" s="62"/>
      <c r="BD14156" s="62"/>
    </row>
    <row r="14157" spans="9:56">
      <c r="I14157" s="62"/>
      <c r="P14157" s="62"/>
      <c r="V14157" s="62"/>
      <c r="AC14157" s="62"/>
      <c r="AJ14157" s="62"/>
      <c r="AQ14157" s="62"/>
      <c r="AX14157" s="62"/>
      <c r="BD14157" s="62"/>
    </row>
    <row r="14158" spans="9:56">
      <c r="I14158" s="62"/>
      <c r="P14158" s="62"/>
      <c r="V14158" s="62"/>
      <c r="AC14158" s="62"/>
      <c r="AJ14158" s="62"/>
      <c r="AQ14158" s="62"/>
      <c r="AX14158" s="62"/>
      <c r="BD14158" s="62"/>
    </row>
    <row r="14159" spans="9:56">
      <c r="I14159" s="62"/>
      <c r="P14159" s="62"/>
      <c r="V14159" s="62"/>
      <c r="AC14159" s="62"/>
      <c r="AJ14159" s="62"/>
      <c r="AQ14159" s="62"/>
      <c r="AX14159" s="62"/>
      <c r="BD14159" s="62"/>
    </row>
    <row r="14160" spans="9:56">
      <c r="I14160" s="62"/>
      <c r="P14160" s="62"/>
      <c r="V14160" s="62"/>
      <c r="AC14160" s="62"/>
      <c r="AJ14160" s="62"/>
      <c r="AQ14160" s="62"/>
      <c r="AX14160" s="62"/>
      <c r="BD14160" s="62"/>
    </row>
    <row r="14161" spans="9:56">
      <c r="I14161" s="62"/>
      <c r="P14161" s="62"/>
      <c r="V14161" s="62"/>
      <c r="AC14161" s="62"/>
      <c r="AJ14161" s="62"/>
      <c r="AQ14161" s="62"/>
      <c r="AX14161" s="62"/>
      <c r="BD14161" s="62"/>
    </row>
    <row r="14162" spans="9:56">
      <c r="I14162" s="62"/>
      <c r="P14162" s="62"/>
      <c r="V14162" s="62"/>
      <c r="AC14162" s="62"/>
      <c r="AJ14162" s="62"/>
      <c r="AQ14162" s="62"/>
      <c r="AX14162" s="62"/>
      <c r="BD14162" s="62"/>
    </row>
    <row r="14163" spans="9:56">
      <c r="I14163" s="62"/>
      <c r="P14163" s="62"/>
      <c r="V14163" s="62"/>
      <c r="AC14163" s="62"/>
      <c r="AJ14163" s="62"/>
      <c r="AQ14163" s="62"/>
      <c r="AX14163" s="62"/>
      <c r="BD14163" s="62"/>
    </row>
    <row r="14164" spans="9:56">
      <c r="I14164" s="62"/>
      <c r="P14164" s="62"/>
      <c r="V14164" s="62"/>
      <c r="AC14164" s="62"/>
      <c r="AJ14164" s="62"/>
      <c r="AQ14164" s="62"/>
      <c r="AX14164" s="62"/>
      <c r="BD14164" s="62"/>
    </row>
    <row r="14165" spans="9:56">
      <c r="I14165" s="62"/>
      <c r="P14165" s="62"/>
      <c r="V14165" s="62"/>
      <c r="AC14165" s="62"/>
      <c r="AJ14165" s="62"/>
      <c r="AQ14165" s="62"/>
      <c r="AX14165" s="62"/>
      <c r="BD14165" s="62"/>
    </row>
    <row r="14166" spans="9:56">
      <c r="I14166" s="62"/>
      <c r="P14166" s="62"/>
      <c r="V14166" s="62"/>
      <c r="AC14166" s="62"/>
      <c r="AJ14166" s="62"/>
      <c r="AQ14166" s="62"/>
      <c r="AX14166" s="62"/>
      <c r="BD14166" s="62"/>
    </row>
    <row r="14167" spans="9:56">
      <c r="I14167" s="62"/>
      <c r="P14167" s="62"/>
      <c r="V14167" s="62"/>
      <c r="AC14167" s="62"/>
      <c r="AJ14167" s="62"/>
      <c r="AQ14167" s="62"/>
      <c r="AX14167" s="62"/>
      <c r="BD14167" s="62"/>
    </row>
    <row r="14168" spans="9:56">
      <c r="I14168" s="62"/>
      <c r="P14168" s="62"/>
      <c r="V14168" s="62"/>
      <c r="AC14168" s="62"/>
      <c r="AJ14168" s="62"/>
      <c r="AQ14168" s="62"/>
      <c r="AX14168" s="62"/>
      <c r="BD14168" s="62"/>
    </row>
    <row r="14169" spans="9:56">
      <c r="I14169" s="62"/>
      <c r="P14169" s="62"/>
      <c r="V14169" s="62"/>
      <c r="AC14169" s="62"/>
      <c r="AJ14169" s="62"/>
      <c r="AQ14169" s="62"/>
      <c r="AX14169" s="62"/>
      <c r="BD14169" s="62"/>
    </row>
    <row r="14170" spans="9:56">
      <c r="I14170" s="62"/>
      <c r="P14170" s="62"/>
      <c r="V14170" s="62"/>
      <c r="AC14170" s="62"/>
      <c r="AJ14170" s="62"/>
      <c r="AQ14170" s="62"/>
      <c r="AX14170" s="62"/>
      <c r="BD14170" s="62"/>
    </row>
    <row r="14171" spans="9:56">
      <c r="I14171" s="62"/>
      <c r="P14171" s="62"/>
      <c r="V14171" s="62"/>
      <c r="AC14171" s="62"/>
      <c r="AJ14171" s="62"/>
      <c r="AQ14171" s="62"/>
      <c r="AX14171" s="62"/>
      <c r="BD14171" s="62"/>
    </row>
    <row r="14172" spans="9:56">
      <c r="I14172" s="62"/>
      <c r="P14172" s="62"/>
      <c r="V14172" s="62"/>
      <c r="AC14172" s="62"/>
      <c r="AJ14172" s="62"/>
      <c r="AQ14172" s="62"/>
      <c r="AX14172" s="62"/>
      <c r="BD14172" s="62"/>
    </row>
    <row r="14173" spans="9:56">
      <c r="I14173" s="62"/>
      <c r="P14173" s="62"/>
      <c r="V14173" s="62"/>
      <c r="AC14173" s="62"/>
      <c r="AJ14173" s="62"/>
      <c r="AQ14173" s="62"/>
      <c r="AX14173" s="62"/>
      <c r="BD14173" s="62"/>
    </row>
    <row r="14174" spans="9:56">
      <c r="I14174" s="62"/>
      <c r="P14174" s="62"/>
      <c r="V14174" s="62"/>
      <c r="AC14174" s="62"/>
      <c r="AJ14174" s="62"/>
      <c r="AQ14174" s="62"/>
      <c r="AX14174" s="62"/>
      <c r="BD14174" s="62"/>
    </row>
    <row r="14175" spans="9:56">
      <c r="I14175" s="62"/>
      <c r="P14175" s="62"/>
      <c r="V14175" s="62"/>
      <c r="AC14175" s="62"/>
      <c r="AJ14175" s="62"/>
      <c r="AQ14175" s="62"/>
      <c r="AX14175" s="62"/>
      <c r="BD14175" s="62"/>
    </row>
    <row r="14176" spans="9:56">
      <c r="I14176" s="62"/>
      <c r="P14176" s="62"/>
      <c r="V14176" s="62"/>
      <c r="AC14176" s="62"/>
      <c r="AJ14176" s="62"/>
      <c r="AQ14176" s="62"/>
      <c r="AX14176" s="62"/>
      <c r="BD14176" s="62"/>
    </row>
    <row r="14177" spans="9:56">
      <c r="I14177" s="62"/>
      <c r="P14177" s="62"/>
      <c r="V14177" s="62"/>
      <c r="AC14177" s="62"/>
      <c r="AJ14177" s="62"/>
      <c r="AQ14177" s="62"/>
      <c r="AX14177" s="62"/>
      <c r="BD14177" s="62"/>
    </row>
    <row r="14178" spans="9:56">
      <c r="I14178" s="62"/>
      <c r="P14178" s="62"/>
      <c r="V14178" s="62"/>
      <c r="AC14178" s="62"/>
      <c r="AJ14178" s="62"/>
      <c r="AQ14178" s="62"/>
      <c r="AX14178" s="62"/>
      <c r="BD14178" s="62"/>
    </row>
    <row r="14179" spans="9:56">
      <c r="I14179" s="62"/>
      <c r="P14179" s="62"/>
      <c r="V14179" s="62"/>
      <c r="AC14179" s="62"/>
      <c r="AJ14179" s="62"/>
      <c r="AQ14179" s="62"/>
      <c r="AX14179" s="62"/>
      <c r="BD14179" s="62"/>
    </row>
    <row r="14180" spans="9:56">
      <c r="I14180" s="62"/>
      <c r="P14180" s="62"/>
      <c r="V14180" s="62"/>
      <c r="AC14180" s="62"/>
      <c r="AJ14180" s="62"/>
      <c r="AQ14180" s="62"/>
      <c r="AX14180" s="62"/>
      <c r="BD14180" s="62"/>
    </row>
    <row r="14181" spans="9:56">
      <c r="I14181" s="62"/>
      <c r="P14181" s="62"/>
      <c r="V14181" s="62"/>
      <c r="AC14181" s="62"/>
      <c r="AJ14181" s="62"/>
      <c r="AQ14181" s="62"/>
      <c r="AX14181" s="62"/>
      <c r="BD14181" s="62"/>
    </row>
    <row r="14182" spans="9:56">
      <c r="I14182" s="62"/>
      <c r="P14182" s="62"/>
      <c r="V14182" s="62"/>
      <c r="AC14182" s="62"/>
      <c r="AJ14182" s="62"/>
      <c r="AQ14182" s="62"/>
      <c r="AX14182" s="62"/>
      <c r="BD14182" s="62"/>
    </row>
    <row r="14183" spans="9:56">
      <c r="I14183" s="62"/>
      <c r="P14183" s="62"/>
      <c r="V14183" s="62"/>
      <c r="AC14183" s="62"/>
      <c r="AJ14183" s="62"/>
      <c r="AQ14183" s="62"/>
      <c r="AX14183" s="62"/>
      <c r="BD14183" s="62"/>
    </row>
    <row r="14184" spans="9:56">
      <c r="I14184" s="62"/>
      <c r="P14184" s="62"/>
      <c r="V14184" s="62"/>
      <c r="AC14184" s="62"/>
      <c r="AJ14184" s="62"/>
      <c r="AQ14184" s="62"/>
      <c r="AX14184" s="62"/>
      <c r="BD14184" s="62"/>
    </row>
    <row r="14185" spans="9:56">
      <c r="I14185" s="62"/>
      <c r="P14185" s="62"/>
      <c r="V14185" s="62"/>
      <c r="AC14185" s="62"/>
      <c r="AJ14185" s="62"/>
      <c r="AQ14185" s="62"/>
      <c r="AX14185" s="62"/>
      <c r="BD14185" s="62"/>
    </row>
    <row r="14186" spans="9:56">
      <c r="I14186" s="62"/>
      <c r="P14186" s="62"/>
      <c r="V14186" s="62"/>
      <c r="AC14186" s="62"/>
      <c r="AJ14186" s="62"/>
      <c r="AQ14186" s="62"/>
      <c r="AX14186" s="62"/>
      <c r="BD14186" s="62"/>
    </row>
    <row r="14187" spans="9:56">
      <c r="I14187" s="62"/>
      <c r="P14187" s="62"/>
      <c r="V14187" s="62"/>
      <c r="AC14187" s="62"/>
      <c r="AJ14187" s="62"/>
      <c r="AQ14187" s="62"/>
      <c r="AX14187" s="62"/>
      <c r="BD14187" s="62"/>
    </row>
    <row r="14188" spans="9:56">
      <c r="I14188" s="62"/>
      <c r="P14188" s="62"/>
      <c r="V14188" s="62"/>
      <c r="AC14188" s="62"/>
      <c r="AJ14188" s="62"/>
      <c r="AQ14188" s="62"/>
      <c r="AX14188" s="62"/>
      <c r="BD14188" s="62"/>
    </row>
    <row r="14189" spans="9:56">
      <c r="I14189" s="62"/>
      <c r="P14189" s="62"/>
      <c r="V14189" s="62"/>
      <c r="AC14189" s="62"/>
      <c r="AJ14189" s="62"/>
      <c r="AQ14189" s="62"/>
      <c r="AX14189" s="62"/>
      <c r="BD14189" s="62"/>
    </row>
    <row r="14190" spans="9:56">
      <c r="I14190" s="62"/>
      <c r="P14190" s="62"/>
      <c r="V14190" s="62"/>
      <c r="AC14190" s="62"/>
      <c r="AJ14190" s="62"/>
      <c r="AQ14190" s="62"/>
      <c r="AX14190" s="62"/>
      <c r="BD14190" s="62"/>
    </row>
    <row r="14191" spans="9:56">
      <c r="I14191" s="62"/>
      <c r="P14191" s="62"/>
      <c r="V14191" s="62"/>
      <c r="AC14191" s="62"/>
      <c r="AJ14191" s="62"/>
      <c r="AQ14191" s="62"/>
      <c r="AX14191" s="62"/>
      <c r="BD14191" s="62"/>
    </row>
    <row r="14192" spans="9:56">
      <c r="I14192" s="62"/>
      <c r="P14192" s="62"/>
      <c r="V14192" s="62"/>
      <c r="AC14192" s="62"/>
      <c r="AJ14192" s="62"/>
      <c r="AQ14192" s="62"/>
      <c r="AX14192" s="62"/>
      <c r="BD14192" s="62"/>
    </row>
    <row r="14193" spans="9:56">
      <c r="I14193" s="62"/>
      <c r="P14193" s="62"/>
      <c r="V14193" s="62"/>
      <c r="AC14193" s="62"/>
      <c r="AJ14193" s="62"/>
      <c r="AQ14193" s="62"/>
      <c r="AX14193" s="62"/>
      <c r="BD14193" s="62"/>
    </row>
    <row r="14194" spans="9:56">
      <c r="I14194" s="62"/>
      <c r="P14194" s="62"/>
      <c r="V14194" s="62"/>
      <c r="AC14194" s="62"/>
      <c r="AJ14194" s="62"/>
      <c r="AQ14194" s="62"/>
      <c r="AX14194" s="62"/>
      <c r="BD14194" s="62"/>
    </row>
    <row r="14195" spans="9:56">
      <c r="I14195" s="62"/>
      <c r="P14195" s="62"/>
      <c r="V14195" s="62"/>
      <c r="AC14195" s="62"/>
      <c r="AJ14195" s="62"/>
      <c r="AQ14195" s="62"/>
      <c r="AX14195" s="62"/>
      <c r="BD14195" s="62"/>
    </row>
    <row r="14196" spans="9:56">
      <c r="I14196" s="62"/>
      <c r="P14196" s="62"/>
      <c r="V14196" s="62"/>
      <c r="AC14196" s="62"/>
      <c r="AJ14196" s="62"/>
      <c r="AQ14196" s="62"/>
      <c r="AX14196" s="62"/>
      <c r="BD14196" s="62"/>
    </row>
    <row r="14197" spans="9:56">
      <c r="I14197" s="62"/>
      <c r="P14197" s="62"/>
      <c r="V14197" s="62"/>
      <c r="AC14197" s="62"/>
      <c r="AJ14197" s="62"/>
      <c r="AQ14197" s="62"/>
      <c r="AX14197" s="62"/>
      <c r="BD14197" s="62"/>
    </row>
    <row r="14198" spans="9:56">
      <c r="I14198" s="62"/>
      <c r="P14198" s="62"/>
      <c r="V14198" s="62"/>
      <c r="AC14198" s="62"/>
      <c r="AJ14198" s="62"/>
      <c r="AQ14198" s="62"/>
      <c r="AX14198" s="62"/>
      <c r="BD14198" s="62"/>
    </row>
    <row r="14199" spans="9:56">
      <c r="I14199" s="62"/>
      <c r="P14199" s="62"/>
      <c r="V14199" s="62"/>
      <c r="AC14199" s="62"/>
      <c r="AJ14199" s="62"/>
      <c r="AQ14199" s="62"/>
      <c r="AX14199" s="62"/>
      <c r="BD14199" s="62"/>
    </row>
    <row r="14200" spans="9:56">
      <c r="I14200" s="62"/>
      <c r="P14200" s="62"/>
      <c r="V14200" s="62"/>
      <c r="AC14200" s="62"/>
      <c r="AJ14200" s="62"/>
      <c r="AQ14200" s="62"/>
      <c r="AX14200" s="62"/>
      <c r="BD14200" s="62"/>
    </row>
    <row r="14201" spans="9:56">
      <c r="I14201" s="62"/>
      <c r="P14201" s="62"/>
      <c r="V14201" s="62"/>
      <c r="AC14201" s="62"/>
      <c r="AJ14201" s="62"/>
      <c r="AQ14201" s="62"/>
      <c r="AX14201" s="62"/>
      <c r="BD14201" s="62"/>
    </row>
    <row r="14202" spans="9:56">
      <c r="I14202" s="62"/>
      <c r="P14202" s="62"/>
      <c r="V14202" s="62"/>
      <c r="AC14202" s="62"/>
      <c r="AJ14202" s="62"/>
      <c r="AQ14202" s="62"/>
      <c r="AX14202" s="62"/>
      <c r="BD14202" s="62"/>
    </row>
    <row r="14203" spans="9:56">
      <c r="I14203" s="62"/>
      <c r="P14203" s="62"/>
      <c r="V14203" s="62"/>
      <c r="AC14203" s="62"/>
      <c r="AJ14203" s="62"/>
      <c r="AQ14203" s="62"/>
      <c r="AX14203" s="62"/>
      <c r="BD14203" s="62"/>
    </row>
    <row r="14204" spans="9:56">
      <c r="I14204" s="62"/>
      <c r="P14204" s="62"/>
      <c r="V14204" s="62"/>
      <c r="AC14204" s="62"/>
      <c r="AJ14204" s="62"/>
      <c r="AQ14204" s="62"/>
      <c r="AX14204" s="62"/>
      <c r="BD14204" s="62"/>
    </row>
    <row r="14205" spans="9:56">
      <c r="I14205" s="62"/>
      <c r="P14205" s="62"/>
      <c r="V14205" s="62"/>
      <c r="AC14205" s="62"/>
      <c r="AJ14205" s="62"/>
      <c r="AQ14205" s="62"/>
      <c r="AX14205" s="62"/>
      <c r="BD14205" s="62"/>
    </row>
    <row r="14206" spans="9:56">
      <c r="I14206" s="62"/>
      <c r="P14206" s="62"/>
      <c r="V14206" s="62"/>
      <c r="AC14206" s="62"/>
      <c r="AJ14206" s="62"/>
      <c r="AQ14206" s="62"/>
      <c r="AX14206" s="62"/>
      <c r="BD14206" s="62"/>
    </row>
    <row r="14207" spans="9:56">
      <c r="I14207" s="62"/>
      <c r="P14207" s="62"/>
      <c r="V14207" s="62"/>
      <c r="AC14207" s="62"/>
      <c r="AJ14207" s="62"/>
      <c r="AQ14207" s="62"/>
      <c r="AX14207" s="62"/>
      <c r="BD14207" s="62"/>
    </row>
    <row r="14208" spans="9:56">
      <c r="I14208" s="62"/>
      <c r="P14208" s="62"/>
      <c r="V14208" s="62"/>
      <c r="AC14208" s="62"/>
      <c r="AJ14208" s="62"/>
      <c r="AQ14208" s="62"/>
      <c r="AX14208" s="62"/>
      <c r="BD14208" s="62"/>
    </row>
    <row r="14209" spans="9:56">
      <c r="I14209" s="62"/>
      <c r="P14209" s="62"/>
      <c r="V14209" s="62"/>
      <c r="AC14209" s="62"/>
      <c r="AJ14209" s="62"/>
      <c r="AQ14209" s="62"/>
      <c r="AX14209" s="62"/>
      <c r="BD14209" s="62"/>
    </row>
    <row r="14210" spans="9:56">
      <c r="I14210" s="62"/>
      <c r="P14210" s="62"/>
      <c r="V14210" s="62"/>
      <c r="AC14210" s="62"/>
      <c r="AJ14210" s="62"/>
      <c r="AQ14210" s="62"/>
      <c r="AX14210" s="62"/>
      <c r="BD14210" s="62"/>
    </row>
    <row r="14211" spans="9:56">
      <c r="I14211" s="62"/>
      <c r="P14211" s="62"/>
      <c r="V14211" s="62"/>
      <c r="AC14211" s="62"/>
      <c r="AJ14211" s="62"/>
      <c r="AQ14211" s="62"/>
      <c r="AX14211" s="62"/>
      <c r="BD14211" s="62"/>
    </row>
    <row r="14212" spans="9:56">
      <c r="I14212" s="62"/>
      <c r="P14212" s="62"/>
      <c r="V14212" s="62"/>
      <c r="AC14212" s="62"/>
      <c r="AJ14212" s="62"/>
      <c r="AQ14212" s="62"/>
      <c r="AX14212" s="62"/>
      <c r="BD14212" s="62"/>
    </row>
    <row r="14213" spans="9:56">
      <c r="I14213" s="62"/>
      <c r="P14213" s="62"/>
      <c r="V14213" s="62"/>
      <c r="AC14213" s="62"/>
      <c r="AJ14213" s="62"/>
      <c r="AQ14213" s="62"/>
      <c r="AX14213" s="62"/>
      <c r="BD14213" s="62"/>
    </row>
    <row r="14214" spans="9:56">
      <c r="I14214" s="62"/>
      <c r="P14214" s="62"/>
      <c r="V14214" s="62"/>
      <c r="AC14214" s="62"/>
      <c r="AJ14214" s="62"/>
      <c r="AQ14214" s="62"/>
      <c r="AX14214" s="62"/>
      <c r="BD14214" s="62"/>
    </row>
    <row r="14215" spans="9:56">
      <c r="I14215" s="62"/>
      <c r="P14215" s="62"/>
      <c r="V14215" s="62"/>
      <c r="AC14215" s="62"/>
      <c r="AJ14215" s="62"/>
      <c r="AQ14215" s="62"/>
      <c r="AX14215" s="62"/>
      <c r="BD14215" s="62"/>
    </row>
    <row r="14216" spans="9:56">
      <c r="I14216" s="62"/>
      <c r="P14216" s="62"/>
      <c r="V14216" s="62"/>
      <c r="AC14216" s="62"/>
      <c r="AJ14216" s="62"/>
      <c r="AQ14216" s="62"/>
      <c r="AX14216" s="62"/>
      <c r="BD14216" s="62"/>
    </row>
    <row r="14217" spans="9:56">
      <c r="I14217" s="62"/>
      <c r="P14217" s="62"/>
      <c r="V14217" s="62"/>
      <c r="AC14217" s="62"/>
      <c r="AJ14217" s="62"/>
      <c r="AQ14217" s="62"/>
      <c r="AX14217" s="62"/>
      <c r="BD14217" s="62"/>
    </row>
    <row r="14218" spans="9:56">
      <c r="I14218" s="62"/>
      <c r="P14218" s="62"/>
      <c r="V14218" s="62"/>
      <c r="AC14218" s="62"/>
      <c r="AJ14218" s="62"/>
      <c r="AQ14218" s="62"/>
      <c r="AX14218" s="62"/>
      <c r="BD14218" s="62"/>
    </row>
    <row r="14219" spans="9:56">
      <c r="I14219" s="62"/>
      <c r="P14219" s="62"/>
      <c r="V14219" s="62"/>
      <c r="AC14219" s="62"/>
      <c r="AJ14219" s="62"/>
      <c r="AQ14219" s="62"/>
      <c r="AX14219" s="62"/>
      <c r="BD14219" s="62"/>
    </row>
    <row r="14220" spans="9:56">
      <c r="I14220" s="62"/>
      <c r="P14220" s="62"/>
      <c r="V14220" s="62"/>
      <c r="AC14220" s="62"/>
      <c r="AJ14220" s="62"/>
      <c r="AQ14220" s="62"/>
      <c r="AX14220" s="62"/>
      <c r="BD14220" s="62"/>
    </row>
    <row r="14221" spans="9:56">
      <c r="I14221" s="62"/>
      <c r="P14221" s="62"/>
      <c r="V14221" s="62"/>
      <c r="AC14221" s="62"/>
      <c r="AJ14221" s="62"/>
      <c r="AQ14221" s="62"/>
      <c r="AX14221" s="62"/>
      <c r="BD14221" s="62"/>
    </row>
    <row r="14222" spans="9:56">
      <c r="I14222" s="62"/>
      <c r="P14222" s="62"/>
      <c r="V14222" s="62"/>
      <c r="AC14222" s="62"/>
      <c r="AJ14222" s="62"/>
      <c r="AQ14222" s="62"/>
      <c r="AX14222" s="62"/>
      <c r="BD14222" s="62"/>
    </row>
    <row r="14223" spans="9:56">
      <c r="I14223" s="62"/>
      <c r="P14223" s="62"/>
      <c r="V14223" s="62"/>
      <c r="AC14223" s="62"/>
      <c r="AJ14223" s="62"/>
      <c r="AQ14223" s="62"/>
      <c r="AX14223" s="62"/>
      <c r="BD14223" s="62"/>
    </row>
    <row r="14224" spans="9:56">
      <c r="I14224" s="62"/>
      <c r="P14224" s="62"/>
      <c r="V14224" s="62"/>
      <c r="AC14224" s="62"/>
      <c r="AJ14224" s="62"/>
      <c r="AQ14224" s="62"/>
      <c r="AX14224" s="62"/>
      <c r="BD14224" s="62"/>
    </row>
    <row r="14225" spans="9:56">
      <c r="I14225" s="62"/>
      <c r="P14225" s="62"/>
      <c r="V14225" s="62"/>
      <c r="AC14225" s="62"/>
      <c r="AJ14225" s="62"/>
      <c r="AQ14225" s="62"/>
      <c r="AX14225" s="62"/>
      <c r="BD14225" s="62"/>
    </row>
    <row r="14226" spans="9:56">
      <c r="I14226" s="62"/>
      <c r="P14226" s="62"/>
      <c r="V14226" s="62"/>
      <c r="AC14226" s="62"/>
      <c r="AJ14226" s="62"/>
      <c r="AQ14226" s="62"/>
      <c r="AX14226" s="62"/>
      <c r="BD14226" s="62"/>
    </row>
    <row r="14227" spans="9:56">
      <c r="I14227" s="62"/>
      <c r="P14227" s="62"/>
      <c r="V14227" s="62"/>
      <c r="AC14227" s="62"/>
      <c r="AJ14227" s="62"/>
      <c r="AQ14227" s="62"/>
      <c r="AX14227" s="62"/>
      <c r="BD14227" s="62"/>
    </row>
    <row r="14228" spans="9:56">
      <c r="I14228" s="62"/>
      <c r="P14228" s="62"/>
      <c r="V14228" s="62"/>
      <c r="AC14228" s="62"/>
      <c r="AJ14228" s="62"/>
      <c r="AQ14228" s="62"/>
      <c r="AX14228" s="62"/>
      <c r="BD14228" s="62"/>
    </row>
    <row r="14229" spans="9:56">
      <c r="I14229" s="62"/>
      <c r="P14229" s="62"/>
      <c r="V14229" s="62"/>
      <c r="AC14229" s="62"/>
      <c r="AJ14229" s="62"/>
      <c r="AQ14229" s="62"/>
      <c r="AX14229" s="62"/>
      <c r="BD14229" s="62"/>
    </row>
    <row r="14230" spans="9:56">
      <c r="I14230" s="62"/>
      <c r="P14230" s="62"/>
      <c r="V14230" s="62"/>
      <c r="AC14230" s="62"/>
      <c r="AJ14230" s="62"/>
      <c r="AQ14230" s="62"/>
      <c r="AX14230" s="62"/>
      <c r="BD14230" s="62"/>
    </row>
    <row r="14231" spans="9:56">
      <c r="I14231" s="62"/>
      <c r="P14231" s="62"/>
      <c r="V14231" s="62"/>
      <c r="AC14231" s="62"/>
      <c r="AJ14231" s="62"/>
      <c r="AQ14231" s="62"/>
      <c r="AX14231" s="62"/>
      <c r="BD14231" s="62"/>
    </row>
    <row r="14232" spans="9:56">
      <c r="I14232" s="62"/>
      <c r="P14232" s="62"/>
      <c r="V14232" s="62"/>
      <c r="AC14232" s="62"/>
      <c r="AJ14232" s="62"/>
      <c r="AQ14232" s="62"/>
      <c r="AX14232" s="62"/>
      <c r="BD14232" s="62"/>
    </row>
    <row r="14233" spans="9:56">
      <c r="I14233" s="62"/>
      <c r="P14233" s="62"/>
      <c r="V14233" s="62"/>
      <c r="AC14233" s="62"/>
      <c r="AJ14233" s="62"/>
      <c r="AQ14233" s="62"/>
      <c r="AX14233" s="62"/>
      <c r="BD14233" s="62"/>
    </row>
    <row r="14234" spans="9:56">
      <c r="I14234" s="62"/>
      <c r="P14234" s="62"/>
      <c r="V14234" s="62"/>
      <c r="AC14234" s="62"/>
      <c r="AJ14234" s="62"/>
      <c r="AQ14234" s="62"/>
      <c r="AX14234" s="62"/>
      <c r="BD14234" s="62"/>
    </row>
    <row r="14235" spans="9:56">
      <c r="I14235" s="62"/>
      <c r="P14235" s="62"/>
      <c r="V14235" s="62"/>
      <c r="AC14235" s="62"/>
      <c r="AJ14235" s="62"/>
      <c r="AQ14235" s="62"/>
      <c r="AX14235" s="62"/>
      <c r="BD14235" s="62"/>
    </row>
    <row r="14236" spans="9:56">
      <c r="I14236" s="62"/>
      <c r="P14236" s="62"/>
      <c r="V14236" s="62"/>
      <c r="AC14236" s="62"/>
      <c r="AJ14236" s="62"/>
      <c r="AQ14236" s="62"/>
      <c r="AX14236" s="62"/>
      <c r="BD14236" s="62"/>
    </row>
    <row r="14237" spans="9:56">
      <c r="I14237" s="62"/>
      <c r="P14237" s="62"/>
      <c r="V14237" s="62"/>
      <c r="AC14237" s="62"/>
      <c r="AJ14237" s="62"/>
      <c r="AQ14237" s="62"/>
      <c r="AX14237" s="62"/>
      <c r="BD14237" s="62"/>
    </row>
    <row r="14238" spans="9:56">
      <c r="I14238" s="62"/>
      <c r="P14238" s="62"/>
      <c r="V14238" s="62"/>
      <c r="AC14238" s="62"/>
      <c r="AJ14238" s="62"/>
      <c r="AQ14238" s="62"/>
      <c r="AX14238" s="62"/>
      <c r="BD14238" s="62"/>
    </row>
    <row r="14239" spans="9:56">
      <c r="I14239" s="62"/>
      <c r="P14239" s="62"/>
      <c r="V14239" s="62"/>
      <c r="AC14239" s="62"/>
      <c r="AJ14239" s="62"/>
      <c r="AQ14239" s="62"/>
      <c r="AX14239" s="62"/>
      <c r="BD14239" s="62"/>
    </row>
    <row r="14240" spans="9:56">
      <c r="I14240" s="62"/>
      <c r="P14240" s="62"/>
      <c r="V14240" s="62"/>
      <c r="AC14240" s="62"/>
      <c r="AJ14240" s="62"/>
      <c r="AQ14240" s="62"/>
      <c r="AX14240" s="62"/>
      <c r="BD14240" s="62"/>
    </row>
    <row r="14241" spans="9:56">
      <c r="I14241" s="62"/>
      <c r="P14241" s="62"/>
      <c r="V14241" s="62"/>
      <c r="AC14241" s="62"/>
      <c r="AJ14241" s="62"/>
      <c r="AQ14241" s="62"/>
      <c r="AX14241" s="62"/>
      <c r="BD14241" s="62"/>
    </row>
    <row r="14242" spans="9:56">
      <c r="I14242" s="62"/>
      <c r="P14242" s="62"/>
      <c r="V14242" s="62"/>
      <c r="AC14242" s="62"/>
      <c r="AJ14242" s="62"/>
      <c r="AQ14242" s="62"/>
      <c r="AX14242" s="62"/>
      <c r="BD14242" s="62"/>
    </row>
    <row r="14243" spans="9:56">
      <c r="I14243" s="62"/>
      <c r="P14243" s="62"/>
      <c r="V14243" s="62"/>
      <c r="AC14243" s="62"/>
      <c r="AJ14243" s="62"/>
      <c r="AQ14243" s="62"/>
      <c r="AX14243" s="62"/>
      <c r="BD14243" s="62"/>
    </row>
    <row r="14244" spans="9:56">
      <c r="I14244" s="62"/>
      <c r="P14244" s="62"/>
      <c r="V14244" s="62"/>
      <c r="AC14244" s="62"/>
      <c r="AJ14244" s="62"/>
      <c r="AQ14244" s="62"/>
      <c r="AX14244" s="62"/>
      <c r="BD14244" s="62"/>
    </row>
    <row r="14245" spans="9:56">
      <c r="I14245" s="62"/>
      <c r="P14245" s="62"/>
      <c r="V14245" s="62"/>
      <c r="AC14245" s="62"/>
      <c r="AJ14245" s="62"/>
      <c r="AQ14245" s="62"/>
      <c r="AX14245" s="62"/>
      <c r="BD14245" s="62"/>
    </row>
    <row r="14246" spans="9:56">
      <c r="I14246" s="62"/>
      <c r="P14246" s="62"/>
      <c r="V14246" s="62"/>
      <c r="AC14246" s="62"/>
      <c r="AJ14246" s="62"/>
      <c r="AQ14246" s="62"/>
      <c r="AX14246" s="62"/>
      <c r="BD14246" s="62"/>
    </row>
    <row r="14247" spans="9:56">
      <c r="I14247" s="62"/>
      <c r="P14247" s="62"/>
      <c r="V14247" s="62"/>
      <c r="AC14247" s="62"/>
      <c r="AJ14247" s="62"/>
      <c r="AQ14247" s="62"/>
      <c r="AX14247" s="62"/>
      <c r="BD14247" s="62"/>
    </row>
    <row r="14248" spans="9:56">
      <c r="I14248" s="62"/>
      <c r="P14248" s="62"/>
      <c r="V14248" s="62"/>
      <c r="AC14248" s="62"/>
      <c r="AJ14248" s="62"/>
      <c r="AQ14248" s="62"/>
      <c r="AX14248" s="62"/>
      <c r="BD14248" s="62"/>
    </row>
    <row r="14249" spans="9:56">
      <c r="I14249" s="62"/>
      <c r="P14249" s="62"/>
      <c r="V14249" s="62"/>
      <c r="AC14249" s="62"/>
      <c r="AJ14249" s="62"/>
      <c r="AQ14249" s="62"/>
      <c r="AX14249" s="62"/>
      <c r="BD14249" s="62"/>
    </row>
    <row r="14250" spans="9:56">
      <c r="I14250" s="62"/>
      <c r="P14250" s="62"/>
      <c r="V14250" s="62"/>
      <c r="AC14250" s="62"/>
      <c r="AJ14250" s="62"/>
      <c r="AQ14250" s="62"/>
      <c r="AX14250" s="62"/>
      <c r="BD14250" s="62"/>
    </row>
    <row r="14251" spans="9:56">
      <c r="I14251" s="62"/>
      <c r="P14251" s="62"/>
      <c r="V14251" s="62"/>
      <c r="AC14251" s="62"/>
      <c r="AJ14251" s="62"/>
      <c r="AQ14251" s="62"/>
      <c r="AX14251" s="62"/>
      <c r="BD14251" s="62"/>
    </row>
    <row r="14252" spans="9:56">
      <c r="I14252" s="62"/>
      <c r="P14252" s="62"/>
      <c r="V14252" s="62"/>
      <c r="AC14252" s="62"/>
      <c r="AJ14252" s="62"/>
      <c r="AQ14252" s="62"/>
      <c r="AX14252" s="62"/>
      <c r="BD14252" s="62"/>
    </row>
    <row r="14253" spans="9:56">
      <c r="I14253" s="62"/>
      <c r="P14253" s="62"/>
      <c r="V14253" s="62"/>
      <c r="AC14253" s="62"/>
      <c r="AJ14253" s="62"/>
      <c r="AQ14253" s="62"/>
      <c r="AX14253" s="62"/>
      <c r="BD14253" s="62"/>
    </row>
    <row r="14254" spans="9:56">
      <c r="I14254" s="62"/>
      <c r="P14254" s="62"/>
      <c r="V14254" s="62"/>
      <c r="AC14254" s="62"/>
      <c r="AJ14254" s="62"/>
      <c r="AQ14254" s="62"/>
      <c r="AX14254" s="62"/>
      <c r="BD14254" s="62"/>
    </row>
    <row r="14255" spans="9:56">
      <c r="I14255" s="62"/>
      <c r="P14255" s="62"/>
      <c r="V14255" s="62"/>
      <c r="AC14255" s="62"/>
      <c r="AJ14255" s="62"/>
      <c r="AQ14255" s="62"/>
      <c r="AX14255" s="62"/>
      <c r="BD14255" s="62"/>
    </row>
    <row r="14256" spans="9:56">
      <c r="I14256" s="62"/>
      <c r="P14256" s="62"/>
      <c r="V14256" s="62"/>
      <c r="AC14256" s="62"/>
      <c r="AJ14256" s="62"/>
      <c r="AQ14256" s="62"/>
      <c r="AX14256" s="62"/>
      <c r="BD14256" s="62"/>
    </row>
    <row r="14257" spans="9:56">
      <c r="I14257" s="62"/>
      <c r="P14257" s="62"/>
      <c r="V14257" s="62"/>
      <c r="AC14257" s="62"/>
      <c r="AJ14257" s="62"/>
      <c r="AQ14257" s="62"/>
      <c r="AX14257" s="62"/>
      <c r="BD14257" s="62"/>
    </row>
    <row r="14258" spans="9:56">
      <c r="I14258" s="62"/>
      <c r="P14258" s="62"/>
      <c r="V14258" s="62"/>
      <c r="AC14258" s="62"/>
      <c r="AJ14258" s="62"/>
      <c r="AQ14258" s="62"/>
      <c r="AX14258" s="62"/>
      <c r="BD14258" s="62"/>
    </row>
    <row r="14259" spans="9:56">
      <c r="I14259" s="62"/>
      <c r="P14259" s="62"/>
      <c r="V14259" s="62"/>
      <c r="AC14259" s="62"/>
      <c r="AJ14259" s="62"/>
      <c r="AQ14259" s="62"/>
      <c r="AX14259" s="62"/>
      <c r="BD14259" s="62"/>
    </row>
    <row r="14260" spans="9:56">
      <c r="I14260" s="62"/>
      <c r="P14260" s="62"/>
      <c r="V14260" s="62"/>
      <c r="AC14260" s="62"/>
      <c r="AJ14260" s="62"/>
      <c r="AQ14260" s="62"/>
      <c r="AX14260" s="62"/>
      <c r="BD14260" s="62"/>
    </row>
    <row r="14261" spans="9:56">
      <c r="I14261" s="62"/>
      <c r="P14261" s="62"/>
      <c r="V14261" s="62"/>
      <c r="AC14261" s="62"/>
      <c r="AJ14261" s="62"/>
      <c r="AQ14261" s="62"/>
      <c r="AX14261" s="62"/>
      <c r="BD14261" s="62"/>
    </row>
    <row r="14262" spans="9:56">
      <c r="I14262" s="62"/>
      <c r="P14262" s="62"/>
      <c r="V14262" s="62"/>
      <c r="AC14262" s="62"/>
      <c r="AJ14262" s="62"/>
      <c r="AQ14262" s="62"/>
      <c r="AX14262" s="62"/>
      <c r="BD14262" s="62"/>
    </row>
    <row r="14263" spans="9:56">
      <c r="I14263" s="62"/>
      <c r="P14263" s="62"/>
      <c r="V14263" s="62"/>
      <c r="AC14263" s="62"/>
      <c r="AJ14263" s="62"/>
      <c r="AQ14263" s="62"/>
      <c r="AX14263" s="62"/>
      <c r="BD14263" s="62"/>
    </row>
    <row r="14264" spans="9:56">
      <c r="I14264" s="62"/>
      <c r="P14264" s="62"/>
      <c r="V14264" s="62"/>
      <c r="AC14264" s="62"/>
      <c r="AJ14264" s="62"/>
      <c r="AQ14264" s="62"/>
      <c r="AX14264" s="62"/>
      <c r="BD14264" s="62"/>
    </row>
    <row r="14265" spans="9:56">
      <c r="I14265" s="62"/>
      <c r="P14265" s="62"/>
      <c r="V14265" s="62"/>
      <c r="AC14265" s="62"/>
      <c r="AJ14265" s="62"/>
      <c r="AQ14265" s="62"/>
      <c r="AX14265" s="62"/>
      <c r="BD14265" s="62"/>
    </row>
    <row r="14266" spans="9:56">
      <c r="I14266" s="62"/>
      <c r="P14266" s="62"/>
      <c r="V14266" s="62"/>
      <c r="AC14266" s="62"/>
      <c r="AJ14266" s="62"/>
      <c r="AQ14266" s="62"/>
      <c r="AX14266" s="62"/>
      <c r="BD14266" s="62"/>
    </row>
    <row r="14267" spans="9:56">
      <c r="I14267" s="62"/>
      <c r="P14267" s="62"/>
      <c r="V14267" s="62"/>
      <c r="AC14267" s="62"/>
      <c r="AJ14267" s="62"/>
      <c r="AQ14267" s="62"/>
      <c r="AX14267" s="62"/>
      <c r="BD14267" s="62"/>
    </row>
    <row r="14268" spans="9:56">
      <c r="I14268" s="62"/>
      <c r="P14268" s="62"/>
      <c r="V14268" s="62"/>
      <c r="AC14268" s="62"/>
      <c r="AJ14268" s="62"/>
      <c r="AQ14268" s="62"/>
      <c r="AX14268" s="62"/>
      <c r="BD14268" s="62"/>
    </row>
    <row r="14269" spans="9:56">
      <c r="I14269" s="62"/>
      <c r="P14269" s="62"/>
      <c r="V14269" s="62"/>
      <c r="AC14269" s="62"/>
      <c r="AJ14269" s="62"/>
      <c r="AQ14269" s="62"/>
      <c r="AX14269" s="62"/>
      <c r="BD14269" s="62"/>
    </row>
    <row r="14270" spans="9:56">
      <c r="I14270" s="62"/>
      <c r="P14270" s="62"/>
      <c r="V14270" s="62"/>
      <c r="AC14270" s="62"/>
      <c r="AJ14270" s="62"/>
      <c r="AQ14270" s="62"/>
      <c r="AX14270" s="62"/>
      <c r="BD14270" s="62"/>
    </row>
    <row r="14271" spans="9:56">
      <c r="I14271" s="62"/>
      <c r="P14271" s="62"/>
      <c r="V14271" s="62"/>
      <c r="AC14271" s="62"/>
      <c r="AJ14271" s="62"/>
      <c r="AQ14271" s="62"/>
      <c r="AX14271" s="62"/>
      <c r="BD14271" s="62"/>
    </row>
    <row r="14272" spans="9:56">
      <c r="I14272" s="62"/>
      <c r="P14272" s="62"/>
      <c r="V14272" s="62"/>
      <c r="AC14272" s="62"/>
      <c r="AJ14272" s="62"/>
      <c r="AQ14272" s="62"/>
      <c r="AX14272" s="62"/>
      <c r="BD14272" s="62"/>
    </row>
    <row r="14273" spans="9:56">
      <c r="I14273" s="62"/>
      <c r="P14273" s="62"/>
      <c r="V14273" s="62"/>
      <c r="AC14273" s="62"/>
      <c r="AJ14273" s="62"/>
      <c r="AQ14273" s="62"/>
      <c r="AX14273" s="62"/>
      <c r="BD14273" s="62"/>
    </row>
    <row r="14274" spans="9:56">
      <c r="I14274" s="62"/>
      <c r="P14274" s="62"/>
      <c r="V14274" s="62"/>
      <c r="AC14274" s="62"/>
      <c r="AJ14274" s="62"/>
      <c r="AQ14274" s="62"/>
      <c r="AX14274" s="62"/>
      <c r="BD14274" s="62"/>
    </row>
    <row r="14275" spans="9:56">
      <c r="I14275" s="62"/>
      <c r="P14275" s="62"/>
      <c r="V14275" s="62"/>
      <c r="AC14275" s="62"/>
      <c r="AJ14275" s="62"/>
      <c r="AQ14275" s="62"/>
      <c r="AX14275" s="62"/>
      <c r="BD14275" s="62"/>
    </row>
    <row r="14276" spans="9:56">
      <c r="I14276" s="62"/>
      <c r="P14276" s="62"/>
      <c r="V14276" s="62"/>
      <c r="AC14276" s="62"/>
      <c r="AJ14276" s="62"/>
      <c r="AQ14276" s="62"/>
      <c r="AX14276" s="62"/>
      <c r="BD14276" s="62"/>
    </row>
    <row r="14277" spans="9:56">
      <c r="I14277" s="62"/>
      <c r="P14277" s="62"/>
      <c r="V14277" s="62"/>
      <c r="AC14277" s="62"/>
      <c r="AJ14277" s="62"/>
      <c r="AQ14277" s="62"/>
      <c r="AX14277" s="62"/>
      <c r="BD14277" s="62"/>
    </row>
    <row r="14278" spans="9:56">
      <c r="I14278" s="62"/>
      <c r="P14278" s="62"/>
      <c r="V14278" s="62"/>
      <c r="AC14278" s="62"/>
      <c r="AJ14278" s="62"/>
      <c r="AQ14278" s="62"/>
      <c r="AX14278" s="62"/>
      <c r="BD14278" s="62"/>
    </row>
    <row r="14279" spans="9:56">
      <c r="I14279" s="62"/>
      <c r="P14279" s="62"/>
      <c r="V14279" s="62"/>
      <c r="AC14279" s="62"/>
      <c r="AJ14279" s="62"/>
      <c r="AQ14279" s="62"/>
      <c r="AX14279" s="62"/>
      <c r="BD14279" s="62"/>
    </row>
    <row r="14280" spans="9:56">
      <c r="I14280" s="62"/>
      <c r="P14280" s="62"/>
      <c r="V14280" s="62"/>
      <c r="AC14280" s="62"/>
      <c r="AJ14280" s="62"/>
      <c r="AQ14280" s="62"/>
      <c r="AX14280" s="62"/>
      <c r="BD14280" s="62"/>
    </row>
    <row r="14281" spans="9:56">
      <c r="I14281" s="62"/>
      <c r="P14281" s="62"/>
      <c r="V14281" s="62"/>
      <c r="AC14281" s="62"/>
      <c r="AJ14281" s="62"/>
      <c r="AQ14281" s="62"/>
      <c r="AX14281" s="62"/>
      <c r="BD14281" s="62"/>
    </row>
    <row r="14282" spans="9:56">
      <c r="I14282" s="62"/>
      <c r="P14282" s="62"/>
      <c r="V14282" s="62"/>
      <c r="AC14282" s="62"/>
      <c r="AJ14282" s="62"/>
      <c r="AQ14282" s="62"/>
      <c r="AX14282" s="62"/>
      <c r="BD14282" s="62"/>
    </row>
    <row r="14283" spans="9:56">
      <c r="I14283" s="62"/>
      <c r="P14283" s="62"/>
      <c r="V14283" s="62"/>
      <c r="AC14283" s="62"/>
      <c r="AJ14283" s="62"/>
      <c r="AQ14283" s="62"/>
      <c r="AX14283" s="62"/>
      <c r="BD14283" s="62"/>
    </row>
    <row r="14284" spans="9:56">
      <c r="I14284" s="62"/>
      <c r="P14284" s="62"/>
      <c r="V14284" s="62"/>
      <c r="AC14284" s="62"/>
      <c r="AJ14284" s="62"/>
      <c r="AQ14284" s="62"/>
      <c r="AX14284" s="62"/>
      <c r="BD14284" s="62"/>
    </row>
    <row r="14285" spans="9:56">
      <c r="I14285" s="62"/>
      <c r="P14285" s="62"/>
      <c r="V14285" s="62"/>
      <c r="AC14285" s="62"/>
      <c r="AJ14285" s="62"/>
      <c r="AQ14285" s="62"/>
      <c r="AX14285" s="62"/>
      <c r="BD14285" s="62"/>
    </row>
    <row r="14286" spans="9:56">
      <c r="I14286" s="62"/>
      <c r="P14286" s="62"/>
      <c r="V14286" s="62"/>
      <c r="AC14286" s="62"/>
      <c r="AJ14286" s="62"/>
      <c r="AQ14286" s="62"/>
      <c r="AX14286" s="62"/>
      <c r="BD14286" s="62"/>
    </row>
    <row r="14287" spans="9:56">
      <c r="I14287" s="62"/>
      <c r="P14287" s="62"/>
      <c r="V14287" s="62"/>
      <c r="AC14287" s="62"/>
      <c r="AJ14287" s="62"/>
      <c r="AQ14287" s="62"/>
      <c r="AX14287" s="62"/>
      <c r="BD14287" s="62"/>
    </row>
    <row r="14288" spans="9:56">
      <c r="I14288" s="62"/>
      <c r="P14288" s="62"/>
      <c r="V14288" s="62"/>
      <c r="AC14288" s="62"/>
      <c r="AJ14288" s="62"/>
      <c r="AQ14288" s="62"/>
      <c r="AX14288" s="62"/>
      <c r="BD14288" s="62"/>
    </row>
    <row r="14289" spans="9:56">
      <c r="I14289" s="62"/>
      <c r="P14289" s="62"/>
      <c r="V14289" s="62"/>
      <c r="AC14289" s="62"/>
      <c r="AJ14289" s="62"/>
      <c r="AQ14289" s="62"/>
      <c r="AX14289" s="62"/>
      <c r="BD14289" s="62"/>
    </row>
    <row r="14290" spans="9:56">
      <c r="I14290" s="62"/>
      <c r="P14290" s="62"/>
      <c r="V14290" s="62"/>
      <c r="AC14290" s="62"/>
      <c r="AJ14290" s="62"/>
      <c r="AQ14290" s="62"/>
      <c r="AX14290" s="62"/>
      <c r="BD14290" s="62"/>
    </row>
    <row r="14291" spans="9:56">
      <c r="I14291" s="62"/>
      <c r="P14291" s="62"/>
      <c r="V14291" s="62"/>
      <c r="AC14291" s="62"/>
      <c r="AJ14291" s="62"/>
      <c r="AQ14291" s="62"/>
      <c r="AX14291" s="62"/>
      <c r="BD14291" s="62"/>
    </row>
    <row r="14292" spans="9:56">
      <c r="I14292" s="62"/>
      <c r="P14292" s="62"/>
      <c r="V14292" s="62"/>
      <c r="AC14292" s="62"/>
      <c r="AJ14292" s="62"/>
      <c r="AQ14292" s="62"/>
      <c r="AX14292" s="62"/>
      <c r="BD14292" s="62"/>
    </row>
    <row r="14293" spans="9:56">
      <c r="I14293" s="62"/>
      <c r="P14293" s="62"/>
      <c r="V14293" s="62"/>
      <c r="AC14293" s="62"/>
      <c r="AJ14293" s="62"/>
      <c r="AQ14293" s="62"/>
      <c r="AX14293" s="62"/>
      <c r="BD14293" s="62"/>
    </row>
    <row r="14294" spans="9:56">
      <c r="I14294" s="62"/>
      <c r="P14294" s="62"/>
      <c r="V14294" s="62"/>
      <c r="AC14294" s="62"/>
      <c r="AJ14294" s="62"/>
      <c r="AQ14294" s="62"/>
      <c r="AX14294" s="62"/>
      <c r="BD14294" s="62"/>
    </row>
    <row r="14295" spans="9:56">
      <c r="I14295" s="62"/>
      <c r="P14295" s="62"/>
      <c r="V14295" s="62"/>
      <c r="AC14295" s="62"/>
      <c r="AJ14295" s="62"/>
      <c r="AQ14295" s="62"/>
      <c r="AX14295" s="62"/>
      <c r="BD14295" s="62"/>
    </row>
    <row r="14296" spans="9:56">
      <c r="I14296" s="62"/>
      <c r="P14296" s="62"/>
      <c r="V14296" s="62"/>
      <c r="AC14296" s="62"/>
      <c r="AJ14296" s="62"/>
      <c r="AQ14296" s="62"/>
      <c r="AX14296" s="62"/>
      <c r="BD14296" s="62"/>
    </row>
    <row r="14297" spans="9:56">
      <c r="I14297" s="62"/>
      <c r="P14297" s="62"/>
      <c r="V14297" s="62"/>
      <c r="AC14297" s="62"/>
      <c r="AJ14297" s="62"/>
      <c r="AQ14297" s="62"/>
      <c r="AX14297" s="62"/>
      <c r="BD14297" s="62"/>
    </row>
    <row r="14298" spans="9:56">
      <c r="I14298" s="62"/>
      <c r="P14298" s="62"/>
      <c r="V14298" s="62"/>
      <c r="AC14298" s="62"/>
      <c r="AJ14298" s="62"/>
      <c r="AQ14298" s="62"/>
      <c r="AX14298" s="62"/>
      <c r="BD14298" s="62"/>
    </row>
    <row r="14299" spans="9:56">
      <c r="I14299" s="62"/>
      <c r="P14299" s="62"/>
      <c r="V14299" s="62"/>
      <c r="AC14299" s="62"/>
      <c r="AJ14299" s="62"/>
      <c r="AQ14299" s="62"/>
      <c r="AX14299" s="62"/>
      <c r="BD14299" s="62"/>
    </row>
    <row r="14300" spans="9:56">
      <c r="I14300" s="62"/>
      <c r="P14300" s="62"/>
      <c r="V14300" s="62"/>
      <c r="AC14300" s="62"/>
      <c r="AJ14300" s="62"/>
      <c r="AQ14300" s="62"/>
      <c r="AX14300" s="62"/>
      <c r="BD14300" s="62"/>
    </row>
    <row r="14301" spans="9:56">
      <c r="I14301" s="62"/>
      <c r="P14301" s="62"/>
      <c r="V14301" s="62"/>
      <c r="AC14301" s="62"/>
      <c r="AJ14301" s="62"/>
      <c r="AQ14301" s="62"/>
      <c r="AX14301" s="62"/>
      <c r="BD14301" s="62"/>
    </row>
    <row r="14302" spans="9:56">
      <c r="I14302" s="62"/>
      <c r="P14302" s="62"/>
      <c r="V14302" s="62"/>
      <c r="AC14302" s="62"/>
      <c r="AJ14302" s="62"/>
      <c r="AQ14302" s="62"/>
      <c r="AX14302" s="62"/>
      <c r="BD14302" s="62"/>
    </row>
    <row r="14303" spans="9:56">
      <c r="I14303" s="62"/>
      <c r="P14303" s="62"/>
      <c r="V14303" s="62"/>
      <c r="AC14303" s="62"/>
      <c r="AJ14303" s="62"/>
      <c r="AQ14303" s="62"/>
      <c r="AX14303" s="62"/>
      <c r="BD14303" s="62"/>
    </row>
    <row r="14304" spans="9:56">
      <c r="I14304" s="62"/>
      <c r="P14304" s="62"/>
      <c r="V14304" s="62"/>
      <c r="AC14304" s="62"/>
      <c r="AJ14304" s="62"/>
      <c r="AQ14304" s="62"/>
      <c r="AX14304" s="62"/>
      <c r="BD14304" s="62"/>
    </row>
    <row r="14305" spans="9:56">
      <c r="I14305" s="62"/>
      <c r="P14305" s="62"/>
      <c r="V14305" s="62"/>
      <c r="AC14305" s="62"/>
      <c r="AJ14305" s="62"/>
      <c r="AQ14305" s="62"/>
      <c r="AX14305" s="62"/>
      <c r="BD14305" s="62"/>
    </row>
    <row r="14306" spans="9:56">
      <c r="I14306" s="62"/>
      <c r="P14306" s="62"/>
      <c r="V14306" s="62"/>
      <c r="AC14306" s="62"/>
      <c r="AJ14306" s="62"/>
      <c r="AQ14306" s="62"/>
      <c r="AX14306" s="62"/>
      <c r="BD14306" s="62"/>
    </row>
    <row r="14307" spans="9:56">
      <c r="I14307" s="62"/>
      <c r="P14307" s="62"/>
      <c r="V14307" s="62"/>
      <c r="AC14307" s="62"/>
      <c r="AJ14307" s="62"/>
      <c r="AQ14307" s="62"/>
      <c r="AX14307" s="62"/>
      <c r="BD14307" s="62"/>
    </row>
    <row r="14308" spans="9:56">
      <c r="I14308" s="62"/>
      <c r="P14308" s="62"/>
      <c r="V14308" s="62"/>
      <c r="AC14308" s="62"/>
      <c r="AJ14308" s="62"/>
      <c r="AQ14308" s="62"/>
      <c r="AX14308" s="62"/>
      <c r="BD14308" s="62"/>
    </row>
    <row r="14309" spans="9:56">
      <c r="I14309" s="62"/>
      <c r="P14309" s="62"/>
      <c r="V14309" s="62"/>
      <c r="AC14309" s="62"/>
      <c r="AJ14309" s="62"/>
      <c r="AQ14309" s="62"/>
      <c r="AX14309" s="62"/>
      <c r="BD14309" s="62"/>
    </row>
    <row r="14310" spans="9:56">
      <c r="I14310" s="62"/>
      <c r="P14310" s="62"/>
      <c r="V14310" s="62"/>
      <c r="AC14310" s="62"/>
      <c r="AJ14310" s="62"/>
      <c r="AQ14310" s="62"/>
      <c r="AX14310" s="62"/>
      <c r="BD14310" s="62"/>
    </row>
    <row r="14311" spans="9:56">
      <c r="I14311" s="62"/>
      <c r="P14311" s="62"/>
      <c r="V14311" s="62"/>
      <c r="AC14311" s="62"/>
      <c r="AJ14311" s="62"/>
      <c r="AQ14311" s="62"/>
      <c r="AX14311" s="62"/>
      <c r="BD14311" s="62"/>
    </row>
    <row r="14312" spans="9:56">
      <c r="I14312" s="62"/>
      <c r="P14312" s="62"/>
      <c r="V14312" s="62"/>
      <c r="AC14312" s="62"/>
      <c r="AJ14312" s="62"/>
      <c r="AQ14312" s="62"/>
      <c r="AX14312" s="62"/>
      <c r="BD14312" s="62"/>
    </row>
    <row r="14313" spans="9:56">
      <c r="I14313" s="62"/>
      <c r="P14313" s="62"/>
      <c r="V14313" s="62"/>
      <c r="AC14313" s="62"/>
      <c r="AJ14313" s="62"/>
      <c r="AQ14313" s="62"/>
      <c r="AX14313" s="62"/>
      <c r="BD14313" s="62"/>
    </row>
    <row r="14314" spans="9:56">
      <c r="I14314" s="62"/>
      <c r="P14314" s="62"/>
      <c r="V14314" s="62"/>
      <c r="AC14314" s="62"/>
      <c r="AJ14314" s="62"/>
      <c r="AQ14314" s="62"/>
      <c r="AX14314" s="62"/>
      <c r="BD14314" s="62"/>
    </row>
    <row r="14315" spans="9:56">
      <c r="I14315" s="62"/>
      <c r="P14315" s="62"/>
      <c r="V14315" s="62"/>
      <c r="AC14315" s="62"/>
      <c r="AJ14315" s="62"/>
      <c r="AQ14315" s="62"/>
      <c r="AX14315" s="62"/>
      <c r="BD14315" s="62"/>
    </row>
    <row r="14316" spans="9:56">
      <c r="I14316" s="62"/>
      <c r="P14316" s="62"/>
      <c r="V14316" s="62"/>
      <c r="AC14316" s="62"/>
      <c r="AJ14316" s="62"/>
      <c r="AQ14316" s="62"/>
      <c r="AX14316" s="62"/>
      <c r="BD14316" s="62"/>
    </row>
    <row r="14317" spans="9:56">
      <c r="I14317" s="62"/>
      <c r="P14317" s="62"/>
      <c r="V14317" s="62"/>
      <c r="AC14317" s="62"/>
      <c r="AJ14317" s="62"/>
      <c r="AQ14317" s="62"/>
      <c r="AX14317" s="62"/>
      <c r="BD14317" s="62"/>
    </row>
    <row r="14318" spans="9:56">
      <c r="I14318" s="62"/>
      <c r="P14318" s="62"/>
      <c r="V14318" s="62"/>
      <c r="AC14318" s="62"/>
      <c r="AJ14318" s="62"/>
      <c r="AQ14318" s="62"/>
      <c r="AX14318" s="62"/>
      <c r="BD14318" s="62"/>
    </row>
    <row r="14319" spans="9:56">
      <c r="I14319" s="62"/>
      <c r="P14319" s="62"/>
      <c r="V14319" s="62"/>
      <c r="AC14319" s="62"/>
      <c r="AJ14319" s="62"/>
      <c r="AQ14319" s="62"/>
      <c r="AX14319" s="62"/>
      <c r="BD14319" s="62"/>
    </row>
    <row r="14320" spans="9:56">
      <c r="I14320" s="62"/>
      <c r="P14320" s="62"/>
      <c r="V14320" s="62"/>
      <c r="AC14320" s="62"/>
      <c r="AJ14320" s="62"/>
      <c r="AQ14320" s="62"/>
      <c r="AX14320" s="62"/>
      <c r="BD14320" s="62"/>
    </row>
    <row r="14321" spans="9:56">
      <c r="I14321" s="62"/>
      <c r="P14321" s="62"/>
      <c r="V14321" s="62"/>
      <c r="AC14321" s="62"/>
      <c r="AJ14321" s="62"/>
      <c r="AQ14321" s="62"/>
      <c r="AX14321" s="62"/>
      <c r="BD14321" s="62"/>
    </row>
    <row r="14322" spans="9:56">
      <c r="I14322" s="62"/>
      <c r="P14322" s="62"/>
      <c r="V14322" s="62"/>
      <c r="AC14322" s="62"/>
      <c r="AJ14322" s="62"/>
      <c r="AQ14322" s="62"/>
      <c r="AX14322" s="62"/>
      <c r="BD14322" s="62"/>
    </row>
    <row r="14323" spans="9:56">
      <c r="I14323" s="62"/>
      <c r="P14323" s="62"/>
      <c r="V14323" s="62"/>
      <c r="AC14323" s="62"/>
      <c r="AJ14323" s="62"/>
      <c r="AQ14323" s="62"/>
      <c r="AX14323" s="62"/>
      <c r="BD14323" s="62"/>
    </row>
    <row r="14324" spans="9:56">
      <c r="I14324" s="62"/>
      <c r="P14324" s="62"/>
      <c r="V14324" s="62"/>
      <c r="AC14324" s="62"/>
      <c r="AJ14324" s="62"/>
      <c r="AQ14324" s="62"/>
      <c r="AX14324" s="62"/>
      <c r="BD14324" s="62"/>
    </row>
    <row r="14325" spans="9:56">
      <c r="I14325" s="62"/>
      <c r="P14325" s="62"/>
      <c r="V14325" s="62"/>
      <c r="AC14325" s="62"/>
      <c r="AJ14325" s="62"/>
      <c r="AQ14325" s="62"/>
      <c r="AX14325" s="62"/>
      <c r="BD14325" s="62"/>
    </row>
    <row r="14326" spans="9:56">
      <c r="I14326" s="62"/>
      <c r="P14326" s="62"/>
      <c r="V14326" s="62"/>
      <c r="AC14326" s="62"/>
      <c r="AJ14326" s="62"/>
      <c r="AQ14326" s="62"/>
      <c r="AX14326" s="62"/>
      <c r="BD14326" s="62"/>
    </row>
    <row r="14327" spans="9:56">
      <c r="I14327" s="62"/>
      <c r="P14327" s="62"/>
      <c r="V14327" s="62"/>
      <c r="AC14327" s="62"/>
      <c r="AJ14327" s="62"/>
      <c r="AQ14327" s="62"/>
      <c r="AX14327" s="62"/>
      <c r="BD14327" s="62"/>
    </row>
    <row r="14328" spans="9:56">
      <c r="I14328" s="62"/>
      <c r="P14328" s="62"/>
      <c r="V14328" s="62"/>
      <c r="AC14328" s="62"/>
      <c r="AJ14328" s="62"/>
      <c r="AQ14328" s="62"/>
      <c r="AX14328" s="62"/>
      <c r="BD14328" s="62"/>
    </row>
    <row r="14329" spans="9:56">
      <c r="I14329" s="62"/>
      <c r="P14329" s="62"/>
      <c r="V14329" s="62"/>
      <c r="AC14329" s="62"/>
      <c r="AJ14329" s="62"/>
      <c r="AQ14329" s="62"/>
      <c r="AX14329" s="62"/>
      <c r="BD14329" s="62"/>
    </row>
    <row r="14330" spans="9:56">
      <c r="I14330" s="62"/>
      <c r="P14330" s="62"/>
      <c r="V14330" s="62"/>
      <c r="AC14330" s="62"/>
      <c r="AJ14330" s="62"/>
      <c r="AQ14330" s="62"/>
      <c r="AX14330" s="62"/>
      <c r="BD14330" s="62"/>
    </row>
    <row r="14331" spans="9:56">
      <c r="I14331" s="62"/>
      <c r="P14331" s="62"/>
      <c r="V14331" s="62"/>
      <c r="AC14331" s="62"/>
      <c r="AJ14331" s="62"/>
      <c r="AQ14331" s="62"/>
      <c r="AX14331" s="62"/>
      <c r="BD14331" s="62"/>
    </row>
    <row r="14332" spans="9:56">
      <c r="I14332" s="62"/>
      <c r="P14332" s="62"/>
      <c r="V14332" s="62"/>
      <c r="AC14332" s="62"/>
      <c r="AJ14332" s="62"/>
      <c r="AQ14332" s="62"/>
      <c r="AX14332" s="62"/>
      <c r="BD14332" s="62"/>
    </row>
    <row r="14333" spans="9:56">
      <c r="I14333" s="62"/>
      <c r="P14333" s="62"/>
      <c r="V14333" s="62"/>
      <c r="AC14333" s="62"/>
      <c r="AJ14333" s="62"/>
      <c r="AQ14333" s="62"/>
      <c r="AX14333" s="62"/>
      <c r="BD14333" s="62"/>
    </row>
    <row r="14334" spans="9:56">
      <c r="I14334" s="62"/>
      <c r="P14334" s="62"/>
      <c r="V14334" s="62"/>
      <c r="AC14334" s="62"/>
      <c r="AJ14334" s="62"/>
      <c r="AQ14334" s="62"/>
      <c r="AX14334" s="62"/>
      <c r="BD14334" s="62"/>
    </row>
    <row r="14335" spans="9:56">
      <c r="I14335" s="62"/>
      <c r="P14335" s="62"/>
      <c r="V14335" s="62"/>
      <c r="AC14335" s="62"/>
      <c r="AJ14335" s="62"/>
      <c r="AQ14335" s="62"/>
      <c r="AX14335" s="62"/>
      <c r="BD14335" s="62"/>
    </row>
    <row r="14336" spans="9:56">
      <c r="I14336" s="62"/>
      <c r="P14336" s="62"/>
      <c r="V14336" s="62"/>
      <c r="AC14336" s="62"/>
      <c r="AJ14336" s="62"/>
      <c r="AQ14336" s="62"/>
      <c r="AX14336" s="62"/>
      <c r="BD14336" s="62"/>
    </row>
    <row r="14337" spans="9:56">
      <c r="I14337" s="62"/>
      <c r="P14337" s="62"/>
      <c r="V14337" s="62"/>
      <c r="AC14337" s="62"/>
      <c r="AJ14337" s="62"/>
      <c r="AQ14337" s="62"/>
      <c r="AX14337" s="62"/>
      <c r="BD14337" s="62"/>
    </row>
    <row r="14338" spans="9:56">
      <c r="I14338" s="62"/>
      <c r="P14338" s="62"/>
      <c r="V14338" s="62"/>
      <c r="AC14338" s="62"/>
      <c r="AJ14338" s="62"/>
      <c r="AQ14338" s="62"/>
      <c r="AX14338" s="62"/>
      <c r="BD14338" s="62"/>
    </row>
    <row r="14339" spans="9:56">
      <c r="I14339" s="62"/>
      <c r="P14339" s="62"/>
      <c r="V14339" s="62"/>
      <c r="AC14339" s="62"/>
      <c r="AJ14339" s="62"/>
      <c r="AQ14339" s="62"/>
      <c r="AX14339" s="62"/>
      <c r="BD14339" s="62"/>
    </row>
    <row r="14340" spans="9:56">
      <c r="I14340" s="62"/>
      <c r="P14340" s="62"/>
      <c r="V14340" s="62"/>
      <c r="AC14340" s="62"/>
      <c r="AJ14340" s="62"/>
      <c r="AQ14340" s="62"/>
      <c r="AX14340" s="62"/>
      <c r="BD14340" s="62"/>
    </row>
    <row r="14341" spans="9:56">
      <c r="I14341" s="62"/>
      <c r="P14341" s="62"/>
      <c r="V14341" s="62"/>
      <c r="AC14341" s="62"/>
      <c r="AJ14341" s="62"/>
      <c r="AQ14341" s="62"/>
      <c r="AX14341" s="62"/>
      <c r="BD14341" s="62"/>
    </row>
    <row r="14342" spans="9:56">
      <c r="I14342" s="62"/>
      <c r="P14342" s="62"/>
      <c r="V14342" s="62"/>
      <c r="AC14342" s="62"/>
      <c r="AJ14342" s="62"/>
      <c r="AQ14342" s="62"/>
      <c r="AX14342" s="62"/>
      <c r="BD14342" s="62"/>
    </row>
    <row r="14343" spans="9:56">
      <c r="I14343" s="62"/>
      <c r="P14343" s="62"/>
      <c r="V14343" s="62"/>
      <c r="AC14343" s="62"/>
      <c r="AJ14343" s="62"/>
      <c r="AQ14343" s="62"/>
      <c r="AX14343" s="62"/>
      <c r="BD14343" s="62"/>
    </row>
    <row r="14344" spans="9:56">
      <c r="I14344" s="62"/>
      <c r="P14344" s="62"/>
      <c r="V14344" s="62"/>
      <c r="AC14344" s="62"/>
      <c r="AJ14344" s="62"/>
      <c r="AQ14344" s="62"/>
      <c r="AX14344" s="62"/>
      <c r="BD14344" s="62"/>
    </row>
    <row r="14345" spans="9:56">
      <c r="I14345" s="62"/>
      <c r="P14345" s="62"/>
      <c r="V14345" s="62"/>
      <c r="AC14345" s="62"/>
      <c r="AJ14345" s="62"/>
      <c r="AQ14345" s="62"/>
      <c r="AX14345" s="62"/>
      <c r="BD14345" s="62"/>
    </row>
    <row r="14346" spans="9:56">
      <c r="I14346" s="62"/>
      <c r="P14346" s="62"/>
      <c r="V14346" s="62"/>
      <c r="AC14346" s="62"/>
      <c r="AJ14346" s="62"/>
      <c r="AQ14346" s="62"/>
      <c r="AX14346" s="62"/>
      <c r="BD14346" s="62"/>
    </row>
    <row r="14347" spans="9:56">
      <c r="I14347" s="62"/>
      <c r="P14347" s="62"/>
      <c r="V14347" s="62"/>
      <c r="AC14347" s="62"/>
      <c r="AJ14347" s="62"/>
      <c r="AQ14347" s="62"/>
      <c r="AX14347" s="62"/>
      <c r="BD14347" s="62"/>
    </row>
    <row r="14348" spans="9:56">
      <c r="I14348" s="62"/>
      <c r="P14348" s="62"/>
      <c r="V14348" s="62"/>
      <c r="AC14348" s="62"/>
      <c r="AJ14348" s="62"/>
      <c r="AQ14348" s="62"/>
      <c r="AX14348" s="62"/>
      <c r="BD14348" s="62"/>
    </row>
    <row r="14349" spans="9:56">
      <c r="I14349" s="62"/>
      <c r="P14349" s="62"/>
      <c r="V14349" s="62"/>
      <c r="AC14349" s="62"/>
      <c r="AJ14349" s="62"/>
      <c r="AQ14349" s="62"/>
      <c r="AX14349" s="62"/>
      <c r="BD14349" s="62"/>
    </row>
    <row r="14350" spans="9:56">
      <c r="I14350" s="62"/>
      <c r="P14350" s="62"/>
      <c r="V14350" s="62"/>
      <c r="AC14350" s="62"/>
      <c r="AJ14350" s="62"/>
      <c r="AQ14350" s="62"/>
      <c r="AX14350" s="62"/>
      <c r="BD14350" s="62"/>
    </row>
    <row r="14351" spans="9:56">
      <c r="I14351" s="62"/>
      <c r="P14351" s="62"/>
      <c r="V14351" s="62"/>
      <c r="AC14351" s="62"/>
      <c r="AJ14351" s="62"/>
      <c r="AQ14351" s="62"/>
      <c r="AX14351" s="62"/>
      <c r="BD14351" s="62"/>
    </row>
    <row r="14352" spans="9:56">
      <c r="I14352" s="62"/>
      <c r="P14352" s="62"/>
      <c r="V14352" s="62"/>
      <c r="AC14352" s="62"/>
      <c r="AJ14352" s="62"/>
      <c r="AQ14352" s="62"/>
      <c r="AX14352" s="62"/>
      <c r="BD14352" s="62"/>
    </row>
    <row r="14353" spans="9:56">
      <c r="I14353" s="62"/>
      <c r="P14353" s="62"/>
      <c r="V14353" s="62"/>
      <c r="AC14353" s="62"/>
      <c r="AJ14353" s="62"/>
      <c r="AQ14353" s="62"/>
      <c r="AX14353" s="62"/>
      <c r="BD14353" s="62"/>
    </row>
    <row r="14354" spans="9:56">
      <c r="I14354" s="62"/>
      <c r="P14354" s="62"/>
      <c r="V14354" s="62"/>
      <c r="AC14354" s="62"/>
      <c r="AJ14354" s="62"/>
      <c r="AQ14354" s="62"/>
      <c r="AX14354" s="62"/>
      <c r="BD14354" s="62"/>
    </row>
    <row r="14355" spans="9:56">
      <c r="I14355" s="62"/>
      <c r="P14355" s="62"/>
      <c r="V14355" s="62"/>
      <c r="AC14355" s="62"/>
      <c r="AJ14355" s="62"/>
      <c r="AQ14355" s="62"/>
      <c r="AX14355" s="62"/>
      <c r="BD14355" s="62"/>
    </row>
    <row r="14356" spans="9:56">
      <c r="I14356" s="62"/>
      <c r="P14356" s="62"/>
      <c r="V14356" s="62"/>
      <c r="AC14356" s="62"/>
      <c r="AJ14356" s="62"/>
      <c r="AQ14356" s="62"/>
      <c r="AX14356" s="62"/>
      <c r="BD14356" s="62"/>
    </row>
    <row r="14357" spans="9:56">
      <c r="I14357" s="62"/>
      <c r="P14357" s="62"/>
      <c r="V14357" s="62"/>
      <c r="AC14357" s="62"/>
      <c r="AJ14357" s="62"/>
      <c r="AQ14357" s="62"/>
      <c r="AX14357" s="62"/>
      <c r="BD14357" s="62"/>
    </row>
    <row r="14358" spans="9:56">
      <c r="I14358" s="62"/>
      <c r="P14358" s="62"/>
      <c r="V14358" s="62"/>
      <c r="AC14358" s="62"/>
      <c r="AJ14358" s="62"/>
      <c r="AQ14358" s="62"/>
      <c r="AX14358" s="62"/>
      <c r="BD14358" s="62"/>
    </row>
    <row r="14359" spans="9:56">
      <c r="I14359" s="62"/>
      <c r="P14359" s="62"/>
      <c r="V14359" s="62"/>
      <c r="AC14359" s="62"/>
      <c r="AJ14359" s="62"/>
      <c r="AQ14359" s="62"/>
      <c r="AX14359" s="62"/>
      <c r="BD14359" s="62"/>
    </row>
    <row r="14360" spans="9:56">
      <c r="I14360" s="62"/>
      <c r="P14360" s="62"/>
      <c r="V14360" s="62"/>
      <c r="AC14360" s="62"/>
      <c r="AJ14360" s="62"/>
      <c r="AQ14360" s="62"/>
      <c r="AX14360" s="62"/>
      <c r="BD14360" s="62"/>
    </row>
    <row r="14361" spans="9:56">
      <c r="I14361" s="62"/>
      <c r="P14361" s="62"/>
      <c r="V14361" s="62"/>
      <c r="AC14361" s="62"/>
      <c r="AJ14361" s="62"/>
      <c r="AQ14361" s="62"/>
      <c r="AX14361" s="62"/>
      <c r="BD14361" s="62"/>
    </row>
    <row r="14362" spans="9:56">
      <c r="I14362" s="62"/>
      <c r="P14362" s="62"/>
      <c r="V14362" s="62"/>
      <c r="AC14362" s="62"/>
      <c r="AJ14362" s="62"/>
      <c r="AQ14362" s="62"/>
      <c r="AX14362" s="62"/>
      <c r="BD14362" s="62"/>
    </row>
    <row r="14363" spans="9:56">
      <c r="I14363" s="62"/>
      <c r="P14363" s="62"/>
      <c r="V14363" s="62"/>
      <c r="AC14363" s="62"/>
      <c r="AJ14363" s="62"/>
      <c r="AQ14363" s="62"/>
      <c r="AX14363" s="62"/>
      <c r="BD14363" s="62"/>
    </row>
    <row r="14364" spans="9:56">
      <c r="I14364" s="62"/>
      <c r="P14364" s="62"/>
      <c r="V14364" s="62"/>
      <c r="AC14364" s="62"/>
      <c r="AJ14364" s="62"/>
      <c r="AQ14364" s="62"/>
      <c r="AX14364" s="62"/>
      <c r="BD14364" s="62"/>
    </row>
    <row r="14365" spans="9:56">
      <c r="I14365" s="62"/>
      <c r="P14365" s="62"/>
      <c r="V14365" s="62"/>
      <c r="AC14365" s="62"/>
      <c r="AJ14365" s="62"/>
      <c r="AQ14365" s="62"/>
      <c r="AX14365" s="62"/>
      <c r="BD14365" s="62"/>
    </row>
    <row r="14366" spans="9:56">
      <c r="I14366" s="62"/>
      <c r="P14366" s="62"/>
      <c r="V14366" s="62"/>
      <c r="AC14366" s="62"/>
      <c r="AJ14366" s="62"/>
      <c r="AQ14366" s="62"/>
      <c r="AX14366" s="62"/>
      <c r="BD14366" s="62"/>
    </row>
    <row r="14367" spans="9:56">
      <c r="I14367" s="62"/>
      <c r="P14367" s="62"/>
      <c r="V14367" s="62"/>
      <c r="AC14367" s="62"/>
      <c r="AJ14367" s="62"/>
      <c r="AQ14367" s="62"/>
      <c r="AX14367" s="62"/>
      <c r="BD14367" s="62"/>
    </row>
    <row r="14368" spans="9:56">
      <c r="I14368" s="62"/>
      <c r="P14368" s="62"/>
      <c r="V14368" s="62"/>
      <c r="AC14368" s="62"/>
      <c r="AJ14368" s="62"/>
      <c r="AQ14368" s="62"/>
      <c r="AX14368" s="62"/>
      <c r="BD14368" s="62"/>
    </row>
    <row r="14369" spans="9:56">
      <c r="I14369" s="62"/>
      <c r="P14369" s="62"/>
      <c r="V14369" s="62"/>
      <c r="AC14369" s="62"/>
      <c r="AJ14369" s="62"/>
      <c r="AQ14369" s="62"/>
      <c r="AX14369" s="62"/>
      <c r="BD14369" s="62"/>
    </row>
    <row r="14370" spans="9:56">
      <c r="I14370" s="62"/>
      <c r="P14370" s="62"/>
      <c r="V14370" s="62"/>
      <c r="AC14370" s="62"/>
      <c r="AJ14370" s="62"/>
      <c r="AQ14370" s="62"/>
      <c r="AX14370" s="62"/>
      <c r="BD14370" s="62"/>
    </row>
    <row r="14371" spans="9:56">
      <c r="I14371" s="62"/>
      <c r="P14371" s="62"/>
      <c r="V14371" s="62"/>
      <c r="AC14371" s="62"/>
      <c r="AJ14371" s="62"/>
      <c r="AQ14371" s="62"/>
      <c r="AX14371" s="62"/>
      <c r="BD14371" s="62"/>
    </row>
    <row r="14372" spans="9:56">
      <c r="I14372" s="62"/>
      <c r="P14372" s="62"/>
      <c r="V14372" s="62"/>
      <c r="AC14372" s="62"/>
      <c r="AJ14372" s="62"/>
      <c r="AQ14372" s="62"/>
      <c r="AX14372" s="62"/>
      <c r="BD14372" s="62"/>
    </row>
    <row r="14373" spans="9:56">
      <c r="I14373" s="62"/>
      <c r="P14373" s="62"/>
      <c r="V14373" s="62"/>
      <c r="AC14373" s="62"/>
      <c r="AJ14373" s="62"/>
      <c r="AQ14373" s="62"/>
      <c r="AX14373" s="62"/>
      <c r="BD14373" s="62"/>
    </row>
    <row r="14374" spans="9:56">
      <c r="I14374" s="62"/>
      <c r="P14374" s="62"/>
      <c r="V14374" s="62"/>
      <c r="AC14374" s="62"/>
      <c r="AJ14374" s="62"/>
      <c r="AQ14374" s="62"/>
      <c r="AX14374" s="62"/>
      <c r="BD14374" s="62"/>
    </row>
    <row r="14375" spans="9:56">
      <c r="I14375" s="62"/>
      <c r="P14375" s="62"/>
      <c r="V14375" s="62"/>
      <c r="AC14375" s="62"/>
      <c r="AJ14375" s="62"/>
      <c r="AQ14375" s="62"/>
      <c r="AX14375" s="62"/>
      <c r="BD14375" s="62"/>
    </row>
    <row r="14376" spans="9:56">
      <c r="I14376" s="62"/>
      <c r="P14376" s="62"/>
      <c r="V14376" s="62"/>
      <c r="AC14376" s="62"/>
      <c r="AJ14376" s="62"/>
      <c r="AQ14376" s="62"/>
      <c r="AX14376" s="62"/>
      <c r="BD14376" s="62"/>
    </row>
    <row r="14377" spans="9:56">
      <c r="I14377" s="62"/>
      <c r="P14377" s="62"/>
      <c r="V14377" s="62"/>
      <c r="AC14377" s="62"/>
      <c r="AJ14377" s="62"/>
      <c r="AQ14377" s="62"/>
      <c r="AX14377" s="62"/>
      <c r="BD14377" s="62"/>
    </row>
    <row r="14378" spans="9:56">
      <c r="I14378" s="62"/>
      <c r="P14378" s="62"/>
      <c r="V14378" s="62"/>
      <c r="AC14378" s="62"/>
      <c r="AJ14378" s="62"/>
      <c r="AQ14378" s="62"/>
      <c r="AX14378" s="62"/>
      <c r="BD14378" s="62"/>
    </row>
    <row r="14379" spans="9:56">
      <c r="I14379" s="62"/>
      <c r="P14379" s="62"/>
      <c r="V14379" s="62"/>
      <c r="AC14379" s="62"/>
      <c r="AJ14379" s="62"/>
      <c r="AQ14379" s="62"/>
      <c r="AX14379" s="62"/>
      <c r="BD14379" s="62"/>
    </row>
    <row r="14380" spans="9:56">
      <c r="I14380" s="62"/>
      <c r="P14380" s="62"/>
      <c r="V14380" s="62"/>
      <c r="AC14380" s="62"/>
      <c r="AJ14380" s="62"/>
      <c r="AQ14380" s="62"/>
      <c r="AX14380" s="62"/>
      <c r="BD14380" s="62"/>
    </row>
    <row r="14381" spans="9:56">
      <c r="I14381" s="62"/>
      <c r="P14381" s="62"/>
      <c r="V14381" s="62"/>
      <c r="AC14381" s="62"/>
      <c r="AJ14381" s="62"/>
      <c r="AQ14381" s="62"/>
      <c r="AX14381" s="62"/>
      <c r="BD14381" s="62"/>
    </row>
    <row r="14382" spans="9:56">
      <c r="I14382" s="62"/>
      <c r="P14382" s="62"/>
      <c r="V14382" s="62"/>
      <c r="AC14382" s="62"/>
      <c r="AJ14382" s="62"/>
      <c r="AQ14382" s="62"/>
      <c r="AX14382" s="62"/>
      <c r="BD14382" s="62"/>
    </row>
    <row r="14383" spans="9:56">
      <c r="I14383" s="62"/>
      <c r="P14383" s="62"/>
      <c r="V14383" s="62"/>
      <c r="AC14383" s="62"/>
      <c r="AJ14383" s="62"/>
      <c r="AQ14383" s="62"/>
      <c r="AX14383" s="62"/>
      <c r="BD14383" s="62"/>
    </row>
    <row r="14384" spans="9:56">
      <c r="I14384" s="62"/>
      <c r="P14384" s="62"/>
      <c r="V14384" s="62"/>
      <c r="AC14384" s="62"/>
      <c r="AJ14384" s="62"/>
      <c r="AQ14384" s="62"/>
      <c r="AX14384" s="62"/>
      <c r="BD14384" s="62"/>
    </row>
    <row r="14385" spans="9:56">
      <c r="I14385" s="62"/>
      <c r="P14385" s="62"/>
      <c r="V14385" s="62"/>
      <c r="AC14385" s="62"/>
      <c r="AJ14385" s="62"/>
      <c r="AQ14385" s="62"/>
      <c r="AX14385" s="62"/>
      <c r="BD14385" s="62"/>
    </row>
    <row r="14386" spans="9:56">
      <c r="I14386" s="62"/>
      <c r="P14386" s="62"/>
      <c r="V14386" s="62"/>
      <c r="AC14386" s="62"/>
      <c r="AJ14386" s="62"/>
      <c r="AQ14386" s="62"/>
      <c r="AX14386" s="62"/>
      <c r="BD14386" s="62"/>
    </row>
    <row r="14387" spans="9:56">
      <c r="I14387" s="62"/>
      <c r="P14387" s="62"/>
      <c r="V14387" s="62"/>
      <c r="AC14387" s="62"/>
      <c r="AJ14387" s="62"/>
      <c r="AQ14387" s="62"/>
      <c r="AX14387" s="62"/>
      <c r="BD14387" s="62"/>
    </row>
    <row r="14388" spans="9:56">
      <c r="I14388" s="62"/>
      <c r="P14388" s="62"/>
      <c r="V14388" s="62"/>
      <c r="AC14388" s="62"/>
      <c r="AJ14388" s="62"/>
      <c r="AQ14388" s="62"/>
      <c r="AX14388" s="62"/>
      <c r="BD14388" s="62"/>
    </row>
    <row r="14389" spans="9:56">
      <c r="I14389" s="62"/>
      <c r="P14389" s="62"/>
      <c r="V14389" s="62"/>
      <c r="AC14389" s="62"/>
      <c r="AJ14389" s="62"/>
      <c r="AQ14389" s="62"/>
      <c r="AX14389" s="62"/>
      <c r="BD14389" s="62"/>
    </row>
    <row r="14390" spans="9:56">
      <c r="I14390" s="62"/>
      <c r="P14390" s="62"/>
      <c r="V14390" s="62"/>
      <c r="AC14390" s="62"/>
      <c r="AJ14390" s="62"/>
      <c r="AQ14390" s="62"/>
      <c r="AX14390" s="62"/>
      <c r="BD14390" s="62"/>
    </row>
    <row r="14391" spans="9:56">
      <c r="I14391" s="62"/>
      <c r="P14391" s="62"/>
      <c r="V14391" s="62"/>
      <c r="AC14391" s="62"/>
      <c r="AJ14391" s="62"/>
      <c r="AQ14391" s="62"/>
      <c r="AX14391" s="62"/>
      <c r="BD14391" s="62"/>
    </row>
    <row r="14392" spans="9:56">
      <c r="I14392" s="62"/>
      <c r="P14392" s="62"/>
      <c r="V14392" s="62"/>
      <c r="AC14392" s="62"/>
      <c r="AJ14392" s="62"/>
      <c r="AQ14392" s="62"/>
      <c r="AX14392" s="62"/>
      <c r="BD14392" s="62"/>
    </row>
    <row r="14393" spans="9:56">
      <c r="I14393" s="62"/>
      <c r="P14393" s="62"/>
      <c r="V14393" s="62"/>
      <c r="AC14393" s="62"/>
      <c r="AJ14393" s="62"/>
      <c r="AQ14393" s="62"/>
      <c r="AX14393" s="62"/>
      <c r="BD14393" s="62"/>
    </row>
    <row r="14394" spans="9:56">
      <c r="I14394" s="62"/>
      <c r="P14394" s="62"/>
      <c r="V14394" s="62"/>
      <c r="AC14394" s="62"/>
      <c r="AJ14394" s="62"/>
      <c r="AQ14394" s="62"/>
      <c r="AX14394" s="62"/>
      <c r="BD14394" s="62"/>
    </row>
    <row r="14395" spans="9:56">
      <c r="I14395" s="62"/>
      <c r="P14395" s="62"/>
      <c r="V14395" s="62"/>
      <c r="AC14395" s="62"/>
      <c r="AJ14395" s="62"/>
      <c r="AQ14395" s="62"/>
      <c r="AX14395" s="62"/>
      <c r="BD14395" s="62"/>
    </row>
    <row r="14396" spans="9:56">
      <c r="I14396" s="62"/>
      <c r="P14396" s="62"/>
      <c r="V14396" s="62"/>
      <c r="AC14396" s="62"/>
      <c r="AJ14396" s="62"/>
      <c r="AQ14396" s="62"/>
      <c r="AX14396" s="62"/>
      <c r="BD14396" s="62"/>
    </row>
    <row r="14397" spans="9:56">
      <c r="I14397" s="62"/>
      <c r="P14397" s="62"/>
      <c r="V14397" s="62"/>
      <c r="AC14397" s="62"/>
      <c r="AJ14397" s="62"/>
      <c r="AQ14397" s="62"/>
      <c r="AX14397" s="62"/>
      <c r="BD14397" s="62"/>
    </row>
    <row r="14398" spans="9:56">
      <c r="I14398" s="62"/>
      <c r="P14398" s="62"/>
      <c r="V14398" s="62"/>
      <c r="AC14398" s="62"/>
      <c r="AJ14398" s="62"/>
      <c r="AQ14398" s="62"/>
      <c r="AX14398" s="62"/>
      <c r="BD14398" s="62"/>
    </row>
    <row r="14399" spans="9:56">
      <c r="I14399" s="62"/>
      <c r="P14399" s="62"/>
      <c r="V14399" s="62"/>
      <c r="AC14399" s="62"/>
      <c r="AJ14399" s="62"/>
      <c r="AQ14399" s="62"/>
      <c r="AX14399" s="62"/>
      <c r="BD14399" s="62"/>
    </row>
    <row r="14400" spans="9:56">
      <c r="I14400" s="62"/>
      <c r="P14400" s="62"/>
      <c r="V14400" s="62"/>
      <c r="AC14400" s="62"/>
      <c r="AJ14400" s="62"/>
      <c r="AQ14400" s="62"/>
      <c r="AX14400" s="62"/>
      <c r="BD14400" s="62"/>
    </row>
    <row r="14401" spans="9:56">
      <c r="I14401" s="62"/>
      <c r="P14401" s="62"/>
      <c r="V14401" s="62"/>
      <c r="AC14401" s="62"/>
      <c r="AJ14401" s="62"/>
      <c r="AQ14401" s="62"/>
      <c r="AX14401" s="62"/>
      <c r="BD14401" s="62"/>
    </row>
    <row r="14402" spans="9:56">
      <c r="I14402" s="62"/>
      <c r="P14402" s="62"/>
      <c r="V14402" s="62"/>
      <c r="AC14402" s="62"/>
      <c r="AJ14402" s="62"/>
      <c r="AQ14402" s="62"/>
      <c r="AX14402" s="62"/>
      <c r="BD14402" s="62"/>
    </row>
    <row r="14403" spans="9:56">
      <c r="I14403" s="62"/>
      <c r="P14403" s="62"/>
      <c r="V14403" s="62"/>
      <c r="AC14403" s="62"/>
      <c r="AJ14403" s="62"/>
      <c r="AQ14403" s="62"/>
      <c r="AX14403" s="62"/>
      <c r="BD14403" s="62"/>
    </row>
    <row r="14404" spans="9:56">
      <c r="I14404" s="62"/>
      <c r="P14404" s="62"/>
      <c r="V14404" s="62"/>
      <c r="AC14404" s="62"/>
      <c r="AJ14404" s="62"/>
      <c r="AQ14404" s="62"/>
      <c r="AX14404" s="62"/>
      <c r="BD14404" s="62"/>
    </row>
    <row r="14405" spans="9:56">
      <c r="I14405" s="62"/>
      <c r="P14405" s="62"/>
      <c r="V14405" s="62"/>
      <c r="AC14405" s="62"/>
      <c r="AJ14405" s="62"/>
      <c r="AQ14405" s="62"/>
      <c r="AX14405" s="62"/>
      <c r="BD14405" s="62"/>
    </row>
    <row r="14406" spans="9:56">
      <c r="I14406" s="62"/>
      <c r="P14406" s="62"/>
      <c r="V14406" s="62"/>
      <c r="AC14406" s="62"/>
      <c r="AJ14406" s="62"/>
      <c r="AQ14406" s="62"/>
      <c r="AX14406" s="62"/>
      <c r="BD14406" s="62"/>
    </row>
    <row r="14407" spans="9:56">
      <c r="I14407" s="62"/>
      <c r="P14407" s="62"/>
      <c r="V14407" s="62"/>
      <c r="AC14407" s="62"/>
      <c r="AJ14407" s="62"/>
      <c r="AQ14407" s="62"/>
      <c r="AX14407" s="62"/>
      <c r="BD14407" s="62"/>
    </row>
    <row r="14408" spans="9:56">
      <c r="I14408" s="62"/>
      <c r="P14408" s="62"/>
      <c r="V14408" s="62"/>
      <c r="AC14408" s="62"/>
      <c r="AJ14408" s="62"/>
      <c r="AQ14408" s="62"/>
      <c r="AX14408" s="62"/>
      <c r="BD14408" s="62"/>
    </row>
    <row r="14409" spans="9:56">
      <c r="I14409" s="62"/>
      <c r="P14409" s="62"/>
      <c r="V14409" s="62"/>
      <c r="AC14409" s="62"/>
      <c r="AJ14409" s="62"/>
      <c r="AQ14409" s="62"/>
      <c r="AX14409" s="62"/>
      <c r="BD14409" s="62"/>
    </row>
    <row r="14410" spans="9:56">
      <c r="I14410" s="62"/>
      <c r="P14410" s="62"/>
      <c r="V14410" s="62"/>
      <c r="AC14410" s="62"/>
      <c r="AJ14410" s="62"/>
      <c r="AQ14410" s="62"/>
      <c r="AX14410" s="62"/>
      <c r="BD14410" s="62"/>
    </row>
    <row r="14411" spans="9:56">
      <c r="I14411" s="62"/>
      <c r="P14411" s="62"/>
      <c r="V14411" s="62"/>
      <c r="AC14411" s="62"/>
      <c r="AJ14411" s="62"/>
      <c r="AQ14411" s="62"/>
      <c r="AX14411" s="62"/>
      <c r="BD14411" s="62"/>
    </row>
    <row r="14412" spans="9:56">
      <c r="I14412" s="62"/>
      <c r="P14412" s="62"/>
      <c r="V14412" s="62"/>
      <c r="AC14412" s="62"/>
      <c r="AJ14412" s="62"/>
      <c r="AQ14412" s="62"/>
      <c r="AX14412" s="62"/>
      <c r="BD14412" s="62"/>
    </row>
    <row r="14413" spans="9:56">
      <c r="I14413" s="62"/>
      <c r="P14413" s="62"/>
      <c r="V14413" s="62"/>
      <c r="AC14413" s="62"/>
      <c r="AJ14413" s="62"/>
      <c r="AQ14413" s="62"/>
      <c r="AX14413" s="62"/>
      <c r="BD14413" s="62"/>
    </row>
    <row r="14414" spans="9:56">
      <c r="I14414" s="62"/>
      <c r="P14414" s="62"/>
      <c r="V14414" s="62"/>
      <c r="AC14414" s="62"/>
      <c r="AJ14414" s="62"/>
      <c r="AQ14414" s="62"/>
      <c r="AX14414" s="62"/>
      <c r="BD14414" s="62"/>
    </row>
    <row r="14415" spans="9:56">
      <c r="I14415" s="62"/>
      <c r="P14415" s="62"/>
      <c r="V14415" s="62"/>
      <c r="AC14415" s="62"/>
      <c r="AJ14415" s="62"/>
      <c r="AQ14415" s="62"/>
      <c r="AX14415" s="62"/>
      <c r="BD14415" s="62"/>
    </row>
    <row r="14416" spans="9:56">
      <c r="I14416" s="62"/>
      <c r="P14416" s="62"/>
      <c r="V14416" s="62"/>
      <c r="AC14416" s="62"/>
      <c r="AJ14416" s="62"/>
      <c r="AQ14416" s="62"/>
      <c r="AX14416" s="62"/>
      <c r="BD14416" s="62"/>
    </row>
    <row r="14417" spans="9:56">
      <c r="I14417" s="62"/>
      <c r="P14417" s="62"/>
      <c r="V14417" s="62"/>
      <c r="AC14417" s="62"/>
      <c r="AJ14417" s="62"/>
      <c r="AQ14417" s="62"/>
      <c r="AX14417" s="62"/>
      <c r="BD14417" s="62"/>
    </row>
    <row r="14418" spans="9:56">
      <c r="I14418" s="62"/>
      <c r="P14418" s="62"/>
      <c r="V14418" s="62"/>
      <c r="AC14418" s="62"/>
      <c r="AJ14418" s="62"/>
      <c r="AQ14418" s="62"/>
      <c r="AX14418" s="62"/>
      <c r="BD14418" s="62"/>
    </row>
    <row r="14419" spans="9:56">
      <c r="I14419" s="62"/>
      <c r="P14419" s="62"/>
      <c r="V14419" s="62"/>
      <c r="AC14419" s="62"/>
      <c r="AJ14419" s="62"/>
      <c r="AQ14419" s="62"/>
      <c r="AX14419" s="62"/>
      <c r="BD14419" s="62"/>
    </row>
    <row r="14420" spans="9:56">
      <c r="I14420" s="62"/>
      <c r="P14420" s="62"/>
      <c r="V14420" s="62"/>
      <c r="AC14420" s="62"/>
      <c r="AJ14420" s="62"/>
      <c r="AQ14420" s="62"/>
      <c r="AX14420" s="62"/>
      <c r="BD14420" s="62"/>
    </row>
    <row r="14421" spans="9:56">
      <c r="I14421" s="62"/>
      <c r="P14421" s="62"/>
      <c r="V14421" s="62"/>
      <c r="AC14421" s="62"/>
      <c r="AJ14421" s="62"/>
      <c r="AQ14421" s="62"/>
      <c r="AX14421" s="62"/>
      <c r="BD14421" s="62"/>
    </row>
    <row r="14422" spans="9:56">
      <c r="I14422" s="62"/>
      <c r="P14422" s="62"/>
      <c r="V14422" s="62"/>
      <c r="AC14422" s="62"/>
      <c r="AJ14422" s="62"/>
      <c r="AQ14422" s="62"/>
      <c r="AX14422" s="62"/>
      <c r="BD14422" s="62"/>
    </row>
    <row r="14423" spans="9:56">
      <c r="I14423" s="62"/>
      <c r="P14423" s="62"/>
      <c r="V14423" s="62"/>
      <c r="AC14423" s="62"/>
      <c r="AJ14423" s="62"/>
      <c r="AQ14423" s="62"/>
      <c r="AX14423" s="62"/>
      <c r="BD14423" s="62"/>
    </row>
    <row r="14424" spans="9:56">
      <c r="I14424" s="62"/>
      <c r="P14424" s="62"/>
      <c r="V14424" s="62"/>
      <c r="AC14424" s="62"/>
      <c r="AJ14424" s="62"/>
      <c r="AQ14424" s="62"/>
      <c r="AX14424" s="62"/>
      <c r="BD14424" s="62"/>
    </row>
    <row r="14425" spans="9:56">
      <c r="I14425" s="62"/>
      <c r="P14425" s="62"/>
      <c r="V14425" s="62"/>
      <c r="AC14425" s="62"/>
      <c r="AJ14425" s="62"/>
      <c r="AQ14425" s="62"/>
      <c r="AX14425" s="62"/>
      <c r="BD14425" s="62"/>
    </row>
    <row r="14426" spans="9:56">
      <c r="I14426" s="62"/>
      <c r="P14426" s="62"/>
      <c r="V14426" s="62"/>
      <c r="AC14426" s="62"/>
      <c r="AJ14426" s="62"/>
      <c r="AQ14426" s="62"/>
      <c r="AX14426" s="62"/>
      <c r="BD14426" s="62"/>
    </row>
    <row r="14427" spans="9:56">
      <c r="I14427" s="62"/>
      <c r="P14427" s="62"/>
      <c r="V14427" s="62"/>
      <c r="AC14427" s="62"/>
      <c r="AJ14427" s="62"/>
      <c r="AQ14427" s="62"/>
      <c r="AX14427" s="62"/>
      <c r="BD14427" s="62"/>
    </row>
    <row r="14428" spans="9:56">
      <c r="I14428" s="62"/>
      <c r="P14428" s="62"/>
      <c r="V14428" s="62"/>
      <c r="AC14428" s="62"/>
      <c r="AJ14428" s="62"/>
      <c r="AQ14428" s="62"/>
      <c r="AX14428" s="62"/>
      <c r="BD14428" s="62"/>
    </row>
    <row r="14429" spans="9:56">
      <c r="I14429" s="62"/>
      <c r="P14429" s="62"/>
      <c r="V14429" s="62"/>
      <c r="AC14429" s="62"/>
      <c r="AJ14429" s="62"/>
      <c r="AQ14429" s="62"/>
      <c r="AX14429" s="62"/>
      <c r="BD14429" s="62"/>
    </row>
    <row r="14430" spans="9:56">
      <c r="I14430" s="62"/>
      <c r="P14430" s="62"/>
      <c r="V14430" s="62"/>
      <c r="AC14430" s="62"/>
      <c r="AJ14430" s="62"/>
      <c r="AQ14430" s="62"/>
      <c r="AX14430" s="62"/>
      <c r="BD14430" s="62"/>
    </row>
    <row r="14431" spans="9:56">
      <c r="I14431" s="62"/>
      <c r="P14431" s="62"/>
      <c r="V14431" s="62"/>
      <c r="AC14431" s="62"/>
      <c r="AJ14431" s="62"/>
      <c r="AQ14431" s="62"/>
      <c r="AX14431" s="62"/>
      <c r="BD14431" s="62"/>
    </row>
    <row r="14432" spans="9:56">
      <c r="I14432" s="62"/>
      <c r="P14432" s="62"/>
      <c r="V14432" s="62"/>
      <c r="AC14432" s="62"/>
      <c r="AJ14432" s="62"/>
      <c r="AQ14432" s="62"/>
      <c r="AX14432" s="62"/>
      <c r="BD14432" s="62"/>
    </row>
    <row r="14433" spans="9:56">
      <c r="I14433" s="62"/>
      <c r="P14433" s="62"/>
      <c r="V14433" s="62"/>
      <c r="AC14433" s="62"/>
      <c r="AJ14433" s="62"/>
      <c r="AQ14433" s="62"/>
      <c r="AX14433" s="62"/>
      <c r="BD14433" s="62"/>
    </row>
    <row r="14434" spans="9:56">
      <c r="I14434" s="62"/>
      <c r="P14434" s="62"/>
      <c r="V14434" s="62"/>
      <c r="AC14434" s="62"/>
      <c r="AJ14434" s="62"/>
      <c r="AQ14434" s="62"/>
      <c r="AX14434" s="62"/>
      <c r="BD14434" s="62"/>
    </row>
    <row r="14435" spans="9:56">
      <c r="I14435" s="62"/>
      <c r="P14435" s="62"/>
      <c r="V14435" s="62"/>
      <c r="AC14435" s="62"/>
      <c r="AJ14435" s="62"/>
      <c r="AQ14435" s="62"/>
      <c r="AX14435" s="62"/>
      <c r="BD14435" s="62"/>
    </row>
    <row r="14436" spans="9:56">
      <c r="I14436" s="62"/>
      <c r="P14436" s="62"/>
      <c r="V14436" s="62"/>
      <c r="AC14436" s="62"/>
      <c r="AJ14436" s="62"/>
      <c r="AQ14436" s="62"/>
      <c r="AX14436" s="62"/>
      <c r="BD14436" s="62"/>
    </row>
    <row r="14437" spans="9:56">
      <c r="I14437" s="62"/>
      <c r="P14437" s="62"/>
      <c r="V14437" s="62"/>
      <c r="AC14437" s="62"/>
      <c r="AJ14437" s="62"/>
      <c r="AQ14437" s="62"/>
      <c r="AX14437" s="62"/>
      <c r="BD14437" s="62"/>
    </row>
    <row r="14438" spans="9:56">
      <c r="I14438" s="62"/>
      <c r="P14438" s="62"/>
      <c r="V14438" s="62"/>
      <c r="AC14438" s="62"/>
      <c r="AJ14438" s="62"/>
      <c r="AQ14438" s="62"/>
      <c r="AX14438" s="62"/>
      <c r="BD14438" s="62"/>
    </row>
    <row r="14439" spans="9:56">
      <c r="I14439" s="62"/>
      <c r="P14439" s="62"/>
      <c r="V14439" s="62"/>
      <c r="AC14439" s="62"/>
      <c r="AJ14439" s="62"/>
      <c r="AQ14439" s="62"/>
      <c r="AX14439" s="62"/>
      <c r="BD14439" s="62"/>
    </row>
    <row r="14440" spans="9:56">
      <c r="I14440" s="62"/>
      <c r="P14440" s="62"/>
      <c r="V14440" s="62"/>
      <c r="AC14440" s="62"/>
      <c r="AJ14440" s="62"/>
      <c r="AQ14440" s="62"/>
      <c r="AX14440" s="62"/>
      <c r="BD14440" s="62"/>
    </row>
    <row r="14441" spans="9:56">
      <c r="I14441" s="62"/>
      <c r="P14441" s="62"/>
      <c r="V14441" s="62"/>
      <c r="AC14441" s="62"/>
      <c r="AJ14441" s="62"/>
      <c r="AQ14441" s="62"/>
      <c r="AX14441" s="62"/>
      <c r="BD14441" s="62"/>
    </row>
    <row r="14442" spans="9:56">
      <c r="I14442" s="62"/>
      <c r="P14442" s="62"/>
      <c r="V14442" s="62"/>
      <c r="AC14442" s="62"/>
      <c r="AJ14442" s="62"/>
      <c r="AQ14442" s="62"/>
      <c r="AX14442" s="62"/>
      <c r="BD14442" s="62"/>
    </row>
    <row r="14443" spans="9:56">
      <c r="I14443" s="62"/>
      <c r="P14443" s="62"/>
      <c r="V14443" s="62"/>
      <c r="AC14443" s="62"/>
      <c r="AJ14443" s="62"/>
      <c r="AQ14443" s="62"/>
      <c r="AX14443" s="62"/>
      <c r="BD14443" s="62"/>
    </row>
    <row r="14444" spans="9:56">
      <c r="I14444" s="62"/>
      <c r="P14444" s="62"/>
      <c r="V14444" s="62"/>
      <c r="AC14444" s="62"/>
      <c r="AJ14444" s="62"/>
      <c r="AQ14444" s="62"/>
      <c r="AX14444" s="62"/>
      <c r="BD14444" s="62"/>
    </row>
    <row r="14445" spans="9:56">
      <c r="I14445" s="62"/>
      <c r="P14445" s="62"/>
      <c r="V14445" s="62"/>
      <c r="AC14445" s="62"/>
      <c r="AJ14445" s="62"/>
      <c r="AQ14445" s="62"/>
      <c r="AX14445" s="62"/>
      <c r="BD14445" s="62"/>
    </row>
    <row r="14446" spans="9:56">
      <c r="I14446" s="62"/>
      <c r="P14446" s="62"/>
      <c r="V14446" s="62"/>
      <c r="AC14446" s="62"/>
      <c r="AJ14446" s="62"/>
      <c r="AQ14446" s="62"/>
      <c r="AX14446" s="62"/>
      <c r="BD14446" s="62"/>
    </row>
    <row r="14447" spans="9:56">
      <c r="I14447" s="62"/>
      <c r="P14447" s="62"/>
      <c r="V14447" s="62"/>
      <c r="AC14447" s="62"/>
      <c r="AJ14447" s="62"/>
      <c r="AQ14447" s="62"/>
      <c r="AX14447" s="62"/>
      <c r="BD14447" s="62"/>
    </row>
    <row r="14448" spans="9:56">
      <c r="I14448" s="62"/>
      <c r="P14448" s="62"/>
      <c r="V14448" s="62"/>
      <c r="AC14448" s="62"/>
      <c r="AJ14448" s="62"/>
      <c r="AQ14448" s="62"/>
      <c r="AX14448" s="62"/>
      <c r="BD14448" s="62"/>
    </row>
    <row r="14449" spans="9:56">
      <c r="I14449" s="62"/>
      <c r="P14449" s="62"/>
      <c r="V14449" s="62"/>
      <c r="AC14449" s="62"/>
      <c r="AJ14449" s="62"/>
      <c r="AQ14449" s="62"/>
      <c r="AX14449" s="62"/>
      <c r="BD14449" s="62"/>
    </row>
    <row r="14450" spans="9:56">
      <c r="I14450" s="62"/>
      <c r="P14450" s="62"/>
      <c r="V14450" s="62"/>
      <c r="AC14450" s="62"/>
      <c r="AJ14450" s="62"/>
      <c r="AQ14450" s="62"/>
      <c r="AX14450" s="62"/>
      <c r="BD14450" s="62"/>
    </row>
    <row r="14451" spans="9:56">
      <c r="I14451" s="62"/>
      <c r="P14451" s="62"/>
      <c r="V14451" s="62"/>
      <c r="AC14451" s="62"/>
      <c r="AJ14451" s="62"/>
      <c r="AQ14451" s="62"/>
      <c r="AX14451" s="62"/>
      <c r="BD14451" s="62"/>
    </row>
    <row r="14452" spans="9:56">
      <c r="I14452" s="62"/>
      <c r="P14452" s="62"/>
      <c r="V14452" s="62"/>
      <c r="AC14452" s="62"/>
      <c r="AJ14452" s="62"/>
      <c r="AQ14452" s="62"/>
      <c r="AX14452" s="62"/>
      <c r="BD14452" s="62"/>
    </row>
    <row r="14453" spans="9:56">
      <c r="I14453" s="62"/>
      <c r="P14453" s="62"/>
      <c r="V14453" s="62"/>
      <c r="AC14453" s="62"/>
      <c r="AJ14453" s="62"/>
      <c r="AQ14453" s="62"/>
      <c r="AX14453" s="62"/>
      <c r="BD14453" s="62"/>
    </row>
    <row r="14454" spans="9:56">
      <c r="I14454" s="62"/>
      <c r="P14454" s="62"/>
      <c r="V14454" s="62"/>
      <c r="AC14454" s="62"/>
      <c r="AJ14454" s="62"/>
      <c r="AQ14454" s="62"/>
      <c r="AX14454" s="62"/>
      <c r="BD14454" s="62"/>
    </row>
    <row r="14455" spans="9:56">
      <c r="I14455" s="62"/>
      <c r="P14455" s="62"/>
      <c r="V14455" s="62"/>
      <c r="AC14455" s="62"/>
      <c r="AJ14455" s="62"/>
      <c r="AQ14455" s="62"/>
      <c r="AX14455" s="62"/>
      <c r="BD14455" s="62"/>
    </row>
    <row r="14456" spans="9:56">
      <c r="I14456" s="62"/>
      <c r="P14456" s="62"/>
      <c r="V14456" s="62"/>
      <c r="AC14456" s="62"/>
      <c r="AJ14456" s="62"/>
      <c r="AQ14456" s="62"/>
      <c r="AX14456" s="62"/>
      <c r="BD14456" s="62"/>
    </row>
    <row r="14457" spans="9:56">
      <c r="I14457" s="62"/>
      <c r="P14457" s="62"/>
      <c r="V14457" s="62"/>
      <c r="AC14457" s="62"/>
      <c r="AJ14457" s="62"/>
      <c r="AQ14457" s="62"/>
      <c r="AX14457" s="62"/>
      <c r="BD14457" s="62"/>
    </row>
    <row r="14458" spans="9:56">
      <c r="I14458" s="62"/>
      <c r="P14458" s="62"/>
      <c r="V14458" s="62"/>
      <c r="AC14458" s="62"/>
      <c r="AJ14458" s="62"/>
      <c r="AQ14458" s="62"/>
      <c r="AX14458" s="62"/>
      <c r="BD14458" s="62"/>
    </row>
    <row r="14459" spans="9:56">
      <c r="I14459" s="62"/>
      <c r="P14459" s="62"/>
      <c r="V14459" s="62"/>
      <c r="AC14459" s="62"/>
      <c r="AJ14459" s="62"/>
      <c r="AQ14459" s="62"/>
      <c r="AX14459" s="62"/>
      <c r="BD14459" s="62"/>
    </row>
    <row r="14460" spans="9:56">
      <c r="I14460" s="62"/>
      <c r="P14460" s="62"/>
      <c r="V14460" s="62"/>
      <c r="AC14460" s="62"/>
      <c r="AJ14460" s="62"/>
      <c r="AQ14460" s="62"/>
      <c r="AX14460" s="62"/>
      <c r="BD14460" s="62"/>
    </row>
    <row r="14461" spans="9:56">
      <c r="I14461" s="62"/>
      <c r="P14461" s="62"/>
      <c r="V14461" s="62"/>
      <c r="AC14461" s="62"/>
      <c r="AJ14461" s="62"/>
      <c r="AQ14461" s="62"/>
      <c r="AX14461" s="62"/>
      <c r="BD14461" s="62"/>
    </row>
    <row r="14462" spans="9:56">
      <c r="I14462" s="62"/>
      <c r="P14462" s="62"/>
      <c r="V14462" s="62"/>
      <c r="AC14462" s="62"/>
      <c r="AJ14462" s="62"/>
      <c r="AQ14462" s="62"/>
      <c r="AX14462" s="62"/>
      <c r="BD14462" s="62"/>
    </row>
    <row r="14463" spans="9:56">
      <c r="I14463" s="62"/>
      <c r="P14463" s="62"/>
      <c r="V14463" s="62"/>
      <c r="AC14463" s="62"/>
      <c r="AJ14463" s="62"/>
      <c r="AQ14463" s="62"/>
      <c r="AX14463" s="62"/>
      <c r="BD14463" s="62"/>
    </row>
    <row r="14464" spans="9:56">
      <c r="I14464" s="62"/>
      <c r="P14464" s="62"/>
      <c r="V14464" s="62"/>
      <c r="AC14464" s="62"/>
      <c r="AJ14464" s="62"/>
      <c r="AQ14464" s="62"/>
      <c r="AX14464" s="62"/>
      <c r="BD14464" s="62"/>
    </row>
    <row r="14465" spans="9:56">
      <c r="I14465" s="62"/>
      <c r="P14465" s="62"/>
      <c r="V14465" s="62"/>
      <c r="AC14465" s="62"/>
      <c r="AJ14465" s="62"/>
      <c r="AQ14465" s="62"/>
      <c r="AX14465" s="62"/>
      <c r="BD14465" s="62"/>
    </row>
    <row r="14466" spans="9:56">
      <c r="I14466" s="62"/>
      <c r="P14466" s="62"/>
      <c r="V14466" s="62"/>
      <c r="AC14466" s="62"/>
      <c r="AJ14466" s="62"/>
      <c r="AQ14466" s="62"/>
      <c r="AX14466" s="62"/>
      <c r="BD14466" s="62"/>
    </row>
    <row r="14467" spans="9:56">
      <c r="I14467" s="62"/>
      <c r="P14467" s="62"/>
      <c r="V14467" s="62"/>
      <c r="AC14467" s="62"/>
      <c r="AJ14467" s="62"/>
      <c r="AQ14467" s="62"/>
      <c r="AX14467" s="62"/>
      <c r="BD14467" s="62"/>
    </row>
    <row r="14468" spans="9:56">
      <c r="I14468" s="62"/>
      <c r="P14468" s="62"/>
      <c r="V14468" s="62"/>
      <c r="AC14468" s="62"/>
      <c r="AJ14468" s="62"/>
      <c r="AQ14468" s="62"/>
      <c r="AX14468" s="62"/>
      <c r="BD14468" s="62"/>
    </row>
    <row r="14469" spans="9:56">
      <c r="I14469" s="62"/>
      <c r="P14469" s="62"/>
      <c r="V14469" s="62"/>
      <c r="AC14469" s="62"/>
      <c r="AJ14469" s="62"/>
      <c r="AQ14469" s="62"/>
      <c r="AX14469" s="62"/>
      <c r="BD14469" s="62"/>
    </row>
    <row r="14470" spans="9:56">
      <c r="I14470" s="62"/>
      <c r="P14470" s="62"/>
      <c r="V14470" s="62"/>
      <c r="AC14470" s="62"/>
      <c r="AJ14470" s="62"/>
      <c r="AQ14470" s="62"/>
      <c r="AX14470" s="62"/>
      <c r="BD14470" s="62"/>
    </row>
    <row r="14471" spans="9:56">
      <c r="I14471" s="62"/>
      <c r="P14471" s="62"/>
      <c r="V14471" s="62"/>
      <c r="AC14471" s="62"/>
      <c r="AJ14471" s="62"/>
      <c r="AQ14471" s="62"/>
      <c r="AX14471" s="62"/>
      <c r="BD14471" s="62"/>
    </row>
    <row r="14472" spans="9:56">
      <c r="I14472" s="62"/>
      <c r="P14472" s="62"/>
      <c r="V14472" s="62"/>
      <c r="AC14472" s="62"/>
      <c r="AJ14472" s="62"/>
      <c r="AQ14472" s="62"/>
      <c r="AX14472" s="62"/>
      <c r="BD14472" s="62"/>
    </row>
    <row r="14473" spans="9:56">
      <c r="I14473" s="62"/>
      <c r="P14473" s="62"/>
      <c r="V14473" s="62"/>
      <c r="AC14473" s="62"/>
      <c r="AJ14473" s="62"/>
      <c r="AQ14473" s="62"/>
      <c r="AX14473" s="62"/>
      <c r="BD14473" s="62"/>
    </row>
    <row r="14474" spans="9:56">
      <c r="I14474" s="62"/>
      <c r="P14474" s="62"/>
      <c r="V14474" s="62"/>
      <c r="AC14474" s="62"/>
      <c r="AJ14474" s="62"/>
      <c r="AQ14474" s="62"/>
      <c r="AX14474" s="62"/>
      <c r="BD14474" s="62"/>
    </row>
    <row r="14475" spans="9:56">
      <c r="I14475" s="62"/>
      <c r="P14475" s="62"/>
      <c r="V14475" s="62"/>
      <c r="AC14475" s="62"/>
      <c r="AJ14475" s="62"/>
      <c r="AQ14475" s="62"/>
      <c r="AX14475" s="62"/>
      <c r="BD14475" s="62"/>
    </row>
    <row r="14476" spans="9:56">
      <c r="I14476" s="62"/>
      <c r="P14476" s="62"/>
      <c r="V14476" s="62"/>
      <c r="AC14476" s="62"/>
      <c r="AJ14476" s="62"/>
      <c r="AQ14476" s="62"/>
      <c r="AX14476" s="62"/>
      <c r="BD14476" s="62"/>
    </row>
    <row r="14477" spans="9:56">
      <c r="I14477" s="62"/>
      <c r="P14477" s="62"/>
      <c r="V14477" s="62"/>
      <c r="AC14477" s="62"/>
      <c r="AJ14477" s="62"/>
      <c r="AQ14477" s="62"/>
      <c r="AX14477" s="62"/>
      <c r="BD14477" s="62"/>
    </row>
    <row r="14478" spans="9:56">
      <c r="I14478" s="62"/>
      <c r="P14478" s="62"/>
      <c r="V14478" s="62"/>
      <c r="AC14478" s="62"/>
      <c r="AJ14478" s="62"/>
      <c r="AQ14478" s="62"/>
      <c r="AX14478" s="62"/>
      <c r="BD14478" s="62"/>
    </row>
    <row r="14479" spans="9:56">
      <c r="I14479" s="62"/>
      <c r="P14479" s="62"/>
      <c r="V14479" s="62"/>
      <c r="AC14479" s="62"/>
      <c r="AJ14479" s="62"/>
      <c r="AQ14479" s="62"/>
      <c r="AX14479" s="62"/>
      <c r="BD14479" s="62"/>
    </row>
    <row r="14480" spans="9:56">
      <c r="I14480" s="62"/>
      <c r="P14480" s="62"/>
      <c r="V14480" s="62"/>
      <c r="AC14480" s="62"/>
      <c r="AJ14480" s="62"/>
      <c r="AQ14480" s="62"/>
      <c r="AX14480" s="62"/>
      <c r="BD14480" s="62"/>
    </row>
    <row r="14481" spans="9:56">
      <c r="I14481" s="62"/>
      <c r="P14481" s="62"/>
      <c r="V14481" s="62"/>
      <c r="AC14481" s="62"/>
      <c r="AJ14481" s="62"/>
      <c r="AQ14481" s="62"/>
      <c r="AX14481" s="62"/>
      <c r="BD14481" s="62"/>
    </row>
    <row r="14482" spans="9:56">
      <c r="I14482" s="62"/>
      <c r="P14482" s="62"/>
      <c r="V14482" s="62"/>
      <c r="AC14482" s="62"/>
      <c r="AJ14482" s="62"/>
      <c r="AQ14482" s="62"/>
      <c r="AX14482" s="62"/>
      <c r="BD14482" s="62"/>
    </row>
    <row r="14483" spans="9:56">
      <c r="I14483" s="62"/>
      <c r="P14483" s="62"/>
      <c r="V14483" s="62"/>
      <c r="AC14483" s="62"/>
      <c r="AJ14483" s="62"/>
      <c r="AQ14483" s="62"/>
      <c r="AX14483" s="62"/>
      <c r="BD14483" s="62"/>
    </row>
    <row r="14484" spans="9:56">
      <c r="I14484" s="62"/>
      <c r="P14484" s="62"/>
      <c r="V14484" s="62"/>
      <c r="AC14484" s="62"/>
      <c r="AJ14484" s="62"/>
      <c r="AQ14484" s="62"/>
      <c r="AX14484" s="62"/>
      <c r="BD14484" s="62"/>
    </row>
    <row r="14485" spans="9:56">
      <c r="I14485" s="62"/>
      <c r="P14485" s="62"/>
      <c r="V14485" s="62"/>
      <c r="AC14485" s="62"/>
      <c r="AJ14485" s="62"/>
      <c r="AQ14485" s="62"/>
      <c r="AX14485" s="62"/>
      <c r="BD14485" s="62"/>
    </row>
    <row r="14486" spans="9:56">
      <c r="I14486" s="62"/>
      <c r="P14486" s="62"/>
      <c r="V14486" s="62"/>
      <c r="AC14486" s="62"/>
      <c r="AJ14486" s="62"/>
      <c r="AQ14486" s="62"/>
      <c r="AX14486" s="62"/>
      <c r="BD14486" s="62"/>
    </row>
    <row r="14487" spans="9:56">
      <c r="I14487" s="62"/>
      <c r="P14487" s="62"/>
      <c r="V14487" s="62"/>
      <c r="AC14487" s="62"/>
      <c r="AJ14487" s="62"/>
      <c r="AQ14487" s="62"/>
      <c r="AX14487" s="62"/>
      <c r="BD14487" s="62"/>
    </row>
    <row r="14488" spans="9:56">
      <c r="I14488" s="62"/>
      <c r="P14488" s="62"/>
      <c r="V14488" s="62"/>
      <c r="AC14488" s="62"/>
      <c r="AJ14488" s="62"/>
      <c r="AQ14488" s="62"/>
      <c r="AX14488" s="62"/>
      <c r="BD14488" s="62"/>
    </row>
    <row r="14489" spans="9:56">
      <c r="I14489" s="62"/>
      <c r="P14489" s="62"/>
      <c r="V14489" s="62"/>
      <c r="AC14489" s="62"/>
      <c r="AJ14489" s="62"/>
      <c r="AQ14489" s="62"/>
      <c r="AX14489" s="62"/>
      <c r="BD14489" s="62"/>
    </row>
    <row r="14490" spans="9:56">
      <c r="I14490" s="62"/>
      <c r="P14490" s="62"/>
      <c r="V14490" s="62"/>
      <c r="AC14490" s="62"/>
      <c r="AJ14490" s="62"/>
      <c r="AQ14490" s="62"/>
      <c r="AX14490" s="62"/>
      <c r="BD14490" s="62"/>
    </row>
    <row r="14491" spans="9:56">
      <c r="I14491" s="62"/>
      <c r="P14491" s="62"/>
      <c r="V14491" s="62"/>
      <c r="AC14491" s="62"/>
      <c r="AJ14491" s="62"/>
      <c r="AQ14491" s="62"/>
      <c r="AX14491" s="62"/>
      <c r="BD14491" s="62"/>
    </row>
    <row r="14492" spans="9:56">
      <c r="I14492" s="62"/>
      <c r="P14492" s="62"/>
      <c r="V14492" s="62"/>
      <c r="AC14492" s="62"/>
      <c r="AJ14492" s="62"/>
      <c r="AQ14492" s="62"/>
      <c r="AX14492" s="62"/>
      <c r="BD14492" s="62"/>
    </row>
    <row r="14493" spans="9:56">
      <c r="I14493" s="62"/>
      <c r="P14493" s="62"/>
      <c r="V14493" s="62"/>
      <c r="AC14493" s="62"/>
      <c r="AJ14493" s="62"/>
      <c r="AQ14493" s="62"/>
      <c r="AX14493" s="62"/>
      <c r="BD14493" s="62"/>
    </row>
    <row r="14494" spans="9:56">
      <c r="I14494" s="62"/>
      <c r="P14494" s="62"/>
      <c r="V14494" s="62"/>
      <c r="AC14494" s="62"/>
      <c r="AJ14494" s="62"/>
      <c r="AQ14494" s="62"/>
      <c r="AX14494" s="62"/>
      <c r="BD14494" s="62"/>
    </row>
    <row r="14495" spans="9:56">
      <c r="I14495" s="62"/>
      <c r="P14495" s="62"/>
      <c r="V14495" s="62"/>
      <c r="AC14495" s="62"/>
      <c r="AJ14495" s="62"/>
      <c r="AQ14495" s="62"/>
      <c r="AX14495" s="62"/>
      <c r="BD14495" s="62"/>
    </row>
    <row r="14496" spans="9:56">
      <c r="I14496" s="62"/>
      <c r="P14496" s="62"/>
      <c r="V14496" s="62"/>
      <c r="AC14496" s="62"/>
      <c r="AJ14496" s="62"/>
      <c r="AQ14496" s="62"/>
      <c r="AX14496" s="62"/>
      <c r="BD14496" s="62"/>
    </row>
    <row r="14497" spans="9:56">
      <c r="I14497" s="62"/>
      <c r="P14497" s="62"/>
      <c r="V14497" s="62"/>
      <c r="AC14497" s="62"/>
      <c r="AJ14497" s="62"/>
      <c r="AQ14497" s="62"/>
      <c r="AX14497" s="62"/>
      <c r="BD14497" s="62"/>
    </row>
    <row r="14498" spans="9:56">
      <c r="I14498" s="62"/>
      <c r="P14498" s="62"/>
      <c r="V14498" s="62"/>
      <c r="AC14498" s="62"/>
      <c r="AJ14498" s="62"/>
      <c r="AQ14498" s="62"/>
      <c r="AX14498" s="62"/>
      <c r="BD14498" s="62"/>
    </row>
    <row r="14499" spans="9:56">
      <c r="I14499" s="62"/>
      <c r="P14499" s="62"/>
      <c r="V14499" s="62"/>
      <c r="AC14499" s="62"/>
      <c r="AJ14499" s="62"/>
      <c r="AQ14499" s="62"/>
      <c r="AX14499" s="62"/>
      <c r="BD14499" s="62"/>
    </row>
    <row r="14500" spans="9:56">
      <c r="I14500" s="62"/>
      <c r="P14500" s="62"/>
      <c r="V14500" s="62"/>
      <c r="AC14500" s="62"/>
      <c r="AJ14500" s="62"/>
      <c r="AQ14500" s="62"/>
      <c r="AX14500" s="62"/>
      <c r="BD14500" s="62"/>
    </row>
    <row r="14501" spans="9:56">
      <c r="I14501" s="62"/>
      <c r="P14501" s="62"/>
      <c r="V14501" s="62"/>
      <c r="AC14501" s="62"/>
      <c r="AJ14501" s="62"/>
      <c r="AQ14501" s="62"/>
      <c r="AX14501" s="62"/>
      <c r="BD14501" s="62"/>
    </row>
    <row r="14502" spans="9:56">
      <c r="I14502" s="62"/>
      <c r="P14502" s="62"/>
      <c r="V14502" s="62"/>
      <c r="AC14502" s="62"/>
      <c r="AJ14502" s="62"/>
      <c r="AQ14502" s="62"/>
      <c r="AX14502" s="62"/>
      <c r="BD14502" s="62"/>
    </row>
    <row r="14503" spans="9:56">
      <c r="I14503" s="62"/>
      <c r="P14503" s="62"/>
      <c r="V14503" s="62"/>
      <c r="AC14503" s="62"/>
      <c r="AJ14503" s="62"/>
      <c r="AQ14503" s="62"/>
      <c r="AX14503" s="62"/>
      <c r="BD14503" s="62"/>
    </row>
    <row r="14504" spans="9:56">
      <c r="I14504" s="62"/>
      <c r="P14504" s="62"/>
      <c r="V14504" s="62"/>
      <c r="AC14504" s="62"/>
      <c r="AJ14504" s="62"/>
      <c r="AQ14504" s="62"/>
      <c r="AX14504" s="62"/>
      <c r="BD14504" s="62"/>
    </row>
    <row r="14505" spans="9:56">
      <c r="I14505" s="62"/>
      <c r="P14505" s="62"/>
      <c r="V14505" s="62"/>
      <c r="AC14505" s="62"/>
      <c r="AJ14505" s="62"/>
      <c r="AQ14505" s="62"/>
      <c r="AX14505" s="62"/>
      <c r="BD14505" s="62"/>
    </row>
    <row r="14506" spans="9:56">
      <c r="I14506" s="62"/>
      <c r="P14506" s="62"/>
      <c r="V14506" s="62"/>
      <c r="AC14506" s="62"/>
      <c r="AJ14506" s="62"/>
      <c r="AQ14506" s="62"/>
      <c r="AX14506" s="62"/>
      <c r="BD14506" s="62"/>
    </row>
    <row r="14507" spans="9:56">
      <c r="I14507" s="62"/>
      <c r="P14507" s="62"/>
      <c r="V14507" s="62"/>
      <c r="AC14507" s="62"/>
      <c r="AJ14507" s="62"/>
      <c r="AQ14507" s="62"/>
      <c r="AX14507" s="62"/>
      <c r="BD14507" s="62"/>
    </row>
    <row r="14508" spans="9:56">
      <c r="I14508" s="62"/>
      <c r="P14508" s="62"/>
      <c r="V14508" s="62"/>
      <c r="AC14508" s="62"/>
      <c r="AJ14508" s="62"/>
      <c r="AQ14508" s="62"/>
      <c r="AX14508" s="62"/>
      <c r="BD14508" s="62"/>
    </row>
    <row r="14509" spans="9:56">
      <c r="I14509" s="62"/>
      <c r="P14509" s="62"/>
      <c r="V14509" s="62"/>
      <c r="AC14509" s="62"/>
      <c r="AJ14509" s="62"/>
      <c r="AQ14509" s="62"/>
      <c r="AX14509" s="62"/>
      <c r="BD14509" s="62"/>
    </row>
    <row r="14510" spans="9:56">
      <c r="I14510" s="62"/>
      <c r="P14510" s="62"/>
      <c r="V14510" s="62"/>
      <c r="AC14510" s="62"/>
      <c r="AJ14510" s="62"/>
      <c r="AQ14510" s="62"/>
      <c r="AX14510" s="62"/>
      <c r="BD14510" s="62"/>
    </row>
    <row r="14511" spans="9:56">
      <c r="I14511" s="62"/>
      <c r="P14511" s="62"/>
      <c r="V14511" s="62"/>
      <c r="AC14511" s="62"/>
      <c r="AJ14511" s="62"/>
      <c r="AQ14511" s="62"/>
      <c r="AX14511" s="62"/>
      <c r="BD14511" s="62"/>
    </row>
    <row r="14512" spans="9:56">
      <c r="I14512" s="62"/>
      <c r="P14512" s="62"/>
      <c r="V14512" s="62"/>
      <c r="AC14512" s="62"/>
      <c r="AJ14512" s="62"/>
      <c r="AQ14512" s="62"/>
      <c r="AX14512" s="62"/>
      <c r="BD14512" s="62"/>
    </row>
    <row r="14513" spans="9:56">
      <c r="I14513" s="62"/>
      <c r="P14513" s="62"/>
      <c r="V14513" s="62"/>
      <c r="AC14513" s="62"/>
      <c r="AJ14513" s="62"/>
      <c r="AQ14513" s="62"/>
      <c r="AX14513" s="62"/>
      <c r="BD14513" s="62"/>
    </row>
    <row r="14514" spans="9:56">
      <c r="I14514" s="62"/>
      <c r="P14514" s="62"/>
      <c r="V14514" s="62"/>
      <c r="AC14514" s="62"/>
      <c r="AJ14514" s="62"/>
      <c r="AQ14514" s="62"/>
      <c r="AX14514" s="62"/>
      <c r="BD14514" s="62"/>
    </row>
    <row r="14515" spans="9:56">
      <c r="I14515" s="62"/>
      <c r="P14515" s="62"/>
      <c r="V14515" s="62"/>
      <c r="AC14515" s="62"/>
      <c r="AJ14515" s="62"/>
      <c r="AQ14515" s="62"/>
      <c r="AX14515" s="62"/>
      <c r="BD14515" s="62"/>
    </row>
    <row r="14516" spans="9:56">
      <c r="I14516" s="62"/>
      <c r="P14516" s="62"/>
      <c r="V14516" s="62"/>
      <c r="AC14516" s="62"/>
      <c r="AJ14516" s="62"/>
      <c r="AQ14516" s="62"/>
      <c r="AX14516" s="62"/>
      <c r="BD14516" s="62"/>
    </row>
    <row r="14517" spans="9:56">
      <c r="I14517" s="62"/>
      <c r="P14517" s="62"/>
      <c r="V14517" s="62"/>
      <c r="AC14517" s="62"/>
      <c r="AJ14517" s="62"/>
      <c r="AQ14517" s="62"/>
      <c r="AX14517" s="62"/>
      <c r="BD14517" s="62"/>
    </row>
    <row r="14518" spans="9:56">
      <c r="I14518" s="62"/>
      <c r="P14518" s="62"/>
      <c r="V14518" s="62"/>
      <c r="AC14518" s="62"/>
      <c r="AJ14518" s="62"/>
      <c r="AQ14518" s="62"/>
      <c r="AX14518" s="62"/>
      <c r="BD14518" s="62"/>
    </row>
    <row r="14519" spans="9:56">
      <c r="I14519" s="62"/>
      <c r="P14519" s="62"/>
      <c r="V14519" s="62"/>
      <c r="AC14519" s="62"/>
      <c r="AJ14519" s="62"/>
      <c r="AQ14519" s="62"/>
      <c r="AX14519" s="62"/>
      <c r="BD14519" s="62"/>
    </row>
    <row r="14520" spans="9:56">
      <c r="I14520" s="62"/>
      <c r="P14520" s="62"/>
      <c r="V14520" s="62"/>
      <c r="AC14520" s="62"/>
      <c r="AJ14520" s="62"/>
      <c r="AQ14520" s="62"/>
      <c r="AX14520" s="62"/>
      <c r="BD14520" s="62"/>
    </row>
    <row r="14521" spans="9:56">
      <c r="I14521" s="62"/>
      <c r="P14521" s="62"/>
      <c r="V14521" s="62"/>
      <c r="AC14521" s="62"/>
      <c r="AJ14521" s="62"/>
      <c r="AQ14521" s="62"/>
      <c r="AX14521" s="62"/>
      <c r="BD14521" s="62"/>
    </row>
    <row r="14522" spans="9:56">
      <c r="I14522" s="62"/>
      <c r="P14522" s="62"/>
      <c r="V14522" s="62"/>
      <c r="AC14522" s="62"/>
      <c r="AJ14522" s="62"/>
      <c r="AQ14522" s="62"/>
      <c r="AX14522" s="62"/>
      <c r="BD14522" s="62"/>
    </row>
    <row r="14523" spans="9:56">
      <c r="I14523" s="62"/>
      <c r="P14523" s="62"/>
      <c r="V14523" s="62"/>
      <c r="AC14523" s="62"/>
      <c r="AJ14523" s="62"/>
      <c r="AQ14523" s="62"/>
      <c r="AX14523" s="62"/>
      <c r="BD14523" s="62"/>
    </row>
    <row r="14524" spans="9:56">
      <c r="I14524" s="62"/>
      <c r="P14524" s="62"/>
      <c r="V14524" s="62"/>
      <c r="AC14524" s="62"/>
      <c r="AJ14524" s="62"/>
      <c r="AQ14524" s="62"/>
      <c r="AX14524" s="62"/>
      <c r="BD14524" s="62"/>
    </row>
    <row r="14525" spans="9:56">
      <c r="I14525" s="62"/>
      <c r="P14525" s="62"/>
      <c r="V14525" s="62"/>
      <c r="AC14525" s="62"/>
      <c r="AJ14525" s="62"/>
      <c r="AQ14525" s="62"/>
      <c r="AX14525" s="62"/>
      <c r="BD14525" s="62"/>
    </row>
    <row r="14526" spans="9:56">
      <c r="I14526" s="62"/>
      <c r="P14526" s="62"/>
      <c r="V14526" s="62"/>
      <c r="AC14526" s="62"/>
      <c r="AJ14526" s="62"/>
      <c r="AQ14526" s="62"/>
      <c r="AX14526" s="62"/>
      <c r="BD14526" s="62"/>
    </row>
    <row r="14527" spans="9:56">
      <c r="I14527" s="62"/>
      <c r="P14527" s="62"/>
      <c r="V14527" s="62"/>
      <c r="AC14527" s="62"/>
      <c r="AJ14527" s="62"/>
      <c r="AQ14527" s="62"/>
      <c r="AX14527" s="62"/>
      <c r="BD14527" s="62"/>
    </row>
    <row r="14528" spans="9:56">
      <c r="I14528" s="62"/>
      <c r="P14528" s="62"/>
      <c r="V14528" s="62"/>
      <c r="AC14528" s="62"/>
      <c r="AJ14528" s="62"/>
      <c r="AQ14528" s="62"/>
      <c r="AX14528" s="62"/>
      <c r="BD14528" s="62"/>
    </row>
    <row r="14529" spans="9:56">
      <c r="I14529" s="62"/>
      <c r="P14529" s="62"/>
      <c r="V14529" s="62"/>
      <c r="AC14529" s="62"/>
      <c r="AJ14529" s="62"/>
      <c r="AQ14529" s="62"/>
      <c r="AX14529" s="62"/>
      <c r="BD14529" s="62"/>
    </row>
    <row r="14530" spans="9:56">
      <c r="I14530" s="62"/>
      <c r="P14530" s="62"/>
      <c r="V14530" s="62"/>
      <c r="AC14530" s="62"/>
      <c r="AJ14530" s="62"/>
      <c r="AQ14530" s="62"/>
      <c r="AX14530" s="62"/>
      <c r="BD14530" s="62"/>
    </row>
    <row r="14531" spans="9:56">
      <c r="I14531" s="62"/>
      <c r="P14531" s="62"/>
      <c r="V14531" s="62"/>
      <c r="AC14531" s="62"/>
      <c r="AJ14531" s="62"/>
      <c r="AQ14531" s="62"/>
      <c r="AX14531" s="62"/>
      <c r="BD14531" s="62"/>
    </row>
    <row r="14532" spans="9:56">
      <c r="I14532" s="62"/>
      <c r="P14532" s="62"/>
      <c r="V14532" s="62"/>
      <c r="AC14532" s="62"/>
      <c r="AJ14532" s="62"/>
      <c r="AQ14532" s="62"/>
      <c r="AX14532" s="62"/>
      <c r="BD14532" s="62"/>
    </row>
    <row r="14533" spans="9:56">
      <c r="I14533" s="62"/>
      <c r="P14533" s="62"/>
      <c r="V14533" s="62"/>
      <c r="AC14533" s="62"/>
      <c r="AJ14533" s="62"/>
      <c r="AQ14533" s="62"/>
      <c r="AX14533" s="62"/>
      <c r="BD14533" s="62"/>
    </row>
    <row r="14534" spans="9:56">
      <c r="I14534" s="62"/>
      <c r="P14534" s="62"/>
      <c r="V14534" s="62"/>
      <c r="AC14534" s="62"/>
      <c r="AJ14534" s="62"/>
      <c r="AQ14534" s="62"/>
      <c r="AX14534" s="62"/>
      <c r="BD14534" s="62"/>
    </row>
    <row r="14535" spans="9:56">
      <c r="I14535" s="62"/>
      <c r="P14535" s="62"/>
      <c r="V14535" s="62"/>
      <c r="AC14535" s="62"/>
      <c r="AJ14535" s="62"/>
      <c r="AQ14535" s="62"/>
      <c r="AX14535" s="62"/>
      <c r="BD14535" s="62"/>
    </row>
    <row r="14536" spans="9:56">
      <c r="I14536" s="62"/>
      <c r="P14536" s="62"/>
      <c r="V14536" s="62"/>
      <c r="AC14536" s="62"/>
      <c r="AJ14536" s="62"/>
      <c r="AQ14536" s="62"/>
      <c r="AX14536" s="62"/>
      <c r="BD14536" s="62"/>
    </row>
    <row r="14537" spans="9:56">
      <c r="I14537" s="62"/>
      <c r="P14537" s="62"/>
      <c r="V14537" s="62"/>
      <c r="AC14537" s="62"/>
      <c r="AJ14537" s="62"/>
      <c r="AQ14537" s="62"/>
      <c r="AX14537" s="62"/>
      <c r="BD14537" s="62"/>
    </row>
    <row r="14538" spans="9:56">
      <c r="I14538" s="62"/>
      <c r="P14538" s="62"/>
      <c r="V14538" s="62"/>
      <c r="AC14538" s="62"/>
      <c r="AJ14538" s="62"/>
      <c r="AQ14538" s="62"/>
      <c r="AX14538" s="62"/>
      <c r="BD14538" s="62"/>
    </row>
    <row r="14539" spans="9:56">
      <c r="I14539" s="62"/>
      <c r="P14539" s="62"/>
      <c r="V14539" s="62"/>
      <c r="AC14539" s="62"/>
      <c r="AJ14539" s="62"/>
      <c r="AQ14539" s="62"/>
      <c r="AX14539" s="62"/>
      <c r="BD14539" s="62"/>
    </row>
    <row r="14540" spans="9:56">
      <c r="I14540" s="62"/>
      <c r="P14540" s="62"/>
      <c r="V14540" s="62"/>
      <c r="AC14540" s="62"/>
      <c r="AJ14540" s="62"/>
      <c r="AQ14540" s="62"/>
      <c r="AX14540" s="62"/>
      <c r="BD14540" s="62"/>
    </row>
    <row r="14541" spans="9:56">
      <c r="I14541" s="62"/>
      <c r="P14541" s="62"/>
      <c r="V14541" s="62"/>
      <c r="AC14541" s="62"/>
      <c r="AJ14541" s="62"/>
      <c r="AQ14541" s="62"/>
      <c r="AX14541" s="62"/>
      <c r="BD14541" s="62"/>
    </row>
    <row r="14542" spans="9:56">
      <c r="I14542" s="62"/>
      <c r="P14542" s="62"/>
      <c r="V14542" s="62"/>
      <c r="AC14542" s="62"/>
      <c r="AJ14542" s="62"/>
      <c r="AQ14542" s="62"/>
      <c r="AX14542" s="62"/>
      <c r="BD14542" s="62"/>
    </row>
    <row r="14543" spans="9:56">
      <c r="I14543" s="62"/>
      <c r="P14543" s="62"/>
      <c r="V14543" s="62"/>
      <c r="AC14543" s="62"/>
      <c r="AJ14543" s="62"/>
      <c r="AQ14543" s="62"/>
      <c r="AX14543" s="62"/>
      <c r="BD14543" s="62"/>
    </row>
    <row r="14544" spans="9:56">
      <c r="I14544" s="62"/>
      <c r="P14544" s="62"/>
      <c r="V14544" s="62"/>
      <c r="AC14544" s="62"/>
      <c r="AJ14544" s="62"/>
      <c r="AQ14544" s="62"/>
      <c r="AX14544" s="62"/>
      <c r="BD14544" s="62"/>
    </row>
    <row r="14545" spans="9:56">
      <c r="I14545" s="62"/>
      <c r="P14545" s="62"/>
      <c r="V14545" s="62"/>
      <c r="AC14545" s="62"/>
      <c r="AJ14545" s="62"/>
      <c r="AQ14545" s="62"/>
      <c r="AX14545" s="62"/>
      <c r="BD14545" s="62"/>
    </row>
    <row r="14546" spans="9:56">
      <c r="I14546" s="62"/>
      <c r="P14546" s="62"/>
      <c r="V14546" s="62"/>
      <c r="AC14546" s="62"/>
      <c r="AJ14546" s="62"/>
      <c r="AQ14546" s="62"/>
      <c r="AX14546" s="62"/>
      <c r="BD14546" s="62"/>
    </row>
    <row r="14547" spans="9:56">
      <c r="I14547" s="62"/>
      <c r="P14547" s="62"/>
      <c r="V14547" s="62"/>
      <c r="AC14547" s="62"/>
      <c r="AJ14547" s="62"/>
      <c r="AQ14547" s="62"/>
      <c r="AX14547" s="62"/>
      <c r="BD14547" s="62"/>
    </row>
    <row r="14548" spans="9:56">
      <c r="I14548" s="62"/>
      <c r="P14548" s="62"/>
      <c r="V14548" s="62"/>
      <c r="AC14548" s="62"/>
      <c r="AJ14548" s="62"/>
      <c r="AQ14548" s="62"/>
      <c r="AX14548" s="62"/>
      <c r="BD14548" s="62"/>
    </row>
    <row r="14549" spans="9:56">
      <c r="I14549" s="62"/>
      <c r="P14549" s="62"/>
      <c r="V14549" s="62"/>
      <c r="AC14549" s="62"/>
      <c r="AJ14549" s="62"/>
      <c r="AQ14549" s="62"/>
      <c r="AX14549" s="62"/>
      <c r="BD14549" s="62"/>
    </row>
    <row r="14550" spans="9:56">
      <c r="I14550" s="62"/>
      <c r="P14550" s="62"/>
      <c r="V14550" s="62"/>
      <c r="AC14550" s="62"/>
      <c r="AJ14550" s="62"/>
      <c r="AQ14550" s="62"/>
      <c r="AX14550" s="62"/>
      <c r="BD14550" s="62"/>
    </row>
    <row r="14551" spans="9:56">
      <c r="I14551" s="62"/>
      <c r="P14551" s="62"/>
      <c r="V14551" s="62"/>
      <c r="AC14551" s="62"/>
      <c r="AJ14551" s="62"/>
      <c r="AQ14551" s="62"/>
      <c r="AX14551" s="62"/>
      <c r="BD14551" s="62"/>
    </row>
    <row r="14552" spans="9:56">
      <c r="I14552" s="62"/>
      <c r="P14552" s="62"/>
      <c r="V14552" s="62"/>
      <c r="AC14552" s="62"/>
      <c r="AJ14552" s="62"/>
      <c r="AQ14552" s="62"/>
      <c r="AX14552" s="62"/>
      <c r="BD14552" s="62"/>
    </row>
    <row r="14553" spans="9:56">
      <c r="I14553" s="62"/>
      <c r="P14553" s="62"/>
      <c r="V14553" s="62"/>
      <c r="AC14553" s="62"/>
      <c r="AJ14553" s="62"/>
      <c r="AQ14553" s="62"/>
      <c r="AX14553" s="62"/>
      <c r="BD14553" s="62"/>
    </row>
    <row r="14554" spans="9:56">
      <c r="I14554" s="62"/>
      <c r="P14554" s="62"/>
      <c r="V14554" s="62"/>
      <c r="AC14554" s="62"/>
      <c r="AJ14554" s="62"/>
      <c r="AQ14554" s="62"/>
      <c r="AX14554" s="62"/>
      <c r="BD14554" s="62"/>
    </row>
    <row r="14555" spans="9:56">
      <c r="I14555" s="62"/>
      <c r="P14555" s="62"/>
      <c r="V14555" s="62"/>
      <c r="AC14555" s="62"/>
      <c r="AJ14555" s="62"/>
      <c r="AQ14555" s="62"/>
      <c r="AX14555" s="62"/>
      <c r="BD14555" s="62"/>
    </row>
    <row r="14556" spans="9:56">
      <c r="I14556" s="62"/>
      <c r="P14556" s="62"/>
      <c r="V14556" s="62"/>
      <c r="AC14556" s="62"/>
      <c r="AJ14556" s="62"/>
      <c r="AQ14556" s="62"/>
      <c r="AX14556" s="62"/>
      <c r="BD14556" s="62"/>
    </row>
    <row r="14557" spans="9:56">
      <c r="I14557" s="62"/>
      <c r="P14557" s="62"/>
      <c r="V14557" s="62"/>
      <c r="AC14557" s="62"/>
      <c r="AJ14557" s="62"/>
      <c r="AQ14557" s="62"/>
      <c r="AX14557" s="62"/>
      <c r="BD14557" s="62"/>
    </row>
    <row r="14558" spans="9:56">
      <c r="I14558" s="62"/>
      <c r="P14558" s="62"/>
      <c r="V14558" s="62"/>
      <c r="AC14558" s="62"/>
      <c r="AJ14558" s="62"/>
      <c r="AQ14558" s="62"/>
      <c r="AX14558" s="62"/>
      <c r="BD14558" s="62"/>
    </row>
    <row r="14559" spans="9:56">
      <c r="I14559" s="62"/>
      <c r="P14559" s="62"/>
      <c r="V14559" s="62"/>
      <c r="AC14559" s="62"/>
      <c r="AJ14559" s="62"/>
      <c r="AQ14559" s="62"/>
      <c r="AX14559" s="62"/>
      <c r="BD14559" s="62"/>
    </row>
    <row r="14560" spans="9:56">
      <c r="I14560" s="62"/>
      <c r="P14560" s="62"/>
      <c r="V14560" s="62"/>
      <c r="AC14560" s="62"/>
      <c r="AJ14560" s="62"/>
      <c r="AQ14560" s="62"/>
      <c r="AX14560" s="62"/>
      <c r="BD14560" s="62"/>
    </row>
    <row r="14561" spans="9:56">
      <c r="I14561" s="62"/>
      <c r="P14561" s="62"/>
      <c r="V14561" s="62"/>
      <c r="AC14561" s="62"/>
      <c r="AJ14561" s="62"/>
      <c r="AQ14561" s="62"/>
      <c r="AX14561" s="62"/>
      <c r="BD14561" s="62"/>
    </row>
    <row r="14562" spans="9:56">
      <c r="I14562" s="62"/>
      <c r="P14562" s="62"/>
      <c r="V14562" s="62"/>
      <c r="AC14562" s="62"/>
      <c r="AJ14562" s="62"/>
      <c r="AQ14562" s="62"/>
      <c r="AX14562" s="62"/>
      <c r="BD14562" s="62"/>
    </row>
    <row r="14563" spans="9:56">
      <c r="I14563" s="62"/>
      <c r="P14563" s="62"/>
      <c r="V14563" s="62"/>
      <c r="AC14563" s="62"/>
      <c r="AJ14563" s="62"/>
      <c r="AQ14563" s="62"/>
      <c r="AX14563" s="62"/>
      <c r="BD14563" s="62"/>
    </row>
    <row r="14564" spans="9:56">
      <c r="I14564" s="62"/>
      <c r="P14564" s="62"/>
      <c r="V14564" s="62"/>
      <c r="AC14564" s="62"/>
      <c r="AJ14564" s="62"/>
      <c r="AQ14564" s="62"/>
      <c r="AX14564" s="62"/>
      <c r="BD14564" s="62"/>
    </row>
    <row r="14565" spans="9:56">
      <c r="I14565" s="62"/>
      <c r="P14565" s="62"/>
      <c r="V14565" s="62"/>
      <c r="AC14565" s="62"/>
      <c r="AJ14565" s="62"/>
      <c r="AQ14565" s="62"/>
      <c r="AX14565" s="62"/>
      <c r="BD14565" s="62"/>
    </row>
    <row r="14566" spans="9:56">
      <c r="I14566" s="62"/>
      <c r="P14566" s="62"/>
      <c r="V14566" s="62"/>
      <c r="AC14566" s="62"/>
      <c r="AJ14566" s="62"/>
      <c r="AQ14566" s="62"/>
      <c r="AX14566" s="62"/>
      <c r="BD14566" s="62"/>
    </row>
    <row r="14567" spans="9:56">
      <c r="I14567" s="62"/>
      <c r="P14567" s="62"/>
      <c r="V14567" s="62"/>
      <c r="AC14567" s="62"/>
      <c r="AJ14567" s="62"/>
      <c r="AQ14567" s="62"/>
      <c r="AX14567" s="62"/>
      <c r="BD14567" s="62"/>
    </row>
    <row r="14568" spans="9:56">
      <c r="I14568" s="62"/>
      <c r="P14568" s="62"/>
      <c r="V14568" s="62"/>
      <c r="AC14568" s="62"/>
      <c r="AJ14568" s="62"/>
      <c r="AQ14568" s="62"/>
      <c r="AX14568" s="62"/>
      <c r="BD14568" s="62"/>
    </row>
    <row r="14569" spans="9:56">
      <c r="I14569" s="62"/>
      <c r="P14569" s="62"/>
      <c r="V14569" s="62"/>
      <c r="AC14569" s="62"/>
      <c r="AJ14569" s="62"/>
      <c r="AQ14569" s="62"/>
      <c r="AX14569" s="62"/>
      <c r="BD14569" s="62"/>
    </row>
    <row r="14570" spans="9:56">
      <c r="I14570" s="62"/>
      <c r="P14570" s="62"/>
      <c r="V14570" s="62"/>
      <c r="AC14570" s="62"/>
      <c r="AJ14570" s="62"/>
      <c r="AQ14570" s="62"/>
      <c r="AX14570" s="62"/>
      <c r="BD14570" s="62"/>
    </row>
    <row r="14571" spans="9:56">
      <c r="I14571" s="62"/>
      <c r="P14571" s="62"/>
      <c r="V14571" s="62"/>
      <c r="AC14571" s="62"/>
      <c r="AJ14571" s="62"/>
      <c r="AQ14571" s="62"/>
      <c r="AX14571" s="62"/>
      <c r="BD14571" s="62"/>
    </row>
    <row r="14572" spans="9:56">
      <c r="I14572" s="62"/>
      <c r="P14572" s="62"/>
      <c r="V14572" s="62"/>
      <c r="AC14572" s="62"/>
      <c r="AJ14572" s="62"/>
      <c r="AQ14572" s="62"/>
      <c r="AX14572" s="62"/>
      <c r="BD14572" s="62"/>
    </row>
    <row r="14573" spans="9:56">
      <c r="I14573" s="62"/>
      <c r="P14573" s="62"/>
      <c r="V14573" s="62"/>
      <c r="AC14573" s="62"/>
      <c r="AJ14573" s="62"/>
      <c r="AQ14573" s="62"/>
      <c r="AX14573" s="62"/>
      <c r="BD14573" s="62"/>
    </row>
    <row r="14574" spans="9:56">
      <c r="I14574" s="62"/>
      <c r="P14574" s="62"/>
      <c r="V14574" s="62"/>
      <c r="AC14574" s="62"/>
      <c r="AJ14574" s="62"/>
      <c r="AQ14574" s="62"/>
      <c r="AX14574" s="62"/>
      <c r="BD14574" s="62"/>
    </row>
    <row r="14575" spans="9:56">
      <c r="I14575" s="62"/>
      <c r="P14575" s="62"/>
      <c r="V14575" s="62"/>
      <c r="AC14575" s="62"/>
      <c r="AJ14575" s="62"/>
      <c r="AQ14575" s="62"/>
      <c r="AX14575" s="62"/>
      <c r="BD14575" s="62"/>
    </row>
    <row r="14576" spans="9:56">
      <c r="I14576" s="62"/>
      <c r="P14576" s="62"/>
      <c r="V14576" s="62"/>
      <c r="AC14576" s="62"/>
      <c r="AJ14576" s="62"/>
      <c r="AQ14576" s="62"/>
      <c r="AX14576" s="62"/>
      <c r="BD14576" s="62"/>
    </row>
    <row r="14577" spans="9:56">
      <c r="I14577" s="62"/>
      <c r="P14577" s="62"/>
      <c r="V14577" s="62"/>
      <c r="AC14577" s="62"/>
      <c r="AJ14577" s="62"/>
      <c r="AQ14577" s="62"/>
      <c r="AX14577" s="62"/>
      <c r="BD14577" s="62"/>
    </row>
    <row r="14578" spans="9:56">
      <c r="I14578" s="62"/>
      <c r="P14578" s="62"/>
      <c r="V14578" s="62"/>
      <c r="AC14578" s="62"/>
      <c r="AJ14578" s="62"/>
      <c r="AQ14578" s="62"/>
      <c r="AX14578" s="62"/>
      <c r="BD14578" s="62"/>
    </row>
    <row r="14579" spans="9:56">
      <c r="I14579" s="62"/>
      <c r="P14579" s="62"/>
      <c r="V14579" s="62"/>
      <c r="AC14579" s="62"/>
      <c r="AJ14579" s="62"/>
      <c r="AQ14579" s="62"/>
      <c r="AX14579" s="62"/>
      <c r="BD14579" s="62"/>
    </row>
    <row r="14580" spans="9:56">
      <c r="I14580" s="62"/>
      <c r="P14580" s="62"/>
      <c r="V14580" s="62"/>
      <c r="AC14580" s="62"/>
      <c r="AJ14580" s="62"/>
      <c r="AQ14580" s="62"/>
      <c r="AX14580" s="62"/>
      <c r="BD14580" s="62"/>
    </row>
    <row r="14581" spans="9:56">
      <c r="I14581" s="62"/>
      <c r="P14581" s="62"/>
      <c r="V14581" s="62"/>
      <c r="AC14581" s="62"/>
      <c r="AJ14581" s="62"/>
      <c r="AQ14581" s="62"/>
      <c r="AX14581" s="62"/>
      <c r="BD14581" s="62"/>
    </row>
    <row r="14582" spans="9:56">
      <c r="I14582" s="62"/>
      <c r="P14582" s="62"/>
      <c r="V14582" s="62"/>
      <c r="AC14582" s="62"/>
      <c r="AJ14582" s="62"/>
      <c r="AQ14582" s="62"/>
      <c r="AX14582" s="62"/>
      <c r="BD14582" s="62"/>
    </row>
    <row r="14583" spans="9:56">
      <c r="I14583" s="62"/>
      <c r="P14583" s="62"/>
      <c r="V14583" s="62"/>
      <c r="AC14583" s="62"/>
      <c r="AJ14583" s="62"/>
      <c r="AQ14583" s="62"/>
      <c r="AX14583" s="62"/>
      <c r="BD14583" s="62"/>
    </row>
    <row r="14584" spans="9:56">
      <c r="I14584" s="62"/>
      <c r="P14584" s="62"/>
      <c r="V14584" s="62"/>
      <c r="AC14584" s="62"/>
      <c r="AJ14584" s="62"/>
      <c r="AQ14584" s="62"/>
      <c r="AX14584" s="62"/>
      <c r="BD14584" s="62"/>
    </row>
    <row r="14585" spans="9:56">
      <c r="I14585" s="62"/>
      <c r="P14585" s="62"/>
      <c r="V14585" s="62"/>
      <c r="AC14585" s="62"/>
      <c r="AJ14585" s="62"/>
      <c r="AQ14585" s="62"/>
      <c r="AX14585" s="62"/>
      <c r="BD14585" s="62"/>
    </row>
    <row r="14586" spans="9:56">
      <c r="I14586" s="62"/>
      <c r="P14586" s="62"/>
      <c r="V14586" s="62"/>
      <c r="AC14586" s="62"/>
      <c r="AJ14586" s="62"/>
      <c r="AQ14586" s="62"/>
      <c r="AX14586" s="62"/>
      <c r="BD14586" s="62"/>
    </row>
    <row r="14587" spans="9:56">
      <c r="I14587" s="62"/>
      <c r="P14587" s="62"/>
      <c r="V14587" s="62"/>
      <c r="AC14587" s="62"/>
      <c r="AJ14587" s="62"/>
      <c r="AQ14587" s="62"/>
      <c r="AX14587" s="62"/>
      <c r="BD14587" s="62"/>
    </row>
    <row r="14588" spans="9:56">
      <c r="I14588" s="62"/>
      <c r="P14588" s="62"/>
      <c r="V14588" s="62"/>
      <c r="AC14588" s="62"/>
      <c r="AJ14588" s="62"/>
      <c r="AQ14588" s="62"/>
      <c r="AX14588" s="62"/>
      <c r="BD14588" s="62"/>
    </row>
    <row r="14589" spans="9:56">
      <c r="I14589" s="62"/>
      <c r="P14589" s="62"/>
      <c r="V14589" s="62"/>
      <c r="AC14589" s="62"/>
      <c r="AJ14589" s="62"/>
      <c r="AQ14589" s="62"/>
      <c r="AX14589" s="62"/>
      <c r="BD14589" s="62"/>
    </row>
    <row r="14590" spans="9:56">
      <c r="I14590" s="62"/>
      <c r="P14590" s="62"/>
      <c r="V14590" s="62"/>
      <c r="AC14590" s="62"/>
      <c r="AJ14590" s="62"/>
      <c r="AQ14590" s="62"/>
      <c r="AX14590" s="62"/>
      <c r="BD14590" s="62"/>
    </row>
    <row r="14591" spans="9:56">
      <c r="I14591" s="62"/>
      <c r="P14591" s="62"/>
      <c r="V14591" s="62"/>
      <c r="AC14591" s="62"/>
      <c r="AJ14591" s="62"/>
      <c r="AQ14591" s="62"/>
      <c r="AX14591" s="62"/>
      <c r="BD14591" s="62"/>
    </row>
    <row r="14592" spans="9:56">
      <c r="I14592" s="62"/>
      <c r="P14592" s="62"/>
      <c r="V14592" s="62"/>
      <c r="AC14592" s="62"/>
      <c r="AJ14592" s="62"/>
      <c r="AQ14592" s="62"/>
      <c r="AX14592" s="62"/>
      <c r="BD14592" s="62"/>
    </row>
    <row r="14593" spans="9:56">
      <c r="I14593" s="62"/>
      <c r="P14593" s="62"/>
      <c r="V14593" s="62"/>
      <c r="AC14593" s="62"/>
      <c r="AJ14593" s="62"/>
      <c r="AQ14593" s="62"/>
      <c r="AX14593" s="62"/>
      <c r="BD14593" s="62"/>
    </row>
    <row r="14594" spans="9:56">
      <c r="I14594" s="62"/>
      <c r="P14594" s="62"/>
      <c r="V14594" s="62"/>
      <c r="AC14594" s="62"/>
      <c r="AJ14594" s="62"/>
      <c r="AQ14594" s="62"/>
      <c r="AX14594" s="62"/>
      <c r="BD14594" s="62"/>
    </row>
    <row r="14595" spans="9:56">
      <c r="I14595" s="62"/>
      <c r="P14595" s="62"/>
      <c r="V14595" s="62"/>
      <c r="AC14595" s="62"/>
      <c r="AJ14595" s="62"/>
      <c r="AQ14595" s="62"/>
      <c r="AX14595" s="62"/>
      <c r="BD14595" s="62"/>
    </row>
    <row r="14596" spans="9:56">
      <c r="I14596" s="62"/>
      <c r="P14596" s="62"/>
      <c r="V14596" s="62"/>
      <c r="AC14596" s="62"/>
      <c r="AJ14596" s="62"/>
      <c r="AQ14596" s="62"/>
      <c r="AX14596" s="62"/>
      <c r="BD14596" s="62"/>
    </row>
    <row r="14597" spans="9:56">
      <c r="I14597" s="62"/>
      <c r="P14597" s="62"/>
      <c r="V14597" s="62"/>
      <c r="AC14597" s="62"/>
      <c r="AJ14597" s="62"/>
      <c r="AQ14597" s="62"/>
      <c r="AX14597" s="62"/>
      <c r="BD14597" s="62"/>
    </row>
    <row r="14598" spans="9:56">
      <c r="I14598" s="62"/>
      <c r="P14598" s="62"/>
      <c r="V14598" s="62"/>
      <c r="AC14598" s="62"/>
      <c r="AJ14598" s="62"/>
      <c r="AQ14598" s="62"/>
      <c r="AX14598" s="62"/>
      <c r="BD14598" s="62"/>
    </row>
    <row r="14599" spans="9:56">
      <c r="I14599" s="62"/>
      <c r="P14599" s="62"/>
      <c r="V14599" s="62"/>
      <c r="AC14599" s="62"/>
      <c r="AJ14599" s="62"/>
      <c r="AQ14599" s="62"/>
      <c r="AX14599" s="62"/>
      <c r="BD14599" s="62"/>
    </row>
    <row r="14600" spans="9:56">
      <c r="I14600" s="62"/>
      <c r="P14600" s="62"/>
      <c r="V14600" s="62"/>
      <c r="AC14600" s="62"/>
      <c r="AJ14600" s="62"/>
      <c r="AQ14600" s="62"/>
      <c r="AX14600" s="62"/>
      <c r="BD14600" s="62"/>
    </row>
    <row r="14601" spans="9:56">
      <c r="I14601" s="62"/>
      <c r="P14601" s="62"/>
      <c r="V14601" s="62"/>
      <c r="AC14601" s="62"/>
      <c r="AJ14601" s="62"/>
      <c r="AQ14601" s="62"/>
      <c r="AX14601" s="62"/>
      <c r="BD14601" s="62"/>
    </row>
    <row r="14602" spans="9:56">
      <c r="I14602" s="62"/>
      <c r="P14602" s="62"/>
      <c r="V14602" s="62"/>
      <c r="AC14602" s="62"/>
      <c r="AJ14602" s="62"/>
      <c r="AQ14602" s="62"/>
      <c r="AX14602" s="62"/>
      <c r="BD14602" s="62"/>
    </row>
    <row r="14603" spans="9:56">
      <c r="I14603" s="62"/>
      <c r="P14603" s="62"/>
      <c r="V14603" s="62"/>
      <c r="AC14603" s="62"/>
      <c r="AJ14603" s="62"/>
      <c r="AQ14603" s="62"/>
      <c r="AX14603" s="62"/>
      <c r="BD14603" s="62"/>
    </row>
    <row r="14604" spans="9:56">
      <c r="I14604" s="62"/>
      <c r="P14604" s="62"/>
      <c r="V14604" s="62"/>
      <c r="AC14604" s="62"/>
      <c r="AJ14604" s="62"/>
      <c r="AQ14604" s="62"/>
      <c r="AX14604" s="62"/>
      <c r="BD14604" s="62"/>
    </row>
    <row r="14605" spans="9:56">
      <c r="I14605" s="62"/>
      <c r="P14605" s="62"/>
      <c r="V14605" s="62"/>
      <c r="AC14605" s="62"/>
      <c r="AJ14605" s="62"/>
      <c r="AQ14605" s="62"/>
      <c r="AX14605" s="62"/>
      <c r="BD14605" s="62"/>
    </row>
    <row r="14606" spans="9:56">
      <c r="I14606" s="62"/>
      <c r="P14606" s="62"/>
      <c r="V14606" s="62"/>
      <c r="AC14606" s="62"/>
      <c r="AJ14606" s="62"/>
      <c r="AQ14606" s="62"/>
      <c r="AX14606" s="62"/>
      <c r="BD14606" s="62"/>
    </row>
    <row r="14607" spans="9:56">
      <c r="I14607" s="62"/>
      <c r="P14607" s="62"/>
      <c r="V14607" s="62"/>
      <c r="AC14607" s="62"/>
      <c r="AJ14607" s="62"/>
      <c r="AQ14607" s="62"/>
      <c r="AX14607" s="62"/>
      <c r="BD14607" s="62"/>
    </row>
    <row r="14608" spans="9:56">
      <c r="I14608" s="62"/>
      <c r="P14608" s="62"/>
      <c r="V14608" s="62"/>
      <c r="AC14608" s="62"/>
      <c r="AJ14608" s="62"/>
      <c r="AQ14608" s="62"/>
      <c r="AX14608" s="62"/>
      <c r="BD14608" s="62"/>
    </row>
    <row r="14609" spans="9:56">
      <c r="I14609" s="62"/>
      <c r="P14609" s="62"/>
      <c r="V14609" s="62"/>
      <c r="AC14609" s="62"/>
      <c r="AJ14609" s="62"/>
      <c r="AQ14609" s="62"/>
      <c r="AX14609" s="62"/>
      <c r="BD14609" s="62"/>
    </row>
    <row r="14610" spans="9:56">
      <c r="I14610" s="62"/>
      <c r="P14610" s="62"/>
      <c r="V14610" s="62"/>
      <c r="AC14610" s="62"/>
      <c r="AJ14610" s="62"/>
      <c r="AQ14610" s="62"/>
      <c r="AX14610" s="62"/>
      <c r="BD14610" s="62"/>
    </row>
    <row r="14611" spans="9:56">
      <c r="I14611" s="62"/>
      <c r="P14611" s="62"/>
      <c r="V14611" s="62"/>
      <c r="AC14611" s="62"/>
      <c r="AJ14611" s="62"/>
      <c r="AQ14611" s="62"/>
      <c r="AX14611" s="62"/>
      <c r="BD14611" s="62"/>
    </row>
    <row r="14612" spans="9:56">
      <c r="I14612" s="62"/>
      <c r="P14612" s="62"/>
      <c r="V14612" s="62"/>
      <c r="AC14612" s="62"/>
      <c r="AJ14612" s="62"/>
      <c r="AQ14612" s="62"/>
      <c r="AX14612" s="62"/>
      <c r="BD14612" s="62"/>
    </row>
    <row r="14613" spans="9:56">
      <c r="I14613" s="62"/>
      <c r="P14613" s="62"/>
      <c r="V14613" s="62"/>
      <c r="AC14613" s="62"/>
      <c r="AJ14613" s="62"/>
      <c r="AQ14613" s="62"/>
      <c r="AX14613" s="62"/>
      <c r="BD14613" s="62"/>
    </row>
    <row r="14614" spans="9:56">
      <c r="I14614" s="62"/>
      <c r="P14614" s="62"/>
      <c r="V14614" s="62"/>
      <c r="AC14614" s="62"/>
      <c r="AJ14614" s="62"/>
      <c r="AQ14614" s="62"/>
      <c r="AX14614" s="62"/>
      <c r="BD14614" s="62"/>
    </row>
    <row r="14615" spans="9:56">
      <c r="I14615" s="62"/>
      <c r="P14615" s="62"/>
      <c r="V14615" s="62"/>
      <c r="AC14615" s="62"/>
      <c r="AJ14615" s="62"/>
      <c r="AQ14615" s="62"/>
      <c r="AX14615" s="62"/>
      <c r="BD14615" s="62"/>
    </row>
    <row r="14616" spans="9:56">
      <c r="I14616" s="62"/>
      <c r="P14616" s="62"/>
      <c r="V14616" s="62"/>
      <c r="AC14616" s="62"/>
      <c r="AJ14616" s="62"/>
      <c r="AQ14616" s="62"/>
      <c r="AX14616" s="62"/>
      <c r="BD14616" s="62"/>
    </row>
    <row r="14617" spans="9:56">
      <c r="I14617" s="62"/>
      <c r="P14617" s="62"/>
      <c r="V14617" s="62"/>
      <c r="AC14617" s="62"/>
      <c r="AJ14617" s="62"/>
      <c r="AQ14617" s="62"/>
      <c r="AX14617" s="62"/>
      <c r="BD14617" s="62"/>
    </row>
    <row r="14618" spans="9:56">
      <c r="I14618" s="62"/>
      <c r="P14618" s="62"/>
      <c r="V14618" s="62"/>
      <c r="AC14618" s="62"/>
      <c r="AJ14618" s="62"/>
      <c r="AQ14618" s="62"/>
      <c r="AX14618" s="62"/>
      <c r="BD14618" s="62"/>
    </row>
    <row r="14619" spans="9:56">
      <c r="I14619" s="62"/>
      <c r="P14619" s="62"/>
      <c r="V14619" s="62"/>
      <c r="AC14619" s="62"/>
      <c r="AJ14619" s="62"/>
      <c r="AQ14619" s="62"/>
      <c r="AX14619" s="62"/>
      <c r="BD14619" s="62"/>
    </row>
    <row r="14620" spans="9:56">
      <c r="I14620" s="62"/>
      <c r="P14620" s="62"/>
      <c r="V14620" s="62"/>
      <c r="AC14620" s="62"/>
      <c r="AJ14620" s="62"/>
      <c r="AQ14620" s="62"/>
      <c r="AX14620" s="62"/>
      <c r="BD14620" s="62"/>
    </row>
    <row r="14621" spans="9:56">
      <c r="I14621" s="62"/>
      <c r="P14621" s="62"/>
      <c r="V14621" s="62"/>
      <c r="AC14621" s="62"/>
      <c r="AJ14621" s="62"/>
      <c r="AQ14621" s="62"/>
      <c r="AX14621" s="62"/>
      <c r="BD14621" s="62"/>
    </row>
    <row r="14622" spans="9:56">
      <c r="I14622" s="62"/>
      <c r="P14622" s="62"/>
      <c r="V14622" s="62"/>
      <c r="AC14622" s="62"/>
      <c r="AJ14622" s="62"/>
      <c r="AQ14622" s="62"/>
      <c r="AX14622" s="62"/>
      <c r="BD14622" s="62"/>
    </row>
    <row r="14623" spans="9:56">
      <c r="I14623" s="62"/>
      <c r="P14623" s="62"/>
      <c r="V14623" s="62"/>
      <c r="AC14623" s="62"/>
      <c r="AJ14623" s="62"/>
      <c r="AQ14623" s="62"/>
      <c r="AX14623" s="62"/>
      <c r="BD14623" s="62"/>
    </row>
    <row r="14624" spans="9:56">
      <c r="I14624" s="62"/>
      <c r="P14624" s="62"/>
      <c r="V14624" s="62"/>
      <c r="AC14624" s="62"/>
      <c r="AJ14624" s="62"/>
      <c r="AQ14624" s="62"/>
      <c r="AX14624" s="62"/>
      <c r="BD14624" s="62"/>
    </row>
    <row r="14625" spans="9:56">
      <c r="I14625" s="62"/>
      <c r="P14625" s="62"/>
      <c r="V14625" s="62"/>
      <c r="AC14625" s="62"/>
      <c r="AJ14625" s="62"/>
      <c r="AQ14625" s="62"/>
      <c r="AX14625" s="62"/>
      <c r="BD14625" s="62"/>
    </row>
    <row r="14626" spans="9:56">
      <c r="I14626" s="62"/>
      <c r="P14626" s="62"/>
      <c r="V14626" s="62"/>
      <c r="AC14626" s="62"/>
      <c r="AJ14626" s="62"/>
      <c r="AQ14626" s="62"/>
      <c r="AX14626" s="62"/>
      <c r="BD14626" s="62"/>
    </row>
    <row r="14627" spans="9:56">
      <c r="I14627" s="62"/>
      <c r="P14627" s="62"/>
      <c r="V14627" s="62"/>
      <c r="AC14627" s="62"/>
      <c r="AJ14627" s="62"/>
      <c r="AQ14627" s="62"/>
      <c r="AX14627" s="62"/>
      <c r="BD14627" s="62"/>
    </row>
    <row r="14628" spans="9:56">
      <c r="I14628" s="62"/>
      <c r="P14628" s="62"/>
      <c r="V14628" s="62"/>
      <c r="AC14628" s="62"/>
      <c r="AJ14628" s="62"/>
      <c r="AQ14628" s="62"/>
      <c r="AX14628" s="62"/>
      <c r="BD14628" s="62"/>
    </row>
    <row r="14629" spans="9:56">
      <c r="I14629" s="62"/>
      <c r="P14629" s="62"/>
      <c r="V14629" s="62"/>
      <c r="AC14629" s="62"/>
      <c r="AJ14629" s="62"/>
      <c r="AQ14629" s="62"/>
      <c r="AX14629" s="62"/>
      <c r="BD14629" s="62"/>
    </row>
    <row r="14630" spans="9:56">
      <c r="I14630" s="62"/>
      <c r="P14630" s="62"/>
      <c r="V14630" s="62"/>
      <c r="AC14630" s="62"/>
      <c r="AJ14630" s="62"/>
      <c r="AQ14630" s="62"/>
      <c r="AX14630" s="62"/>
      <c r="BD14630" s="62"/>
    </row>
    <row r="14631" spans="9:56">
      <c r="I14631" s="62"/>
      <c r="P14631" s="62"/>
      <c r="V14631" s="62"/>
      <c r="AC14631" s="62"/>
      <c r="AJ14631" s="62"/>
      <c r="AQ14631" s="62"/>
      <c r="AX14631" s="62"/>
      <c r="BD14631" s="62"/>
    </row>
    <row r="14632" spans="9:56">
      <c r="I14632" s="62"/>
      <c r="P14632" s="62"/>
      <c r="V14632" s="62"/>
      <c r="AC14632" s="62"/>
      <c r="AJ14632" s="62"/>
      <c r="AQ14632" s="62"/>
      <c r="AX14632" s="62"/>
      <c r="BD14632" s="62"/>
    </row>
    <row r="14633" spans="9:56">
      <c r="I14633" s="62"/>
      <c r="P14633" s="62"/>
      <c r="V14633" s="62"/>
      <c r="AC14633" s="62"/>
      <c r="AJ14633" s="62"/>
      <c r="AQ14633" s="62"/>
      <c r="AX14633" s="62"/>
      <c r="BD14633" s="62"/>
    </row>
    <row r="14634" spans="9:56">
      <c r="I14634" s="62"/>
      <c r="P14634" s="62"/>
      <c r="V14634" s="62"/>
      <c r="AC14634" s="62"/>
      <c r="AJ14634" s="62"/>
      <c r="AQ14634" s="62"/>
      <c r="AX14634" s="62"/>
      <c r="BD14634" s="62"/>
    </row>
    <row r="14635" spans="9:56">
      <c r="I14635" s="62"/>
      <c r="P14635" s="62"/>
      <c r="V14635" s="62"/>
      <c r="AC14635" s="62"/>
      <c r="AJ14635" s="62"/>
      <c r="AQ14635" s="62"/>
      <c r="AX14635" s="62"/>
      <c r="BD14635" s="62"/>
    </row>
    <row r="14636" spans="9:56">
      <c r="I14636" s="62"/>
      <c r="P14636" s="62"/>
      <c r="V14636" s="62"/>
      <c r="AC14636" s="62"/>
      <c r="AJ14636" s="62"/>
      <c r="AQ14636" s="62"/>
      <c r="AX14636" s="62"/>
      <c r="BD14636" s="62"/>
    </row>
    <row r="14637" spans="9:56">
      <c r="I14637" s="62"/>
      <c r="P14637" s="62"/>
      <c r="V14637" s="62"/>
      <c r="AC14637" s="62"/>
      <c r="AJ14637" s="62"/>
      <c r="AQ14637" s="62"/>
      <c r="AX14637" s="62"/>
      <c r="BD14637" s="62"/>
    </row>
    <row r="14638" spans="9:56">
      <c r="I14638" s="62"/>
      <c r="P14638" s="62"/>
      <c r="V14638" s="62"/>
      <c r="AC14638" s="62"/>
      <c r="AJ14638" s="62"/>
      <c r="AQ14638" s="62"/>
      <c r="AX14638" s="62"/>
      <c r="BD14638" s="62"/>
    </row>
    <row r="14639" spans="9:56">
      <c r="I14639" s="62"/>
      <c r="P14639" s="62"/>
      <c r="V14639" s="62"/>
      <c r="AC14639" s="62"/>
      <c r="AJ14639" s="62"/>
      <c r="AQ14639" s="62"/>
      <c r="AX14639" s="62"/>
      <c r="BD14639" s="62"/>
    </row>
    <row r="14640" spans="9:56">
      <c r="I14640" s="62"/>
      <c r="P14640" s="62"/>
      <c r="V14640" s="62"/>
      <c r="AC14640" s="62"/>
      <c r="AJ14640" s="62"/>
      <c r="AQ14640" s="62"/>
      <c r="AX14640" s="62"/>
      <c r="BD14640" s="62"/>
    </row>
    <row r="14641" spans="9:56">
      <c r="I14641" s="62"/>
      <c r="P14641" s="62"/>
      <c r="V14641" s="62"/>
      <c r="AC14641" s="62"/>
      <c r="AJ14641" s="62"/>
      <c r="AQ14641" s="62"/>
      <c r="AX14641" s="62"/>
      <c r="BD14641" s="62"/>
    </row>
    <row r="14642" spans="9:56">
      <c r="I14642" s="62"/>
      <c r="P14642" s="62"/>
      <c r="V14642" s="62"/>
      <c r="AC14642" s="62"/>
      <c r="AJ14642" s="62"/>
      <c r="AQ14642" s="62"/>
      <c r="AX14642" s="62"/>
      <c r="BD14642" s="62"/>
    </row>
    <row r="14643" spans="9:56">
      <c r="I14643" s="62"/>
      <c r="P14643" s="62"/>
      <c r="V14643" s="62"/>
      <c r="AC14643" s="62"/>
      <c r="AJ14643" s="62"/>
      <c r="AQ14643" s="62"/>
      <c r="AX14643" s="62"/>
      <c r="BD14643" s="62"/>
    </row>
    <row r="14644" spans="9:56">
      <c r="I14644" s="62"/>
      <c r="P14644" s="62"/>
      <c r="V14644" s="62"/>
      <c r="AC14644" s="62"/>
      <c r="AJ14644" s="62"/>
      <c r="AQ14644" s="62"/>
      <c r="AX14644" s="62"/>
      <c r="BD14644" s="62"/>
    </row>
    <row r="14645" spans="9:56">
      <c r="I14645" s="62"/>
      <c r="P14645" s="62"/>
      <c r="V14645" s="62"/>
      <c r="AC14645" s="62"/>
      <c r="AJ14645" s="62"/>
      <c r="AQ14645" s="62"/>
      <c r="AX14645" s="62"/>
      <c r="BD14645" s="62"/>
    </row>
    <row r="14646" spans="9:56">
      <c r="I14646" s="62"/>
      <c r="P14646" s="62"/>
      <c r="V14646" s="62"/>
      <c r="AC14646" s="62"/>
      <c r="AJ14646" s="62"/>
      <c r="AQ14646" s="62"/>
      <c r="AX14646" s="62"/>
      <c r="BD14646" s="62"/>
    </row>
    <row r="14647" spans="9:56">
      <c r="I14647" s="62"/>
      <c r="P14647" s="62"/>
      <c r="V14647" s="62"/>
      <c r="AC14647" s="62"/>
      <c r="AJ14647" s="62"/>
      <c r="AQ14647" s="62"/>
      <c r="AX14647" s="62"/>
      <c r="BD14647" s="62"/>
    </row>
    <row r="14648" spans="9:56">
      <c r="I14648" s="62"/>
      <c r="P14648" s="62"/>
      <c r="V14648" s="62"/>
      <c r="AC14648" s="62"/>
      <c r="AJ14648" s="62"/>
      <c r="AQ14648" s="62"/>
      <c r="AX14648" s="62"/>
      <c r="BD14648" s="62"/>
    </row>
    <row r="14649" spans="9:56">
      <c r="I14649" s="62"/>
      <c r="P14649" s="62"/>
      <c r="V14649" s="62"/>
      <c r="AC14649" s="62"/>
      <c r="AJ14649" s="62"/>
      <c r="AQ14649" s="62"/>
      <c r="AX14649" s="62"/>
      <c r="BD14649" s="62"/>
    </row>
    <row r="14650" spans="9:56">
      <c r="I14650" s="62"/>
      <c r="P14650" s="62"/>
      <c r="V14650" s="62"/>
      <c r="AC14650" s="62"/>
      <c r="AJ14650" s="62"/>
      <c r="AQ14650" s="62"/>
      <c r="AX14650" s="62"/>
      <c r="BD14650" s="62"/>
    </row>
    <row r="14651" spans="9:56">
      <c r="I14651" s="62"/>
      <c r="P14651" s="62"/>
      <c r="V14651" s="62"/>
      <c r="AC14651" s="62"/>
      <c r="AJ14651" s="62"/>
      <c r="AQ14651" s="62"/>
      <c r="AX14651" s="62"/>
      <c r="BD14651" s="62"/>
    </row>
    <row r="14652" spans="9:56">
      <c r="I14652" s="62"/>
      <c r="P14652" s="62"/>
      <c r="V14652" s="62"/>
      <c r="AC14652" s="62"/>
      <c r="AJ14652" s="62"/>
      <c r="AQ14652" s="62"/>
      <c r="AX14652" s="62"/>
      <c r="BD14652" s="62"/>
    </row>
    <row r="14653" spans="9:56">
      <c r="I14653" s="62"/>
      <c r="P14653" s="62"/>
      <c r="V14653" s="62"/>
      <c r="AC14653" s="62"/>
      <c r="AJ14653" s="62"/>
      <c r="AQ14653" s="62"/>
      <c r="AX14653" s="62"/>
      <c r="BD14653" s="62"/>
    </row>
    <row r="14654" spans="9:56">
      <c r="I14654" s="62"/>
      <c r="P14654" s="62"/>
      <c r="V14654" s="62"/>
      <c r="AC14654" s="62"/>
      <c r="AJ14654" s="62"/>
      <c r="AQ14654" s="62"/>
      <c r="AX14654" s="62"/>
      <c r="BD14654" s="62"/>
    </row>
    <row r="14655" spans="9:56">
      <c r="I14655" s="62"/>
      <c r="P14655" s="62"/>
      <c r="V14655" s="62"/>
      <c r="AC14655" s="62"/>
      <c r="AJ14655" s="62"/>
      <c r="AQ14655" s="62"/>
      <c r="AX14655" s="62"/>
      <c r="BD14655" s="62"/>
    </row>
    <row r="14656" spans="9:56">
      <c r="I14656" s="62"/>
      <c r="P14656" s="62"/>
      <c r="V14656" s="62"/>
      <c r="AC14656" s="62"/>
      <c r="AJ14656" s="62"/>
      <c r="AQ14656" s="62"/>
      <c r="AX14656" s="62"/>
      <c r="BD14656" s="62"/>
    </row>
    <row r="14657" spans="9:56">
      <c r="I14657" s="62"/>
      <c r="P14657" s="62"/>
      <c r="V14657" s="62"/>
      <c r="AC14657" s="62"/>
      <c r="AJ14657" s="62"/>
      <c r="AQ14657" s="62"/>
      <c r="AX14657" s="62"/>
      <c r="BD14657" s="62"/>
    </row>
    <row r="14658" spans="9:56">
      <c r="I14658" s="62"/>
      <c r="P14658" s="62"/>
      <c r="V14658" s="62"/>
      <c r="AC14658" s="62"/>
      <c r="AJ14658" s="62"/>
      <c r="AQ14658" s="62"/>
      <c r="AX14658" s="62"/>
      <c r="BD14658" s="62"/>
    </row>
    <row r="14659" spans="9:56">
      <c r="I14659" s="62"/>
      <c r="P14659" s="62"/>
      <c r="V14659" s="62"/>
      <c r="AC14659" s="62"/>
      <c r="AJ14659" s="62"/>
      <c r="AQ14659" s="62"/>
      <c r="AX14659" s="62"/>
      <c r="BD14659" s="62"/>
    </row>
    <row r="14660" spans="9:56">
      <c r="I14660" s="62"/>
      <c r="P14660" s="62"/>
      <c r="V14660" s="62"/>
      <c r="AC14660" s="62"/>
      <c r="AJ14660" s="62"/>
      <c r="AQ14660" s="62"/>
      <c r="AX14660" s="62"/>
      <c r="BD14660" s="62"/>
    </row>
    <row r="14661" spans="9:56">
      <c r="I14661" s="62"/>
      <c r="P14661" s="62"/>
      <c r="V14661" s="62"/>
      <c r="AC14661" s="62"/>
      <c r="AJ14661" s="62"/>
      <c r="AQ14661" s="62"/>
      <c r="AX14661" s="62"/>
      <c r="BD14661" s="62"/>
    </row>
    <row r="14662" spans="9:56">
      <c r="I14662" s="62"/>
      <c r="P14662" s="62"/>
      <c r="V14662" s="62"/>
      <c r="AC14662" s="62"/>
      <c r="AJ14662" s="62"/>
      <c r="AQ14662" s="62"/>
      <c r="AX14662" s="62"/>
      <c r="BD14662" s="62"/>
    </row>
    <row r="14663" spans="9:56">
      <c r="I14663" s="62"/>
      <c r="P14663" s="62"/>
      <c r="V14663" s="62"/>
      <c r="AC14663" s="62"/>
      <c r="AJ14663" s="62"/>
      <c r="AQ14663" s="62"/>
      <c r="AX14663" s="62"/>
      <c r="BD14663" s="62"/>
    </row>
    <row r="14664" spans="9:56">
      <c r="I14664" s="62"/>
      <c r="P14664" s="62"/>
      <c r="V14664" s="62"/>
      <c r="AC14664" s="62"/>
      <c r="AJ14664" s="62"/>
      <c r="AQ14664" s="62"/>
      <c r="AX14664" s="62"/>
      <c r="BD14664" s="62"/>
    </row>
    <row r="14665" spans="9:56">
      <c r="I14665" s="62"/>
      <c r="P14665" s="62"/>
      <c r="V14665" s="62"/>
      <c r="AC14665" s="62"/>
      <c r="AJ14665" s="62"/>
      <c r="AQ14665" s="62"/>
      <c r="AX14665" s="62"/>
      <c r="BD14665" s="62"/>
    </row>
    <row r="14666" spans="9:56">
      <c r="I14666" s="62"/>
      <c r="P14666" s="62"/>
      <c r="V14666" s="62"/>
      <c r="AC14666" s="62"/>
      <c r="AJ14666" s="62"/>
      <c r="AQ14666" s="62"/>
      <c r="AX14666" s="62"/>
      <c r="BD14666" s="62"/>
    </row>
    <row r="14667" spans="9:56">
      <c r="I14667" s="62"/>
      <c r="P14667" s="62"/>
      <c r="V14667" s="62"/>
      <c r="AC14667" s="62"/>
      <c r="AJ14667" s="62"/>
      <c r="AQ14667" s="62"/>
      <c r="AX14667" s="62"/>
      <c r="BD14667" s="62"/>
    </row>
    <row r="14668" spans="9:56">
      <c r="I14668" s="62"/>
      <c r="P14668" s="62"/>
      <c r="V14668" s="62"/>
      <c r="AC14668" s="62"/>
      <c r="AJ14668" s="62"/>
      <c r="AQ14668" s="62"/>
      <c r="AX14668" s="62"/>
      <c r="BD14668" s="62"/>
    </row>
    <row r="14669" spans="9:56">
      <c r="I14669" s="62"/>
      <c r="P14669" s="62"/>
      <c r="V14669" s="62"/>
      <c r="AC14669" s="62"/>
      <c r="AJ14669" s="62"/>
      <c r="AQ14669" s="62"/>
      <c r="AX14669" s="62"/>
      <c r="BD14669" s="62"/>
    </row>
    <row r="14670" spans="9:56">
      <c r="I14670" s="62"/>
      <c r="P14670" s="62"/>
      <c r="V14670" s="62"/>
      <c r="AC14670" s="62"/>
      <c r="AJ14670" s="62"/>
      <c r="AQ14670" s="62"/>
      <c r="AX14670" s="62"/>
      <c r="BD14670" s="62"/>
    </row>
    <row r="14671" spans="9:56">
      <c r="I14671" s="62"/>
      <c r="P14671" s="62"/>
      <c r="V14671" s="62"/>
      <c r="AC14671" s="62"/>
      <c r="AJ14671" s="62"/>
      <c r="AQ14671" s="62"/>
      <c r="AX14671" s="62"/>
      <c r="BD14671" s="62"/>
    </row>
    <row r="14672" spans="9:56">
      <c r="I14672" s="62"/>
      <c r="P14672" s="62"/>
      <c r="V14672" s="62"/>
      <c r="AC14672" s="62"/>
      <c r="AJ14672" s="62"/>
      <c r="AQ14672" s="62"/>
      <c r="AX14672" s="62"/>
      <c r="BD14672" s="62"/>
    </row>
    <row r="14673" spans="9:56">
      <c r="I14673" s="62"/>
      <c r="P14673" s="62"/>
      <c r="V14673" s="62"/>
      <c r="AC14673" s="62"/>
      <c r="AJ14673" s="62"/>
      <c r="AQ14673" s="62"/>
      <c r="AX14673" s="62"/>
      <c r="BD14673" s="62"/>
    </row>
    <row r="14674" spans="9:56">
      <c r="I14674" s="62"/>
      <c r="P14674" s="62"/>
      <c r="V14674" s="62"/>
      <c r="AC14674" s="62"/>
      <c r="AJ14674" s="62"/>
      <c r="AQ14674" s="62"/>
      <c r="AX14674" s="62"/>
      <c r="BD14674" s="62"/>
    </row>
    <row r="14675" spans="9:56">
      <c r="I14675" s="62"/>
      <c r="P14675" s="62"/>
      <c r="V14675" s="62"/>
      <c r="AC14675" s="62"/>
      <c r="AJ14675" s="62"/>
      <c r="AQ14675" s="62"/>
      <c r="AX14675" s="62"/>
      <c r="BD14675" s="62"/>
    </row>
    <row r="14676" spans="9:56">
      <c r="I14676" s="62"/>
      <c r="P14676" s="62"/>
      <c r="V14676" s="62"/>
      <c r="AC14676" s="62"/>
      <c r="AJ14676" s="62"/>
      <c r="AQ14676" s="62"/>
      <c r="AX14676" s="62"/>
      <c r="BD14676" s="62"/>
    </row>
    <row r="14677" spans="9:56">
      <c r="I14677" s="62"/>
      <c r="P14677" s="62"/>
      <c r="V14677" s="62"/>
      <c r="AC14677" s="62"/>
      <c r="AJ14677" s="62"/>
      <c r="AQ14677" s="62"/>
      <c r="AX14677" s="62"/>
      <c r="BD14677" s="62"/>
    </row>
    <row r="14678" spans="9:56">
      <c r="I14678" s="62"/>
      <c r="P14678" s="62"/>
      <c r="V14678" s="62"/>
      <c r="AC14678" s="62"/>
      <c r="AJ14678" s="62"/>
      <c r="AQ14678" s="62"/>
      <c r="AX14678" s="62"/>
      <c r="BD14678" s="62"/>
    </row>
    <row r="14679" spans="9:56">
      <c r="I14679" s="62"/>
      <c r="P14679" s="62"/>
      <c r="V14679" s="62"/>
      <c r="AC14679" s="62"/>
      <c r="AJ14679" s="62"/>
      <c r="AQ14679" s="62"/>
      <c r="AX14679" s="62"/>
      <c r="BD14679" s="62"/>
    </row>
    <row r="14680" spans="9:56">
      <c r="I14680" s="62"/>
      <c r="P14680" s="62"/>
      <c r="V14680" s="62"/>
      <c r="AC14680" s="62"/>
      <c r="AJ14680" s="62"/>
      <c r="AQ14680" s="62"/>
      <c r="AX14680" s="62"/>
      <c r="BD14680" s="62"/>
    </row>
    <row r="14681" spans="9:56">
      <c r="I14681" s="62"/>
      <c r="P14681" s="62"/>
      <c r="V14681" s="62"/>
      <c r="AC14681" s="62"/>
      <c r="AJ14681" s="62"/>
      <c r="AQ14681" s="62"/>
      <c r="AX14681" s="62"/>
      <c r="BD14681" s="62"/>
    </row>
    <row r="14682" spans="9:56">
      <c r="I14682" s="62"/>
      <c r="P14682" s="62"/>
      <c r="V14682" s="62"/>
      <c r="AC14682" s="62"/>
      <c r="AJ14682" s="62"/>
      <c r="AQ14682" s="62"/>
      <c r="AX14682" s="62"/>
      <c r="BD14682" s="62"/>
    </row>
    <row r="14683" spans="9:56">
      <c r="I14683" s="62"/>
      <c r="P14683" s="62"/>
      <c r="V14683" s="62"/>
      <c r="AC14683" s="62"/>
      <c r="AJ14683" s="62"/>
      <c r="AQ14683" s="62"/>
      <c r="AX14683" s="62"/>
      <c r="BD14683" s="62"/>
    </row>
    <row r="14684" spans="9:56">
      <c r="I14684" s="62"/>
      <c r="P14684" s="62"/>
      <c r="V14684" s="62"/>
      <c r="AC14684" s="62"/>
      <c r="AJ14684" s="62"/>
      <c r="AQ14684" s="62"/>
      <c r="AX14684" s="62"/>
      <c r="BD14684" s="62"/>
    </row>
    <row r="14685" spans="9:56">
      <c r="I14685" s="62"/>
      <c r="P14685" s="62"/>
      <c r="V14685" s="62"/>
      <c r="AC14685" s="62"/>
      <c r="AJ14685" s="62"/>
      <c r="AQ14685" s="62"/>
      <c r="AX14685" s="62"/>
      <c r="BD14685" s="62"/>
    </row>
    <row r="14686" spans="9:56">
      <c r="I14686" s="62"/>
      <c r="P14686" s="62"/>
      <c r="V14686" s="62"/>
      <c r="AC14686" s="62"/>
      <c r="AJ14686" s="62"/>
      <c r="AQ14686" s="62"/>
      <c r="AX14686" s="62"/>
      <c r="BD14686" s="62"/>
    </row>
    <row r="14687" spans="9:56">
      <c r="I14687" s="62"/>
      <c r="P14687" s="62"/>
      <c r="V14687" s="62"/>
      <c r="AC14687" s="62"/>
      <c r="AJ14687" s="62"/>
      <c r="AQ14687" s="62"/>
      <c r="AX14687" s="62"/>
      <c r="BD14687" s="62"/>
    </row>
    <row r="14688" spans="9:56">
      <c r="I14688" s="62"/>
      <c r="P14688" s="62"/>
      <c r="V14688" s="62"/>
      <c r="AC14688" s="62"/>
      <c r="AJ14688" s="62"/>
      <c r="AQ14688" s="62"/>
      <c r="AX14688" s="62"/>
      <c r="BD14688" s="62"/>
    </row>
    <row r="14689" spans="9:56">
      <c r="I14689" s="62"/>
      <c r="P14689" s="62"/>
      <c r="V14689" s="62"/>
      <c r="AC14689" s="62"/>
      <c r="AJ14689" s="62"/>
      <c r="AQ14689" s="62"/>
      <c r="AX14689" s="62"/>
      <c r="BD14689" s="62"/>
    </row>
    <row r="14690" spans="9:56">
      <c r="I14690" s="62"/>
      <c r="P14690" s="62"/>
      <c r="V14690" s="62"/>
      <c r="AC14690" s="62"/>
      <c r="AJ14690" s="62"/>
      <c r="AQ14690" s="62"/>
      <c r="AX14690" s="62"/>
      <c r="BD14690" s="62"/>
    </row>
    <row r="14691" spans="9:56">
      <c r="I14691" s="62"/>
      <c r="P14691" s="62"/>
      <c r="V14691" s="62"/>
      <c r="AC14691" s="62"/>
      <c r="AJ14691" s="62"/>
      <c r="AQ14691" s="62"/>
      <c r="AX14691" s="62"/>
      <c r="BD14691" s="62"/>
    </row>
    <row r="14692" spans="9:56">
      <c r="I14692" s="62"/>
      <c r="P14692" s="62"/>
      <c r="V14692" s="62"/>
      <c r="AC14692" s="62"/>
      <c r="AJ14692" s="62"/>
      <c r="AQ14692" s="62"/>
      <c r="AX14692" s="62"/>
      <c r="BD14692" s="62"/>
    </row>
    <row r="14693" spans="9:56">
      <c r="I14693" s="62"/>
      <c r="P14693" s="62"/>
      <c r="V14693" s="62"/>
      <c r="AC14693" s="62"/>
      <c r="AJ14693" s="62"/>
      <c r="AQ14693" s="62"/>
      <c r="AX14693" s="62"/>
      <c r="BD14693" s="62"/>
    </row>
    <row r="14694" spans="9:56">
      <c r="I14694" s="62"/>
      <c r="P14694" s="62"/>
      <c r="V14694" s="62"/>
      <c r="AC14694" s="62"/>
      <c r="AJ14694" s="62"/>
      <c r="AQ14694" s="62"/>
      <c r="AX14694" s="62"/>
      <c r="BD14694" s="62"/>
    </row>
    <row r="14695" spans="9:56">
      <c r="I14695" s="62"/>
      <c r="P14695" s="62"/>
      <c r="V14695" s="62"/>
      <c r="AC14695" s="62"/>
      <c r="AJ14695" s="62"/>
      <c r="AQ14695" s="62"/>
      <c r="AX14695" s="62"/>
      <c r="BD14695" s="62"/>
    </row>
    <row r="14696" spans="9:56">
      <c r="I14696" s="62"/>
      <c r="P14696" s="62"/>
      <c r="V14696" s="62"/>
      <c r="AC14696" s="62"/>
      <c r="AJ14696" s="62"/>
      <c r="AQ14696" s="62"/>
      <c r="AX14696" s="62"/>
      <c r="BD14696" s="62"/>
    </row>
    <row r="14697" spans="9:56">
      <c r="I14697" s="62"/>
      <c r="P14697" s="62"/>
      <c r="V14697" s="62"/>
      <c r="AC14697" s="62"/>
      <c r="AJ14697" s="62"/>
      <c r="AQ14697" s="62"/>
      <c r="AX14697" s="62"/>
      <c r="BD14697" s="62"/>
    </row>
    <row r="14698" spans="9:56">
      <c r="I14698" s="62"/>
      <c r="P14698" s="62"/>
      <c r="V14698" s="62"/>
      <c r="AC14698" s="62"/>
      <c r="AJ14698" s="62"/>
      <c r="AQ14698" s="62"/>
      <c r="AX14698" s="62"/>
      <c r="BD14698" s="62"/>
    </row>
    <row r="14699" spans="9:56">
      <c r="I14699" s="62"/>
      <c r="P14699" s="62"/>
      <c r="V14699" s="62"/>
      <c r="AC14699" s="62"/>
      <c r="AJ14699" s="62"/>
      <c r="AQ14699" s="62"/>
      <c r="AX14699" s="62"/>
      <c r="BD14699" s="62"/>
    </row>
    <row r="14700" spans="9:56">
      <c r="I14700" s="62"/>
      <c r="P14700" s="62"/>
      <c r="V14700" s="62"/>
      <c r="AC14700" s="62"/>
      <c r="AJ14700" s="62"/>
      <c r="AQ14700" s="62"/>
      <c r="AX14700" s="62"/>
      <c r="BD14700" s="62"/>
    </row>
    <row r="14701" spans="9:56">
      <c r="I14701" s="62"/>
      <c r="P14701" s="62"/>
      <c r="V14701" s="62"/>
      <c r="AC14701" s="62"/>
      <c r="AJ14701" s="62"/>
      <c r="AQ14701" s="62"/>
      <c r="AX14701" s="62"/>
      <c r="BD14701" s="62"/>
    </row>
    <row r="14702" spans="9:56">
      <c r="I14702" s="62"/>
      <c r="P14702" s="62"/>
      <c r="V14702" s="62"/>
      <c r="AC14702" s="62"/>
      <c r="AJ14702" s="62"/>
      <c r="AQ14702" s="62"/>
      <c r="AX14702" s="62"/>
      <c r="BD14702" s="62"/>
    </row>
    <row r="14703" spans="9:56">
      <c r="I14703" s="62"/>
      <c r="P14703" s="62"/>
      <c r="V14703" s="62"/>
      <c r="AC14703" s="62"/>
      <c r="AJ14703" s="62"/>
      <c r="AQ14703" s="62"/>
      <c r="AX14703" s="62"/>
      <c r="BD14703" s="62"/>
    </row>
    <row r="14704" spans="9:56">
      <c r="I14704" s="62"/>
      <c r="P14704" s="62"/>
      <c r="V14704" s="62"/>
      <c r="AC14704" s="62"/>
      <c r="AJ14704" s="62"/>
      <c r="AQ14704" s="62"/>
      <c r="AX14704" s="62"/>
      <c r="BD14704" s="62"/>
    </row>
    <row r="14705" spans="9:56">
      <c r="I14705" s="62"/>
      <c r="P14705" s="62"/>
      <c r="V14705" s="62"/>
      <c r="AC14705" s="62"/>
      <c r="AJ14705" s="62"/>
      <c r="AQ14705" s="62"/>
      <c r="AX14705" s="62"/>
      <c r="BD14705" s="62"/>
    </row>
    <row r="14706" spans="9:56">
      <c r="I14706" s="62"/>
      <c r="P14706" s="62"/>
      <c r="V14706" s="62"/>
      <c r="AC14706" s="62"/>
      <c r="AJ14706" s="62"/>
      <c r="AQ14706" s="62"/>
      <c r="AX14706" s="62"/>
      <c r="BD14706" s="62"/>
    </row>
    <row r="14707" spans="9:56">
      <c r="I14707" s="62"/>
      <c r="P14707" s="62"/>
      <c r="V14707" s="62"/>
      <c r="AC14707" s="62"/>
      <c r="AJ14707" s="62"/>
      <c r="AQ14707" s="62"/>
      <c r="AX14707" s="62"/>
      <c r="BD14707" s="62"/>
    </row>
    <row r="14708" spans="9:56">
      <c r="I14708" s="62"/>
      <c r="P14708" s="62"/>
      <c r="V14708" s="62"/>
      <c r="AC14708" s="62"/>
      <c r="AJ14708" s="62"/>
      <c r="AQ14708" s="62"/>
      <c r="AX14708" s="62"/>
      <c r="BD14708" s="62"/>
    </row>
    <row r="14709" spans="9:56">
      <c r="I14709" s="62"/>
      <c r="P14709" s="62"/>
      <c r="V14709" s="62"/>
      <c r="AC14709" s="62"/>
      <c r="AJ14709" s="62"/>
      <c r="AQ14709" s="62"/>
      <c r="AX14709" s="62"/>
      <c r="BD14709" s="62"/>
    </row>
    <row r="14710" spans="9:56">
      <c r="I14710" s="62"/>
      <c r="P14710" s="62"/>
      <c r="V14710" s="62"/>
      <c r="AC14710" s="62"/>
      <c r="AJ14710" s="62"/>
      <c r="AQ14710" s="62"/>
      <c r="AX14710" s="62"/>
      <c r="BD14710" s="62"/>
    </row>
    <row r="14711" spans="9:56">
      <c r="I14711" s="62"/>
      <c r="P14711" s="62"/>
      <c r="V14711" s="62"/>
      <c r="AC14711" s="62"/>
      <c r="AJ14711" s="62"/>
      <c r="AQ14711" s="62"/>
      <c r="AX14711" s="62"/>
      <c r="BD14711" s="62"/>
    </row>
    <row r="14712" spans="9:56">
      <c r="I14712" s="62"/>
      <c r="P14712" s="62"/>
      <c r="V14712" s="62"/>
      <c r="AC14712" s="62"/>
      <c r="AJ14712" s="62"/>
      <c r="AQ14712" s="62"/>
      <c r="AX14712" s="62"/>
      <c r="BD14712" s="62"/>
    </row>
    <row r="14713" spans="9:56">
      <c r="I14713" s="62"/>
      <c r="P14713" s="62"/>
      <c r="V14713" s="62"/>
      <c r="AC14713" s="62"/>
      <c r="AJ14713" s="62"/>
      <c r="AQ14713" s="62"/>
      <c r="AX14713" s="62"/>
      <c r="BD14713" s="62"/>
    </row>
    <row r="14714" spans="9:56">
      <c r="I14714" s="62"/>
      <c r="P14714" s="62"/>
      <c r="V14714" s="62"/>
      <c r="AC14714" s="62"/>
      <c r="AJ14714" s="62"/>
      <c r="AQ14714" s="62"/>
      <c r="AX14714" s="62"/>
      <c r="BD14714" s="62"/>
    </row>
    <row r="14715" spans="9:56">
      <c r="I14715" s="62"/>
      <c r="P14715" s="62"/>
      <c r="V14715" s="62"/>
      <c r="AC14715" s="62"/>
      <c r="AJ14715" s="62"/>
      <c r="AQ14715" s="62"/>
      <c r="AX14715" s="62"/>
      <c r="BD14715" s="62"/>
    </row>
    <row r="14716" spans="9:56">
      <c r="I14716" s="62"/>
      <c r="P14716" s="62"/>
      <c r="V14716" s="62"/>
      <c r="AC14716" s="62"/>
      <c r="AJ14716" s="62"/>
      <c r="AQ14716" s="62"/>
      <c r="AX14716" s="62"/>
      <c r="BD14716" s="62"/>
    </row>
    <row r="14717" spans="9:56">
      <c r="I14717" s="62"/>
      <c r="P14717" s="62"/>
      <c r="V14717" s="62"/>
      <c r="AC14717" s="62"/>
      <c r="AJ14717" s="62"/>
      <c r="AQ14717" s="62"/>
      <c r="AX14717" s="62"/>
      <c r="BD14717" s="62"/>
    </row>
    <row r="14718" spans="9:56">
      <c r="I14718" s="62"/>
      <c r="P14718" s="62"/>
      <c r="V14718" s="62"/>
      <c r="AC14718" s="62"/>
      <c r="AJ14718" s="62"/>
      <c r="AQ14718" s="62"/>
      <c r="AX14718" s="62"/>
      <c r="BD14718" s="62"/>
    </row>
    <row r="14719" spans="9:56">
      <c r="I14719" s="62"/>
      <c r="P14719" s="62"/>
      <c r="V14719" s="62"/>
      <c r="AC14719" s="62"/>
      <c r="AJ14719" s="62"/>
      <c r="AQ14719" s="62"/>
      <c r="AX14719" s="62"/>
      <c r="BD14719" s="62"/>
    </row>
    <row r="14720" spans="9:56">
      <c r="I14720" s="62"/>
      <c r="P14720" s="62"/>
      <c r="V14720" s="62"/>
      <c r="AC14720" s="62"/>
      <c r="AJ14720" s="62"/>
      <c r="AQ14720" s="62"/>
      <c r="AX14720" s="62"/>
      <c r="BD14720" s="62"/>
    </row>
    <row r="14721" spans="9:56">
      <c r="I14721" s="62"/>
      <c r="P14721" s="62"/>
      <c r="V14721" s="62"/>
      <c r="AC14721" s="62"/>
      <c r="AJ14721" s="62"/>
      <c r="AQ14721" s="62"/>
      <c r="AX14721" s="62"/>
      <c r="BD14721" s="62"/>
    </row>
    <row r="14722" spans="9:56">
      <c r="I14722" s="62"/>
      <c r="P14722" s="62"/>
      <c r="V14722" s="62"/>
      <c r="AC14722" s="62"/>
      <c r="AJ14722" s="62"/>
      <c r="AQ14722" s="62"/>
      <c r="AX14722" s="62"/>
      <c r="BD14722" s="62"/>
    </row>
    <row r="14723" spans="9:56">
      <c r="I14723" s="62"/>
      <c r="P14723" s="62"/>
      <c r="V14723" s="62"/>
      <c r="AC14723" s="62"/>
      <c r="AJ14723" s="62"/>
      <c r="AQ14723" s="62"/>
      <c r="AX14723" s="62"/>
      <c r="BD14723" s="62"/>
    </row>
    <row r="14724" spans="9:56">
      <c r="I14724" s="62"/>
      <c r="P14724" s="62"/>
      <c r="V14724" s="62"/>
      <c r="AC14724" s="62"/>
      <c r="AJ14724" s="62"/>
      <c r="AQ14724" s="62"/>
      <c r="AX14724" s="62"/>
      <c r="BD14724" s="62"/>
    </row>
    <row r="14725" spans="9:56">
      <c r="I14725" s="62"/>
      <c r="P14725" s="62"/>
      <c r="V14725" s="62"/>
      <c r="AC14725" s="62"/>
      <c r="AJ14725" s="62"/>
      <c r="AQ14725" s="62"/>
      <c r="AX14725" s="62"/>
      <c r="BD14725" s="62"/>
    </row>
    <row r="14726" spans="9:56">
      <c r="I14726" s="62"/>
      <c r="P14726" s="62"/>
      <c r="V14726" s="62"/>
      <c r="AC14726" s="62"/>
      <c r="AJ14726" s="62"/>
      <c r="AQ14726" s="62"/>
      <c r="AX14726" s="62"/>
      <c r="BD14726" s="62"/>
    </row>
    <row r="14727" spans="9:56">
      <c r="I14727" s="62"/>
      <c r="P14727" s="62"/>
      <c r="V14727" s="62"/>
      <c r="AC14727" s="62"/>
      <c r="AJ14727" s="62"/>
      <c r="AQ14727" s="62"/>
      <c r="AX14727" s="62"/>
      <c r="BD14727" s="62"/>
    </row>
    <row r="14728" spans="9:56">
      <c r="I14728" s="62"/>
      <c r="P14728" s="62"/>
      <c r="V14728" s="62"/>
      <c r="AC14728" s="62"/>
      <c r="AJ14728" s="62"/>
      <c r="AQ14728" s="62"/>
      <c r="AX14728" s="62"/>
      <c r="BD14728" s="62"/>
    </row>
    <row r="14729" spans="9:56">
      <c r="I14729" s="62"/>
      <c r="P14729" s="62"/>
      <c r="V14729" s="62"/>
      <c r="AC14729" s="62"/>
      <c r="AJ14729" s="62"/>
      <c r="AQ14729" s="62"/>
      <c r="AX14729" s="62"/>
      <c r="BD14729" s="62"/>
    </row>
    <row r="14730" spans="9:56">
      <c r="I14730" s="62"/>
      <c r="P14730" s="62"/>
      <c r="V14730" s="62"/>
      <c r="AC14730" s="62"/>
      <c r="AJ14730" s="62"/>
      <c r="AQ14730" s="62"/>
      <c r="AX14730" s="62"/>
      <c r="BD14730" s="62"/>
    </row>
    <row r="14731" spans="9:56">
      <c r="I14731" s="62"/>
      <c r="P14731" s="62"/>
      <c r="V14731" s="62"/>
      <c r="AC14731" s="62"/>
      <c r="AJ14731" s="62"/>
      <c r="AQ14731" s="62"/>
      <c r="AX14731" s="62"/>
      <c r="BD14731" s="62"/>
    </row>
    <row r="14732" spans="9:56">
      <c r="I14732" s="62"/>
      <c r="P14732" s="62"/>
      <c r="V14732" s="62"/>
      <c r="AC14732" s="62"/>
      <c r="AJ14732" s="62"/>
      <c r="AQ14732" s="62"/>
      <c r="AX14732" s="62"/>
      <c r="BD14732" s="62"/>
    </row>
    <row r="14733" spans="9:56">
      <c r="I14733" s="62"/>
      <c r="P14733" s="62"/>
      <c r="V14733" s="62"/>
      <c r="AC14733" s="62"/>
      <c r="AJ14733" s="62"/>
      <c r="AQ14733" s="62"/>
      <c r="AX14733" s="62"/>
      <c r="BD14733" s="62"/>
    </row>
    <row r="14734" spans="9:56">
      <c r="I14734" s="62"/>
      <c r="P14734" s="62"/>
      <c r="V14734" s="62"/>
      <c r="AC14734" s="62"/>
      <c r="AJ14734" s="62"/>
      <c r="AQ14734" s="62"/>
      <c r="AX14734" s="62"/>
      <c r="BD14734" s="62"/>
    </row>
    <row r="14735" spans="9:56">
      <c r="I14735" s="62"/>
      <c r="P14735" s="62"/>
      <c r="V14735" s="62"/>
      <c r="AC14735" s="62"/>
      <c r="AJ14735" s="62"/>
      <c r="AQ14735" s="62"/>
      <c r="AX14735" s="62"/>
      <c r="BD14735" s="62"/>
    </row>
    <row r="14736" spans="9:56">
      <c r="I14736" s="62"/>
      <c r="P14736" s="62"/>
      <c r="V14736" s="62"/>
      <c r="AC14736" s="62"/>
      <c r="AJ14736" s="62"/>
      <c r="AQ14736" s="62"/>
      <c r="AX14736" s="62"/>
      <c r="BD14736" s="62"/>
    </row>
    <row r="14737" spans="9:56">
      <c r="I14737" s="62"/>
      <c r="P14737" s="62"/>
      <c r="V14737" s="62"/>
      <c r="AC14737" s="62"/>
      <c r="AJ14737" s="62"/>
      <c r="AQ14737" s="62"/>
      <c r="AX14737" s="62"/>
      <c r="BD14737" s="62"/>
    </row>
    <row r="14738" spans="9:56">
      <c r="I14738" s="62"/>
      <c r="P14738" s="62"/>
      <c r="V14738" s="62"/>
      <c r="AC14738" s="62"/>
      <c r="AJ14738" s="62"/>
      <c r="AQ14738" s="62"/>
      <c r="AX14738" s="62"/>
      <c r="BD14738" s="62"/>
    </row>
    <row r="14739" spans="9:56">
      <c r="I14739" s="62"/>
      <c r="P14739" s="62"/>
      <c r="V14739" s="62"/>
      <c r="AC14739" s="62"/>
      <c r="AJ14739" s="62"/>
      <c r="AQ14739" s="62"/>
      <c r="AX14739" s="62"/>
      <c r="BD14739" s="62"/>
    </row>
    <row r="14740" spans="9:56">
      <c r="I14740" s="62"/>
      <c r="P14740" s="62"/>
      <c r="V14740" s="62"/>
      <c r="AC14740" s="62"/>
      <c r="AJ14740" s="62"/>
      <c r="AQ14740" s="62"/>
      <c r="AX14740" s="62"/>
      <c r="BD14740" s="62"/>
    </row>
    <row r="14741" spans="9:56">
      <c r="I14741" s="62"/>
      <c r="P14741" s="62"/>
      <c r="V14741" s="62"/>
      <c r="AC14741" s="62"/>
      <c r="AJ14741" s="62"/>
      <c r="AQ14741" s="62"/>
      <c r="AX14741" s="62"/>
      <c r="BD14741" s="62"/>
    </row>
    <row r="14742" spans="9:56">
      <c r="I14742" s="62"/>
      <c r="P14742" s="62"/>
      <c r="V14742" s="62"/>
      <c r="AC14742" s="62"/>
      <c r="AJ14742" s="62"/>
      <c r="AQ14742" s="62"/>
      <c r="AX14742" s="62"/>
      <c r="BD14742" s="62"/>
    </row>
    <row r="14743" spans="9:56">
      <c r="I14743" s="62"/>
      <c r="P14743" s="62"/>
      <c r="V14743" s="62"/>
      <c r="AC14743" s="62"/>
      <c r="AJ14743" s="62"/>
      <c r="AQ14743" s="62"/>
      <c r="AX14743" s="62"/>
      <c r="BD14743" s="62"/>
    </row>
    <row r="14744" spans="9:56">
      <c r="I14744" s="62"/>
      <c r="P14744" s="62"/>
      <c r="V14744" s="62"/>
      <c r="AC14744" s="62"/>
      <c r="AJ14744" s="62"/>
      <c r="AQ14744" s="62"/>
      <c r="AX14744" s="62"/>
      <c r="BD14744" s="62"/>
    </row>
    <row r="14745" spans="9:56">
      <c r="I14745" s="62"/>
      <c r="P14745" s="62"/>
      <c r="V14745" s="62"/>
      <c r="AC14745" s="62"/>
      <c r="AJ14745" s="62"/>
      <c r="AQ14745" s="62"/>
      <c r="AX14745" s="62"/>
      <c r="BD14745" s="62"/>
    </row>
    <row r="14746" spans="9:56">
      <c r="I14746" s="62"/>
      <c r="P14746" s="62"/>
      <c r="V14746" s="62"/>
      <c r="AC14746" s="62"/>
      <c r="AJ14746" s="62"/>
      <c r="AQ14746" s="62"/>
      <c r="AX14746" s="62"/>
      <c r="BD14746" s="62"/>
    </row>
    <row r="14747" spans="9:56">
      <c r="I14747" s="62"/>
      <c r="P14747" s="62"/>
      <c r="V14747" s="62"/>
      <c r="AC14747" s="62"/>
      <c r="AJ14747" s="62"/>
      <c r="AQ14747" s="62"/>
      <c r="AX14747" s="62"/>
      <c r="BD14747" s="62"/>
    </row>
    <row r="14748" spans="9:56">
      <c r="I14748" s="62"/>
      <c r="P14748" s="62"/>
      <c r="V14748" s="62"/>
      <c r="AC14748" s="62"/>
      <c r="AJ14748" s="62"/>
      <c r="AQ14748" s="62"/>
      <c r="AX14748" s="62"/>
      <c r="BD14748" s="62"/>
    </row>
    <row r="14749" spans="9:56">
      <c r="I14749" s="62"/>
      <c r="P14749" s="62"/>
      <c r="V14749" s="62"/>
      <c r="AC14749" s="62"/>
      <c r="AJ14749" s="62"/>
      <c r="AQ14749" s="62"/>
      <c r="AX14749" s="62"/>
      <c r="BD14749" s="62"/>
    </row>
    <row r="14750" spans="9:56">
      <c r="I14750" s="62"/>
      <c r="P14750" s="62"/>
      <c r="V14750" s="62"/>
      <c r="AC14750" s="62"/>
      <c r="AJ14750" s="62"/>
      <c r="AQ14750" s="62"/>
      <c r="AX14750" s="62"/>
      <c r="BD14750" s="62"/>
    </row>
    <row r="14751" spans="9:56">
      <c r="I14751" s="62"/>
      <c r="P14751" s="62"/>
      <c r="V14751" s="62"/>
      <c r="AC14751" s="62"/>
      <c r="AJ14751" s="62"/>
      <c r="AQ14751" s="62"/>
      <c r="AX14751" s="62"/>
      <c r="BD14751" s="62"/>
    </row>
    <row r="14752" spans="9:56">
      <c r="I14752" s="62"/>
      <c r="P14752" s="62"/>
      <c r="V14752" s="62"/>
      <c r="AC14752" s="62"/>
      <c r="AJ14752" s="62"/>
      <c r="AQ14752" s="62"/>
      <c r="AX14752" s="62"/>
      <c r="BD14752" s="62"/>
    </row>
    <row r="14753" spans="9:56">
      <c r="I14753" s="62"/>
      <c r="P14753" s="62"/>
      <c r="V14753" s="62"/>
      <c r="AC14753" s="62"/>
      <c r="AJ14753" s="62"/>
      <c r="AQ14753" s="62"/>
      <c r="AX14753" s="62"/>
      <c r="BD14753" s="62"/>
    </row>
    <row r="14754" spans="9:56">
      <c r="I14754" s="62"/>
      <c r="P14754" s="62"/>
      <c r="V14754" s="62"/>
      <c r="AC14754" s="62"/>
      <c r="AJ14754" s="62"/>
      <c r="AQ14754" s="62"/>
      <c r="AX14754" s="62"/>
      <c r="BD14754" s="62"/>
    </row>
    <row r="14755" spans="9:56">
      <c r="I14755" s="62"/>
      <c r="P14755" s="62"/>
      <c r="V14755" s="62"/>
      <c r="AC14755" s="62"/>
      <c r="AJ14755" s="62"/>
      <c r="AQ14755" s="62"/>
      <c r="AX14755" s="62"/>
      <c r="BD14755" s="62"/>
    </row>
    <row r="14756" spans="9:56">
      <c r="I14756" s="62"/>
      <c r="P14756" s="62"/>
      <c r="V14756" s="62"/>
      <c r="AC14756" s="62"/>
      <c r="AJ14756" s="62"/>
      <c r="AQ14756" s="62"/>
      <c r="AX14756" s="62"/>
      <c r="BD14756" s="62"/>
    </row>
    <row r="14757" spans="9:56">
      <c r="I14757" s="62"/>
      <c r="P14757" s="62"/>
      <c r="V14757" s="62"/>
      <c r="AC14757" s="62"/>
      <c r="AJ14757" s="62"/>
      <c r="AQ14757" s="62"/>
      <c r="AX14757" s="62"/>
      <c r="BD14757" s="62"/>
    </row>
    <row r="14758" spans="9:56">
      <c r="I14758" s="62"/>
      <c r="P14758" s="62"/>
      <c r="V14758" s="62"/>
      <c r="AC14758" s="62"/>
      <c r="AJ14758" s="62"/>
      <c r="AQ14758" s="62"/>
      <c r="AX14758" s="62"/>
      <c r="BD14758" s="62"/>
    </row>
    <row r="14759" spans="9:56">
      <c r="I14759" s="62"/>
      <c r="P14759" s="62"/>
      <c r="V14759" s="62"/>
      <c r="AC14759" s="62"/>
      <c r="AJ14759" s="62"/>
      <c r="AQ14759" s="62"/>
      <c r="AX14759" s="62"/>
      <c r="BD14759" s="62"/>
    </row>
    <row r="14760" spans="9:56">
      <c r="I14760" s="62"/>
      <c r="P14760" s="62"/>
      <c r="V14760" s="62"/>
      <c r="AC14760" s="62"/>
      <c r="AJ14760" s="62"/>
      <c r="AQ14760" s="62"/>
      <c r="AX14760" s="62"/>
      <c r="BD14760" s="62"/>
    </row>
    <row r="14761" spans="9:56">
      <c r="I14761" s="62"/>
      <c r="P14761" s="62"/>
      <c r="V14761" s="62"/>
      <c r="AC14761" s="62"/>
      <c r="AJ14761" s="62"/>
      <c r="AQ14761" s="62"/>
      <c r="AX14761" s="62"/>
      <c r="BD14761" s="62"/>
    </row>
    <row r="14762" spans="9:56">
      <c r="I14762" s="62"/>
      <c r="P14762" s="62"/>
      <c r="V14762" s="62"/>
      <c r="AC14762" s="62"/>
      <c r="AJ14762" s="62"/>
      <c r="AQ14762" s="62"/>
      <c r="AX14762" s="62"/>
      <c r="BD14762" s="62"/>
    </row>
    <row r="14763" spans="9:56">
      <c r="I14763" s="62"/>
      <c r="P14763" s="62"/>
      <c r="V14763" s="62"/>
      <c r="AC14763" s="62"/>
      <c r="AJ14763" s="62"/>
      <c r="AQ14763" s="62"/>
      <c r="AX14763" s="62"/>
      <c r="BD14763" s="62"/>
    </row>
    <row r="14764" spans="9:56">
      <c r="I14764" s="62"/>
      <c r="P14764" s="62"/>
      <c r="V14764" s="62"/>
      <c r="AC14764" s="62"/>
      <c r="AJ14764" s="62"/>
      <c r="AQ14764" s="62"/>
      <c r="AX14764" s="62"/>
      <c r="BD14764" s="62"/>
    </row>
    <row r="14765" spans="9:56">
      <c r="I14765" s="62"/>
      <c r="P14765" s="62"/>
      <c r="V14765" s="62"/>
      <c r="AC14765" s="62"/>
      <c r="AJ14765" s="62"/>
      <c r="AQ14765" s="62"/>
      <c r="AX14765" s="62"/>
      <c r="BD14765" s="62"/>
    </row>
    <row r="14766" spans="9:56">
      <c r="I14766" s="62"/>
      <c r="P14766" s="62"/>
      <c r="V14766" s="62"/>
      <c r="AC14766" s="62"/>
      <c r="AJ14766" s="62"/>
      <c r="AQ14766" s="62"/>
      <c r="AX14766" s="62"/>
      <c r="BD14766" s="62"/>
    </row>
    <row r="14767" spans="9:56">
      <c r="I14767" s="62"/>
      <c r="P14767" s="62"/>
      <c r="V14767" s="62"/>
      <c r="AC14767" s="62"/>
      <c r="AJ14767" s="62"/>
      <c r="AQ14767" s="62"/>
      <c r="AX14767" s="62"/>
      <c r="BD14767" s="62"/>
    </row>
    <row r="14768" spans="9:56">
      <c r="I14768" s="62"/>
      <c r="P14768" s="62"/>
      <c r="V14768" s="62"/>
      <c r="AC14768" s="62"/>
      <c r="AJ14768" s="62"/>
      <c r="AQ14768" s="62"/>
      <c r="AX14768" s="62"/>
      <c r="BD14768" s="62"/>
    </row>
    <row r="14769" spans="9:56">
      <c r="I14769" s="62"/>
      <c r="P14769" s="62"/>
      <c r="V14769" s="62"/>
      <c r="AC14769" s="62"/>
      <c r="AJ14769" s="62"/>
      <c r="AQ14769" s="62"/>
      <c r="AX14769" s="62"/>
      <c r="BD14769" s="62"/>
    </row>
    <row r="14770" spans="9:56">
      <c r="I14770" s="62"/>
      <c r="P14770" s="62"/>
      <c r="V14770" s="62"/>
      <c r="AC14770" s="62"/>
      <c r="AJ14770" s="62"/>
      <c r="AQ14770" s="62"/>
      <c r="AX14770" s="62"/>
      <c r="BD14770" s="62"/>
    </row>
    <row r="14771" spans="9:56">
      <c r="I14771" s="62"/>
      <c r="P14771" s="62"/>
      <c r="V14771" s="62"/>
      <c r="AC14771" s="62"/>
      <c r="AJ14771" s="62"/>
      <c r="AQ14771" s="62"/>
      <c r="AX14771" s="62"/>
      <c r="BD14771" s="62"/>
    </row>
    <row r="14772" spans="9:56">
      <c r="I14772" s="62"/>
      <c r="P14772" s="62"/>
      <c r="V14772" s="62"/>
      <c r="AC14772" s="62"/>
      <c r="AJ14772" s="62"/>
      <c r="AQ14772" s="62"/>
      <c r="AX14772" s="62"/>
      <c r="BD14772" s="62"/>
    </row>
    <row r="14773" spans="9:56">
      <c r="I14773" s="62"/>
      <c r="P14773" s="62"/>
      <c r="V14773" s="62"/>
      <c r="AC14773" s="62"/>
      <c r="AJ14773" s="62"/>
      <c r="AQ14773" s="62"/>
      <c r="AX14773" s="62"/>
      <c r="BD14773" s="62"/>
    </row>
    <row r="14774" spans="9:56">
      <c r="I14774" s="62"/>
      <c r="P14774" s="62"/>
      <c r="V14774" s="62"/>
      <c r="AC14774" s="62"/>
      <c r="AJ14774" s="62"/>
      <c r="AQ14774" s="62"/>
      <c r="AX14774" s="62"/>
      <c r="BD14774" s="62"/>
    </row>
    <row r="14775" spans="9:56">
      <c r="I14775" s="62"/>
      <c r="P14775" s="62"/>
      <c r="V14775" s="62"/>
      <c r="AC14775" s="62"/>
      <c r="AJ14775" s="62"/>
      <c r="AQ14775" s="62"/>
      <c r="AX14775" s="62"/>
      <c r="BD14775" s="62"/>
    </row>
    <row r="14776" spans="9:56">
      <c r="I14776" s="62"/>
      <c r="P14776" s="62"/>
      <c r="V14776" s="62"/>
      <c r="AC14776" s="62"/>
      <c r="AJ14776" s="62"/>
      <c r="AQ14776" s="62"/>
      <c r="AX14776" s="62"/>
      <c r="BD14776" s="62"/>
    </row>
    <row r="14777" spans="9:56">
      <c r="I14777" s="62"/>
      <c r="P14777" s="62"/>
      <c r="V14777" s="62"/>
      <c r="AC14777" s="62"/>
      <c r="AJ14777" s="62"/>
      <c r="AQ14777" s="62"/>
      <c r="AX14777" s="62"/>
      <c r="BD14777" s="62"/>
    </row>
    <row r="14778" spans="9:56">
      <c r="I14778" s="62"/>
      <c r="P14778" s="62"/>
      <c r="V14778" s="62"/>
      <c r="AC14778" s="62"/>
      <c r="AJ14778" s="62"/>
      <c r="AQ14778" s="62"/>
      <c r="AX14778" s="62"/>
      <c r="BD14778" s="62"/>
    </row>
    <row r="14779" spans="9:56">
      <c r="I14779" s="62"/>
      <c r="P14779" s="62"/>
      <c r="V14779" s="62"/>
      <c r="AC14779" s="62"/>
      <c r="AJ14779" s="62"/>
      <c r="AQ14779" s="62"/>
      <c r="AX14779" s="62"/>
      <c r="BD14779" s="62"/>
    </row>
    <row r="14780" spans="9:56">
      <c r="I14780" s="62"/>
      <c r="P14780" s="62"/>
      <c r="V14780" s="62"/>
      <c r="AC14780" s="62"/>
      <c r="AJ14780" s="62"/>
      <c r="AQ14780" s="62"/>
      <c r="AX14780" s="62"/>
      <c r="BD14780" s="62"/>
    </row>
    <row r="14781" spans="9:56">
      <c r="I14781" s="62"/>
      <c r="P14781" s="62"/>
      <c r="V14781" s="62"/>
      <c r="AC14781" s="62"/>
      <c r="AJ14781" s="62"/>
      <c r="AQ14781" s="62"/>
      <c r="AX14781" s="62"/>
      <c r="BD14781" s="62"/>
    </row>
    <row r="14782" spans="9:56">
      <c r="I14782" s="62"/>
      <c r="P14782" s="62"/>
      <c r="V14782" s="62"/>
      <c r="AC14782" s="62"/>
      <c r="AJ14782" s="62"/>
      <c r="AQ14782" s="62"/>
      <c r="AX14782" s="62"/>
      <c r="BD14782" s="62"/>
    </row>
    <row r="14783" spans="9:56">
      <c r="I14783" s="62"/>
      <c r="P14783" s="62"/>
      <c r="V14783" s="62"/>
      <c r="AC14783" s="62"/>
      <c r="AJ14783" s="62"/>
      <c r="AQ14783" s="62"/>
      <c r="AX14783" s="62"/>
      <c r="BD14783" s="62"/>
    </row>
    <row r="14784" spans="9:56">
      <c r="I14784" s="62"/>
      <c r="P14784" s="62"/>
      <c r="V14784" s="62"/>
      <c r="AC14784" s="62"/>
      <c r="AJ14784" s="62"/>
      <c r="AQ14784" s="62"/>
      <c r="AX14784" s="62"/>
      <c r="BD14784" s="62"/>
    </row>
    <row r="14785" spans="9:56">
      <c r="I14785" s="62"/>
      <c r="P14785" s="62"/>
      <c r="V14785" s="62"/>
      <c r="AC14785" s="62"/>
      <c r="AJ14785" s="62"/>
      <c r="AQ14785" s="62"/>
      <c r="AX14785" s="62"/>
      <c r="BD14785" s="62"/>
    </row>
    <row r="14786" spans="9:56">
      <c r="I14786" s="62"/>
      <c r="P14786" s="62"/>
      <c r="V14786" s="62"/>
      <c r="AC14786" s="62"/>
      <c r="AJ14786" s="62"/>
      <c r="AQ14786" s="62"/>
      <c r="AX14786" s="62"/>
      <c r="BD14786" s="62"/>
    </row>
    <row r="14787" spans="9:56">
      <c r="I14787" s="62"/>
      <c r="P14787" s="62"/>
      <c r="V14787" s="62"/>
      <c r="AC14787" s="62"/>
      <c r="AJ14787" s="62"/>
      <c r="AQ14787" s="62"/>
      <c r="AX14787" s="62"/>
      <c r="BD14787" s="62"/>
    </row>
    <row r="14788" spans="9:56">
      <c r="I14788" s="62"/>
      <c r="P14788" s="62"/>
      <c r="V14788" s="62"/>
      <c r="AC14788" s="62"/>
      <c r="AJ14788" s="62"/>
      <c r="AQ14788" s="62"/>
      <c r="AX14788" s="62"/>
      <c r="BD14788" s="62"/>
    </row>
    <row r="14789" spans="9:56">
      <c r="I14789" s="62"/>
      <c r="P14789" s="62"/>
      <c r="V14789" s="62"/>
      <c r="AC14789" s="62"/>
      <c r="AJ14789" s="62"/>
      <c r="AQ14789" s="62"/>
      <c r="AX14789" s="62"/>
      <c r="BD14789" s="62"/>
    </row>
    <row r="14790" spans="9:56">
      <c r="I14790" s="62"/>
      <c r="P14790" s="62"/>
      <c r="V14790" s="62"/>
      <c r="AC14790" s="62"/>
      <c r="AJ14790" s="62"/>
      <c r="AQ14790" s="62"/>
      <c r="AX14790" s="62"/>
      <c r="BD14790" s="62"/>
    </row>
    <row r="14791" spans="9:56">
      <c r="I14791" s="62"/>
      <c r="P14791" s="62"/>
      <c r="V14791" s="62"/>
      <c r="AC14791" s="62"/>
      <c r="AJ14791" s="62"/>
      <c r="AQ14791" s="62"/>
      <c r="AX14791" s="62"/>
      <c r="BD14791" s="62"/>
    </row>
    <row r="14792" spans="9:56">
      <c r="I14792" s="62"/>
      <c r="P14792" s="62"/>
      <c r="V14792" s="62"/>
      <c r="AC14792" s="62"/>
      <c r="AJ14792" s="62"/>
      <c r="AQ14792" s="62"/>
      <c r="AX14792" s="62"/>
      <c r="BD14792" s="62"/>
    </row>
    <row r="14793" spans="9:56">
      <c r="I14793" s="62"/>
      <c r="P14793" s="62"/>
      <c r="V14793" s="62"/>
      <c r="AC14793" s="62"/>
      <c r="AJ14793" s="62"/>
      <c r="AQ14793" s="62"/>
      <c r="AX14793" s="62"/>
      <c r="BD14793" s="62"/>
    </row>
    <row r="14794" spans="9:56">
      <c r="I14794" s="62"/>
      <c r="P14794" s="62"/>
      <c r="V14794" s="62"/>
      <c r="AC14794" s="62"/>
      <c r="AJ14794" s="62"/>
      <c r="AQ14794" s="62"/>
      <c r="AX14794" s="62"/>
      <c r="BD14794" s="62"/>
    </row>
    <row r="14795" spans="9:56">
      <c r="I14795" s="62"/>
      <c r="P14795" s="62"/>
      <c r="V14795" s="62"/>
      <c r="AC14795" s="62"/>
      <c r="AJ14795" s="62"/>
      <c r="AQ14795" s="62"/>
      <c r="AX14795" s="62"/>
      <c r="BD14795" s="62"/>
    </row>
    <row r="14796" spans="9:56">
      <c r="I14796" s="62"/>
      <c r="P14796" s="62"/>
      <c r="V14796" s="62"/>
      <c r="AC14796" s="62"/>
      <c r="AJ14796" s="62"/>
      <c r="AQ14796" s="62"/>
      <c r="AX14796" s="62"/>
      <c r="BD14796" s="62"/>
    </row>
    <row r="14797" spans="9:56">
      <c r="I14797" s="62"/>
      <c r="P14797" s="62"/>
      <c r="V14797" s="62"/>
      <c r="AC14797" s="62"/>
      <c r="AJ14797" s="62"/>
      <c r="AQ14797" s="62"/>
      <c r="AX14797" s="62"/>
      <c r="BD14797" s="62"/>
    </row>
    <row r="14798" spans="9:56">
      <c r="I14798" s="62"/>
      <c r="P14798" s="62"/>
      <c r="V14798" s="62"/>
      <c r="AC14798" s="62"/>
      <c r="AJ14798" s="62"/>
      <c r="AQ14798" s="62"/>
      <c r="AX14798" s="62"/>
      <c r="BD14798" s="62"/>
    </row>
    <row r="14799" spans="9:56">
      <c r="I14799" s="62"/>
      <c r="P14799" s="62"/>
      <c r="V14799" s="62"/>
      <c r="AC14799" s="62"/>
      <c r="AJ14799" s="62"/>
      <c r="AQ14799" s="62"/>
      <c r="AX14799" s="62"/>
      <c r="BD14799" s="62"/>
    </row>
    <row r="14800" spans="9:56">
      <c r="I14800" s="62"/>
      <c r="P14800" s="62"/>
      <c r="V14800" s="62"/>
      <c r="AC14800" s="62"/>
      <c r="AJ14800" s="62"/>
      <c r="AQ14800" s="62"/>
      <c r="AX14800" s="62"/>
      <c r="BD14800" s="62"/>
    </row>
    <row r="14801" spans="9:56">
      <c r="I14801" s="62"/>
      <c r="P14801" s="62"/>
      <c r="V14801" s="62"/>
      <c r="AC14801" s="62"/>
      <c r="AJ14801" s="62"/>
      <c r="AQ14801" s="62"/>
      <c r="AX14801" s="62"/>
      <c r="BD14801" s="62"/>
    </row>
    <row r="14802" spans="9:56">
      <c r="I14802" s="62"/>
      <c r="P14802" s="62"/>
      <c r="V14802" s="62"/>
      <c r="AC14802" s="62"/>
      <c r="AJ14802" s="62"/>
      <c r="AQ14802" s="62"/>
      <c r="AX14802" s="62"/>
      <c r="BD14802" s="62"/>
    </row>
    <row r="14803" spans="9:56">
      <c r="I14803" s="62"/>
      <c r="P14803" s="62"/>
      <c r="V14803" s="62"/>
      <c r="AC14803" s="62"/>
      <c r="AJ14803" s="62"/>
      <c r="AQ14803" s="62"/>
      <c r="AX14803" s="62"/>
      <c r="BD14803" s="62"/>
    </row>
    <row r="14804" spans="9:56">
      <c r="I14804" s="62"/>
      <c r="P14804" s="62"/>
      <c r="V14804" s="62"/>
      <c r="AC14804" s="62"/>
      <c r="AJ14804" s="62"/>
      <c r="AQ14804" s="62"/>
      <c r="AX14804" s="62"/>
      <c r="BD14804" s="62"/>
    </row>
    <row r="14805" spans="9:56">
      <c r="I14805" s="62"/>
      <c r="P14805" s="62"/>
      <c r="V14805" s="62"/>
      <c r="AC14805" s="62"/>
      <c r="AJ14805" s="62"/>
      <c r="AQ14805" s="62"/>
      <c r="AX14805" s="62"/>
      <c r="BD14805" s="62"/>
    </row>
    <row r="14806" spans="9:56">
      <c r="I14806" s="62"/>
      <c r="P14806" s="62"/>
      <c r="V14806" s="62"/>
      <c r="AC14806" s="62"/>
      <c r="AJ14806" s="62"/>
      <c r="AQ14806" s="62"/>
      <c r="AX14806" s="62"/>
      <c r="BD14806" s="62"/>
    </row>
    <row r="14807" spans="9:56">
      <c r="I14807" s="62"/>
      <c r="P14807" s="62"/>
      <c r="V14807" s="62"/>
      <c r="AC14807" s="62"/>
      <c r="AJ14807" s="62"/>
      <c r="AQ14807" s="62"/>
      <c r="AX14807" s="62"/>
      <c r="BD14807" s="62"/>
    </row>
    <row r="14808" spans="9:56">
      <c r="I14808" s="62"/>
      <c r="P14808" s="62"/>
      <c r="V14808" s="62"/>
      <c r="AC14808" s="62"/>
      <c r="AJ14808" s="62"/>
      <c r="AQ14808" s="62"/>
      <c r="AX14808" s="62"/>
      <c r="BD14808" s="62"/>
    </row>
    <row r="14809" spans="9:56">
      <c r="I14809" s="62"/>
      <c r="P14809" s="62"/>
      <c r="V14809" s="62"/>
      <c r="AC14809" s="62"/>
      <c r="AJ14809" s="62"/>
      <c r="AQ14809" s="62"/>
      <c r="AX14809" s="62"/>
      <c r="BD14809" s="62"/>
    </row>
    <row r="14810" spans="9:56">
      <c r="I14810" s="62"/>
      <c r="P14810" s="62"/>
      <c r="V14810" s="62"/>
      <c r="AC14810" s="62"/>
      <c r="AJ14810" s="62"/>
      <c r="AQ14810" s="62"/>
      <c r="AX14810" s="62"/>
      <c r="BD14810" s="62"/>
    </row>
    <row r="14811" spans="9:56">
      <c r="I14811" s="62"/>
      <c r="P14811" s="62"/>
      <c r="V14811" s="62"/>
      <c r="AC14811" s="62"/>
      <c r="AJ14811" s="62"/>
      <c r="AQ14811" s="62"/>
      <c r="AX14811" s="62"/>
      <c r="BD14811" s="62"/>
    </row>
    <row r="14812" spans="9:56">
      <c r="I14812" s="62"/>
      <c r="P14812" s="62"/>
      <c r="V14812" s="62"/>
      <c r="AC14812" s="62"/>
      <c r="AJ14812" s="62"/>
      <c r="AQ14812" s="62"/>
      <c r="AX14812" s="62"/>
      <c r="BD14812" s="62"/>
    </row>
    <row r="14813" spans="9:56">
      <c r="I14813" s="62"/>
      <c r="P14813" s="62"/>
      <c r="V14813" s="62"/>
      <c r="AC14813" s="62"/>
      <c r="AJ14813" s="62"/>
      <c r="AQ14813" s="62"/>
      <c r="AX14813" s="62"/>
      <c r="BD14813" s="62"/>
    </row>
    <row r="14814" spans="9:56">
      <c r="I14814" s="62"/>
      <c r="P14814" s="62"/>
      <c r="V14814" s="62"/>
      <c r="AC14814" s="62"/>
      <c r="AJ14814" s="62"/>
      <c r="AQ14814" s="62"/>
      <c r="AX14814" s="62"/>
      <c r="BD14814" s="62"/>
    </row>
    <row r="14815" spans="9:56">
      <c r="I14815" s="62"/>
      <c r="P14815" s="62"/>
      <c r="V14815" s="62"/>
      <c r="AC14815" s="62"/>
      <c r="AJ14815" s="62"/>
      <c r="AQ14815" s="62"/>
      <c r="AX14815" s="62"/>
      <c r="BD14815" s="62"/>
    </row>
    <row r="14816" spans="9:56">
      <c r="I14816" s="62"/>
      <c r="P14816" s="62"/>
      <c r="V14816" s="62"/>
      <c r="AC14816" s="62"/>
      <c r="AJ14816" s="62"/>
      <c r="AQ14816" s="62"/>
      <c r="AX14816" s="62"/>
      <c r="BD14816" s="62"/>
    </row>
    <row r="14817" spans="9:56">
      <c r="I14817" s="62"/>
      <c r="P14817" s="62"/>
      <c r="V14817" s="62"/>
      <c r="AC14817" s="62"/>
      <c r="AJ14817" s="62"/>
      <c r="AQ14817" s="62"/>
      <c r="AX14817" s="62"/>
      <c r="BD14817" s="62"/>
    </row>
    <row r="14818" spans="9:56">
      <c r="I14818" s="62"/>
      <c r="P14818" s="62"/>
      <c r="V14818" s="62"/>
      <c r="AC14818" s="62"/>
      <c r="AJ14818" s="62"/>
      <c r="AQ14818" s="62"/>
      <c r="AX14818" s="62"/>
      <c r="BD14818" s="62"/>
    </row>
    <row r="14819" spans="9:56">
      <c r="I14819" s="62"/>
      <c r="P14819" s="62"/>
      <c r="V14819" s="62"/>
      <c r="AC14819" s="62"/>
      <c r="AJ14819" s="62"/>
      <c r="AQ14819" s="62"/>
      <c r="AX14819" s="62"/>
      <c r="BD14819" s="62"/>
    </row>
    <row r="14820" spans="9:56">
      <c r="I14820" s="62"/>
      <c r="P14820" s="62"/>
      <c r="V14820" s="62"/>
      <c r="AC14820" s="62"/>
      <c r="AJ14820" s="62"/>
      <c r="AQ14820" s="62"/>
      <c r="AX14820" s="62"/>
      <c r="BD14820" s="62"/>
    </row>
    <row r="14821" spans="9:56">
      <c r="I14821" s="62"/>
      <c r="P14821" s="62"/>
      <c r="V14821" s="62"/>
      <c r="AC14821" s="62"/>
      <c r="AJ14821" s="62"/>
      <c r="AQ14821" s="62"/>
      <c r="AX14821" s="62"/>
      <c r="BD14821" s="62"/>
    </row>
    <row r="14822" spans="9:56">
      <c r="I14822" s="62"/>
      <c r="P14822" s="62"/>
      <c r="V14822" s="62"/>
      <c r="AC14822" s="62"/>
      <c r="AJ14822" s="62"/>
      <c r="AQ14822" s="62"/>
      <c r="AX14822" s="62"/>
      <c r="BD14822" s="62"/>
    </row>
    <row r="14823" spans="9:56">
      <c r="I14823" s="62"/>
      <c r="P14823" s="62"/>
      <c r="V14823" s="62"/>
      <c r="AC14823" s="62"/>
      <c r="AJ14823" s="62"/>
      <c r="AQ14823" s="62"/>
      <c r="AX14823" s="62"/>
      <c r="BD14823" s="62"/>
    </row>
    <row r="14824" spans="9:56">
      <c r="I14824" s="62"/>
      <c r="P14824" s="62"/>
      <c r="V14824" s="62"/>
      <c r="AC14824" s="62"/>
      <c r="AJ14824" s="62"/>
      <c r="AQ14824" s="62"/>
      <c r="AX14824" s="62"/>
      <c r="BD14824" s="62"/>
    </row>
    <row r="14825" spans="9:56">
      <c r="I14825" s="62"/>
      <c r="P14825" s="62"/>
      <c r="V14825" s="62"/>
      <c r="AC14825" s="62"/>
      <c r="AJ14825" s="62"/>
      <c r="AQ14825" s="62"/>
      <c r="AX14825" s="62"/>
      <c r="BD14825" s="62"/>
    </row>
    <row r="14826" spans="9:56">
      <c r="I14826" s="62"/>
      <c r="P14826" s="62"/>
      <c r="V14826" s="62"/>
      <c r="AC14826" s="62"/>
      <c r="AJ14826" s="62"/>
      <c r="AQ14826" s="62"/>
      <c r="AX14826" s="62"/>
      <c r="BD14826" s="62"/>
    </row>
    <row r="14827" spans="9:56">
      <c r="I14827" s="62"/>
      <c r="P14827" s="62"/>
      <c r="V14827" s="62"/>
      <c r="AC14827" s="62"/>
      <c r="AJ14827" s="62"/>
      <c r="AQ14827" s="62"/>
      <c r="AX14827" s="62"/>
      <c r="BD14827" s="62"/>
    </row>
    <row r="14828" spans="9:56">
      <c r="I14828" s="62"/>
      <c r="P14828" s="62"/>
      <c r="V14828" s="62"/>
      <c r="AC14828" s="62"/>
      <c r="AJ14828" s="62"/>
      <c r="AQ14828" s="62"/>
      <c r="AX14828" s="62"/>
      <c r="BD14828" s="62"/>
    </row>
    <row r="14829" spans="9:56">
      <c r="I14829" s="62"/>
      <c r="P14829" s="62"/>
      <c r="V14829" s="62"/>
      <c r="AC14829" s="62"/>
      <c r="AJ14829" s="62"/>
      <c r="AQ14829" s="62"/>
      <c r="AX14829" s="62"/>
      <c r="BD14829" s="62"/>
    </row>
    <row r="14830" spans="9:56">
      <c r="I14830" s="62"/>
      <c r="P14830" s="62"/>
      <c r="V14830" s="62"/>
      <c r="AC14830" s="62"/>
      <c r="AJ14830" s="62"/>
      <c r="AQ14830" s="62"/>
      <c r="AX14830" s="62"/>
      <c r="BD14830" s="62"/>
    </row>
    <row r="14831" spans="9:56">
      <c r="I14831" s="62"/>
      <c r="P14831" s="62"/>
      <c r="V14831" s="62"/>
      <c r="AC14831" s="62"/>
      <c r="AJ14831" s="62"/>
      <c r="AQ14831" s="62"/>
      <c r="AX14831" s="62"/>
      <c r="BD14831" s="62"/>
    </row>
    <row r="14832" spans="9:56">
      <c r="I14832" s="62"/>
      <c r="P14832" s="62"/>
      <c r="V14832" s="62"/>
      <c r="AC14832" s="62"/>
      <c r="AJ14832" s="62"/>
      <c r="AQ14832" s="62"/>
      <c r="AX14832" s="62"/>
      <c r="BD14832" s="62"/>
    </row>
    <row r="14833" spans="9:56">
      <c r="I14833" s="62"/>
      <c r="P14833" s="62"/>
      <c r="V14833" s="62"/>
      <c r="AC14833" s="62"/>
      <c r="AJ14833" s="62"/>
      <c r="AQ14833" s="62"/>
      <c r="AX14833" s="62"/>
      <c r="BD14833" s="62"/>
    </row>
    <row r="14834" spans="9:56">
      <c r="I14834" s="62"/>
      <c r="P14834" s="62"/>
      <c r="V14834" s="62"/>
      <c r="AC14834" s="62"/>
      <c r="AJ14834" s="62"/>
      <c r="AQ14834" s="62"/>
      <c r="AX14834" s="62"/>
      <c r="BD14834" s="62"/>
    </row>
    <row r="14835" spans="9:56">
      <c r="I14835" s="62"/>
      <c r="P14835" s="62"/>
      <c r="V14835" s="62"/>
      <c r="AC14835" s="62"/>
      <c r="AJ14835" s="62"/>
      <c r="AQ14835" s="62"/>
      <c r="AX14835" s="62"/>
      <c r="BD14835" s="62"/>
    </row>
    <row r="14836" spans="9:56">
      <c r="I14836" s="62"/>
      <c r="P14836" s="62"/>
      <c r="V14836" s="62"/>
      <c r="AC14836" s="62"/>
      <c r="AJ14836" s="62"/>
      <c r="AQ14836" s="62"/>
      <c r="AX14836" s="62"/>
      <c r="BD14836" s="62"/>
    </row>
    <row r="14837" spans="9:56">
      <c r="I14837" s="62"/>
      <c r="P14837" s="62"/>
      <c r="V14837" s="62"/>
      <c r="AC14837" s="62"/>
      <c r="AJ14837" s="62"/>
      <c r="AQ14837" s="62"/>
      <c r="AX14837" s="62"/>
      <c r="BD14837" s="62"/>
    </row>
    <row r="14838" spans="9:56">
      <c r="I14838" s="62"/>
      <c r="P14838" s="62"/>
      <c r="V14838" s="62"/>
      <c r="AC14838" s="62"/>
      <c r="AJ14838" s="62"/>
      <c r="AQ14838" s="62"/>
      <c r="AX14838" s="62"/>
      <c r="BD14838" s="62"/>
    </row>
    <row r="14839" spans="9:56">
      <c r="I14839" s="62"/>
      <c r="P14839" s="62"/>
      <c r="V14839" s="62"/>
      <c r="AC14839" s="62"/>
      <c r="AJ14839" s="62"/>
      <c r="AQ14839" s="62"/>
      <c r="AX14839" s="62"/>
      <c r="BD14839" s="62"/>
    </row>
    <row r="14840" spans="9:56">
      <c r="I14840" s="62"/>
      <c r="P14840" s="62"/>
      <c r="V14840" s="62"/>
      <c r="AC14840" s="62"/>
      <c r="AJ14840" s="62"/>
      <c r="AQ14840" s="62"/>
      <c r="AX14840" s="62"/>
      <c r="BD14840" s="62"/>
    </row>
    <row r="14841" spans="9:56">
      <c r="I14841" s="62"/>
      <c r="P14841" s="62"/>
      <c r="V14841" s="62"/>
      <c r="AC14841" s="62"/>
      <c r="AJ14841" s="62"/>
      <c r="AQ14841" s="62"/>
      <c r="AX14841" s="62"/>
      <c r="BD14841" s="62"/>
    </row>
    <row r="14842" spans="9:56">
      <c r="I14842" s="62"/>
      <c r="P14842" s="62"/>
      <c r="V14842" s="62"/>
      <c r="AC14842" s="62"/>
      <c r="AJ14842" s="62"/>
      <c r="AQ14842" s="62"/>
      <c r="AX14842" s="62"/>
      <c r="BD14842" s="62"/>
    </row>
    <row r="14843" spans="9:56">
      <c r="I14843" s="62"/>
      <c r="P14843" s="62"/>
      <c r="V14843" s="62"/>
      <c r="AC14843" s="62"/>
      <c r="AJ14843" s="62"/>
      <c r="AQ14843" s="62"/>
      <c r="AX14843" s="62"/>
      <c r="BD14843" s="62"/>
    </row>
    <row r="14844" spans="9:56">
      <c r="I14844" s="62"/>
      <c r="P14844" s="62"/>
      <c r="V14844" s="62"/>
      <c r="AC14844" s="62"/>
      <c r="AJ14844" s="62"/>
      <c r="AQ14844" s="62"/>
      <c r="AX14844" s="62"/>
      <c r="BD14844" s="62"/>
    </row>
    <row r="14845" spans="9:56">
      <c r="I14845" s="62"/>
      <c r="P14845" s="62"/>
      <c r="V14845" s="62"/>
      <c r="AC14845" s="62"/>
      <c r="AJ14845" s="62"/>
      <c r="AQ14845" s="62"/>
      <c r="AX14845" s="62"/>
      <c r="BD14845" s="62"/>
    </row>
    <row r="14846" spans="9:56">
      <c r="I14846" s="62"/>
      <c r="P14846" s="62"/>
      <c r="V14846" s="62"/>
      <c r="AC14846" s="62"/>
      <c r="AJ14846" s="62"/>
      <c r="AQ14846" s="62"/>
      <c r="AX14846" s="62"/>
      <c r="BD14846" s="62"/>
    </row>
    <row r="14847" spans="9:56">
      <c r="I14847" s="62"/>
      <c r="P14847" s="62"/>
      <c r="V14847" s="62"/>
      <c r="AC14847" s="62"/>
      <c r="AJ14847" s="62"/>
      <c r="AQ14847" s="62"/>
      <c r="AX14847" s="62"/>
      <c r="BD14847" s="62"/>
    </row>
    <row r="14848" spans="9:56">
      <c r="I14848" s="62"/>
      <c r="P14848" s="62"/>
      <c r="V14848" s="62"/>
      <c r="AC14848" s="62"/>
      <c r="AJ14848" s="62"/>
      <c r="AQ14848" s="62"/>
      <c r="AX14848" s="62"/>
      <c r="BD14848" s="62"/>
    </row>
    <row r="14849" spans="9:56">
      <c r="I14849" s="62"/>
      <c r="P14849" s="62"/>
      <c r="V14849" s="62"/>
      <c r="AC14849" s="62"/>
      <c r="AJ14849" s="62"/>
      <c r="AQ14849" s="62"/>
      <c r="AX14849" s="62"/>
      <c r="BD14849" s="62"/>
    </row>
    <row r="14850" spans="9:56">
      <c r="I14850" s="62"/>
      <c r="P14850" s="62"/>
      <c r="V14850" s="62"/>
      <c r="AC14850" s="62"/>
      <c r="AJ14850" s="62"/>
      <c r="AQ14850" s="62"/>
      <c r="AX14850" s="62"/>
      <c r="BD14850" s="62"/>
    </row>
    <row r="14851" spans="9:56">
      <c r="I14851" s="62"/>
      <c r="P14851" s="62"/>
      <c r="V14851" s="62"/>
      <c r="AC14851" s="62"/>
      <c r="AJ14851" s="62"/>
      <c r="AQ14851" s="62"/>
      <c r="AX14851" s="62"/>
      <c r="BD14851" s="62"/>
    </row>
    <row r="14852" spans="9:56">
      <c r="I14852" s="62"/>
      <c r="P14852" s="62"/>
      <c r="V14852" s="62"/>
      <c r="AC14852" s="62"/>
      <c r="AJ14852" s="62"/>
      <c r="AQ14852" s="62"/>
      <c r="AX14852" s="62"/>
      <c r="BD14852" s="62"/>
    </row>
    <row r="14853" spans="9:56">
      <c r="I14853" s="62"/>
      <c r="P14853" s="62"/>
      <c r="V14853" s="62"/>
      <c r="AC14853" s="62"/>
      <c r="AJ14853" s="62"/>
      <c r="AQ14853" s="62"/>
      <c r="AX14853" s="62"/>
      <c r="BD14853" s="62"/>
    </row>
    <row r="14854" spans="9:56">
      <c r="I14854" s="62"/>
      <c r="P14854" s="62"/>
      <c r="V14854" s="62"/>
      <c r="AC14854" s="62"/>
      <c r="AJ14854" s="62"/>
      <c r="AQ14854" s="62"/>
      <c r="AX14854" s="62"/>
      <c r="BD14854" s="62"/>
    </row>
    <row r="14855" spans="9:56">
      <c r="I14855" s="62"/>
      <c r="P14855" s="62"/>
      <c r="V14855" s="62"/>
      <c r="AC14855" s="62"/>
      <c r="AJ14855" s="62"/>
      <c r="AQ14855" s="62"/>
      <c r="AX14855" s="62"/>
      <c r="BD14855" s="62"/>
    </row>
    <row r="14856" spans="9:56">
      <c r="I14856" s="62"/>
      <c r="P14856" s="62"/>
      <c r="V14856" s="62"/>
      <c r="AC14856" s="62"/>
      <c r="AJ14856" s="62"/>
      <c r="AQ14856" s="62"/>
      <c r="AX14856" s="62"/>
      <c r="BD14856" s="62"/>
    </row>
    <row r="14857" spans="9:56">
      <c r="I14857" s="62"/>
      <c r="P14857" s="62"/>
      <c r="V14857" s="62"/>
      <c r="AC14857" s="62"/>
      <c r="AJ14857" s="62"/>
      <c r="AQ14857" s="62"/>
      <c r="AX14857" s="62"/>
      <c r="BD14857" s="62"/>
    </row>
    <row r="14858" spans="9:56">
      <c r="I14858" s="62"/>
      <c r="P14858" s="62"/>
      <c r="V14858" s="62"/>
      <c r="AC14858" s="62"/>
      <c r="AJ14858" s="62"/>
      <c r="AQ14858" s="62"/>
      <c r="AX14858" s="62"/>
      <c r="BD14858" s="62"/>
    </row>
    <row r="14859" spans="9:56">
      <c r="I14859" s="62"/>
      <c r="P14859" s="62"/>
      <c r="V14859" s="62"/>
      <c r="AC14859" s="62"/>
      <c r="AJ14859" s="62"/>
      <c r="AQ14859" s="62"/>
      <c r="AX14859" s="62"/>
      <c r="BD14859" s="62"/>
    </row>
    <row r="14860" spans="9:56">
      <c r="I14860" s="62"/>
      <c r="P14860" s="62"/>
      <c r="V14860" s="62"/>
      <c r="AC14860" s="62"/>
      <c r="AJ14860" s="62"/>
      <c r="AQ14860" s="62"/>
      <c r="AX14860" s="62"/>
      <c r="BD14860" s="62"/>
    </row>
    <row r="14861" spans="9:56">
      <c r="I14861" s="62"/>
      <c r="P14861" s="62"/>
      <c r="V14861" s="62"/>
      <c r="AC14861" s="62"/>
      <c r="AJ14861" s="62"/>
      <c r="AQ14861" s="62"/>
      <c r="AX14861" s="62"/>
      <c r="BD14861" s="62"/>
    </row>
    <row r="14862" spans="9:56">
      <c r="I14862" s="62"/>
      <c r="P14862" s="62"/>
      <c r="V14862" s="62"/>
      <c r="AC14862" s="62"/>
      <c r="AJ14862" s="62"/>
      <c r="AQ14862" s="62"/>
      <c r="AX14862" s="62"/>
      <c r="BD14862" s="62"/>
    </row>
    <row r="14863" spans="9:56">
      <c r="I14863" s="62"/>
      <c r="P14863" s="62"/>
      <c r="V14863" s="62"/>
      <c r="AC14863" s="62"/>
      <c r="AJ14863" s="62"/>
      <c r="AQ14863" s="62"/>
      <c r="AX14863" s="62"/>
      <c r="BD14863" s="62"/>
    </row>
    <row r="14864" spans="9:56">
      <c r="I14864" s="62"/>
      <c r="P14864" s="62"/>
      <c r="V14864" s="62"/>
      <c r="AC14864" s="62"/>
      <c r="AJ14864" s="62"/>
      <c r="AQ14864" s="62"/>
      <c r="AX14864" s="62"/>
      <c r="BD14864" s="62"/>
    </row>
    <row r="14865" spans="9:56">
      <c r="I14865" s="62"/>
      <c r="P14865" s="62"/>
      <c r="V14865" s="62"/>
      <c r="AC14865" s="62"/>
      <c r="AJ14865" s="62"/>
      <c r="AQ14865" s="62"/>
      <c r="AX14865" s="62"/>
      <c r="BD14865" s="62"/>
    </row>
    <row r="14866" spans="9:56">
      <c r="I14866" s="62"/>
      <c r="P14866" s="62"/>
      <c r="V14866" s="62"/>
      <c r="AC14866" s="62"/>
      <c r="AJ14866" s="62"/>
      <c r="AQ14866" s="62"/>
      <c r="AX14866" s="62"/>
      <c r="BD14866" s="62"/>
    </row>
    <row r="14867" spans="9:56">
      <c r="I14867" s="62"/>
      <c r="P14867" s="62"/>
      <c r="V14867" s="62"/>
      <c r="AC14867" s="62"/>
      <c r="AJ14867" s="62"/>
      <c r="AQ14867" s="62"/>
      <c r="AX14867" s="62"/>
      <c r="BD14867" s="62"/>
    </row>
    <row r="14868" spans="9:56">
      <c r="I14868" s="62"/>
      <c r="P14868" s="62"/>
      <c r="V14868" s="62"/>
      <c r="AC14868" s="62"/>
      <c r="AJ14868" s="62"/>
      <c r="AQ14868" s="62"/>
      <c r="AX14868" s="62"/>
      <c r="BD14868" s="62"/>
    </row>
    <row r="14869" spans="9:56">
      <c r="I14869" s="62"/>
      <c r="P14869" s="62"/>
      <c r="V14869" s="62"/>
      <c r="AC14869" s="62"/>
      <c r="AJ14869" s="62"/>
      <c r="AQ14869" s="62"/>
      <c r="AX14869" s="62"/>
      <c r="BD14869" s="62"/>
    </row>
    <row r="14870" spans="9:56">
      <c r="I14870" s="62"/>
      <c r="P14870" s="62"/>
      <c r="V14870" s="62"/>
      <c r="AC14870" s="62"/>
      <c r="AJ14870" s="62"/>
      <c r="AQ14870" s="62"/>
      <c r="AX14870" s="62"/>
      <c r="BD14870" s="62"/>
    </row>
    <row r="14871" spans="9:56">
      <c r="I14871" s="62"/>
      <c r="P14871" s="62"/>
      <c r="V14871" s="62"/>
      <c r="AC14871" s="62"/>
      <c r="AJ14871" s="62"/>
      <c r="AQ14871" s="62"/>
      <c r="AX14871" s="62"/>
      <c r="BD14871" s="62"/>
    </row>
    <row r="14872" spans="9:56">
      <c r="I14872" s="62"/>
      <c r="P14872" s="62"/>
      <c r="V14872" s="62"/>
      <c r="AC14872" s="62"/>
      <c r="AJ14872" s="62"/>
      <c r="AQ14872" s="62"/>
      <c r="AX14872" s="62"/>
      <c r="BD14872" s="62"/>
    </row>
    <row r="14873" spans="9:56">
      <c r="I14873" s="62"/>
      <c r="P14873" s="62"/>
      <c r="V14873" s="62"/>
      <c r="AC14873" s="62"/>
      <c r="AJ14873" s="62"/>
      <c r="AQ14873" s="62"/>
      <c r="AX14873" s="62"/>
      <c r="BD14873" s="62"/>
    </row>
    <row r="14874" spans="9:56">
      <c r="I14874" s="62"/>
      <c r="P14874" s="62"/>
      <c r="V14874" s="62"/>
      <c r="AC14874" s="62"/>
      <c r="AJ14874" s="62"/>
      <c r="AQ14874" s="62"/>
      <c r="AX14874" s="62"/>
      <c r="BD14874" s="62"/>
    </row>
    <row r="14875" spans="9:56">
      <c r="I14875" s="62"/>
      <c r="P14875" s="62"/>
      <c r="V14875" s="62"/>
      <c r="AC14875" s="62"/>
      <c r="AJ14875" s="62"/>
      <c r="AQ14875" s="62"/>
      <c r="AX14875" s="62"/>
      <c r="BD14875" s="62"/>
    </row>
    <row r="14876" spans="9:56">
      <c r="I14876" s="62"/>
      <c r="P14876" s="62"/>
      <c r="V14876" s="62"/>
      <c r="AC14876" s="62"/>
      <c r="AJ14876" s="62"/>
      <c r="AQ14876" s="62"/>
      <c r="AX14876" s="62"/>
      <c r="BD14876" s="62"/>
    </row>
    <row r="14877" spans="9:56">
      <c r="I14877" s="62"/>
      <c r="P14877" s="62"/>
      <c r="V14877" s="62"/>
      <c r="AC14877" s="62"/>
      <c r="AJ14877" s="62"/>
      <c r="AQ14877" s="62"/>
      <c r="AX14877" s="62"/>
      <c r="BD14877" s="62"/>
    </row>
    <row r="14878" spans="9:56">
      <c r="I14878" s="62"/>
      <c r="P14878" s="62"/>
      <c r="V14878" s="62"/>
      <c r="AC14878" s="62"/>
      <c r="AJ14878" s="62"/>
      <c r="AQ14878" s="62"/>
      <c r="AX14878" s="62"/>
      <c r="BD14878" s="62"/>
    </row>
    <row r="14879" spans="9:56">
      <c r="I14879" s="62"/>
      <c r="P14879" s="62"/>
      <c r="V14879" s="62"/>
      <c r="AC14879" s="62"/>
      <c r="AJ14879" s="62"/>
      <c r="AQ14879" s="62"/>
      <c r="AX14879" s="62"/>
      <c r="BD14879" s="62"/>
    </row>
    <row r="14880" spans="9:56">
      <c r="I14880" s="62"/>
      <c r="P14880" s="62"/>
      <c r="V14880" s="62"/>
      <c r="AC14880" s="62"/>
      <c r="AJ14880" s="62"/>
      <c r="AQ14880" s="62"/>
      <c r="AX14880" s="62"/>
      <c r="BD14880" s="62"/>
    </row>
    <row r="14881" spans="9:56">
      <c r="I14881" s="62"/>
      <c r="P14881" s="62"/>
      <c r="V14881" s="62"/>
      <c r="AC14881" s="62"/>
      <c r="AJ14881" s="62"/>
      <c r="AQ14881" s="62"/>
      <c r="AX14881" s="62"/>
      <c r="BD14881" s="62"/>
    </row>
    <row r="14882" spans="9:56">
      <c r="I14882" s="62"/>
      <c r="P14882" s="62"/>
      <c r="V14882" s="62"/>
      <c r="AC14882" s="62"/>
      <c r="AJ14882" s="62"/>
      <c r="AQ14882" s="62"/>
      <c r="AX14882" s="62"/>
      <c r="BD14882" s="62"/>
    </row>
    <row r="14883" spans="9:56">
      <c r="I14883" s="62"/>
      <c r="P14883" s="62"/>
      <c r="V14883" s="62"/>
      <c r="AC14883" s="62"/>
      <c r="AJ14883" s="62"/>
      <c r="AQ14883" s="62"/>
      <c r="AX14883" s="62"/>
      <c r="BD14883" s="62"/>
    </row>
    <row r="14884" spans="9:56">
      <c r="I14884" s="62"/>
      <c r="P14884" s="62"/>
      <c r="V14884" s="62"/>
      <c r="AC14884" s="62"/>
      <c r="AJ14884" s="62"/>
      <c r="AQ14884" s="62"/>
      <c r="AX14884" s="62"/>
      <c r="BD14884" s="62"/>
    </row>
    <row r="14885" spans="9:56">
      <c r="I14885" s="62"/>
      <c r="P14885" s="62"/>
      <c r="V14885" s="62"/>
      <c r="AC14885" s="62"/>
      <c r="AJ14885" s="62"/>
      <c r="AQ14885" s="62"/>
      <c r="AX14885" s="62"/>
      <c r="BD14885" s="62"/>
    </row>
    <row r="14886" spans="9:56">
      <c r="I14886" s="62"/>
      <c r="P14886" s="62"/>
      <c r="V14886" s="62"/>
      <c r="AC14886" s="62"/>
      <c r="AJ14886" s="62"/>
      <c r="AQ14886" s="62"/>
      <c r="AX14886" s="62"/>
      <c r="BD14886" s="62"/>
    </row>
    <row r="14887" spans="9:56">
      <c r="I14887" s="62"/>
      <c r="P14887" s="62"/>
      <c r="V14887" s="62"/>
      <c r="AC14887" s="62"/>
      <c r="AJ14887" s="62"/>
      <c r="AQ14887" s="62"/>
      <c r="AX14887" s="62"/>
      <c r="BD14887" s="62"/>
    </row>
    <row r="14888" spans="9:56">
      <c r="I14888" s="62"/>
      <c r="P14888" s="62"/>
      <c r="V14888" s="62"/>
      <c r="AC14888" s="62"/>
      <c r="AJ14888" s="62"/>
      <c r="AQ14888" s="62"/>
      <c r="AX14888" s="62"/>
      <c r="BD14888" s="62"/>
    </row>
    <row r="14889" spans="9:56">
      <c r="I14889" s="62"/>
      <c r="P14889" s="62"/>
      <c r="V14889" s="62"/>
      <c r="AC14889" s="62"/>
      <c r="AJ14889" s="62"/>
      <c r="AQ14889" s="62"/>
      <c r="AX14889" s="62"/>
      <c r="BD14889" s="62"/>
    </row>
    <row r="14890" spans="9:56">
      <c r="I14890" s="62"/>
      <c r="P14890" s="62"/>
      <c r="V14890" s="62"/>
      <c r="AC14890" s="62"/>
      <c r="AJ14890" s="62"/>
      <c r="AQ14890" s="62"/>
      <c r="AX14890" s="62"/>
      <c r="BD14890" s="62"/>
    </row>
    <row r="14891" spans="9:56">
      <c r="I14891" s="62"/>
      <c r="P14891" s="62"/>
      <c r="V14891" s="62"/>
      <c r="AC14891" s="62"/>
      <c r="AJ14891" s="62"/>
      <c r="AQ14891" s="62"/>
      <c r="AX14891" s="62"/>
      <c r="BD14891" s="62"/>
    </row>
    <row r="14892" spans="9:56">
      <c r="I14892" s="62"/>
      <c r="P14892" s="62"/>
      <c r="V14892" s="62"/>
      <c r="AC14892" s="62"/>
      <c r="AJ14892" s="62"/>
      <c r="AQ14892" s="62"/>
      <c r="AX14892" s="62"/>
      <c r="BD14892" s="62"/>
    </row>
    <row r="14893" spans="9:56">
      <c r="I14893" s="62"/>
      <c r="P14893" s="62"/>
      <c r="V14893" s="62"/>
      <c r="AC14893" s="62"/>
      <c r="AJ14893" s="62"/>
      <c r="AQ14893" s="62"/>
      <c r="AX14893" s="62"/>
      <c r="BD14893" s="62"/>
    </row>
    <row r="14894" spans="9:56">
      <c r="I14894" s="62"/>
      <c r="P14894" s="62"/>
      <c r="V14894" s="62"/>
      <c r="AC14894" s="62"/>
      <c r="AJ14894" s="62"/>
      <c r="AQ14894" s="62"/>
      <c r="AX14894" s="62"/>
      <c r="BD14894" s="62"/>
    </row>
    <row r="14895" spans="9:56">
      <c r="I14895" s="62"/>
      <c r="P14895" s="62"/>
      <c r="V14895" s="62"/>
      <c r="AC14895" s="62"/>
      <c r="AJ14895" s="62"/>
      <c r="AQ14895" s="62"/>
      <c r="AX14895" s="62"/>
      <c r="BD14895" s="62"/>
    </row>
    <row r="14896" spans="9:56">
      <c r="I14896" s="62"/>
      <c r="P14896" s="62"/>
      <c r="V14896" s="62"/>
      <c r="AC14896" s="62"/>
      <c r="AJ14896" s="62"/>
      <c r="AQ14896" s="62"/>
      <c r="AX14896" s="62"/>
      <c r="BD14896" s="62"/>
    </row>
    <row r="14897" spans="9:56">
      <c r="I14897" s="62"/>
      <c r="P14897" s="62"/>
      <c r="V14897" s="62"/>
      <c r="AC14897" s="62"/>
      <c r="AJ14897" s="62"/>
      <c r="AQ14897" s="62"/>
      <c r="AX14897" s="62"/>
      <c r="BD14897" s="62"/>
    </row>
    <row r="14898" spans="9:56">
      <c r="I14898" s="62"/>
      <c r="P14898" s="62"/>
      <c r="V14898" s="62"/>
      <c r="AC14898" s="62"/>
      <c r="AJ14898" s="62"/>
      <c r="AQ14898" s="62"/>
      <c r="AX14898" s="62"/>
      <c r="BD14898" s="62"/>
    </row>
    <row r="14899" spans="9:56">
      <c r="I14899" s="62"/>
      <c r="P14899" s="62"/>
      <c r="V14899" s="62"/>
      <c r="AC14899" s="62"/>
      <c r="AJ14899" s="62"/>
      <c r="AQ14899" s="62"/>
      <c r="AX14899" s="62"/>
      <c r="BD14899" s="62"/>
    </row>
    <row r="14900" spans="9:56">
      <c r="I14900" s="62"/>
      <c r="P14900" s="62"/>
      <c r="V14900" s="62"/>
      <c r="AC14900" s="62"/>
      <c r="AJ14900" s="62"/>
      <c r="AQ14900" s="62"/>
      <c r="AX14900" s="62"/>
      <c r="BD14900" s="62"/>
    </row>
    <row r="14901" spans="9:56">
      <c r="I14901" s="62"/>
      <c r="P14901" s="62"/>
      <c r="V14901" s="62"/>
      <c r="AC14901" s="62"/>
      <c r="AJ14901" s="62"/>
      <c r="AQ14901" s="62"/>
      <c r="AX14901" s="62"/>
      <c r="BD14901" s="62"/>
    </row>
    <row r="14902" spans="9:56">
      <c r="I14902" s="62"/>
      <c r="P14902" s="62"/>
      <c r="V14902" s="62"/>
      <c r="AC14902" s="62"/>
      <c r="AJ14902" s="62"/>
      <c r="AQ14902" s="62"/>
      <c r="AX14902" s="62"/>
      <c r="BD14902" s="62"/>
    </row>
    <row r="14903" spans="9:56">
      <c r="I14903" s="62"/>
      <c r="P14903" s="62"/>
      <c r="V14903" s="62"/>
      <c r="AC14903" s="62"/>
      <c r="AJ14903" s="62"/>
      <c r="AQ14903" s="62"/>
      <c r="AX14903" s="62"/>
      <c r="BD14903" s="62"/>
    </row>
    <row r="14904" spans="9:56">
      <c r="I14904" s="62"/>
      <c r="P14904" s="62"/>
      <c r="V14904" s="62"/>
      <c r="AC14904" s="62"/>
      <c r="AJ14904" s="62"/>
      <c r="AQ14904" s="62"/>
      <c r="AX14904" s="62"/>
      <c r="BD14904" s="62"/>
    </row>
    <row r="14905" spans="9:56">
      <c r="I14905" s="62"/>
      <c r="P14905" s="62"/>
      <c r="V14905" s="62"/>
      <c r="AC14905" s="62"/>
      <c r="AJ14905" s="62"/>
      <c r="AQ14905" s="62"/>
      <c r="AX14905" s="62"/>
      <c r="BD14905" s="62"/>
    </row>
    <row r="14906" spans="9:56">
      <c r="I14906" s="62"/>
      <c r="P14906" s="62"/>
      <c r="V14906" s="62"/>
      <c r="AC14906" s="62"/>
      <c r="AJ14906" s="62"/>
      <c r="AQ14906" s="62"/>
      <c r="AX14906" s="62"/>
      <c r="BD14906" s="62"/>
    </row>
    <row r="14907" spans="9:56">
      <c r="I14907" s="62"/>
      <c r="P14907" s="62"/>
      <c r="V14907" s="62"/>
      <c r="AC14907" s="62"/>
      <c r="AJ14907" s="62"/>
      <c r="AQ14907" s="62"/>
      <c r="AX14907" s="62"/>
      <c r="BD14907" s="62"/>
    </row>
    <row r="14908" spans="9:56">
      <c r="I14908" s="62"/>
      <c r="P14908" s="62"/>
      <c r="V14908" s="62"/>
      <c r="AC14908" s="62"/>
      <c r="AJ14908" s="62"/>
      <c r="AQ14908" s="62"/>
      <c r="AX14908" s="62"/>
      <c r="BD14908" s="62"/>
    </row>
    <row r="14909" spans="9:56">
      <c r="I14909" s="62"/>
      <c r="P14909" s="62"/>
      <c r="V14909" s="62"/>
      <c r="AC14909" s="62"/>
      <c r="AJ14909" s="62"/>
      <c r="AQ14909" s="62"/>
      <c r="AX14909" s="62"/>
      <c r="BD14909" s="62"/>
    </row>
    <row r="14910" spans="9:56">
      <c r="I14910" s="62"/>
      <c r="P14910" s="62"/>
      <c r="V14910" s="62"/>
      <c r="AC14910" s="62"/>
      <c r="AJ14910" s="62"/>
      <c r="AQ14910" s="62"/>
      <c r="AX14910" s="62"/>
      <c r="BD14910" s="62"/>
    </row>
    <row r="14911" spans="9:56">
      <c r="I14911" s="62"/>
      <c r="P14911" s="62"/>
      <c r="V14911" s="62"/>
      <c r="AC14911" s="62"/>
      <c r="AJ14911" s="62"/>
      <c r="AQ14911" s="62"/>
      <c r="AX14911" s="62"/>
      <c r="BD14911" s="62"/>
    </row>
    <row r="14912" spans="9:56">
      <c r="I14912" s="62"/>
      <c r="P14912" s="62"/>
      <c r="V14912" s="62"/>
      <c r="AC14912" s="62"/>
      <c r="AJ14912" s="62"/>
      <c r="AQ14912" s="62"/>
      <c r="AX14912" s="62"/>
      <c r="BD14912" s="62"/>
    </row>
    <row r="14913" spans="9:56">
      <c r="I14913" s="62"/>
      <c r="P14913" s="62"/>
      <c r="V14913" s="62"/>
      <c r="AC14913" s="62"/>
      <c r="AJ14913" s="62"/>
      <c r="AQ14913" s="62"/>
      <c r="AX14913" s="62"/>
      <c r="BD14913" s="62"/>
    </row>
    <row r="14914" spans="9:56">
      <c r="I14914" s="62"/>
      <c r="P14914" s="62"/>
      <c r="V14914" s="62"/>
      <c r="AC14914" s="62"/>
      <c r="AJ14914" s="62"/>
      <c r="AQ14914" s="62"/>
      <c r="AX14914" s="62"/>
      <c r="BD14914" s="62"/>
    </row>
    <row r="14915" spans="9:56">
      <c r="I14915" s="62"/>
      <c r="P14915" s="62"/>
      <c r="V14915" s="62"/>
      <c r="AC14915" s="62"/>
      <c r="AJ14915" s="62"/>
      <c r="AQ14915" s="62"/>
      <c r="AX14915" s="62"/>
      <c r="BD14915" s="62"/>
    </row>
    <row r="14916" spans="9:56">
      <c r="I14916" s="62"/>
      <c r="P14916" s="62"/>
      <c r="V14916" s="62"/>
      <c r="AC14916" s="62"/>
      <c r="AJ14916" s="62"/>
      <c r="AQ14916" s="62"/>
      <c r="AX14916" s="62"/>
      <c r="BD14916" s="62"/>
    </row>
    <row r="14917" spans="9:56">
      <c r="I14917" s="62"/>
      <c r="P14917" s="62"/>
      <c r="V14917" s="62"/>
      <c r="AC14917" s="62"/>
      <c r="AJ14917" s="62"/>
      <c r="AQ14917" s="62"/>
      <c r="AX14917" s="62"/>
      <c r="BD14917" s="62"/>
    </row>
    <row r="14918" spans="9:56">
      <c r="I14918" s="62"/>
      <c r="P14918" s="62"/>
      <c r="V14918" s="62"/>
      <c r="AC14918" s="62"/>
      <c r="AJ14918" s="62"/>
      <c r="AQ14918" s="62"/>
      <c r="AX14918" s="62"/>
      <c r="BD14918" s="62"/>
    </row>
    <row r="14919" spans="9:56">
      <c r="I14919" s="62"/>
      <c r="P14919" s="62"/>
      <c r="V14919" s="62"/>
      <c r="AC14919" s="62"/>
      <c r="AJ14919" s="62"/>
      <c r="AQ14919" s="62"/>
      <c r="AX14919" s="62"/>
      <c r="BD14919" s="62"/>
    </row>
    <row r="14920" spans="9:56">
      <c r="I14920" s="62"/>
      <c r="P14920" s="62"/>
      <c r="V14920" s="62"/>
      <c r="AC14920" s="62"/>
      <c r="AJ14920" s="62"/>
      <c r="AQ14920" s="62"/>
      <c r="AX14920" s="62"/>
      <c r="BD14920" s="62"/>
    </row>
    <row r="14921" spans="9:56">
      <c r="I14921" s="62"/>
      <c r="P14921" s="62"/>
      <c r="V14921" s="62"/>
      <c r="AC14921" s="62"/>
      <c r="AJ14921" s="62"/>
      <c r="AQ14921" s="62"/>
      <c r="AX14921" s="62"/>
      <c r="BD14921" s="62"/>
    </row>
    <row r="14922" spans="9:56">
      <c r="I14922" s="62"/>
      <c r="P14922" s="62"/>
      <c r="V14922" s="62"/>
      <c r="AC14922" s="62"/>
      <c r="AJ14922" s="62"/>
      <c r="AQ14922" s="62"/>
      <c r="AX14922" s="62"/>
      <c r="BD14922" s="62"/>
    </row>
    <row r="14923" spans="9:56">
      <c r="I14923" s="62"/>
      <c r="P14923" s="62"/>
      <c r="V14923" s="62"/>
      <c r="AC14923" s="62"/>
      <c r="AJ14923" s="62"/>
      <c r="AQ14923" s="62"/>
      <c r="AX14923" s="62"/>
      <c r="BD14923" s="62"/>
    </row>
    <row r="14924" spans="9:56">
      <c r="I14924" s="62"/>
      <c r="P14924" s="62"/>
      <c r="V14924" s="62"/>
      <c r="AC14924" s="62"/>
      <c r="AJ14924" s="62"/>
      <c r="AQ14924" s="62"/>
      <c r="AX14924" s="62"/>
      <c r="BD14924" s="62"/>
    </row>
    <row r="14925" spans="9:56">
      <c r="I14925" s="62"/>
      <c r="P14925" s="62"/>
      <c r="V14925" s="62"/>
      <c r="AC14925" s="62"/>
      <c r="AJ14925" s="62"/>
      <c r="AQ14925" s="62"/>
      <c r="AX14925" s="62"/>
      <c r="BD14925" s="62"/>
    </row>
    <row r="14926" spans="9:56">
      <c r="I14926" s="62"/>
      <c r="P14926" s="62"/>
      <c r="V14926" s="62"/>
      <c r="AC14926" s="62"/>
      <c r="AJ14926" s="62"/>
      <c r="AQ14926" s="62"/>
      <c r="AX14926" s="62"/>
      <c r="BD14926" s="62"/>
    </row>
    <row r="14927" spans="9:56">
      <c r="I14927" s="62"/>
      <c r="P14927" s="62"/>
      <c r="V14927" s="62"/>
      <c r="AC14927" s="62"/>
      <c r="AJ14927" s="62"/>
      <c r="AQ14927" s="62"/>
      <c r="AX14927" s="62"/>
      <c r="BD14927" s="62"/>
    </row>
    <row r="14928" spans="9:56">
      <c r="I14928" s="62"/>
      <c r="P14928" s="62"/>
      <c r="V14928" s="62"/>
      <c r="AC14928" s="62"/>
      <c r="AJ14928" s="62"/>
      <c r="AQ14928" s="62"/>
      <c r="AX14928" s="62"/>
      <c r="BD14928" s="62"/>
    </row>
    <row r="14929" spans="9:56">
      <c r="I14929" s="62"/>
      <c r="P14929" s="62"/>
      <c r="V14929" s="62"/>
      <c r="AC14929" s="62"/>
      <c r="AJ14929" s="62"/>
      <c r="AQ14929" s="62"/>
      <c r="AX14929" s="62"/>
      <c r="BD14929" s="62"/>
    </row>
    <row r="14930" spans="9:56">
      <c r="I14930" s="62"/>
      <c r="P14930" s="62"/>
      <c r="V14930" s="62"/>
      <c r="AC14930" s="62"/>
      <c r="AJ14930" s="62"/>
      <c r="AQ14930" s="62"/>
      <c r="AX14930" s="62"/>
      <c r="BD14930" s="62"/>
    </row>
    <row r="14931" spans="9:56">
      <c r="I14931" s="62"/>
      <c r="P14931" s="62"/>
      <c r="V14931" s="62"/>
      <c r="AC14931" s="62"/>
      <c r="AJ14931" s="62"/>
      <c r="AQ14931" s="62"/>
      <c r="AX14931" s="62"/>
      <c r="BD14931" s="62"/>
    </row>
    <row r="14932" spans="9:56">
      <c r="I14932" s="62"/>
      <c r="P14932" s="62"/>
      <c r="V14932" s="62"/>
      <c r="AC14932" s="62"/>
      <c r="AJ14932" s="62"/>
      <c r="AQ14932" s="62"/>
      <c r="AX14932" s="62"/>
      <c r="BD14932" s="62"/>
    </row>
    <row r="14933" spans="9:56">
      <c r="I14933" s="62"/>
      <c r="P14933" s="62"/>
      <c r="V14933" s="62"/>
      <c r="AC14933" s="62"/>
      <c r="AJ14933" s="62"/>
      <c r="AQ14933" s="62"/>
      <c r="AX14933" s="62"/>
      <c r="BD14933" s="62"/>
    </row>
    <row r="14934" spans="9:56">
      <c r="I14934" s="62"/>
      <c r="P14934" s="62"/>
      <c r="V14934" s="62"/>
      <c r="AC14934" s="62"/>
      <c r="AJ14934" s="62"/>
      <c r="AQ14934" s="62"/>
      <c r="AX14934" s="62"/>
      <c r="BD14934" s="62"/>
    </row>
    <row r="14935" spans="9:56">
      <c r="I14935" s="62"/>
      <c r="P14935" s="62"/>
      <c r="V14935" s="62"/>
      <c r="AC14935" s="62"/>
      <c r="AJ14935" s="62"/>
      <c r="AQ14935" s="62"/>
      <c r="AX14935" s="62"/>
      <c r="BD14935" s="62"/>
    </row>
    <row r="14936" spans="9:56">
      <c r="I14936" s="62"/>
      <c r="P14936" s="62"/>
      <c r="V14936" s="62"/>
      <c r="AC14936" s="62"/>
      <c r="AJ14936" s="62"/>
      <c r="AQ14936" s="62"/>
      <c r="AX14936" s="62"/>
      <c r="BD14936" s="62"/>
    </row>
    <row r="14937" spans="9:56">
      <c r="I14937" s="62"/>
      <c r="P14937" s="62"/>
      <c r="V14937" s="62"/>
      <c r="AC14937" s="62"/>
      <c r="AJ14937" s="62"/>
      <c r="AQ14937" s="62"/>
      <c r="AX14937" s="62"/>
      <c r="BD14937" s="62"/>
    </row>
    <row r="14938" spans="9:56">
      <c r="I14938" s="62"/>
      <c r="P14938" s="62"/>
      <c r="V14938" s="62"/>
      <c r="AC14938" s="62"/>
      <c r="AJ14938" s="62"/>
      <c r="AQ14938" s="62"/>
      <c r="AX14938" s="62"/>
      <c r="BD14938" s="62"/>
    </row>
    <row r="14939" spans="9:56">
      <c r="I14939" s="62"/>
      <c r="P14939" s="62"/>
      <c r="V14939" s="62"/>
      <c r="AC14939" s="62"/>
      <c r="AJ14939" s="62"/>
      <c r="AQ14939" s="62"/>
      <c r="AX14939" s="62"/>
      <c r="BD14939" s="62"/>
    </row>
    <row r="14940" spans="9:56">
      <c r="I14940" s="62"/>
      <c r="P14940" s="62"/>
      <c r="V14940" s="62"/>
      <c r="AC14940" s="62"/>
      <c r="AJ14940" s="62"/>
      <c r="AQ14940" s="62"/>
      <c r="AX14940" s="62"/>
      <c r="BD14940" s="62"/>
    </row>
    <row r="14941" spans="9:56">
      <c r="I14941" s="62"/>
      <c r="P14941" s="62"/>
      <c r="V14941" s="62"/>
      <c r="AC14941" s="62"/>
      <c r="AJ14941" s="62"/>
      <c r="AQ14941" s="62"/>
      <c r="AX14941" s="62"/>
      <c r="BD14941" s="62"/>
    </row>
    <row r="14942" spans="9:56">
      <c r="I14942" s="62"/>
      <c r="P14942" s="62"/>
      <c r="V14942" s="62"/>
      <c r="AC14942" s="62"/>
      <c r="AJ14942" s="62"/>
      <c r="AQ14942" s="62"/>
      <c r="AX14942" s="62"/>
      <c r="BD14942" s="62"/>
    </row>
    <row r="14943" spans="9:56">
      <c r="I14943" s="62"/>
      <c r="P14943" s="62"/>
      <c r="V14943" s="62"/>
      <c r="AC14943" s="62"/>
      <c r="AJ14943" s="62"/>
      <c r="AQ14943" s="62"/>
      <c r="AX14943" s="62"/>
      <c r="BD14943" s="62"/>
    </row>
    <row r="14944" spans="9:56">
      <c r="I14944" s="62"/>
      <c r="P14944" s="62"/>
      <c r="V14944" s="62"/>
      <c r="AC14944" s="62"/>
      <c r="AJ14944" s="62"/>
      <c r="AQ14944" s="62"/>
      <c r="AX14944" s="62"/>
      <c r="BD14944" s="62"/>
    </row>
    <row r="14945" spans="9:56">
      <c r="I14945" s="62"/>
      <c r="P14945" s="62"/>
      <c r="V14945" s="62"/>
      <c r="AC14945" s="62"/>
      <c r="AJ14945" s="62"/>
      <c r="AQ14945" s="62"/>
      <c r="AX14945" s="62"/>
      <c r="BD14945" s="62"/>
    </row>
    <row r="14946" spans="9:56">
      <c r="I14946" s="62"/>
      <c r="P14946" s="62"/>
      <c r="V14946" s="62"/>
      <c r="AC14946" s="62"/>
      <c r="AJ14946" s="62"/>
      <c r="AQ14946" s="62"/>
      <c r="AX14946" s="62"/>
      <c r="BD14946" s="62"/>
    </row>
    <row r="14947" spans="9:56">
      <c r="I14947" s="62"/>
      <c r="P14947" s="62"/>
      <c r="V14947" s="62"/>
      <c r="AC14947" s="62"/>
      <c r="AJ14947" s="62"/>
      <c r="AQ14947" s="62"/>
      <c r="AX14947" s="62"/>
      <c r="BD14947" s="62"/>
    </row>
    <row r="14948" spans="9:56">
      <c r="I14948" s="62"/>
      <c r="P14948" s="62"/>
      <c r="V14948" s="62"/>
      <c r="AC14948" s="62"/>
      <c r="AJ14948" s="62"/>
      <c r="AQ14948" s="62"/>
      <c r="AX14948" s="62"/>
      <c r="BD14948" s="62"/>
    </row>
    <row r="14949" spans="9:56">
      <c r="I14949" s="62"/>
      <c r="P14949" s="62"/>
      <c r="V14949" s="62"/>
      <c r="AC14949" s="62"/>
      <c r="AJ14949" s="62"/>
      <c r="AQ14949" s="62"/>
      <c r="AX14949" s="62"/>
      <c r="BD14949" s="62"/>
    </row>
    <row r="14950" spans="9:56">
      <c r="I14950" s="62"/>
      <c r="P14950" s="62"/>
      <c r="V14950" s="62"/>
      <c r="AC14950" s="62"/>
      <c r="AJ14950" s="62"/>
      <c r="AQ14950" s="62"/>
      <c r="AX14950" s="62"/>
      <c r="BD14950" s="62"/>
    </row>
    <row r="14951" spans="9:56">
      <c r="I14951" s="62"/>
      <c r="P14951" s="62"/>
      <c r="V14951" s="62"/>
      <c r="AC14951" s="62"/>
      <c r="AJ14951" s="62"/>
      <c r="AQ14951" s="62"/>
      <c r="AX14951" s="62"/>
      <c r="BD14951" s="62"/>
    </row>
    <row r="14952" spans="9:56">
      <c r="I14952" s="62"/>
      <c r="P14952" s="62"/>
      <c r="V14952" s="62"/>
      <c r="AC14952" s="62"/>
      <c r="AJ14952" s="62"/>
      <c r="AQ14952" s="62"/>
      <c r="AX14952" s="62"/>
      <c r="BD14952" s="62"/>
    </row>
    <row r="14953" spans="9:56">
      <c r="I14953" s="62"/>
      <c r="P14953" s="62"/>
      <c r="V14953" s="62"/>
      <c r="AC14953" s="62"/>
      <c r="AJ14953" s="62"/>
      <c r="AQ14953" s="62"/>
      <c r="AX14953" s="62"/>
      <c r="BD14953" s="62"/>
    </row>
    <row r="14954" spans="9:56">
      <c r="I14954" s="62"/>
      <c r="P14954" s="62"/>
      <c r="V14954" s="62"/>
      <c r="AC14954" s="62"/>
      <c r="AJ14954" s="62"/>
      <c r="AQ14954" s="62"/>
      <c r="AX14954" s="62"/>
      <c r="BD14954" s="62"/>
    </row>
    <row r="14955" spans="9:56">
      <c r="I14955" s="62"/>
      <c r="P14955" s="62"/>
      <c r="V14955" s="62"/>
      <c r="AC14955" s="62"/>
      <c r="AJ14955" s="62"/>
      <c r="AQ14955" s="62"/>
      <c r="AX14955" s="62"/>
      <c r="BD14955" s="62"/>
    </row>
    <row r="14956" spans="9:56">
      <c r="I14956" s="62"/>
      <c r="P14956" s="62"/>
      <c r="V14956" s="62"/>
      <c r="AC14956" s="62"/>
      <c r="AJ14956" s="62"/>
      <c r="AQ14956" s="62"/>
      <c r="AX14956" s="62"/>
      <c r="BD14956" s="62"/>
    </row>
    <row r="14957" spans="9:56">
      <c r="I14957" s="62"/>
      <c r="P14957" s="62"/>
      <c r="V14957" s="62"/>
      <c r="AC14957" s="62"/>
      <c r="AJ14957" s="62"/>
      <c r="AQ14957" s="62"/>
      <c r="AX14957" s="62"/>
      <c r="BD14957" s="62"/>
    </row>
    <row r="14958" spans="9:56">
      <c r="I14958" s="62"/>
      <c r="P14958" s="62"/>
      <c r="V14958" s="62"/>
      <c r="AC14958" s="62"/>
      <c r="AJ14958" s="62"/>
      <c r="AQ14958" s="62"/>
      <c r="AX14958" s="62"/>
      <c r="BD14958" s="62"/>
    </row>
    <row r="14959" spans="9:56">
      <c r="I14959" s="62"/>
      <c r="P14959" s="62"/>
      <c r="V14959" s="62"/>
      <c r="AC14959" s="62"/>
      <c r="AJ14959" s="62"/>
      <c r="AQ14959" s="62"/>
      <c r="AX14959" s="62"/>
      <c r="BD14959" s="62"/>
    </row>
    <row r="14960" spans="9:56">
      <c r="I14960" s="62"/>
      <c r="P14960" s="62"/>
      <c r="V14960" s="62"/>
      <c r="AC14960" s="62"/>
      <c r="AJ14960" s="62"/>
      <c r="AQ14960" s="62"/>
      <c r="AX14960" s="62"/>
      <c r="BD14960" s="62"/>
    </row>
    <row r="14961" spans="9:56">
      <c r="I14961" s="62"/>
      <c r="P14961" s="62"/>
      <c r="V14961" s="62"/>
      <c r="AC14961" s="62"/>
      <c r="AJ14961" s="62"/>
      <c r="AQ14961" s="62"/>
      <c r="AX14961" s="62"/>
      <c r="BD14961" s="62"/>
    </row>
    <row r="14962" spans="9:56">
      <c r="I14962" s="62"/>
      <c r="P14962" s="62"/>
      <c r="V14962" s="62"/>
      <c r="AC14962" s="62"/>
      <c r="AJ14962" s="62"/>
      <c r="AQ14962" s="62"/>
      <c r="AX14962" s="62"/>
      <c r="BD14962" s="62"/>
    </row>
    <row r="14963" spans="9:56">
      <c r="I14963" s="62"/>
      <c r="P14963" s="62"/>
      <c r="V14963" s="62"/>
      <c r="AC14963" s="62"/>
      <c r="AJ14963" s="62"/>
      <c r="AQ14963" s="62"/>
      <c r="AX14963" s="62"/>
      <c r="BD14963" s="62"/>
    </row>
    <row r="14964" spans="9:56">
      <c r="I14964" s="62"/>
      <c r="P14964" s="62"/>
      <c r="V14964" s="62"/>
      <c r="AC14964" s="62"/>
      <c r="AJ14964" s="62"/>
      <c r="AQ14964" s="62"/>
      <c r="AX14964" s="62"/>
      <c r="BD14964" s="62"/>
    </row>
    <row r="14965" spans="9:56">
      <c r="I14965" s="62"/>
      <c r="P14965" s="62"/>
      <c r="V14965" s="62"/>
      <c r="AC14965" s="62"/>
      <c r="AJ14965" s="62"/>
      <c r="AQ14965" s="62"/>
      <c r="AX14965" s="62"/>
      <c r="BD14965" s="62"/>
    </row>
    <row r="14966" spans="9:56">
      <c r="I14966" s="62"/>
      <c r="P14966" s="62"/>
      <c r="V14966" s="62"/>
      <c r="AC14966" s="62"/>
      <c r="AJ14966" s="62"/>
      <c r="AQ14966" s="62"/>
      <c r="AX14966" s="62"/>
      <c r="BD14966" s="62"/>
    </row>
    <row r="14967" spans="9:56">
      <c r="I14967" s="62"/>
      <c r="P14967" s="62"/>
      <c r="V14967" s="62"/>
      <c r="AC14967" s="62"/>
      <c r="AJ14967" s="62"/>
      <c r="AQ14967" s="62"/>
      <c r="AX14967" s="62"/>
      <c r="BD14967" s="62"/>
    </row>
    <row r="14968" spans="9:56">
      <c r="I14968" s="62"/>
      <c r="P14968" s="62"/>
      <c r="V14968" s="62"/>
      <c r="AC14968" s="62"/>
      <c r="AJ14968" s="62"/>
      <c r="AQ14968" s="62"/>
      <c r="AX14968" s="62"/>
      <c r="BD14968" s="62"/>
    </row>
    <row r="14969" spans="9:56">
      <c r="I14969" s="62"/>
      <c r="P14969" s="62"/>
      <c r="V14969" s="62"/>
      <c r="AC14969" s="62"/>
      <c r="AJ14969" s="62"/>
      <c r="AQ14969" s="62"/>
      <c r="AX14969" s="62"/>
      <c r="BD14969" s="62"/>
    </row>
    <row r="14970" spans="9:56">
      <c r="I14970" s="62"/>
      <c r="P14970" s="62"/>
      <c r="V14970" s="62"/>
      <c r="AC14970" s="62"/>
      <c r="AJ14970" s="62"/>
      <c r="AQ14970" s="62"/>
      <c r="AX14970" s="62"/>
      <c r="BD14970" s="62"/>
    </row>
    <row r="14971" spans="9:56">
      <c r="I14971" s="62"/>
      <c r="P14971" s="62"/>
      <c r="V14971" s="62"/>
      <c r="AC14971" s="62"/>
      <c r="AJ14971" s="62"/>
      <c r="AQ14971" s="62"/>
      <c r="AX14971" s="62"/>
      <c r="BD14971" s="62"/>
    </row>
    <row r="14972" spans="9:56">
      <c r="I14972" s="62"/>
      <c r="P14972" s="62"/>
      <c r="V14972" s="62"/>
      <c r="AC14972" s="62"/>
      <c r="AJ14972" s="62"/>
      <c r="AQ14972" s="62"/>
      <c r="AX14972" s="62"/>
      <c r="BD14972" s="62"/>
    </row>
    <row r="14973" spans="9:56">
      <c r="I14973" s="62"/>
      <c r="P14973" s="62"/>
      <c r="V14973" s="62"/>
      <c r="AC14973" s="62"/>
      <c r="AJ14973" s="62"/>
      <c r="AQ14973" s="62"/>
      <c r="AX14973" s="62"/>
      <c r="BD14973" s="62"/>
    </row>
    <row r="14974" spans="9:56">
      <c r="I14974" s="62"/>
      <c r="P14974" s="62"/>
      <c r="V14974" s="62"/>
      <c r="AC14974" s="62"/>
      <c r="AJ14974" s="62"/>
      <c r="AQ14974" s="62"/>
      <c r="AX14974" s="62"/>
      <c r="BD14974" s="62"/>
    </row>
    <row r="14975" spans="9:56">
      <c r="I14975" s="62"/>
      <c r="P14975" s="62"/>
      <c r="V14975" s="62"/>
      <c r="AC14975" s="62"/>
      <c r="AJ14975" s="62"/>
      <c r="AQ14975" s="62"/>
      <c r="AX14975" s="62"/>
      <c r="BD14975" s="62"/>
    </row>
    <row r="14976" spans="9:56">
      <c r="I14976" s="62"/>
      <c r="P14976" s="62"/>
      <c r="V14976" s="62"/>
      <c r="AC14976" s="62"/>
      <c r="AJ14976" s="62"/>
      <c r="AQ14976" s="62"/>
      <c r="AX14976" s="62"/>
      <c r="BD14976" s="62"/>
    </row>
    <row r="14977" spans="9:56">
      <c r="I14977" s="62"/>
      <c r="P14977" s="62"/>
      <c r="V14977" s="62"/>
      <c r="AC14977" s="62"/>
      <c r="AJ14977" s="62"/>
      <c r="AQ14977" s="62"/>
      <c r="AX14977" s="62"/>
      <c r="BD14977" s="62"/>
    </row>
    <row r="14978" spans="9:56">
      <c r="I14978" s="62"/>
      <c r="P14978" s="62"/>
      <c r="V14978" s="62"/>
      <c r="AC14978" s="62"/>
      <c r="AJ14978" s="62"/>
      <c r="AQ14978" s="62"/>
      <c r="AX14978" s="62"/>
      <c r="BD14978" s="62"/>
    </row>
    <row r="14979" spans="9:56">
      <c r="I14979" s="62"/>
      <c r="P14979" s="62"/>
      <c r="V14979" s="62"/>
      <c r="AC14979" s="62"/>
      <c r="AJ14979" s="62"/>
      <c r="AQ14979" s="62"/>
      <c r="AX14979" s="62"/>
      <c r="BD14979" s="62"/>
    </row>
    <row r="14980" spans="9:56">
      <c r="I14980" s="62"/>
      <c r="P14980" s="62"/>
      <c r="V14980" s="62"/>
      <c r="AC14980" s="62"/>
      <c r="AJ14980" s="62"/>
      <c r="AQ14980" s="62"/>
      <c r="AX14980" s="62"/>
      <c r="BD14980" s="62"/>
    </row>
    <row r="14981" spans="9:56">
      <c r="I14981" s="62"/>
      <c r="P14981" s="62"/>
      <c r="V14981" s="62"/>
      <c r="AC14981" s="62"/>
      <c r="AJ14981" s="62"/>
      <c r="AQ14981" s="62"/>
      <c r="AX14981" s="62"/>
      <c r="BD14981" s="62"/>
    </row>
    <row r="14982" spans="9:56">
      <c r="I14982" s="62"/>
      <c r="P14982" s="62"/>
      <c r="V14982" s="62"/>
      <c r="AC14982" s="62"/>
      <c r="AJ14982" s="62"/>
      <c r="AQ14982" s="62"/>
      <c r="AX14982" s="62"/>
      <c r="BD14982" s="62"/>
    </row>
    <row r="14983" spans="9:56">
      <c r="I14983" s="62"/>
      <c r="P14983" s="62"/>
      <c r="V14983" s="62"/>
      <c r="AC14983" s="62"/>
      <c r="AJ14983" s="62"/>
      <c r="AQ14983" s="62"/>
      <c r="AX14983" s="62"/>
      <c r="BD14983" s="62"/>
    </row>
    <row r="14984" spans="9:56">
      <c r="I14984" s="62"/>
      <c r="P14984" s="62"/>
      <c r="V14984" s="62"/>
      <c r="AC14984" s="62"/>
      <c r="AJ14984" s="62"/>
      <c r="AQ14984" s="62"/>
      <c r="AX14984" s="62"/>
      <c r="BD14984" s="62"/>
    </row>
    <row r="14985" spans="9:56">
      <c r="I14985" s="62"/>
      <c r="P14985" s="62"/>
      <c r="V14985" s="62"/>
      <c r="AC14985" s="62"/>
      <c r="AJ14985" s="62"/>
      <c r="AQ14985" s="62"/>
      <c r="AX14985" s="62"/>
      <c r="BD14985" s="62"/>
    </row>
    <row r="14986" spans="9:56">
      <c r="I14986" s="62"/>
      <c r="P14986" s="62"/>
      <c r="V14986" s="62"/>
      <c r="AC14986" s="62"/>
      <c r="AJ14986" s="62"/>
      <c r="AQ14986" s="62"/>
      <c r="AX14986" s="62"/>
      <c r="BD14986" s="62"/>
    </row>
    <row r="14987" spans="9:56">
      <c r="I14987" s="62"/>
      <c r="P14987" s="62"/>
      <c r="V14987" s="62"/>
      <c r="AC14987" s="62"/>
      <c r="AJ14987" s="62"/>
      <c r="AQ14987" s="62"/>
      <c r="AX14987" s="62"/>
      <c r="BD14987" s="62"/>
    </row>
    <row r="14988" spans="9:56">
      <c r="I14988" s="62"/>
      <c r="P14988" s="62"/>
      <c r="V14988" s="62"/>
      <c r="AC14988" s="62"/>
      <c r="AJ14988" s="62"/>
      <c r="AQ14988" s="62"/>
      <c r="AX14988" s="62"/>
      <c r="BD14988" s="62"/>
    </row>
    <row r="14989" spans="9:56">
      <c r="I14989" s="62"/>
      <c r="P14989" s="62"/>
      <c r="V14989" s="62"/>
      <c r="AC14989" s="62"/>
      <c r="AJ14989" s="62"/>
      <c r="AQ14989" s="62"/>
      <c r="AX14989" s="62"/>
      <c r="BD14989" s="62"/>
    </row>
    <row r="14990" spans="9:56">
      <c r="I14990" s="62"/>
      <c r="P14990" s="62"/>
      <c r="V14990" s="62"/>
      <c r="AC14990" s="62"/>
      <c r="AJ14990" s="62"/>
      <c r="AQ14990" s="62"/>
      <c r="AX14990" s="62"/>
      <c r="BD14990" s="62"/>
    </row>
    <row r="14991" spans="9:56">
      <c r="I14991" s="62"/>
      <c r="P14991" s="62"/>
      <c r="V14991" s="62"/>
      <c r="AC14991" s="62"/>
      <c r="AJ14991" s="62"/>
      <c r="AQ14991" s="62"/>
      <c r="AX14991" s="62"/>
      <c r="BD14991" s="62"/>
    </row>
    <row r="14992" spans="9:56">
      <c r="I14992" s="62"/>
      <c r="P14992" s="62"/>
      <c r="V14992" s="62"/>
      <c r="AC14992" s="62"/>
      <c r="AJ14992" s="62"/>
      <c r="AQ14992" s="62"/>
      <c r="AX14992" s="62"/>
      <c r="BD14992" s="62"/>
    </row>
    <row r="14993" spans="9:56">
      <c r="I14993" s="62"/>
      <c r="P14993" s="62"/>
      <c r="V14993" s="62"/>
      <c r="AC14993" s="62"/>
      <c r="AJ14993" s="62"/>
      <c r="AQ14993" s="62"/>
      <c r="AX14993" s="62"/>
      <c r="BD14993" s="62"/>
    </row>
    <row r="14994" spans="9:56">
      <c r="I14994" s="62"/>
      <c r="P14994" s="62"/>
      <c r="V14994" s="62"/>
      <c r="AC14994" s="62"/>
      <c r="AJ14994" s="62"/>
      <c r="AQ14994" s="62"/>
      <c r="AX14994" s="62"/>
      <c r="BD14994" s="62"/>
    </row>
    <row r="14995" spans="9:56">
      <c r="I14995" s="62"/>
      <c r="P14995" s="62"/>
      <c r="V14995" s="62"/>
      <c r="AC14995" s="62"/>
      <c r="AJ14995" s="62"/>
      <c r="AQ14995" s="62"/>
      <c r="AX14995" s="62"/>
      <c r="BD14995" s="62"/>
    </row>
    <row r="14996" spans="9:56">
      <c r="I14996" s="62"/>
      <c r="P14996" s="62"/>
      <c r="V14996" s="62"/>
      <c r="AC14996" s="62"/>
      <c r="AJ14996" s="62"/>
      <c r="AQ14996" s="62"/>
      <c r="AX14996" s="62"/>
      <c r="BD14996" s="62"/>
    </row>
    <row r="14997" spans="9:56">
      <c r="I14997" s="62"/>
      <c r="P14997" s="62"/>
      <c r="V14997" s="62"/>
      <c r="AC14997" s="62"/>
      <c r="AJ14997" s="62"/>
      <c r="AQ14997" s="62"/>
      <c r="AX14997" s="62"/>
      <c r="BD14997" s="62"/>
    </row>
    <row r="14998" spans="9:56">
      <c r="I14998" s="62"/>
      <c r="P14998" s="62"/>
      <c r="V14998" s="62"/>
      <c r="AC14998" s="62"/>
      <c r="AJ14998" s="62"/>
      <c r="AQ14998" s="62"/>
      <c r="AX14998" s="62"/>
      <c r="BD14998" s="62"/>
    </row>
    <row r="14999" spans="9:56">
      <c r="I14999" s="62"/>
      <c r="P14999" s="62"/>
      <c r="V14999" s="62"/>
      <c r="AC14999" s="62"/>
      <c r="AJ14999" s="62"/>
      <c r="AQ14999" s="62"/>
      <c r="AX14999" s="62"/>
      <c r="BD14999" s="62"/>
    </row>
    <row r="15000" spans="9:56">
      <c r="I15000" s="62"/>
      <c r="P15000" s="62"/>
      <c r="V15000" s="62"/>
      <c r="AC15000" s="62"/>
      <c r="AJ15000" s="62"/>
      <c r="AQ15000" s="62"/>
      <c r="AX15000" s="62"/>
      <c r="BD15000" s="62"/>
    </row>
    <row r="15001" spans="9:56">
      <c r="I15001" s="62"/>
      <c r="P15001" s="62"/>
      <c r="V15001" s="62"/>
      <c r="AC15001" s="62"/>
      <c r="AJ15001" s="62"/>
      <c r="AQ15001" s="62"/>
      <c r="AX15001" s="62"/>
      <c r="BD15001" s="62"/>
    </row>
    <row r="15002" spans="9:56">
      <c r="I15002" s="62"/>
      <c r="P15002" s="62"/>
      <c r="V15002" s="62"/>
      <c r="AC15002" s="62"/>
      <c r="AJ15002" s="62"/>
      <c r="AQ15002" s="62"/>
      <c r="AX15002" s="62"/>
      <c r="BD15002" s="62"/>
    </row>
    <row r="15003" spans="9:56">
      <c r="I15003" s="62"/>
      <c r="P15003" s="62"/>
      <c r="V15003" s="62"/>
      <c r="AC15003" s="62"/>
      <c r="AJ15003" s="62"/>
      <c r="AQ15003" s="62"/>
      <c r="AX15003" s="62"/>
      <c r="BD15003" s="62"/>
    </row>
    <row r="15004" spans="9:56">
      <c r="I15004" s="62"/>
      <c r="P15004" s="62"/>
      <c r="V15004" s="62"/>
      <c r="AC15004" s="62"/>
      <c r="AJ15004" s="62"/>
      <c r="AQ15004" s="62"/>
      <c r="AX15004" s="62"/>
      <c r="BD15004" s="62"/>
    </row>
    <row r="15005" spans="9:56">
      <c r="I15005" s="62"/>
      <c r="P15005" s="62"/>
      <c r="V15005" s="62"/>
      <c r="AC15005" s="62"/>
      <c r="AJ15005" s="62"/>
      <c r="AQ15005" s="62"/>
      <c r="AX15005" s="62"/>
      <c r="BD15005" s="62"/>
    </row>
    <row r="15006" spans="9:56">
      <c r="I15006" s="62"/>
      <c r="P15006" s="62"/>
      <c r="V15006" s="62"/>
      <c r="AC15006" s="62"/>
      <c r="AJ15006" s="62"/>
      <c r="AQ15006" s="62"/>
      <c r="AX15006" s="62"/>
      <c r="BD15006" s="62"/>
    </row>
    <row r="15007" spans="9:56">
      <c r="I15007" s="62"/>
      <c r="P15007" s="62"/>
      <c r="V15007" s="62"/>
      <c r="AC15007" s="62"/>
      <c r="AJ15007" s="62"/>
      <c r="AQ15007" s="62"/>
      <c r="AX15007" s="62"/>
      <c r="BD15007" s="62"/>
    </row>
    <row r="15008" spans="9:56">
      <c r="I15008" s="62"/>
      <c r="P15008" s="62"/>
      <c r="V15008" s="62"/>
      <c r="AC15008" s="62"/>
      <c r="AJ15008" s="62"/>
      <c r="AQ15008" s="62"/>
      <c r="AX15008" s="62"/>
      <c r="BD15008" s="62"/>
    </row>
    <row r="15009" spans="9:56">
      <c r="I15009" s="62"/>
      <c r="P15009" s="62"/>
      <c r="V15009" s="62"/>
      <c r="AC15009" s="62"/>
      <c r="AJ15009" s="62"/>
      <c r="AQ15009" s="62"/>
      <c r="AX15009" s="62"/>
      <c r="BD15009" s="62"/>
    </row>
    <row r="15010" spans="9:56">
      <c r="I15010" s="62"/>
      <c r="P15010" s="62"/>
      <c r="V15010" s="62"/>
      <c r="AC15010" s="62"/>
      <c r="AJ15010" s="62"/>
      <c r="AQ15010" s="62"/>
      <c r="AX15010" s="62"/>
      <c r="BD15010" s="62"/>
    </row>
    <row r="15011" spans="9:56">
      <c r="I15011" s="62"/>
      <c r="P15011" s="62"/>
      <c r="V15011" s="62"/>
      <c r="AC15011" s="62"/>
      <c r="AJ15011" s="62"/>
      <c r="AQ15011" s="62"/>
      <c r="AX15011" s="62"/>
      <c r="BD15011" s="62"/>
    </row>
    <row r="15012" spans="9:56">
      <c r="I15012" s="62"/>
      <c r="P15012" s="62"/>
      <c r="V15012" s="62"/>
      <c r="AC15012" s="62"/>
      <c r="AJ15012" s="62"/>
      <c r="AQ15012" s="62"/>
      <c r="AX15012" s="62"/>
      <c r="BD15012" s="62"/>
    </row>
    <row r="15013" spans="9:56">
      <c r="I15013" s="62"/>
      <c r="P15013" s="62"/>
      <c r="V15013" s="62"/>
      <c r="AC15013" s="62"/>
      <c r="AJ15013" s="62"/>
      <c r="AQ15013" s="62"/>
      <c r="AX15013" s="62"/>
      <c r="BD15013" s="62"/>
    </row>
    <row r="15014" spans="9:56">
      <c r="I15014" s="62"/>
      <c r="P15014" s="62"/>
      <c r="V15014" s="62"/>
      <c r="AC15014" s="62"/>
      <c r="AJ15014" s="62"/>
      <c r="AQ15014" s="62"/>
      <c r="AX15014" s="62"/>
      <c r="BD15014" s="62"/>
    </row>
    <row r="15015" spans="9:56">
      <c r="I15015" s="62"/>
      <c r="P15015" s="62"/>
      <c r="V15015" s="62"/>
      <c r="AC15015" s="62"/>
      <c r="AJ15015" s="62"/>
      <c r="AQ15015" s="62"/>
      <c r="AX15015" s="62"/>
      <c r="BD15015" s="62"/>
    </row>
    <row r="15016" spans="9:56">
      <c r="I15016" s="62"/>
      <c r="P15016" s="62"/>
      <c r="V15016" s="62"/>
      <c r="AC15016" s="62"/>
      <c r="AJ15016" s="62"/>
      <c r="AQ15016" s="62"/>
      <c r="AX15016" s="62"/>
      <c r="BD15016" s="62"/>
    </row>
    <row r="15017" spans="9:56">
      <c r="I15017" s="62"/>
      <c r="P15017" s="62"/>
      <c r="V15017" s="62"/>
      <c r="AC15017" s="62"/>
      <c r="AJ15017" s="62"/>
      <c r="AQ15017" s="62"/>
      <c r="AX15017" s="62"/>
      <c r="BD15017" s="62"/>
    </row>
    <row r="15018" spans="9:56">
      <c r="I15018" s="62"/>
      <c r="P15018" s="62"/>
      <c r="V15018" s="62"/>
      <c r="AC15018" s="62"/>
      <c r="AJ15018" s="62"/>
      <c r="AQ15018" s="62"/>
      <c r="AX15018" s="62"/>
      <c r="BD15018" s="62"/>
    </row>
    <row r="15019" spans="9:56">
      <c r="I15019" s="62"/>
      <c r="P15019" s="62"/>
      <c r="V15019" s="62"/>
      <c r="AC15019" s="62"/>
      <c r="AJ15019" s="62"/>
      <c r="AQ15019" s="62"/>
      <c r="AX15019" s="62"/>
      <c r="BD15019" s="62"/>
    </row>
    <row r="15020" spans="9:56">
      <c r="I15020" s="62"/>
      <c r="P15020" s="62"/>
      <c r="V15020" s="62"/>
      <c r="AC15020" s="62"/>
      <c r="AJ15020" s="62"/>
      <c r="AQ15020" s="62"/>
      <c r="AX15020" s="62"/>
      <c r="BD15020" s="62"/>
    </row>
    <row r="15021" spans="9:56">
      <c r="I15021" s="62"/>
      <c r="P15021" s="62"/>
      <c r="V15021" s="62"/>
      <c r="AC15021" s="62"/>
      <c r="AJ15021" s="62"/>
      <c r="AQ15021" s="62"/>
      <c r="AX15021" s="62"/>
      <c r="BD15021" s="62"/>
    </row>
    <row r="15022" spans="9:56">
      <c r="I15022" s="62"/>
      <c r="P15022" s="62"/>
      <c r="V15022" s="62"/>
      <c r="AC15022" s="62"/>
      <c r="AJ15022" s="62"/>
      <c r="AQ15022" s="62"/>
      <c r="AX15022" s="62"/>
      <c r="BD15022" s="62"/>
    </row>
    <row r="15023" spans="9:56">
      <c r="I15023" s="62"/>
      <c r="P15023" s="62"/>
      <c r="V15023" s="62"/>
      <c r="AC15023" s="62"/>
      <c r="AJ15023" s="62"/>
      <c r="AQ15023" s="62"/>
      <c r="AX15023" s="62"/>
      <c r="BD15023" s="62"/>
    </row>
    <row r="15024" spans="9:56">
      <c r="I15024" s="62"/>
      <c r="P15024" s="62"/>
      <c r="V15024" s="62"/>
      <c r="AC15024" s="62"/>
      <c r="AJ15024" s="62"/>
      <c r="AQ15024" s="62"/>
      <c r="AX15024" s="62"/>
      <c r="BD15024" s="62"/>
    </row>
    <row r="15025" spans="9:56">
      <c r="I15025" s="62"/>
      <c r="P15025" s="62"/>
      <c r="V15025" s="62"/>
      <c r="AC15025" s="62"/>
      <c r="AJ15025" s="62"/>
      <c r="AQ15025" s="62"/>
      <c r="AX15025" s="62"/>
      <c r="BD15025" s="62"/>
    </row>
    <row r="15026" spans="9:56">
      <c r="I15026" s="62"/>
      <c r="P15026" s="62"/>
      <c r="V15026" s="62"/>
      <c r="AC15026" s="62"/>
      <c r="AJ15026" s="62"/>
      <c r="AQ15026" s="62"/>
      <c r="AX15026" s="62"/>
      <c r="BD15026" s="62"/>
    </row>
    <row r="15027" spans="9:56">
      <c r="I15027" s="62"/>
      <c r="P15027" s="62"/>
      <c r="V15027" s="62"/>
      <c r="AC15027" s="62"/>
      <c r="AJ15027" s="62"/>
      <c r="AQ15027" s="62"/>
      <c r="AX15027" s="62"/>
      <c r="BD15027" s="62"/>
    </row>
    <row r="15028" spans="9:56">
      <c r="I15028" s="62"/>
      <c r="P15028" s="62"/>
      <c r="V15028" s="62"/>
      <c r="AC15028" s="62"/>
      <c r="AJ15028" s="62"/>
      <c r="AQ15028" s="62"/>
      <c r="AX15028" s="62"/>
      <c r="BD15028" s="62"/>
    </row>
    <row r="15029" spans="9:56">
      <c r="I15029" s="62"/>
      <c r="P15029" s="62"/>
      <c r="V15029" s="62"/>
      <c r="AC15029" s="62"/>
      <c r="AJ15029" s="62"/>
      <c r="AQ15029" s="62"/>
      <c r="AX15029" s="62"/>
      <c r="BD15029" s="62"/>
    </row>
    <row r="15030" spans="9:56">
      <c r="I15030" s="62"/>
      <c r="P15030" s="62"/>
      <c r="V15030" s="62"/>
      <c r="AC15030" s="62"/>
      <c r="AJ15030" s="62"/>
      <c r="AQ15030" s="62"/>
      <c r="AX15030" s="62"/>
      <c r="BD15030" s="62"/>
    </row>
    <row r="15031" spans="9:56">
      <c r="I15031" s="62"/>
      <c r="P15031" s="62"/>
      <c r="V15031" s="62"/>
      <c r="AC15031" s="62"/>
      <c r="AJ15031" s="62"/>
      <c r="AQ15031" s="62"/>
      <c r="AX15031" s="62"/>
      <c r="BD15031" s="62"/>
    </row>
    <row r="15032" spans="9:56">
      <c r="I15032" s="62"/>
      <c r="P15032" s="62"/>
      <c r="V15032" s="62"/>
      <c r="AC15032" s="62"/>
      <c r="AJ15032" s="62"/>
      <c r="AQ15032" s="62"/>
      <c r="AX15032" s="62"/>
      <c r="BD15032" s="62"/>
    </row>
    <row r="15033" spans="9:56">
      <c r="I15033" s="62"/>
      <c r="P15033" s="62"/>
      <c r="V15033" s="62"/>
      <c r="AC15033" s="62"/>
      <c r="AJ15033" s="62"/>
      <c r="AQ15033" s="62"/>
      <c r="AX15033" s="62"/>
      <c r="BD15033" s="62"/>
    </row>
    <row r="15034" spans="9:56">
      <c r="I15034" s="62"/>
      <c r="P15034" s="62"/>
      <c r="V15034" s="62"/>
      <c r="AC15034" s="62"/>
      <c r="AJ15034" s="62"/>
      <c r="AQ15034" s="62"/>
      <c r="AX15034" s="62"/>
      <c r="BD15034" s="62"/>
    </row>
    <row r="15035" spans="9:56">
      <c r="I15035" s="62"/>
      <c r="P15035" s="62"/>
      <c r="V15035" s="62"/>
      <c r="AC15035" s="62"/>
      <c r="AJ15035" s="62"/>
      <c r="AQ15035" s="62"/>
      <c r="AX15035" s="62"/>
      <c r="BD15035" s="62"/>
    </row>
    <row r="15036" spans="9:56">
      <c r="I15036" s="62"/>
      <c r="P15036" s="62"/>
      <c r="V15036" s="62"/>
      <c r="AC15036" s="62"/>
      <c r="AJ15036" s="62"/>
      <c r="AQ15036" s="62"/>
      <c r="AX15036" s="62"/>
      <c r="BD15036" s="62"/>
    </row>
    <row r="15037" spans="9:56">
      <c r="I15037" s="62"/>
      <c r="P15037" s="62"/>
      <c r="V15037" s="62"/>
      <c r="AC15037" s="62"/>
      <c r="AJ15037" s="62"/>
      <c r="AQ15037" s="62"/>
      <c r="AX15037" s="62"/>
      <c r="BD15037" s="62"/>
    </row>
    <row r="15038" spans="9:56">
      <c r="I15038" s="62"/>
      <c r="P15038" s="62"/>
      <c r="V15038" s="62"/>
      <c r="AC15038" s="62"/>
      <c r="AJ15038" s="62"/>
      <c r="AQ15038" s="62"/>
      <c r="AX15038" s="62"/>
      <c r="BD15038" s="62"/>
    </row>
    <row r="15039" spans="9:56">
      <c r="I15039" s="62"/>
      <c r="P15039" s="62"/>
      <c r="V15039" s="62"/>
      <c r="AC15039" s="62"/>
      <c r="AJ15039" s="62"/>
      <c r="AQ15039" s="62"/>
      <c r="AX15039" s="62"/>
      <c r="BD15039" s="62"/>
    </row>
    <row r="15040" spans="9:56">
      <c r="I15040" s="62"/>
      <c r="P15040" s="62"/>
      <c r="V15040" s="62"/>
      <c r="AC15040" s="62"/>
      <c r="AJ15040" s="62"/>
      <c r="AQ15040" s="62"/>
      <c r="AX15040" s="62"/>
      <c r="BD15040" s="62"/>
    </row>
    <row r="15041" spans="9:56">
      <c r="I15041" s="62"/>
      <c r="P15041" s="62"/>
      <c r="V15041" s="62"/>
      <c r="AC15041" s="62"/>
      <c r="AJ15041" s="62"/>
      <c r="AQ15041" s="62"/>
      <c r="AX15041" s="62"/>
      <c r="BD15041" s="62"/>
    </row>
    <row r="15042" spans="9:56">
      <c r="I15042" s="62"/>
      <c r="P15042" s="62"/>
      <c r="V15042" s="62"/>
      <c r="AC15042" s="62"/>
      <c r="AJ15042" s="62"/>
      <c r="AQ15042" s="62"/>
      <c r="AX15042" s="62"/>
      <c r="BD15042" s="62"/>
    </row>
    <row r="15043" spans="9:56">
      <c r="I15043" s="62"/>
      <c r="P15043" s="62"/>
      <c r="V15043" s="62"/>
      <c r="AC15043" s="62"/>
      <c r="AJ15043" s="62"/>
      <c r="AQ15043" s="62"/>
      <c r="AX15043" s="62"/>
      <c r="BD15043" s="62"/>
    </row>
    <row r="15044" spans="9:56">
      <c r="I15044" s="62"/>
      <c r="P15044" s="62"/>
      <c r="V15044" s="62"/>
      <c r="AC15044" s="62"/>
      <c r="AJ15044" s="62"/>
      <c r="AQ15044" s="62"/>
      <c r="AX15044" s="62"/>
      <c r="BD15044" s="62"/>
    </row>
    <row r="15045" spans="9:56">
      <c r="I15045" s="62"/>
      <c r="P15045" s="62"/>
      <c r="V15045" s="62"/>
      <c r="AC15045" s="62"/>
      <c r="AJ15045" s="62"/>
      <c r="AQ15045" s="62"/>
      <c r="AX15045" s="62"/>
      <c r="BD15045" s="62"/>
    </row>
    <row r="15046" spans="9:56">
      <c r="I15046" s="62"/>
      <c r="P15046" s="62"/>
      <c r="V15046" s="62"/>
      <c r="AC15046" s="62"/>
      <c r="AJ15046" s="62"/>
      <c r="AQ15046" s="62"/>
      <c r="AX15046" s="62"/>
      <c r="BD15046" s="62"/>
    </row>
    <row r="15047" spans="9:56">
      <c r="I15047" s="62"/>
      <c r="P15047" s="62"/>
      <c r="V15047" s="62"/>
      <c r="AC15047" s="62"/>
      <c r="AJ15047" s="62"/>
      <c r="AQ15047" s="62"/>
      <c r="AX15047" s="62"/>
      <c r="BD15047" s="62"/>
    </row>
    <row r="15048" spans="9:56">
      <c r="I15048" s="62"/>
      <c r="P15048" s="62"/>
      <c r="V15048" s="62"/>
      <c r="AC15048" s="62"/>
      <c r="AJ15048" s="62"/>
      <c r="AQ15048" s="62"/>
      <c r="AX15048" s="62"/>
      <c r="BD15048" s="62"/>
    </row>
    <row r="15049" spans="9:56">
      <c r="I15049" s="62"/>
      <c r="P15049" s="62"/>
      <c r="V15049" s="62"/>
      <c r="AC15049" s="62"/>
      <c r="AJ15049" s="62"/>
      <c r="AQ15049" s="62"/>
      <c r="AX15049" s="62"/>
      <c r="BD15049" s="62"/>
    </row>
    <row r="15050" spans="9:56">
      <c r="I15050" s="62"/>
      <c r="P15050" s="62"/>
      <c r="V15050" s="62"/>
      <c r="AC15050" s="62"/>
      <c r="AJ15050" s="62"/>
      <c r="AQ15050" s="62"/>
      <c r="AX15050" s="62"/>
      <c r="BD15050" s="62"/>
    </row>
    <row r="15051" spans="9:56">
      <c r="I15051" s="62"/>
      <c r="P15051" s="62"/>
      <c r="V15051" s="62"/>
      <c r="AC15051" s="62"/>
      <c r="AJ15051" s="62"/>
      <c r="AQ15051" s="62"/>
      <c r="AX15051" s="62"/>
      <c r="BD15051" s="62"/>
    </row>
    <row r="15052" spans="9:56">
      <c r="I15052" s="62"/>
      <c r="P15052" s="62"/>
      <c r="V15052" s="62"/>
      <c r="AC15052" s="62"/>
      <c r="AJ15052" s="62"/>
      <c r="AQ15052" s="62"/>
      <c r="AX15052" s="62"/>
      <c r="BD15052" s="62"/>
    </row>
    <row r="15053" spans="9:56">
      <c r="I15053" s="62"/>
      <c r="P15053" s="62"/>
      <c r="V15053" s="62"/>
      <c r="AC15053" s="62"/>
      <c r="AJ15053" s="62"/>
      <c r="AQ15053" s="62"/>
      <c r="AX15053" s="62"/>
      <c r="BD15053" s="62"/>
    </row>
    <row r="15054" spans="9:56">
      <c r="I15054" s="62"/>
      <c r="P15054" s="62"/>
      <c r="V15054" s="62"/>
      <c r="AC15054" s="62"/>
      <c r="AJ15054" s="62"/>
      <c r="AQ15054" s="62"/>
      <c r="AX15054" s="62"/>
      <c r="BD15054" s="62"/>
    </row>
    <row r="15055" spans="9:56">
      <c r="I15055" s="62"/>
      <c r="P15055" s="62"/>
      <c r="V15055" s="62"/>
      <c r="AC15055" s="62"/>
      <c r="AJ15055" s="62"/>
      <c r="AQ15055" s="62"/>
      <c r="AX15055" s="62"/>
      <c r="BD15055" s="62"/>
    </row>
    <row r="15056" spans="9:56">
      <c r="I15056" s="62"/>
      <c r="P15056" s="62"/>
      <c r="V15056" s="62"/>
      <c r="AC15056" s="62"/>
      <c r="AJ15056" s="62"/>
      <c r="AQ15056" s="62"/>
      <c r="AX15056" s="62"/>
      <c r="BD15056" s="62"/>
    </row>
    <row r="15057" spans="9:56">
      <c r="I15057" s="62"/>
      <c r="P15057" s="62"/>
      <c r="V15057" s="62"/>
      <c r="AC15057" s="62"/>
      <c r="AJ15057" s="62"/>
      <c r="AQ15057" s="62"/>
      <c r="AX15057" s="62"/>
      <c r="BD15057" s="62"/>
    </row>
    <row r="15058" spans="9:56">
      <c r="I15058" s="62"/>
      <c r="P15058" s="62"/>
      <c r="V15058" s="62"/>
      <c r="AC15058" s="62"/>
      <c r="AJ15058" s="62"/>
      <c r="AQ15058" s="62"/>
      <c r="AX15058" s="62"/>
      <c r="BD15058" s="62"/>
    </row>
    <row r="15059" spans="9:56">
      <c r="I15059" s="62"/>
      <c r="P15059" s="62"/>
      <c r="V15059" s="62"/>
      <c r="AC15059" s="62"/>
      <c r="AJ15059" s="62"/>
      <c r="AQ15059" s="62"/>
      <c r="AX15059" s="62"/>
      <c r="BD15059" s="62"/>
    </row>
    <row r="15060" spans="9:56">
      <c r="I15060" s="62"/>
      <c r="P15060" s="62"/>
      <c r="V15060" s="62"/>
      <c r="AC15060" s="62"/>
      <c r="AJ15060" s="62"/>
      <c r="AQ15060" s="62"/>
      <c r="AX15060" s="62"/>
      <c r="BD15060" s="62"/>
    </row>
    <row r="15061" spans="9:56">
      <c r="I15061" s="62"/>
      <c r="P15061" s="62"/>
      <c r="V15061" s="62"/>
      <c r="AC15061" s="62"/>
      <c r="AJ15061" s="62"/>
      <c r="AQ15061" s="62"/>
      <c r="AX15061" s="62"/>
      <c r="BD15061" s="62"/>
    </row>
    <row r="15062" spans="9:56">
      <c r="I15062" s="62"/>
      <c r="P15062" s="62"/>
      <c r="V15062" s="62"/>
      <c r="AC15062" s="62"/>
      <c r="AJ15062" s="62"/>
      <c r="AQ15062" s="62"/>
      <c r="AX15062" s="62"/>
      <c r="BD15062" s="62"/>
    </row>
    <row r="15063" spans="9:56">
      <c r="I15063" s="62"/>
      <c r="P15063" s="62"/>
      <c r="V15063" s="62"/>
      <c r="AC15063" s="62"/>
      <c r="AJ15063" s="62"/>
      <c r="AQ15063" s="62"/>
      <c r="AX15063" s="62"/>
      <c r="BD15063" s="62"/>
    </row>
    <row r="15064" spans="9:56">
      <c r="I15064" s="62"/>
      <c r="P15064" s="62"/>
      <c r="V15064" s="62"/>
      <c r="AC15064" s="62"/>
      <c r="AJ15064" s="62"/>
      <c r="AQ15064" s="62"/>
      <c r="AX15064" s="62"/>
      <c r="BD15064" s="62"/>
    </row>
    <row r="15065" spans="9:56">
      <c r="I15065" s="62"/>
      <c r="P15065" s="62"/>
      <c r="V15065" s="62"/>
      <c r="AC15065" s="62"/>
      <c r="AJ15065" s="62"/>
      <c r="AQ15065" s="62"/>
      <c r="AX15065" s="62"/>
      <c r="BD15065" s="62"/>
    </row>
    <row r="15066" spans="9:56">
      <c r="I15066" s="62"/>
      <c r="P15066" s="62"/>
      <c r="V15066" s="62"/>
      <c r="AC15066" s="62"/>
      <c r="AJ15066" s="62"/>
      <c r="AQ15066" s="62"/>
      <c r="AX15066" s="62"/>
      <c r="BD15066" s="62"/>
    </row>
    <row r="15067" spans="9:56">
      <c r="I15067" s="62"/>
      <c r="P15067" s="62"/>
      <c r="V15067" s="62"/>
      <c r="AC15067" s="62"/>
      <c r="AJ15067" s="62"/>
      <c r="AQ15067" s="62"/>
      <c r="AX15067" s="62"/>
      <c r="BD15067" s="62"/>
    </row>
    <row r="15068" spans="9:56">
      <c r="I15068" s="62"/>
      <c r="P15068" s="62"/>
      <c r="V15068" s="62"/>
      <c r="AC15068" s="62"/>
      <c r="AJ15068" s="62"/>
      <c r="AQ15068" s="62"/>
      <c r="AX15068" s="62"/>
      <c r="BD15068" s="62"/>
    </row>
    <row r="15069" spans="9:56">
      <c r="I15069" s="62"/>
      <c r="P15069" s="62"/>
      <c r="V15069" s="62"/>
      <c r="AC15069" s="62"/>
      <c r="AJ15069" s="62"/>
      <c r="AQ15069" s="62"/>
      <c r="AX15069" s="62"/>
      <c r="BD15069" s="62"/>
    </row>
    <row r="15070" spans="9:56">
      <c r="I15070" s="62"/>
      <c r="P15070" s="62"/>
      <c r="V15070" s="62"/>
      <c r="AC15070" s="62"/>
      <c r="AJ15070" s="62"/>
      <c r="AQ15070" s="62"/>
      <c r="AX15070" s="62"/>
      <c r="BD15070" s="62"/>
    </row>
    <row r="15071" spans="9:56">
      <c r="I15071" s="62"/>
      <c r="P15071" s="62"/>
      <c r="V15071" s="62"/>
      <c r="AC15071" s="62"/>
      <c r="AJ15071" s="62"/>
      <c r="AQ15071" s="62"/>
      <c r="AX15071" s="62"/>
      <c r="BD15071" s="62"/>
    </row>
    <row r="15072" spans="9:56">
      <c r="I15072" s="62"/>
      <c r="P15072" s="62"/>
      <c r="V15072" s="62"/>
      <c r="AC15072" s="62"/>
      <c r="AJ15072" s="62"/>
      <c r="AQ15072" s="62"/>
      <c r="AX15072" s="62"/>
      <c r="BD15072" s="62"/>
    </row>
    <row r="15073" spans="9:56">
      <c r="I15073" s="62"/>
      <c r="P15073" s="62"/>
      <c r="V15073" s="62"/>
      <c r="AC15073" s="62"/>
      <c r="AJ15073" s="62"/>
      <c r="AQ15073" s="62"/>
      <c r="AX15073" s="62"/>
      <c r="BD15073" s="62"/>
    </row>
    <row r="15074" spans="9:56">
      <c r="I15074" s="62"/>
      <c r="P15074" s="62"/>
      <c r="V15074" s="62"/>
      <c r="AC15074" s="62"/>
      <c r="AJ15074" s="62"/>
      <c r="AQ15074" s="62"/>
      <c r="AX15074" s="62"/>
      <c r="BD15074" s="62"/>
    </row>
    <row r="15075" spans="9:56">
      <c r="I15075" s="62"/>
      <c r="P15075" s="62"/>
      <c r="V15075" s="62"/>
      <c r="AC15075" s="62"/>
      <c r="AJ15075" s="62"/>
      <c r="AQ15075" s="62"/>
      <c r="AX15075" s="62"/>
      <c r="BD15075" s="62"/>
    </row>
    <row r="15076" spans="9:56">
      <c r="I15076" s="62"/>
      <c r="P15076" s="62"/>
      <c r="V15076" s="62"/>
      <c r="AC15076" s="62"/>
      <c r="AJ15076" s="62"/>
      <c r="AQ15076" s="62"/>
      <c r="AX15076" s="62"/>
      <c r="BD15076" s="62"/>
    </row>
    <row r="15077" spans="9:56">
      <c r="I15077" s="62"/>
      <c r="P15077" s="62"/>
      <c r="V15077" s="62"/>
      <c r="AC15077" s="62"/>
      <c r="AJ15077" s="62"/>
      <c r="AQ15077" s="62"/>
      <c r="AX15077" s="62"/>
      <c r="BD15077" s="62"/>
    </row>
    <row r="15078" spans="9:56">
      <c r="I15078" s="62"/>
      <c r="P15078" s="62"/>
      <c r="V15078" s="62"/>
      <c r="AC15078" s="62"/>
      <c r="AJ15078" s="62"/>
      <c r="AQ15078" s="62"/>
      <c r="AX15078" s="62"/>
      <c r="BD15078" s="62"/>
    </row>
    <row r="15079" spans="9:56">
      <c r="I15079" s="62"/>
      <c r="P15079" s="62"/>
      <c r="V15079" s="62"/>
      <c r="AC15079" s="62"/>
      <c r="AJ15079" s="62"/>
      <c r="AQ15079" s="62"/>
      <c r="AX15079" s="62"/>
      <c r="BD15079" s="62"/>
    </row>
    <row r="15080" spans="9:56">
      <c r="I15080" s="62"/>
      <c r="P15080" s="62"/>
      <c r="V15080" s="62"/>
      <c r="AC15080" s="62"/>
      <c r="AJ15080" s="62"/>
      <c r="AQ15080" s="62"/>
      <c r="AX15080" s="62"/>
      <c r="BD15080" s="62"/>
    </row>
    <row r="15081" spans="9:56">
      <c r="I15081" s="62"/>
      <c r="P15081" s="62"/>
      <c r="V15081" s="62"/>
      <c r="AC15081" s="62"/>
      <c r="AJ15081" s="62"/>
      <c r="AQ15081" s="62"/>
      <c r="AX15081" s="62"/>
      <c r="BD15081" s="62"/>
    </row>
    <row r="15082" spans="9:56">
      <c r="I15082" s="62"/>
      <c r="P15082" s="62"/>
      <c r="V15082" s="62"/>
      <c r="AC15082" s="62"/>
      <c r="AJ15082" s="62"/>
      <c r="AQ15082" s="62"/>
      <c r="AX15082" s="62"/>
      <c r="BD15082" s="62"/>
    </row>
    <row r="15083" spans="9:56">
      <c r="I15083" s="62"/>
      <c r="P15083" s="62"/>
      <c r="V15083" s="62"/>
      <c r="AC15083" s="62"/>
      <c r="AJ15083" s="62"/>
      <c r="AQ15083" s="62"/>
      <c r="AX15083" s="62"/>
      <c r="BD15083" s="62"/>
    </row>
    <row r="15084" spans="9:56">
      <c r="I15084" s="62"/>
      <c r="P15084" s="62"/>
      <c r="V15084" s="62"/>
      <c r="AC15084" s="62"/>
      <c r="AJ15084" s="62"/>
      <c r="AQ15084" s="62"/>
      <c r="AX15084" s="62"/>
      <c r="BD15084" s="62"/>
    </row>
    <row r="15085" spans="9:56">
      <c r="I15085" s="62"/>
      <c r="P15085" s="62"/>
      <c r="V15085" s="62"/>
      <c r="AC15085" s="62"/>
      <c r="AJ15085" s="62"/>
      <c r="AQ15085" s="62"/>
      <c r="AX15085" s="62"/>
      <c r="BD15085" s="62"/>
    </row>
    <row r="15086" spans="9:56">
      <c r="I15086" s="62"/>
      <c r="P15086" s="62"/>
      <c r="V15086" s="62"/>
      <c r="AC15086" s="62"/>
      <c r="AJ15086" s="62"/>
      <c r="AQ15086" s="62"/>
      <c r="AX15086" s="62"/>
      <c r="BD15086" s="62"/>
    </row>
    <row r="15087" spans="9:56">
      <c r="I15087" s="62"/>
      <c r="P15087" s="62"/>
      <c r="V15087" s="62"/>
      <c r="AC15087" s="62"/>
      <c r="AJ15087" s="62"/>
      <c r="AQ15087" s="62"/>
      <c r="AX15087" s="62"/>
      <c r="BD15087" s="62"/>
    </row>
    <row r="15088" spans="9:56">
      <c r="I15088" s="62"/>
      <c r="P15088" s="62"/>
      <c r="V15088" s="62"/>
      <c r="AC15088" s="62"/>
      <c r="AJ15088" s="62"/>
      <c r="AQ15088" s="62"/>
      <c r="AX15088" s="62"/>
      <c r="BD15088" s="62"/>
    </row>
    <row r="15089" spans="9:56">
      <c r="I15089" s="62"/>
      <c r="P15089" s="62"/>
      <c r="V15089" s="62"/>
      <c r="AC15089" s="62"/>
      <c r="AJ15089" s="62"/>
      <c r="AQ15089" s="62"/>
      <c r="AX15089" s="62"/>
      <c r="BD15089" s="62"/>
    </row>
    <row r="15090" spans="9:56">
      <c r="I15090" s="62"/>
      <c r="P15090" s="62"/>
      <c r="V15090" s="62"/>
      <c r="AC15090" s="62"/>
      <c r="AJ15090" s="62"/>
      <c r="AQ15090" s="62"/>
      <c r="AX15090" s="62"/>
      <c r="BD15090" s="62"/>
    </row>
    <row r="15091" spans="9:56">
      <c r="I15091" s="62"/>
      <c r="P15091" s="62"/>
      <c r="V15091" s="62"/>
      <c r="AC15091" s="62"/>
      <c r="AJ15091" s="62"/>
      <c r="AQ15091" s="62"/>
      <c r="AX15091" s="62"/>
      <c r="BD15091" s="62"/>
    </row>
    <row r="15092" spans="9:56">
      <c r="I15092" s="62"/>
      <c r="P15092" s="62"/>
      <c r="V15092" s="62"/>
      <c r="AC15092" s="62"/>
      <c r="AJ15092" s="62"/>
      <c r="AQ15092" s="62"/>
      <c r="AX15092" s="62"/>
      <c r="BD15092" s="62"/>
    </row>
    <row r="15093" spans="9:56">
      <c r="I15093" s="62"/>
      <c r="P15093" s="62"/>
      <c r="V15093" s="62"/>
      <c r="AC15093" s="62"/>
      <c r="AJ15093" s="62"/>
      <c r="AQ15093" s="62"/>
      <c r="AX15093" s="62"/>
      <c r="BD15093" s="62"/>
    </row>
    <row r="15094" spans="9:56">
      <c r="I15094" s="62"/>
      <c r="P15094" s="62"/>
      <c r="V15094" s="62"/>
      <c r="AC15094" s="62"/>
      <c r="AJ15094" s="62"/>
      <c r="AQ15094" s="62"/>
      <c r="AX15094" s="62"/>
      <c r="BD15094" s="62"/>
    </row>
    <row r="15095" spans="9:56">
      <c r="I15095" s="62"/>
      <c r="P15095" s="62"/>
      <c r="V15095" s="62"/>
      <c r="AC15095" s="62"/>
      <c r="AJ15095" s="62"/>
      <c r="AQ15095" s="62"/>
      <c r="AX15095" s="62"/>
      <c r="BD15095" s="62"/>
    </row>
    <row r="15096" spans="9:56">
      <c r="I15096" s="62"/>
      <c r="P15096" s="62"/>
      <c r="V15096" s="62"/>
      <c r="AC15096" s="62"/>
      <c r="AJ15096" s="62"/>
      <c r="AQ15096" s="62"/>
      <c r="AX15096" s="62"/>
      <c r="BD15096" s="62"/>
    </row>
    <row r="15097" spans="9:56">
      <c r="I15097" s="62"/>
      <c r="P15097" s="62"/>
      <c r="V15097" s="62"/>
      <c r="AC15097" s="62"/>
      <c r="AJ15097" s="62"/>
      <c r="AQ15097" s="62"/>
      <c r="AX15097" s="62"/>
      <c r="BD15097" s="62"/>
    </row>
    <row r="15098" spans="9:56">
      <c r="I15098" s="62"/>
      <c r="P15098" s="62"/>
      <c r="V15098" s="62"/>
      <c r="AC15098" s="62"/>
      <c r="AJ15098" s="62"/>
      <c r="AQ15098" s="62"/>
      <c r="AX15098" s="62"/>
      <c r="BD15098" s="62"/>
    </row>
    <row r="15099" spans="9:56">
      <c r="I15099" s="62"/>
      <c r="P15099" s="62"/>
      <c r="V15099" s="62"/>
      <c r="AC15099" s="62"/>
      <c r="AJ15099" s="62"/>
      <c r="AQ15099" s="62"/>
      <c r="AX15099" s="62"/>
      <c r="BD15099" s="62"/>
    </row>
    <row r="15100" spans="9:56">
      <c r="I15100" s="62"/>
      <c r="P15100" s="62"/>
      <c r="V15100" s="62"/>
      <c r="AC15100" s="62"/>
      <c r="AJ15100" s="62"/>
      <c r="AQ15100" s="62"/>
      <c r="AX15100" s="62"/>
      <c r="BD15100" s="62"/>
    </row>
    <row r="15101" spans="9:56">
      <c r="I15101" s="62"/>
      <c r="P15101" s="62"/>
      <c r="V15101" s="62"/>
      <c r="AC15101" s="62"/>
      <c r="AJ15101" s="62"/>
      <c r="AQ15101" s="62"/>
      <c r="AX15101" s="62"/>
      <c r="BD15101" s="62"/>
    </row>
    <row r="15102" spans="9:56">
      <c r="I15102" s="62"/>
      <c r="P15102" s="62"/>
      <c r="V15102" s="62"/>
      <c r="AC15102" s="62"/>
      <c r="AJ15102" s="62"/>
      <c r="AQ15102" s="62"/>
      <c r="AX15102" s="62"/>
      <c r="BD15102" s="62"/>
    </row>
    <row r="15103" spans="9:56">
      <c r="I15103" s="62"/>
      <c r="P15103" s="62"/>
      <c r="V15103" s="62"/>
      <c r="AC15103" s="62"/>
      <c r="AJ15103" s="62"/>
      <c r="AQ15103" s="62"/>
      <c r="AX15103" s="62"/>
      <c r="BD15103" s="62"/>
    </row>
    <row r="15104" spans="9:56">
      <c r="I15104" s="62"/>
      <c r="P15104" s="62"/>
      <c r="V15104" s="62"/>
      <c r="AC15104" s="62"/>
      <c r="AJ15104" s="62"/>
      <c r="AQ15104" s="62"/>
      <c r="AX15104" s="62"/>
      <c r="BD15104" s="62"/>
    </row>
    <row r="15105" spans="9:56">
      <c r="I15105" s="62"/>
      <c r="P15105" s="62"/>
      <c r="V15105" s="62"/>
      <c r="AC15105" s="62"/>
      <c r="AJ15105" s="62"/>
      <c r="AQ15105" s="62"/>
      <c r="AX15105" s="62"/>
      <c r="BD15105" s="62"/>
    </row>
    <row r="15106" spans="9:56">
      <c r="I15106" s="62"/>
      <c r="P15106" s="62"/>
      <c r="V15106" s="62"/>
      <c r="AC15106" s="62"/>
      <c r="AJ15106" s="62"/>
      <c r="AQ15106" s="62"/>
      <c r="AX15106" s="62"/>
      <c r="BD15106" s="62"/>
    </row>
    <row r="15107" spans="9:56">
      <c r="I15107" s="62"/>
      <c r="P15107" s="62"/>
      <c r="V15107" s="62"/>
      <c r="AC15107" s="62"/>
      <c r="AJ15107" s="62"/>
      <c r="AQ15107" s="62"/>
      <c r="AX15107" s="62"/>
      <c r="BD15107" s="62"/>
    </row>
    <row r="15108" spans="9:56">
      <c r="I15108" s="62"/>
      <c r="P15108" s="62"/>
      <c r="V15108" s="62"/>
      <c r="AC15108" s="62"/>
      <c r="AJ15108" s="62"/>
      <c r="AQ15108" s="62"/>
      <c r="AX15108" s="62"/>
      <c r="BD15108" s="62"/>
    </row>
    <row r="15109" spans="9:56">
      <c r="I15109" s="62"/>
      <c r="P15109" s="62"/>
      <c r="V15109" s="62"/>
      <c r="AC15109" s="62"/>
      <c r="AJ15109" s="62"/>
      <c r="AQ15109" s="62"/>
      <c r="AX15109" s="62"/>
      <c r="BD15109" s="62"/>
    </row>
    <row r="15110" spans="9:56">
      <c r="I15110" s="62"/>
      <c r="P15110" s="62"/>
      <c r="V15110" s="62"/>
      <c r="AC15110" s="62"/>
      <c r="AJ15110" s="62"/>
      <c r="AQ15110" s="62"/>
      <c r="AX15110" s="62"/>
      <c r="BD15110" s="62"/>
    </row>
    <row r="15111" spans="9:56">
      <c r="I15111" s="62"/>
      <c r="P15111" s="62"/>
      <c r="V15111" s="62"/>
      <c r="AC15111" s="62"/>
      <c r="AJ15111" s="62"/>
      <c r="AQ15111" s="62"/>
      <c r="AX15111" s="62"/>
      <c r="BD15111" s="62"/>
    </row>
    <row r="15112" spans="9:56">
      <c r="I15112" s="62"/>
      <c r="P15112" s="62"/>
      <c r="V15112" s="62"/>
      <c r="AC15112" s="62"/>
      <c r="AJ15112" s="62"/>
      <c r="AQ15112" s="62"/>
      <c r="AX15112" s="62"/>
      <c r="BD15112" s="62"/>
    </row>
    <row r="15113" spans="9:56">
      <c r="I15113" s="62"/>
      <c r="P15113" s="62"/>
      <c r="V15113" s="62"/>
      <c r="AC15113" s="62"/>
      <c r="AJ15113" s="62"/>
      <c r="AQ15113" s="62"/>
      <c r="AX15113" s="62"/>
      <c r="BD15113" s="62"/>
    </row>
    <row r="15114" spans="9:56">
      <c r="I15114" s="62"/>
      <c r="P15114" s="62"/>
      <c r="V15114" s="62"/>
      <c r="AC15114" s="62"/>
      <c r="AJ15114" s="62"/>
      <c r="AQ15114" s="62"/>
      <c r="AX15114" s="62"/>
      <c r="BD15114" s="62"/>
    </row>
    <row r="15115" spans="9:56">
      <c r="I15115" s="62"/>
      <c r="P15115" s="62"/>
      <c r="V15115" s="62"/>
      <c r="AC15115" s="62"/>
      <c r="AJ15115" s="62"/>
      <c r="AQ15115" s="62"/>
      <c r="AX15115" s="62"/>
      <c r="BD15115" s="62"/>
    </row>
    <row r="15116" spans="9:56">
      <c r="I15116" s="62"/>
      <c r="P15116" s="62"/>
      <c r="V15116" s="62"/>
      <c r="AC15116" s="62"/>
      <c r="AJ15116" s="62"/>
      <c r="AQ15116" s="62"/>
      <c r="AX15116" s="62"/>
      <c r="BD15116" s="62"/>
    </row>
    <row r="15117" spans="9:56">
      <c r="I15117" s="62"/>
      <c r="P15117" s="62"/>
      <c r="V15117" s="62"/>
      <c r="AC15117" s="62"/>
      <c r="AJ15117" s="62"/>
      <c r="AQ15117" s="62"/>
      <c r="AX15117" s="62"/>
      <c r="BD15117" s="62"/>
    </row>
    <row r="15118" spans="9:56">
      <c r="I15118" s="62"/>
      <c r="P15118" s="62"/>
      <c r="V15118" s="62"/>
      <c r="AC15118" s="62"/>
      <c r="AJ15118" s="62"/>
      <c r="AQ15118" s="62"/>
      <c r="AX15118" s="62"/>
      <c r="BD15118" s="62"/>
    </row>
    <row r="15119" spans="9:56">
      <c r="I15119" s="62"/>
      <c r="P15119" s="62"/>
      <c r="V15119" s="62"/>
      <c r="AC15119" s="62"/>
      <c r="AJ15119" s="62"/>
      <c r="AQ15119" s="62"/>
      <c r="AX15119" s="62"/>
      <c r="BD15119" s="62"/>
    </row>
    <row r="15120" spans="9:56">
      <c r="I15120" s="62"/>
      <c r="P15120" s="62"/>
      <c r="V15120" s="62"/>
      <c r="AC15120" s="62"/>
      <c r="AJ15120" s="62"/>
      <c r="AQ15120" s="62"/>
      <c r="AX15120" s="62"/>
      <c r="BD15120" s="62"/>
    </row>
    <row r="15121" spans="9:56">
      <c r="I15121" s="62"/>
      <c r="P15121" s="62"/>
      <c r="V15121" s="62"/>
      <c r="AC15121" s="62"/>
      <c r="AJ15121" s="62"/>
      <c r="AQ15121" s="62"/>
      <c r="AX15121" s="62"/>
      <c r="BD15121" s="62"/>
    </row>
    <row r="15122" spans="9:56">
      <c r="I15122" s="62"/>
      <c r="P15122" s="62"/>
      <c r="V15122" s="62"/>
      <c r="AC15122" s="62"/>
      <c r="AJ15122" s="62"/>
      <c r="AQ15122" s="62"/>
      <c r="AX15122" s="62"/>
      <c r="BD15122" s="62"/>
    </row>
    <row r="15123" spans="9:56">
      <c r="I15123" s="62"/>
      <c r="P15123" s="62"/>
      <c r="V15123" s="62"/>
      <c r="AC15123" s="62"/>
      <c r="AJ15123" s="62"/>
      <c r="AQ15123" s="62"/>
      <c r="AX15123" s="62"/>
      <c r="BD15123" s="62"/>
    </row>
    <row r="15124" spans="9:56">
      <c r="I15124" s="62"/>
      <c r="P15124" s="62"/>
      <c r="V15124" s="62"/>
      <c r="AC15124" s="62"/>
      <c r="AJ15124" s="62"/>
      <c r="AQ15124" s="62"/>
      <c r="AX15124" s="62"/>
      <c r="BD15124" s="62"/>
    </row>
    <row r="15125" spans="9:56">
      <c r="I15125" s="62"/>
      <c r="P15125" s="62"/>
      <c r="V15125" s="62"/>
      <c r="AC15125" s="62"/>
      <c r="AJ15125" s="62"/>
      <c r="AQ15125" s="62"/>
      <c r="AX15125" s="62"/>
      <c r="BD15125" s="62"/>
    </row>
    <row r="15126" spans="9:56">
      <c r="I15126" s="62"/>
      <c r="P15126" s="62"/>
      <c r="V15126" s="62"/>
      <c r="AC15126" s="62"/>
      <c r="AJ15126" s="62"/>
      <c r="AQ15126" s="62"/>
      <c r="AX15126" s="62"/>
      <c r="BD15126" s="62"/>
    </row>
    <row r="15127" spans="9:56">
      <c r="I15127" s="62"/>
      <c r="P15127" s="62"/>
      <c r="V15127" s="62"/>
      <c r="AC15127" s="62"/>
      <c r="AJ15127" s="62"/>
      <c r="AQ15127" s="62"/>
      <c r="AX15127" s="62"/>
      <c r="BD15127" s="62"/>
    </row>
    <row r="15128" spans="9:56">
      <c r="I15128" s="62"/>
      <c r="P15128" s="62"/>
      <c r="V15128" s="62"/>
      <c r="AC15128" s="62"/>
      <c r="AJ15128" s="62"/>
      <c r="AQ15128" s="62"/>
      <c r="AX15128" s="62"/>
      <c r="BD15128" s="62"/>
    </row>
    <row r="15129" spans="9:56">
      <c r="I15129" s="62"/>
      <c r="P15129" s="62"/>
      <c r="V15129" s="62"/>
      <c r="AC15129" s="62"/>
      <c r="AJ15129" s="62"/>
      <c r="AQ15129" s="62"/>
      <c r="AX15129" s="62"/>
      <c r="BD15129" s="62"/>
    </row>
    <row r="15130" spans="9:56">
      <c r="I15130" s="62"/>
      <c r="P15130" s="62"/>
      <c r="V15130" s="62"/>
      <c r="AC15130" s="62"/>
      <c r="AJ15130" s="62"/>
      <c r="AQ15130" s="62"/>
      <c r="AX15130" s="62"/>
      <c r="BD15130" s="62"/>
    </row>
    <row r="15131" spans="9:56">
      <c r="I15131" s="62"/>
      <c r="P15131" s="62"/>
      <c r="V15131" s="62"/>
      <c r="AC15131" s="62"/>
      <c r="AJ15131" s="62"/>
      <c r="AQ15131" s="62"/>
      <c r="AX15131" s="62"/>
      <c r="BD15131" s="62"/>
    </row>
    <row r="15132" spans="9:56">
      <c r="I15132" s="62"/>
      <c r="P15132" s="62"/>
      <c r="V15132" s="62"/>
      <c r="AC15132" s="62"/>
      <c r="AJ15132" s="62"/>
      <c r="AQ15132" s="62"/>
      <c r="AX15132" s="62"/>
      <c r="BD15132" s="62"/>
    </row>
    <row r="15133" spans="9:56">
      <c r="I15133" s="62"/>
      <c r="P15133" s="62"/>
      <c r="V15133" s="62"/>
      <c r="AC15133" s="62"/>
      <c r="AJ15133" s="62"/>
      <c r="AQ15133" s="62"/>
      <c r="AX15133" s="62"/>
      <c r="BD15133" s="62"/>
    </row>
    <row r="15134" spans="9:56">
      <c r="I15134" s="62"/>
      <c r="P15134" s="62"/>
      <c r="V15134" s="62"/>
      <c r="AC15134" s="62"/>
      <c r="AJ15134" s="62"/>
      <c r="AQ15134" s="62"/>
      <c r="AX15134" s="62"/>
      <c r="BD15134" s="62"/>
    </row>
    <row r="15135" spans="9:56">
      <c r="I15135" s="62"/>
      <c r="P15135" s="62"/>
      <c r="V15135" s="62"/>
      <c r="AC15135" s="62"/>
      <c r="AJ15135" s="62"/>
      <c r="AQ15135" s="62"/>
      <c r="AX15135" s="62"/>
      <c r="BD15135" s="62"/>
    </row>
    <row r="15136" spans="9:56">
      <c r="I15136" s="62"/>
      <c r="P15136" s="62"/>
      <c r="V15136" s="62"/>
      <c r="AC15136" s="62"/>
      <c r="AJ15136" s="62"/>
      <c r="AQ15136" s="62"/>
      <c r="AX15136" s="62"/>
      <c r="BD15136" s="62"/>
    </row>
    <row r="15137" spans="9:56">
      <c r="I15137" s="62"/>
      <c r="P15137" s="62"/>
      <c r="V15137" s="62"/>
      <c r="AC15137" s="62"/>
      <c r="AJ15137" s="62"/>
      <c r="AQ15137" s="62"/>
      <c r="AX15137" s="62"/>
      <c r="BD15137" s="62"/>
    </row>
    <row r="15138" spans="9:56">
      <c r="I15138" s="62"/>
      <c r="P15138" s="62"/>
      <c r="V15138" s="62"/>
      <c r="AC15138" s="62"/>
      <c r="AJ15138" s="62"/>
      <c r="AQ15138" s="62"/>
      <c r="AX15138" s="62"/>
      <c r="BD15138" s="62"/>
    </row>
    <row r="15139" spans="9:56">
      <c r="I15139" s="62"/>
      <c r="P15139" s="62"/>
      <c r="V15139" s="62"/>
      <c r="AC15139" s="62"/>
      <c r="AJ15139" s="62"/>
      <c r="AQ15139" s="62"/>
      <c r="AX15139" s="62"/>
      <c r="BD15139" s="62"/>
    </row>
    <row r="15140" spans="9:56">
      <c r="I15140" s="62"/>
      <c r="P15140" s="62"/>
      <c r="V15140" s="62"/>
      <c r="AC15140" s="62"/>
      <c r="AJ15140" s="62"/>
      <c r="AQ15140" s="62"/>
      <c r="AX15140" s="62"/>
      <c r="BD15140" s="62"/>
    </row>
    <row r="15141" spans="9:56">
      <c r="I15141" s="62"/>
      <c r="P15141" s="62"/>
      <c r="V15141" s="62"/>
      <c r="AC15141" s="62"/>
      <c r="AJ15141" s="62"/>
      <c r="AQ15141" s="62"/>
      <c r="AX15141" s="62"/>
      <c r="BD15141" s="62"/>
    </row>
    <row r="15142" spans="9:56">
      <c r="I15142" s="62"/>
      <c r="P15142" s="62"/>
      <c r="V15142" s="62"/>
      <c r="AC15142" s="62"/>
      <c r="AJ15142" s="62"/>
      <c r="AQ15142" s="62"/>
      <c r="AX15142" s="62"/>
      <c r="BD15142" s="62"/>
    </row>
    <row r="15143" spans="9:56">
      <c r="I15143" s="62"/>
      <c r="P15143" s="62"/>
      <c r="V15143" s="62"/>
      <c r="AC15143" s="62"/>
      <c r="AJ15143" s="62"/>
      <c r="AQ15143" s="62"/>
      <c r="AX15143" s="62"/>
      <c r="BD15143" s="62"/>
    </row>
    <row r="15144" spans="9:56">
      <c r="I15144" s="62"/>
      <c r="P15144" s="62"/>
      <c r="V15144" s="62"/>
      <c r="AC15144" s="62"/>
      <c r="AJ15144" s="62"/>
      <c r="AQ15144" s="62"/>
      <c r="AX15144" s="62"/>
      <c r="BD15144" s="62"/>
    </row>
    <row r="15145" spans="9:56">
      <c r="I15145" s="62"/>
      <c r="P15145" s="62"/>
      <c r="V15145" s="62"/>
      <c r="AC15145" s="62"/>
      <c r="AJ15145" s="62"/>
      <c r="AQ15145" s="62"/>
      <c r="AX15145" s="62"/>
      <c r="BD15145" s="62"/>
    </row>
    <row r="15146" spans="9:56">
      <c r="I15146" s="62"/>
      <c r="P15146" s="62"/>
      <c r="V15146" s="62"/>
      <c r="AC15146" s="62"/>
      <c r="AJ15146" s="62"/>
      <c r="AQ15146" s="62"/>
      <c r="AX15146" s="62"/>
      <c r="BD15146" s="62"/>
    </row>
    <row r="15147" spans="9:56">
      <c r="I15147" s="62"/>
      <c r="P15147" s="62"/>
      <c r="V15147" s="62"/>
      <c r="AC15147" s="62"/>
      <c r="AJ15147" s="62"/>
      <c r="AQ15147" s="62"/>
      <c r="AX15147" s="62"/>
      <c r="BD15147" s="62"/>
    </row>
    <row r="15148" spans="9:56">
      <c r="I15148" s="62"/>
      <c r="P15148" s="62"/>
      <c r="V15148" s="62"/>
      <c r="AC15148" s="62"/>
      <c r="AJ15148" s="62"/>
      <c r="AQ15148" s="62"/>
      <c r="AX15148" s="62"/>
      <c r="BD15148" s="62"/>
    </row>
    <row r="15149" spans="9:56">
      <c r="I15149" s="62"/>
      <c r="P15149" s="62"/>
      <c r="V15149" s="62"/>
      <c r="AC15149" s="62"/>
      <c r="AJ15149" s="62"/>
      <c r="AQ15149" s="62"/>
      <c r="AX15149" s="62"/>
      <c r="BD15149" s="62"/>
    </row>
    <row r="15150" spans="9:56">
      <c r="I15150" s="62"/>
      <c r="P15150" s="62"/>
      <c r="V15150" s="62"/>
      <c r="AC15150" s="62"/>
      <c r="AJ15150" s="62"/>
      <c r="AQ15150" s="62"/>
      <c r="AX15150" s="62"/>
      <c r="BD15150" s="62"/>
    </row>
    <row r="15151" spans="9:56">
      <c r="I15151" s="62"/>
      <c r="P15151" s="62"/>
      <c r="V15151" s="62"/>
      <c r="AC15151" s="62"/>
      <c r="AJ15151" s="62"/>
      <c r="AQ15151" s="62"/>
      <c r="AX15151" s="62"/>
      <c r="BD15151" s="62"/>
    </row>
    <row r="15152" spans="9:56">
      <c r="I15152" s="62"/>
      <c r="P15152" s="62"/>
      <c r="V15152" s="62"/>
      <c r="AC15152" s="62"/>
      <c r="AJ15152" s="62"/>
      <c r="AQ15152" s="62"/>
      <c r="AX15152" s="62"/>
      <c r="BD15152" s="62"/>
    </row>
    <row r="15153" spans="9:56">
      <c r="I15153" s="62"/>
      <c r="P15153" s="62"/>
      <c r="V15153" s="62"/>
      <c r="AC15153" s="62"/>
      <c r="AJ15153" s="62"/>
      <c r="AQ15153" s="62"/>
      <c r="AX15153" s="62"/>
      <c r="BD15153" s="62"/>
    </row>
    <row r="15154" spans="9:56">
      <c r="I15154" s="62"/>
      <c r="P15154" s="62"/>
      <c r="V15154" s="62"/>
      <c r="AC15154" s="62"/>
      <c r="AJ15154" s="62"/>
      <c r="AQ15154" s="62"/>
      <c r="AX15154" s="62"/>
      <c r="BD15154" s="62"/>
    </row>
    <row r="15155" spans="9:56">
      <c r="I15155" s="62"/>
      <c r="P15155" s="62"/>
      <c r="V15155" s="62"/>
      <c r="AC15155" s="62"/>
      <c r="AJ15155" s="62"/>
      <c r="AQ15155" s="62"/>
      <c r="AX15155" s="62"/>
      <c r="BD15155" s="62"/>
    </row>
    <row r="15156" spans="9:56">
      <c r="I15156" s="62"/>
      <c r="P15156" s="62"/>
      <c r="V15156" s="62"/>
      <c r="AC15156" s="62"/>
      <c r="AJ15156" s="62"/>
      <c r="AQ15156" s="62"/>
      <c r="AX15156" s="62"/>
      <c r="BD15156" s="62"/>
    </row>
    <row r="15157" spans="9:56">
      <c r="I15157" s="62"/>
      <c r="P15157" s="62"/>
      <c r="V15157" s="62"/>
      <c r="AC15157" s="62"/>
      <c r="AJ15157" s="62"/>
      <c r="AQ15157" s="62"/>
      <c r="AX15157" s="62"/>
      <c r="BD15157" s="62"/>
    </row>
    <row r="15158" spans="9:56">
      <c r="I15158" s="62"/>
      <c r="P15158" s="62"/>
      <c r="V15158" s="62"/>
      <c r="AC15158" s="62"/>
      <c r="AJ15158" s="62"/>
      <c r="AQ15158" s="62"/>
      <c r="AX15158" s="62"/>
      <c r="BD15158" s="62"/>
    </row>
    <row r="15159" spans="9:56">
      <c r="I15159" s="62"/>
      <c r="P15159" s="62"/>
      <c r="V15159" s="62"/>
      <c r="AC15159" s="62"/>
      <c r="AJ15159" s="62"/>
      <c r="AQ15159" s="62"/>
      <c r="AX15159" s="62"/>
      <c r="BD15159" s="62"/>
    </row>
    <row r="15160" spans="9:56">
      <c r="I15160" s="62"/>
      <c r="P15160" s="62"/>
      <c r="V15160" s="62"/>
      <c r="AC15160" s="62"/>
      <c r="AJ15160" s="62"/>
      <c r="AQ15160" s="62"/>
      <c r="AX15160" s="62"/>
      <c r="BD15160" s="62"/>
    </row>
    <row r="15161" spans="9:56">
      <c r="I15161" s="62"/>
      <c r="P15161" s="62"/>
      <c r="V15161" s="62"/>
      <c r="AC15161" s="62"/>
      <c r="AJ15161" s="62"/>
      <c r="AQ15161" s="62"/>
      <c r="AX15161" s="62"/>
      <c r="BD15161" s="62"/>
    </row>
    <row r="15162" spans="9:56">
      <c r="I15162" s="62"/>
      <c r="P15162" s="62"/>
      <c r="V15162" s="62"/>
      <c r="AC15162" s="62"/>
      <c r="AJ15162" s="62"/>
      <c r="AQ15162" s="62"/>
      <c r="AX15162" s="62"/>
      <c r="BD15162" s="62"/>
    </row>
    <row r="15163" spans="9:56">
      <c r="I15163" s="62"/>
      <c r="P15163" s="62"/>
      <c r="V15163" s="62"/>
      <c r="AC15163" s="62"/>
      <c r="AJ15163" s="62"/>
      <c r="AQ15163" s="62"/>
      <c r="AX15163" s="62"/>
      <c r="BD15163" s="62"/>
    </row>
    <row r="15164" spans="9:56">
      <c r="I15164" s="62"/>
      <c r="P15164" s="62"/>
      <c r="V15164" s="62"/>
      <c r="AC15164" s="62"/>
      <c r="AJ15164" s="62"/>
      <c r="AQ15164" s="62"/>
      <c r="AX15164" s="62"/>
      <c r="BD15164" s="62"/>
    </row>
    <row r="15165" spans="9:56">
      <c r="I15165" s="62"/>
      <c r="P15165" s="62"/>
      <c r="V15165" s="62"/>
      <c r="AC15165" s="62"/>
      <c r="AJ15165" s="62"/>
      <c r="AQ15165" s="62"/>
      <c r="AX15165" s="62"/>
      <c r="BD15165" s="62"/>
    </row>
    <row r="15166" spans="9:56">
      <c r="I15166" s="62"/>
      <c r="P15166" s="62"/>
      <c r="V15166" s="62"/>
      <c r="AC15166" s="62"/>
      <c r="AJ15166" s="62"/>
      <c r="AQ15166" s="62"/>
      <c r="AX15166" s="62"/>
      <c r="BD15166" s="62"/>
    </row>
    <row r="15167" spans="9:56">
      <c r="I15167" s="62"/>
      <c r="P15167" s="62"/>
      <c r="V15167" s="62"/>
      <c r="AC15167" s="62"/>
      <c r="AJ15167" s="62"/>
      <c r="AQ15167" s="62"/>
      <c r="AX15167" s="62"/>
      <c r="BD15167" s="62"/>
    </row>
    <row r="15168" spans="9:56">
      <c r="I15168" s="62"/>
      <c r="P15168" s="62"/>
      <c r="V15168" s="62"/>
      <c r="AC15168" s="62"/>
      <c r="AJ15168" s="62"/>
      <c r="AQ15168" s="62"/>
      <c r="AX15168" s="62"/>
      <c r="BD15168" s="62"/>
    </row>
    <row r="15169" spans="9:56">
      <c r="I15169" s="62"/>
      <c r="P15169" s="62"/>
      <c r="V15169" s="62"/>
      <c r="AC15169" s="62"/>
      <c r="AJ15169" s="62"/>
      <c r="AQ15169" s="62"/>
      <c r="AX15169" s="62"/>
      <c r="BD15169" s="62"/>
    </row>
    <row r="15170" spans="9:56">
      <c r="I15170" s="62"/>
      <c r="P15170" s="62"/>
      <c r="V15170" s="62"/>
      <c r="AC15170" s="62"/>
      <c r="AJ15170" s="62"/>
      <c r="AQ15170" s="62"/>
      <c r="AX15170" s="62"/>
      <c r="BD15170" s="62"/>
    </row>
    <row r="15171" spans="9:56">
      <c r="I15171" s="62"/>
      <c r="P15171" s="62"/>
      <c r="V15171" s="62"/>
      <c r="AC15171" s="62"/>
      <c r="AJ15171" s="62"/>
      <c r="AQ15171" s="62"/>
      <c r="AX15171" s="62"/>
      <c r="BD15171" s="62"/>
    </row>
    <row r="15172" spans="9:56">
      <c r="I15172" s="62"/>
      <c r="P15172" s="62"/>
      <c r="V15172" s="62"/>
      <c r="AC15172" s="62"/>
      <c r="AJ15172" s="62"/>
      <c r="AQ15172" s="62"/>
      <c r="AX15172" s="62"/>
      <c r="BD15172" s="62"/>
    </row>
    <row r="15173" spans="9:56">
      <c r="I15173" s="62"/>
      <c r="P15173" s="62"/>
      <c r="V15173" s="62"/>
      <c r="AC15173" s="62"/>
      <c r="AJ15173" s="62"/>
      <c r="AQ15173" s="62"/>
      <c r="AX15173" s="62"/>
      <c r="BD15173" s="62"/>
    </row>
    <row r="15174" spans="9:56">
      <c r="I15174" s="62"/>
      <c r="P15174" s="62"/>
      <c r="V15174" s="62"/>
      <c r="AC15174" s="62"/>
      <c r="AJ15174" s="62"/>
      <c r="AQ15174" s="62"/>
      <c r="AX15174" s="62"/>
      <c r="BD15174" s="62"/>
    </row>
    <row r="15175" spans="9:56">
      <c r="I15175" s="62"/>
      <c r="P15175" s="62"/>
      <c r="V15175" s="62"/>
      <c r="AC15175" s="62"/>
      <c r="AJ15175" s="62"/>
      <c r="AQ15175" s="62"/>
      <c r="AX15175" s="62"/>
      <c r="BD15175" s="62"/>
    </row>
    <row r="15176" spans="9:56">
      <c r="I15176" s="62"/>
      <c r="P15176" s="62"/>
      <c r="V15176" s="62"/>
      <c r="AC15176" s="62"/>
      <c r="AJ15176" s="62"/>
      <c r="AQ15176" s="62"/>
      <c r="AX15176" s="62"/>
      <c r="BD15176" s="62"/>
    </row>
    <row r="15177" spans="9:56">
      <c r="I15177" s="62"/>
      <c r="P15177" s="62"/>
      <c r="V15177" s="62"/>
      <c r="AC15177" s="62"/>
      <c r="AJ15177" s="62"/>
      <c r="AQ15177" s="62"/>
      <c r="AX15177" s="62"/>
      <c r="BD15177" s="62"/>
    </row>
    <row r="15178" spans="9:56">
      <c r="I15178" s="62"/>
      <c r="P15178" s="62"/>
      <c r="V15178" s="62"/>
      <c r="AC15178" s="62"/>
      <c r="AJ15178" s="62"/>
      <c r="AQ15178" s="62"/>
      <c r="AX15178" s="62"/>
      <c r="BD15178" s="62"/>
    </row>
    <row r="15179" spans="9:56">
      <c r="I15179" s="62"/>
      <c r="P15179" s="62"/>
      <c r="V15179" s="62"/>
      <c r="AC15179" s="62"/>
      <c r="AJ15179" s="62"/>
      <c r="AQ15179" s="62"/>
      <c r="AX15179" s="62"/>
      <c r="BD15179" s="62"/>
    </row>
    <row r="15180" spans="9:56">
      <c r="I15180" s="62"/>
      <c r="P15180" s="62"/>
      <c r="V15180" s="62"/>
      <c r="AC15180" s="62"/>
      <c r="AJ15180" s="62"/>
      <c r="AQ15180" s="62"/>
      <c r="AX15180" s="62"/>
      <c r="BD15180" s="62"/>
    </row>
    <row r="15181" spans="9:56">
      <c r="I15181" s="62"/>
      <c r="P15181" s="62"/>
      <c r="V15181" s="62"/>
      <c r="AC15181" s="62"/>
      <c r="AJ15181" s="62"/>
      <c r="AQ15181" s="62"/>
      <c r="AX15181" s="62"/>
      <c r="BD15181" s="62"/>
    </row>
    <row r="15182" spans="9:56">
      <c r="I15182" s="62"/>
      <c r="P15182" s="62"/>
      <c r="V15182" s="62"/>
      <c r="AC15182" s="62"/>
      <c r="AJ15182" s="62"/>
      <c r="AQ15182" s="62"/>
      <c r="AX15182" s="62"/>
      <c r="BD15182" s="62"/>
    </row>
    <row r="15183" spans="9:56">
      <c r="I15183" s="62"/>
      <c r="P15183" s="62"/>
      <c r="V15183" s="62"/>
      <c r="AC15183" s="62"/>
      <c r="AJ15183" s="62"/>
      <c r="AQ15183" s="62"/>
      <c r="AX15183" s="62"/>
      <c r="BD15183" s="62"/>
    </row>
    <row r="15184" spans="9:56">
      <c r="I15184" s="62"/>
      <c r="P15184" s="62"/>
      <c r="V15184" s="62"/>
      <c r="AC15184" s="62"/>
      <c r="AJ15184" s="62"/>
      <c r="AQ15184" s="62"/>
      <c r="AX15184" s="62"/>
      <c r="BD15184" s="62"/>
    </row>
    <row r="15185" spans="9:56">
      <c r="I15185" s="62"/>
      <c r="P15185" s="62"/>
      <c r="V15185" s="62"/>
      <c r="AC15185" s="62"/>
      <c r="AJ15185" s="62"/>
      <c r="AQ15185" s="62"/>
      <c r="AX15185" s="62"/>
      <c r="BD15185" s="62"/>
    </row>
    <row r="15186" spans="9:56">
      <c r="I15186" s="62"/>
      <c r="P15186" s="62"/>
      <c r="V15186" s="62"/>
      <c r="AC15186" s="62"/>
      <c r="AJ15186" s="62"/>
      <c r="AQ15186" s="62"/>
      <c r="AX15186" s="62"/>
      <c r="BD15186" s="62"/>
    </row>
    <row r="15187" spans="9:56">
      <c r="I15187" s="62"/>
      <c r="P15187" s="62"/>
      <c r="V15187" s="62"/>
      <c r="AC15187" s="62"/>
      <c r="AJ15187" s="62"/>
      <c r="AQ15187" s="62"/>
      <c r="AX15187" s="62"/>
      <c r="BD15187" s="62"/>
    </row>
    <row r="15188" spans="9:56">
      <c r="I15188" s="62"/>
      <c r="P15188" s="62"/>
      <c r="V15188" s="62"/>
      <c r="AC15188" s="62"/>
      <c r="AJ15188" s="62"/>
      <c r="AQ15188" s="62"/>
      <c r="AX15188" s="62"/>
      <c r="BD15188" s="62"/>
    </row>
    <row r="15189" spans="9:56">
      <c r="I15189" s="62"/>
      <c r="P15189" s="62"/>
      <c r="V15189" s="62"/>
      <c r="AC15189" s="62"/>
      <c r="AJ15189" s="62"/>
      <c r="AQ15189" s="62"/>
      <c r="AX15189" s="62"/>
      <c r="BD15189" s="62"/>
    </row>
    <row r="15190" spans="9:56">
      <c r="I15190" s="62"/>
      <c r="P15190" s="62"/>
      <c r="V15190" s="62"/>
      <c r="AC15190" s="62"/>
      <c r="AJ15190" s="62"/>
      <c r="AQ15190" s="62"/>
      <c r="AX15190" s="62"/>
      <c r="BD15190" s="62"/>
    </row>
    <row r="15191" spans="9:56">
      <c r="I15191" s="62"/>
      <c r="P15191" s="62"/>
      <c r="V15191" s="62"/>
      <c r="AC15191" s="62"/>
      <c r="AJ15191" s="62"/>
      <c r="AQ15191" s="62"/>
      <c r="AX15191" s="62"/>
      <c r="BD15191" s="62"/>
    </row>
    <row r="15192" spans="9:56">
      <c r="I15192" s="62"/>
      <c r="P15192" s="62"/>
      <c r="V15192" s="62"/>
      <c r="AC15192" s="62"/>
      <c r="AJ15192" s="62"/>
      <c r="AQ15192" s="62"/>
      <c r="AX15192" s="62"/>
      <c r="BD15192" s="62"/>
    </row>
    <row r="15193" spans="9:56">
      <c r="I15193" s="62"/>
      <c r="P15193" s="62"/>
      <c r="V15193" s="62"/>
      <c r="AC15193" s="62"/>
      <c r="AJ15193" s="62"/>
      <c r="AQ15193" s="62"/>
      <c r="AX15193" s="62"/>
      <c r="BD15193" s="62"/>
    </row>
    <row r="15194" spans="9:56">
      <c r="I15194" s="62"/>
      <c r="P15194" s="62"/>
      <c r="V15194" s="62"/>
      <c r="AC15194" s="62"/>
      <c r="AJ15194" s="62"/>
      <c r="AQ15194" s="62"/>
      <c r="AX15194" s="62"/>
      <c r="BD15194" s="62"/>
    </row>
    <row r="15195" spans="9:56">
      <c r="I15195" s="62"/>
      <c r="P15195" s="62"/>
      <c r="V15195" s="62"/>
      <c r="AC15195" s="62"/>
      <c r="AJ15195" s="62"/>
      <c r="AQ15195" s="62"/>
      <c r="AX15195" s="62"/>
      <c r="BD15195" s="62"/>
    </row>
    <row r="15196" spans="9:56">
      <c r="I15196" s="62"/>
      <c r="P15196" s="62"/>
      <c r="V15196" s="62"/>
      <c r="AC15196" s="62"/>
      <c r="AJ15196" s="62"/>
      <c r="AQ15196" s="62"/>
      <c r="AX15196" s="62"/>
      <c r="BD15196" s="62"/>
    </row>
    <row r="15197" spans="9:56">
      <c r="I15197" s="62"/>
      <c r="P15197" s="62"/>
      <c r="V15197" s="62"/>
      <c r="AC15197" s="62"/>
      <c r="AJ15197" s="62"/>
      <c r="AQ15197" s="62"/>
      <c r="AX15197" s="62"/>
      <c r="BD15197" s="62"/>
    </row>
    <row r="15198" spans="9:56">
      <c r="I15198" s="62"/>
      <c r="P15198" s="62"/>
      <c r="V15198" s="62"/>
      <c r="AC15198" s="62"/>
      <c r="AJ15198" s="62"/>
      <c r="AQ15198" s="62"/>
      <c r="AX15198" s="62"/>
      <c r="BD15198" s="62"/>
    </row>
    <row r="15199" spans="9:56">
      <c r="I15199" s="62"/>
      <c r="P15199" s="62"/>
      <c r="V15199" s="62"/>
      <c r="AC15199" s="62"/>
      <c r="AJ15199" s="62"/>
      <c r="AQ15199" s="62"/>
      <c r="AX15199" s="62"/>
      <c r="BD15199" s="62"/>
    </row>
    <row r="15200" spans="9:56">
      <c r="I15200" s="62"/>
      <c r="P15200" s="62"/>
      <c r="V15200" s="62"/>
      <c r="AC15200" s="62"/>
      <c r="AJ15200" s="62"/>
      <c r="AQ15200" s="62"/>
      <c r="AX15200" s="62"/>
      <c r="BD15200" s="62"/>
    </row>
    <row r="15201" spans="9:56">
      <c r="I15201" s="62"/>
      <c r="P15201" s="62"/>
      <c r="V15201" s="62"/>
      <c r="AC15201" s="62"/>
      <c r="AJ15201" s="62"/>
      <c r="AQ15201" s="62"/>
      <c r="AX15201" s="62"/>
      <c r="BD15201" s="62"/>
    </row>
    <row r="15202" spans="9:56">
      <c r="I15202" s="62"/>
      <c r="P15202" s="62"/>
      <c r="V15202" s="62"/>
      <c r="AC15202" s="62"/>
      <c r="AJ15202" s="62"/>
      <c r="AQ15202" s="62"/>
      <c r="AX15202" s="62"/>
      <c r="BD15202" s="62"/>
    </row>
    <row r="15203" spans="9:56">
      <c r="I15203" s="62"/>
      <c r="P15203" s="62"/>
      <c r="V15203" s="62"/>
      <c r="AC15203" s="62"/>
      <c r="AJ15203" s="62"/>
      <c r="AQ15203" s="62"/>
      <c r="AX15203" s="62"/>
      <c r="BD15203" s="62"/>
    </row>
    <row r="15204" spans="9:56">
      <c r="I15204" s="62"/>
      <c r="P15204" s="62"/>
      <c r="V15204" s="62"/>
      <c r="AC15204" s="62"/>
      <c r="AJ15204" s="62"/>
      <c r="AQ15204" s="62"/>
      <c r="AX15204" s="62"/>
      <c r="BD15204" s="62"/>
    </row>
    <row r="15205" spans="9:56">
      <c r="I15205" s="62"/>
      <c r="P15205" s="62"/>
      <c r="V15205" s="62"/>
      <c r="AC15205" s="62"/>
      <c r="AJ15205" s="62"/>
      <c r="AQ15205" s="62"/>
      <c r="AX15205" s="62"/>
      <c r="BD15205" s="62"/>
    </row>
    <row r="15206" spans="9:56">
      <c r="I15206" s="62"/>
      <c r="P15206" s="62"/>
      <c r="V15206" s="62"/>
      <c r="AC15206" s="62"/>
      <c r="AJ15206" s="62"/>
      <c r="AQ15206" s="62"/>
      <c r="AX15206" s="62"/>
      <c r="BD15206" s="62"/>
    </row>
    <row r="15207" spans="9:56">
      <c r="I15207" s="62"/>
      <c r="P15207" s="62"/>
      <c r="V15207" s="62"/>
      <c r="AC15207" s="62"/>
      <c r="AJ15207" s="62"/>
      <c r="AQ15207" s="62"/>
      <c r="AX15207" s="62"/>
      <c r="BD15207" s="62"/>
    </row>
    <row r="15208" spans="9:56">
      <c r="I15208" s="62"/>
      <c r="P15208" s="62"/>
      <c r="V15208" s="62"/>
      <c r="AC15208" s="62"/>
      <c r="AJ15208" s="62"/>
      <c r="AQ15208" s="62"/>
      <c r="AX15208" s="62"/>
      <c r="BD15208" s="62"/>
    </row>
    <row r="15209" spans="9:56">
      <c r="I15209" s="62"/>
      <c r="P15209" s="62"/>
      <c r="V15209" s="62"/>
      <c r="AC15209" s="62"/>
      <c r="AJ15209" s="62"/>
      <c r="AQ15209" s="62"/>
      <c r="AX15209" s="62"/>
      <c r="BD15209" s="62"/>
    </row>
    <row r="15210" spans="9:56">
      <c r="I15210" s="62"/>
      <c r="P15210" s="62"/>
      <c r="V15210" s="62"/>
      <c r="AC15210" s="62"/>
      <c r="AJ15210" s="62"/>
      <c r="AQ15210" s="62"/>
      <c r="AX15210" s="62"/>
      <c r="BD15210" s="62"/>
    </row>
    <row r="15211" spans="9:56">
      <c r="I15211" s="62"/>
      <c r="P15211" s="62"/>
      <c r="V15211" s="62"/>
      <c r="AC15211" s="62"/>
      <c r="AJ15211" s="62"/>
      <c r="AQ15211" s="62"/>
      <c r="AX15211" s="62"/>
      <c r="BD15211" s="62"/>
    </row>
    <row r="15212" spans="9:56">
      <c r="I15212" s="62"/>
      <c r="P15212" s="62"/>
      <c r="V15212" s="62"/>
      <c r="AC15212" s="62"/>
      <c r="AJ15212" s="62"/>
      <c r="AQ15212" s="62"/>
      <c r="AX15212" s="62"/>
      <c r="BD15212" s="62"/>
    </row>
    <row r="15213" spans="9:56">
      <c r="I15213" s="62"/>
      <c r="P15213" s="62"/>
      <c r="V15213" s="62"/>
      <c r="AC15213" s="62"/>
      <c r="AJ15213" s="62"/>
      <c r="AQ15213" s="62"/>
      <c r="AX15213" s="62"/>
      <c r="BD15213" s="62"/>
    </row>
    <row r="15214" spans="9:56">
      <c r="I15214" s="62"/>
      <c r="P15214" s="62"/>
      <c r="V15214" s="62"/>
      <c r="AC15214" s="62"/>
      <c r="AJ15214" s="62"/>
      <c r="AQ15214" s="62"/>
      <c r="AX15214" s="62"/>
      <c r="BD15214" s="62"/>
    </row>
    <row r="15215" spans="9:56">
      <c r="I15215" s="62"/>
      <c r="P15215" s="62"/>
      <c r="V15215" s="62"/>
      <c r="AC15215" s="62"/>
      <c r="AJ15215" s="62"/>
      <c r="AQ15215" s="62"/>
      <c r="AX15215" s="62"/>
      <c r="BD15215" s="62"/>
    </row>
    <row r="15216" spans="9:56">
      <c r="I15216" s="62"/>
      <c r="P15216" s="62"/>
      <c r="V15216" s="62"/>
      <c r="AC15216" s="62"/>
      <c r="AJ15216" s="62"/>
      <c r="AQ15216" s="62"/>
      <c r="AX15216" s="62"/>
      <c r="BD15216" s="62"/>
    </row>
    <row r="15217" spans="9:56">
      <c r="I15217" s="62"/>
      <c r="P15217" s="62"/>
      <c r="V15217" s="62"/>
      <c r="AC15217" s="62"/>
      <c r="AJ15217" s="62"/>
      <c r="AQ15217" s="62"/>
      <c r="AX15217" s="62"/>
      <c r="BD15217" s="62"/>
    </row>
    <row r="15218" spans="9:56">
      <c r="I15218" s="62"/>
      <c r="P15218" s="62"/>
      <c r="V15218" s="62"/>
      <c r="AC15218" s="62"/>
      <c r="AJ15218" s="62"/>
      <c r="AQ15218" s="62"/>
      <c r="AX15218" s="62"/>
      <c r="BD15218" s="62"/>
    </row>
    <row r="15219" spans="9:56">
      <c r="I15219" s="62"/>
      <c r="P15219" s="62"/>
      <c r="V15219" s="62"/>
      <c r="AC15219" s="62"/>
      <c r="AJ15219" s="62"/>
      <c r="AQ15219" s="62"/>
      <c r="AX15219" s="62"/>
      <c r="BD15219" s="62"/>
    </row>
    <row r="15220" spans="9:56">
      <c r="I15220" s="62"/>
      <c r="P15220" s="62"/>
      <c r="V15220" s="62"/>
      <c r="AC15220" s="62"/>
      <c r="AJ15220" s="62"/>
      <c r="AQ15220" s="62"/>
      <c r="AX15220" s="62"/>
      <c r="BD15220" s="62"/>
    </row>
    <row r="15221" spans="9:56">
      <c r="I15221" s="62"/>
      <c r="P15221" s="62"/>
      <c r="V15221" s="62"/>
      <c r="AC15221" s="62"/>
      <c r="AJ15221" s="62"/>
      <c r="AQ15221" s="62"/>
      <c r="AX15221" s="62"/>
      <c r="BD15221" s="62"/>
    </row>
    <row r="15222" spans="9:56">
      <c r="I15222" s="62"/>
      <c r="P15222" s="62"/>
      <c r="V15222" s="62"/>
      <c r="AC15222" s="62"/>
      <c r="AJ15222" s="62"/>
      <c r="AQ15222" s="62"/>
      <c r="AX15222" s="62"/>
      <c r="BD15222" s="62"/>
    </row>
    <row r="15223" spans="9:56">
      <c r="I15223" s="62"/>
      <c r="P15223" s="62"/>
      <c r="V15223" s="62"/>
      <c r="AC15223" s="62"/>
      <c r="AJ15223" s="62"/>
      <c r="AQ15223" s="62"/>
      <c r="AX15223" s="62"/>
      <c r="BD15223" s="62"/>
    </row>
    <row r="15224" spans="9:56">
      <c r="I15224" s="62"/>
      <c r="P15224" s="62"/>
      <c r="V15224" s="62"/>
      <c r="AC15224" s="62"/>
      <c r="AJ15224" s="62"/>
      <c r="AQ15224" s="62"/>
      <c r="AX15224" s="62"/>
      <c r="BD15224" s="62"/>
    </row>
    <row r="15225" spans="9:56">
      <c r="I15225" s="62"/>
      <c r="P15225" s="62"/>
      <c r="V15225" s="62"/>
      <c r="AC15225" s="62"/>
      <c r="AJ15225" s="62"/>
      <c r="AQ15225" s="62"/>
      <c r="AX15225" s="62"/>
      <c r="BD15225" s="62"/>
    </row>
    <row r="15226" spans="9:56">
      <c r="I15226" s="62"/>
      <c r="P15226" s="62"/>
      <c r="V15226" s="62"/>
      <c r="AC15226" s="62"/>
      <c r="AJ15226" s="62"/>
      <c r="AQ15226" s="62"/>
      <c r="AX15226" s="62"/>
      <c r="BD15226" s="62"/>
    </row>
    <row r="15227" spans="9:56">
      <c r="I15227" s="62"/>
      <c r="P15227" s="62"/>
      <c r="V15227" s="62"/>
      <c r="AC15227" s="62"/>
      <c r="AJ15227" s="62"/>
      <c r="AQ15227" s="62"/>
      <c r="AX15227" s="62"/>
      <c r="BD15227" s="62"/>
    </row>
    <row r="15228" spans="9:56">
      <c r="I15228" s="62"/>
      <c r="P15228" s="62"/>
      <c r="V15228" s="62"/>
      <c r="AC15228" s="62"/>
      <c r="AJ15228" s="62"/>
      <c r="AQ15228" s="62"/>
      <c r="AX15228" s="62"/>
      <c r="BD15228" s="62"/>
    </row>
    <row r="15229" spans="9:56">
      <c r="I15229" s="62"/>
      <c r="P15229" s="62"/>
      <c r="V15229" s="62"/>
      <c r="AC15229" s="62"/>
      <c r="AJ15229" s="62"/>
      <c r="AQ15229" s="62"/>
      <c r="AX15229" s="62"/>
      <c r="BD15229" s="62"/>
    </row>
    <row r="15230" spans="9:56">
      <c r="I15230" s="62"/>
      <c r="P15230" s="62"/>
      <c r="V15230" s="62"/>
      <c r="AC15230" s="62"/>
      <c r="AJ15230" s="62"/>
      <c r="AQ15230" s="62"/>
      <c r="AX15230" s="62"/>
      <c r="BD15230" s="62"/>
    </row>
    <row r="15231" spans="9:56">
      <c r="I15231" s="62"/>
      <c r="P15231" s="62"/>
      <c r="V15231" s="62"/>
      <c r="AC15231" s="62"/>
      <c r="AJ15231" s="62"/>
      <c r="AQ15231" s="62"/>
      <c r="AX15231" s="62"/>
      <c r="BD15231" s="62"/>
    </row>
    <row r="15232" spans="9:56">
      <c r="I15232" s="62"/>
      <c r="P15232" s="62"/>
      <c r="V15232" s="62"/>
      <c r="AC15232" s="62"/>
      <c r="AJ15232" s="62"/>
      <c r="AQ15232" s="62"/>
      <c r="AX15232" s="62"/>
      <c r="BD15232" s="62"/>
    </row>
    <row r="15233" spans="9:56">
      <c r="I15233" s="62"/>
      <c r="P15233" s="62"/>
      <c r="V15233" s="62"/>
      <c r="AC15233" s="62"/>
      <c r="AJ15233" s="62"/>
      <c r="AQ15233" s="62"/>
      <c r="AX15233" s="62"/>
      <c r="BD15233" s="62"/>
    </row>
    <row r="15234" spans="9:56">
      <c r="I15234" s="62"/>
      <c r="P15234" s="62"/>
      <c r="V15234" s="62"/>
      <c r="AC15234" s="62"/>
      <c r="AJ15234" s="62"/>
      <c r="AQ15234" s="62"/>
      <c r="AX15234" s="62"/>
      <c r="BD15234" s="62"/>
    </row>
    <row r="15235" spans="9:56">
      <c r="I15235" s="62"/>
      <c r="P15235" s="62"/>
      <c r="V15235" s="62"/>
      <c r="AC15235" s="62"/>
      <c r="AJ15235" s="62"/>
      <c r="AQ15235" s="62"/>
      <c r="AX15235" s="62"/>
      <c r="BD15235" s="62"/>
    </row>
    <row r="15236" spans="9:56">
      <c r="I15236" s="62"/>
      <c r="P15236" s="62"/>
      <c r="V15236" s="62"/>
      <c r="AC15236" s="62"/>
      <c r="AJ15236" s="62"/>
      <c r="AQ15236" s="62"/>
      <c r="AX15236" s="62"/>
      <c r="BD15236" s="62"/>
    </row>
    <row r="15237" spans="9:56">
      <c r="I15237" s="62"/>
      <c r="P15237" s="62"/>
      <c r="V15237" s="62"/>
      <c r="AC15237" s="62"/>
      <c r="AJ15237" s="62"/>
      <c r="AQ15237" s="62"/>
      <c r="AX15237" s="62"/>
      <c r="BD15237" s="62"/>
    </row>
    <row r="15238" spans="9:56">
      <c r="I15238" s="62"/>
      <c r="P15238" s="62"/>
      <c r="V15238" s="62"/>
      <c r="AC15238" s="62"/>
      <c r="AJ15238" s="62"/>
      <c r="AQ15238" s="62"/>
      <c r="AX15238" s="62"/>
      <c r="BD15238" s="62"/>
    </row>
    <row r="15239" spans="9:56">
      <c r="I15239" s="62"/>
      <c r="P15239" s="62"/>
      <c r="V15239" s="62"/>
      <c r="AC15239" s="62"/>
      <c r="AJ15239" s="62"/>
      <c r="AQ15239" s="62"/>
      <c r="AX15239" s="62"/>
      <c r="BD15239" s="62"/>
    </row>
    <row r="15240" spans="9:56">
      <c r="I15240" s="62"/>
      <c r="P15240" s="62"/>
      <c r="V15240" s="62"/>
      <c r="AC15240" s="62"/>
      <c r="AJ15240" s="62"/>
      <c r="AQ15240" s="62"/>
      <c r="AX15240" s="62"/>
      <c r="BD15240" s="62"/>
    </row>
    <row r="15241" spans="9:56">
      <c r="I15241" s="62"/>
      <c r="P15241" s="62"/>
      <c r="V15241" s="62"/>
      <c r="AC15241" s="62"/>
      <c r="AJ15241" s="62"/>
      <c r="AQ15241" s="62"/>
      <c r="AX15241" s="62"/>
      <c r="BD15241" s="62"/>
    </row>
    <row r="15242" spans="9:56">
      <c r="I15242" s="62"/>
      <c r="P15242" s="62"/>
      <c r="V15242" s="62"/>
      <c r="AC15242" s="62"/>
      <c r="AJ15242" s="62"/>
      <c r="AQ15242" s="62"/>
      <c r="AX15242" s="62"/>
      <c r="BD15242" s="62"/>
    </row>
    <row r="15243" spans="9:56">
      <c r="I15243" s="62"/>
      <c r="P15243" s="62"/>
      <c r="V15243" s="62"/>
      <c r="AC15243" s="62"/>
      <c r="AJ15243" s="62"/>
      <c r="AQ15243" s="62"/>
      <c r="AX15243" s="62"/>
      <c r="BD15243" s="62"/>
    </row>
    <row r="15244" spans="9:56">
      <c r="I15244" s="62"/>
      <c r="P15244" s="62"/>
      <c r="V15244" s="62"/>
      <c r="AC15244" s="62"/>
      <c r="AJ15244" s="62"/>
      <c r="AQ15244" s="62"/>
      <c r="AX15244" s="62"/>
      <c r="BD15244" s="62"/>
    </row>
    <row r="15245" spans="9:56">
      <c r="I15245" s="62"/>
      <c r="P15245" s="62"/>
      <c r="V15245" s="62"/>
      <c r="AC15245" s="62"/>
      <c r="AJ15245" s="62"/>
      <c r="AQ15245" s="62"/>
      <c r="AX15245" s="62"/>
      <c r="BD15245" s="62"/>
    </row>
    <row r="15246" spans="9:56">
      <c r="I15246" s="62"/>
      <c r="P15246" s="62"/>
      <c r="V15246" s="62"/>
      <c r="AC15246" s="62"/>
      <c r="AJ15246" s="62"/>
      <c r="AQ15246" s="62"/>
      <c r="AX15246" s="62"/>
      <c r="BD15246" s="62"/>
    </row>
    <row r="15247" spans="9:56">
      <c r="I15247" s="62"/>
      <c r="P15247" s="62"/>
      <c r="V15247" s="62"/>
      <c r="AC15247" s="62"/>
      <c r="AJ15247" s="62"/>
      <c r="AQ15247" s="62"/>
      <c r="AX15247" s="62"/>
      <c r="BD15247" s="62"/>
    </row>
    <row r="15248" spans="9:56">
      <c r="I15248" s="62"/>
      <c r="P15248" s="62"/>
      <c r="V15248" s="62"/>
      <c r="AC15248" s="62"/>
      <c r="AJ15248" s="62"/>
      <c r="AQ15248" s="62"/>
      <c r="AX15248" s="62"/>
      <c r="BD15248" s="62"/>
    </row>
    <row r="15249" spans="9:56">
      <c r="I15249" s="62"/>
      <c r="P15249" s="62"/>
      <c r="V15249" s="62"/>
      <c r="AC15249" s="62"/>
      <c r="AJ15249" s="62"/>
      <c r="AQ15249" s="62"/>
      <c r="AX15249" s="62"/>
      <c r="BD15249" s="62"/>
    </row>
    <row r="15250" spans="9:56">
      <c r="I15250" s="62"/>
      <c r="P15250" s="62"/>
      <c r="V15250" s="62"/>
      <c r="AC15250" s="62"/>
      <c r="AJ15250" s="62"/>
      <c r="AQ15250" s="62"/>
      <c r="AX15250" s="62"/>
      <c r="BD15250" s="62"/>
    </row>
    <row r="15251" spans="9:56">
      <c r="I15251" s="62"/>
      <c r="P15251" s="62"/>
      <c r="V15251" s="62"/>
      <c r="AC15251" s="62"/>
      <c r="AJ15251" s="62"/>
      <c r="AQ15251" s="62"/>
      <c r="AX15251" s="62"/>
      <c r="BD15251" s="62"/>
    </row>
    <row r="15252" spans="9:56">
      <c r="I15252" s="62"/>
      <c r="P15252" s="62"/>
      <c r="V15252" s="62"/>
      <c r="AC15252" s="62"/>
      <c r="AJ15252" s="62"/>
      <c r="AQ15252" s="62"/>
      <c r="AX15252" s="62"/>
      <c r="BD15252" s="62"/>
    </row>
    <row r="15253" spans="9:56">
      <c r="I15253" s="62"/>
      <c r="P15253" s="62"/>
      <c r="V15253" s="62"/>
      <c r="AC15253" s="62"/>
      <c r="AJ15253" s="62"/>
      <c r="AQ15253" s="62"/>
      <c r="AX15253" s="62"/>
      <c r="BD15253" s="62"/>
    </row>
    <row r="15254" spans="9:56">
      <c r="I15254" s="62"/>
      <c r="P15254" s="62"/>
      <c r="V15254" s="62"/>
      <c r="AC15254" s="62"/>
      <c r="AJ15254" s="62"/>
      <c r="AQ15254" s="62"/>
      <c r="AX15254" s="62"/>
      <c r="BD15254" s="62"/>
    </row>
    <row r="15255" spans="9:56">
      <c r="I15255" s="62"/>
      <c r="P15255" s="62"/>
      <c r="V15255" s="62"/>
      <c r="AC15255" s="62"/>
      <c r="AJ15255" s="62"/>
      <c r="AQ15255" s="62"/>
      <c r="AX15255" s="62"/>
      <c r="BD15255" s="62"/>
    </row>
    <row r="15256" spans="9:56">
      <c r="I15256" s="62"/>
      <c r="P15256" s="62"/>
      <c r="V15256" s="62"/>
      <c r="AC15256" s="62"/>
      <c r="AJ15256" s="62"/>
      <c r="AQ15256" s="62"/>
      <c r="AX15256" s="62"/>
      <c r="BD15256" s="62"/>
    </row>
    <row r="15257" spans="9:56">
      <c r="I15257" s="62"/>
      <c r="P15257" s="62"/>
      <c r="V15257" s="62"/>
      <c r="AC15257" s="62"/>
      <c r="AJ15257" s="62"/>
      <c r="AQ15257" s="62"/>
      <c r="AX15257" s="62"/>
      <c r="BD15257" s="62"/>
    </row>
    <row r="15258" spans="9:56">
      <c r="I15258" s="62"/>
      <c r="P15258" s="62"/>
      <c r="V15258" s="62"/>
      <c r="AC15258" s="62"/>
      <c r="AJ15258" s="62"/>
      <c r="AQ15258" s="62"/>
      <c r="AX15258" s="62"/>
      <c r="BD15258" s="62"/>
    </row>
    <row r="15259" spans="9:56">
      <c r="I15259" s="62"/>
      <c r="P15259" s="62"/>
      <c r="V15259" s="62"/>
      <c r="AC15259" s="62"/>
      <c r="AJ15259" s="62"/>
      <c r="AQ15259" s="62"/>
      <c r="AX15259" s="62"/>
      <c r="BD15259" s="62"/>
    </row>
    <row r="15260" spans="9:56">
      <c r="I15260" s="62"/>
      <c r="P15260" s="62"/>
      <c r="V15260" s="62"/>
      <c r="AC15260" s="62"/>
      <c r="AJ15260" s="62"/>
      <c r="AQ15260" s="62"/>
      <c r="AX15260" s="62"/>
      <c r="BD15260" s="62"/>
    </row>
    <row r="15261" spans="9:56">
      <c r="I15261" s="62"/>
      <c r="P15261" s="62"/>
      <c r="V15261" s="62"/>
      <c r="AC15261" s="62"/>
      <c r="AJ15261" s="62"/>
      <c r="AQ15261" s="62"/>
      <c r="AX15261" s="62"/>
      <c r="BD15261" s="62"/>
    </row>
    <row r="15262" spans="9:56">
      <c r="I15262" s="62"/>
      <c r="P15262" s="62"/>
      <c r="V15262" s="62"/>
      <c r="AC15262" s="62"/>
      <c r="AJ15262" s="62"/>
      <c r="AQ15262" s="62"/>
      <c r="AX15262" s="62"/>
      <c r="BD15262" s="62"/>
    </row>
    <row r="15263" spans="9:56">
      <c r="I15263" s="62"/>
      <c r="P15263" s="62"/>
      <c r="V15263" s="62"/>
      <c r="AC15263" s="62"/>
      <c r="AJ15263" s="62"/>
      <c r="AQ15263" s="62"/>
      <c r="AX15263" s="62"/>
      <c r="BD15263" s="62"/>
    </row>
    <row r="15264" spans="9:56">
      <c r="I15264" s="62"/>
      <c r="P15264" s="62"/>
      <c r="V15264" s="62"/>
      <c r="AC15264" s="62"/>
      <c r="AJ15264" s="62"/>
      <c r="AQ15264" s="62"/>
      <c r="AX15264" s="62"/>
      <c r="BD15264" s="62"/>
    </row>
    <row r="15265" spans="9:56">
      <c r="I15265" s="62"/>
      <c r="P15265" s="62"/>
      <c r="V15265" s="62"/>
      <c r="AC15265" s="62"/>
      <c r="AJ15265" s="62"/>
      <c r="AQ15265" s="62"/>
      <c r="AX15265" s="62"/>
      <c r="BD15265" s="62"/>
    </row>
    <row r="15266" spans="9:56">
      <c r="I15266" s="62"/>
      <c r="P15266" s="62"/>
      <c r="V15266" s="62"/>
      <c r="AC15266" s="62"/>
      <c r="AJ15266" s="62"/>
      <c r="AQ15266" s="62"/>
      <c r="AX15266" s="62"/>
      <c r="BD15266" s="62"/>
    </row>
    <row r="15267" spans="9:56">
      <c r="I15267" s="62"/>
      <c r="P15267" s="62"/>
      <c r="V15267" s="62"/>
      <c r="AC15267" s="62"/>
      <c r="AJ15267" s="62"/>
      <c r="AQ15267" s="62"/>
      <c r="AX15267" s="62"/>
      <c r="BD15267" s="62"/>
    </row>
    <row r="15268" spans="9:56">
      <c r="I15268" s="62"/>
      <c r="P15268" s="62"/>
      <c r="V15268" s="62"/>
      <c r="AC15268" s="62"/>
      <c r="AJ15268" s="62"/>
      <c r="AQ15268" s="62"/>
      <c r="AX15268" s="62"/>
      <c r="BD15268" s="62"/>
    </row>
    <row r="15269" spans="9:56">
      <c r="I15269" s="62"/>
      <c r="P15269" s="62"/>
      <c r="V15269" s="62"/>
      <c r="AC15269" s="62"/>
      <c r="AJ15269" s="62"/>
      <c r="AQ15269" s="62"/>
      <c r="AX15269" s="62"/>
      <c r="BD15269" s="62"/>
    </row>
    <row r="15270" spans="9:56">
      <c r="I15270" s="62"/>
      <c r="P15270" s="62"/>
      <c r="V15270" s="62"/>
      <c r="AC15270" s="62"/>
      <c r="AJ15270" s="62"/>
      <c r="AQ15270" s="62"/>
      <c r="AX15270" s="62"/>
      <c r="BD15270" s="62"/>
    </row>
    <row r="15271" spans="9:56">
      <c r="I15271" s="62"/>
      <c r="P15271" s="62"/>
      <c r="V15271" s="62"/>
      <c r="AC15271" s="62"/>
      <c r="AJ15271" s="62"/>
      <c r="AQ15271" s="62"/>
      <c r="AX15271" s="62"/>
      <c r="BD15271" s="62"/>
    </row>
    <row r="15272" spans="9:56">
      <c r="I15272" s="62"/>
      <c r="P15272" s="62"/>
      <c r="V15272" s="62"/>
      <c r="AC15272" s="62"/>
      <c r="AJ15272" s="62"/>
      <c r="AQ15272" s="62"/>
      <c r="AX15272" s="62"/>
      <c r="BD15272" s="62"/>
    </row>
    <row r="15273" spans="9:56">
      <c r="I15273" s="62"/>
      <c r="P15273" s="62"/>
      <c r="V15273" s="62"/>
      <c r="AC15273" s="62"/>
      <c r="AJ15273" s="62"/>
      <c r="AQ15273" s="62"/>
      <c r="AX15273" s="62"/>
      <c r="BD15273" s="62"/>
    </row>
    <row r="15274" spans="9:56">
      <c r="I15274" s="62"/>
      <c r="P15274" s="62"/>
      <c r="V15274" s="62"/>
      <c r="AC15274" s="62"/>
      <c r="AJ15274" s="62"/>
      <c r="AQ15274" s="62"/>
      <c r="AX15274" s="62"/>
      <c r="BD15274" s="62"/>
    </row>
    <row r="15275" spans="9:56">
      <c r="I15275" s="62"/>
      <c r="P15275" s="62"/>
      <c r="V15275" s="62"/>
      <c r="AC15275" s="62"/>
      <c r="AJ15275" s="62"/>
      <c r="AQ15275" s="62"/>
      <c r="AX15275" s="62"/>
      <c r="BD15275" s="62"/>
    </row>
    <row r="15276" spans="9:56">
      <c r="I15276" s="62"/>
      <c r="P15276" s="62"/>
      <c r="V15276" s="62"/>
      <c r="AC15276" s="62"/>
      <c r="AJ15276" s="62"/>
      <c r="AQ15276" s="62"/>
      <c r="AX15276" s="62"/>
      <c r="BD15276" s="62"/>
    </row>
    <row r="15277" spans="9:56">
      <c r="I15277" s="62"/>
      <c r="P15277" s="62"/>
      <c r="V15277" s="62"/>
      <c r="AC15277" s="62"/>
      <c r="AJ15277" s="62"/>
      <c r="AQ15277" s="62"/>
      <c r="AX15277" s="62"/>
      <c r="BD15277" s="62"/>
    </row>
    <row r="15278" spans="9:56">
      <c r="I15278" s="62"/>
      <c r="P15278" s="62"/>
      <c r="V15278" s="62"/>
      <c r="AC15278" s="62"/>
      <c r="AJ15278" s="62"/>
      <c r="AQ15278" s="62"/>
      <c r="AX15278" s="62"/>
      <c r="BD15278" s="62"/>
    </row>
    <row r="15279" spans="9:56">
      <c r="I15279" s="62"/>
      <c r="P15279" s="62"/>
      <c r="V15279" s="62"/>
      <c r="AC15279" s="62"/>
      <c r="AJ15279" s="62"/>
      <c r="AQ15279" s="62"/>
      <c r="AX15279" s="62"/>
      <c r="BD15279" s="62"/>
    </row>
    <row r="15280" spans="9:56">
      <c r="I15280" s="62"/>
      <c r="P15280" s="62"/>
      <c r="V15280" s="62"/>
      <c r="AC15280" s="62"/>
      <c r="AJ15280" s="62"/>
      <c r="AQ15280" s="62"/>
      <c r="AX15280" s="62"/>
      <c r="BD15280" s="62"/>
    </row>
    <row r="15281" spans="9:56">
      <c r="I15281" s="62"/>
      <c r="P15281" s="62"/>
      <c r="V15281" s="62"/>
      <c r="AC15281" s="62"/>
      <c r="AJ15281" s="62"/>
      <c r="AQ15281" s="62"/>
      <c r="AX15281" s="62"/>
      <c r="BD15281" s="62"/>
    </row>
    <row r="15282" spans="9:56">
      <c r="I15282" s="62"/>
      <c r="P15282" s="62"/>
      <c r="V15282" s="62"/>
      <c r="AC15282" s="62"/>
      <c r="AJ15282" s="62"/>
      <c r="AQ15282" s="62"/>
      <c r="AX15282" s="62"/>
      <c r="BD15282" s="62"/>
    </row>
    <row r="15283" spans="9:56">
      <c r="I15283" s="62"/>
      <c r="P15283" s="62"/>
      <c r="V15283" s="62"/>
      <c r="AC15283" s="62"/>
      <c r="AJ15283" s="62"/>
      <c r="AQ15283" s="62"/>
      <c r="AX15283" s="62"/>
      <c r="BD15283" s="62"/>
    </row>
    <row r="15284" spans="9:56">
      <c r="I15284" s="62"/>
      <c r="P15284" s="62"/>
      <c r="V15284" s="62"/>
      <c r="AC15284" s="62"/>
      <c r="AJ15284" s="62"/>
      <c r="AQ15284" s="62"/>
      <c r="AX15284" s="62"/>
      <c r="BD15284" s="62"/>
    </row>
    <row r="15285" spans="9:56">
      <c r="I15285" s="62"/>
      <c r="P15285" s="62"/>
      <c r="V15285" s="62"/>
      <c r="AC15285" s="62"/>
      <c r="AJ15285" s="62"/>
      <c r="AQ15285" s="62"/>
      <c r="AX15285" s="62"/>
      <c r="BD15285" s="62"/>
    </row>
    <row r="15286" spans="9:56">
      <c r="I15286" s="62"/>
      <c r="P15286" s="62"/>
      <c r="V15286" s="62"/>
      <c r="AC15286" s="62"/>
      <c r="AJ15286" s="62"/>
      <c r="AQ15286" s="62"/>
      <c r="AX15286" s="62"/>
      <c r="BD15286" s="62"/>
    </row>
    <row r="15287" spans="9:56">
      <c r="I15287" s="62"/>
      <c r="P15287" s="62"/>
      <c r="V15287" s="62"/>
      <c r="AC15287" s="62"/>
      <c r="AJ15287" s="62"/>
      <c r="AQ15287" s="62"/>
      <c r="AX15287" s="62"/>
      <c r="BD15287" s="62"/>
    </row>
    <row r="15288" spans="9:56">
      <c r="I15288" s="62"/>
      <c r="P15288" s="62"/>
      <c r="V15288" s="62"/>
      <c r="AC15288" s="62"/>
      <c r="AJ15288" s="62"/>
      <c r="AQ15288" s="62"/>
      <c r="AX15288" s="62"/>
      <c r="BD15288" s="62"/>
    </row>
    <row r="15289" spans="9:56">
      <c r="I15289" s="62"/>
      <c r="P15289" s="62"/>
      <c r="V15289" s="62"/>
      <c r="AC15289" s="62"/>
      <c r="AJ15289" s="62"/>
      <c r="AQ15289" s="62"/>
      <c r="AX15289" s="62"/>
      <c r="BD15289" s="62"/>
    </row>
    <row r="15290" spans="9:56">
      <c r="I15290" s="62"/>
      <c r="P15290" s="62"/>
      <c r="V15290" s="62"/>
      <c r="AC15290" s="62"/>
      <c r="AJ15290" s="62"/>
      <c r="AQ15290" s="62"/>
      <c r="AX15290" s="62"/>
      <c r="BD15290" s="62"/>
    </row>
    <row r="15291" spans="9:56">
      <c r="I15291" s="62"/>
      <c r="P15291" s="62"/>
      <c r="V15291" s="62"/>
      <c r="AC15291" s="62"/>
      <c r="AJ15291" s="62"/>
      <c r="AQ15291" s="62"/>
      <c r="AX15291" s="62"/>
      <c r="BD15291" s="62"/>
    </row>
    <row r="15292" spans="9:56">
      <c r="I15292" s="62"/>
      <c r="P15292" s="62"/>
      <c r="V15292" s="62"/>
      <c r="AC15292" s="62"/>
      <c r="AJ15292" s="62"/>
      <c r="AQ15292" s="62"/>
      <c r="AX15292" s="62"/>
      <c r="BD15292" s="62"/>
    </row>
    <row r="15293" spans="9:56">
      <c r="I15293" s="62"/>
      <c r="P15293" s="62"/>
      <c r="V15293" s="62"/>
      <c r="AC15293" s="62"/>
      <c r="AJ15293" s="62"/>
      <c r="AQ15293" s="62"/>
      <c r="AX15293" s="62"/>
      <c r="BD15293" s="62"/>
    </row>
    <row r="15294" spans="9:56">
      <c r="I15294" s="62"/>
      <c r="P15294" s="62"/>
      <c r="V15294" s="62"/>
      <c r="AC15294" s="62"/>
      <c r="AJ15294" s="62"/>
      <c r="AQ15294" s="62"/>
      <c r="AX15294" s="62"/>
      <c r="BD15294" s="62"/>
    </row>
    <row r="15295" spans="9:56">
      <c r="I15295" s="62"/>
      <c r="P15295" s="62"/>
      <c r="V15295" s="62"/>
      <c r="AC15295" s="62"/>
      <c r="AJ15295" s="62"/>
      <c r="AQ15295" s="62"/>
      <c r="AX15295" s="62"/>
      <c r="BD15295" s="62"/>
    </row>
    <row r="15296" spans="9:56">
      <c r="I15296" s="62"/>
      <c r="P15296" s="62"/>
      <c r="V15296" s="62"/>
      <c r="AC15296" s="62"/>
      <c r="AJ15296" s="62"/>
      <c r="AQ15296" s="62"/>
      <c r="AX15296" s="62"/>
      <c r="BD15296" s="62"/>
    </row>
    <row r="15297" spans="9:56">
      <c r="I15297" s="62"/>
      <c r="P15297" s="62"/>
      <c r="V15297" s="62"/>
      <c r="AC15297" s="62"/>
      <c r="AJ15297" s="62"/>
      <c r="AQ15297" s="62"/>
      <c r="AX15297" s="62"/>
      <c r="BD15297" s="62"/>
    </row>
    <row r="15298" spans="9:56">
      <c r="I15298" s="62"/>
      <c r="P15298" s="62"/>
      <c r="V15298" s="62"/>
      <c r="AC15298" s="62"/>
      <c r="AJ15298" s="62"/>
      <c r="AQ15298" s="62"/>
      <c r="AX15298" s="62"/>
      <c r="BD15298" s="62"/>
    </row>
    <row r="15299" spans="9:56">
      <c r="I15299" s="62"/>
      <c r="P15299" s="62"/>
      <c r="V15299" s="62"/>
      <c r="AC15299" s="62"/>
      <c r="AJ15299" s="62"/>
      <c r="AQ15299" s="62"/>
      <c r="AX15299" s="62"/>
      <c r="BD15299" s="62"/>
    </row>
    <row r="15300" spans="9:56">
      <c r="I15300" s="62"/>
      <c r="P15300" s="62"/>
      <c r="V15300" s="62"/>
      <c r="AC15300" s="62"/>
      <c r="AJ15300" s="62"/>
      <c r="AQ15300" s="62"/>
      <c r="AX15300" s="62"/>
      <c r="BD15300" s="62"/>
    </row>
    <row r="15301" spans="9:56">
      <c r="I15301" s="62"/>
      <c r="P15301" s="62"/>
      <c r="V15301" s="62"/>
      <c r="AC15301" s="62"/>
      <c r="AJ15301" s="62"/>
      <c r="AQ15301" s="62"/>
      <c r="AX15301" s="62"/>
      <c r="BD15301" s="62"/>
    </row>
    <row r="15302" spans="9:56">
      <c r="I15302" s="62"/>
      <c r="P15302" s="62"/>
      <c r="V15302" s="62"/>
      <c r="AC15302" s="62"/>
      <c r="AJ15302" s="62"/>
      <c r="AQ15302" s="62"/>
      <c r="AX15302" s="62"/>
      <c r="BD15302" s="62"/>
    </row>
    <row r="15303" spans="9:56">
      <c r="I15303" s="62"/>
      <c r="P15303" s="62"/>
      <c r="V15303" s="62"/>
      <c r="AC15303" s="62"/>
      <c r="AJ15303" s="62"/>
      <c r="AQ15303" s="62"/>
      <c r="AX15303" s="62"/>
      <c r="BD15303" s="62"/>
    </row>
    <row r="15304" spans="9:56">
      <c r="I15304" s="62"/>
      <c r="P15304" s="62"/>
      <c r="V15304" s="62"/>
      <c r="AC15304" s="62"/>
      <c r="AJ15304" s="62"/>
      <c r="AQ15304" s="62"/>
      <c r="AX15304" s="62"/>
      <c r="BD15304" s="62"/>
    </row>
    <row r="15305" spans="9:56">
      <c r="I15305" s="62"/>
      <c r="P15305" s="62"/>
      <c r="V15305" s="62"/>
      <c r="AC15305" s="62"/>
      <c r="AJ15305" s="62"/>
      <c r="AQ15305" s="62"/>
      <c r="AX15305" s="62"/>
      <c r="BD15305" s="62"/>
    </row>
    <row r="15306" spans="9:56">
      <c r="I15306" s="62"/>
      <c r="P15306" s="62"/>
      <c r="V15306" s="62"/>
      <c r="AC15306" s="62"/>
      <c r="AJ15306" s="62"/>
      <c r="AQ15306" s="62"/>
      <c r="AX15306" s="62"/>
      <c r="BD15306" s="62"/>
    </row>
    <row r="15307" spans="9:56">
      <c r="I15307" s="62"/>
      <c r="P15307" s="62"/>
      <c r="V15307" s="62"/>
      <c r="AC15307" s="62"/>
      <c r="AJ15307" s="62"/>
      <c r="AQ15307" s="62"/>
      <c r="AX15307" s="62"/>
      <c r="BD15307" s="62"/>
    </row>
    <row r="15308" spans="9:56">
      <c r="I15308" s="62"/>
      <c r="P15308" s="62"/>
      <c r="V15308" s="62"/>
      <c r="AC15308" s="62"/>
      <c r="AJ15308" s="62"/>
      <c r="AQ15308" s="62"/>
      <c r="AX15308" s="62"/>
      <c r="BD15308" s="62"/>
    </row>
    <row r="15309" spans="9:56">
      <c r="I15309" s="62"/>
      <c r="P15309" s="62"/>
      <c r="V15309" s="62"/>
      <c r="AC15309" s="62"/>
      <c r="AJ15309" s="62"/>
      <c r="AQ15309" s="62"/>
      <c r="AX15309" s="62"/>
      <c r="BD15309" s="62"/>
    </row>
    <row r="15310" spans="9:56">
      <c r="I15310" s="62"/>
      <c r="P15310" s="62"/>
      <c r="V15310" s="62"/>
      <c r="AC15310" s="62"/>
      <c r="AJ15310" s="62"/>
      <c r="AQ15310" s="62"/>
      <c r="AX15310" s="62"/>
      <c r="BD15310" s="62"/>
    </row>
    <row r="15311" spans="9:56">
      <c r="I15311" s="62"/>
      <c r="P15311" s="62"/>
      <c r="V15311" s="62"/>
      <c r="AC15311" s="62"/>
      <c r="AJ15311" s="62"/>
      <c r="AQ15311" s="62"/>
      <c r="AX15311" s="62"/>
      <c r="BD15311" s="62"/>
    </row>
    <row r="15312" spans="9:56">
      <c r="I15312" s="62"/>
      <c r="P15312" s="62"/>
      <c r="V15312" s="62"/>
      <c r="AC15312" s="62"/>
      <c r="AJ15312" s="62"/>
      <c r="AQ15312" s="62"/>
      <c r="AX15312" s="62"/>
      <c r="BD15312" s="62"/>
    </row>
    <row r="15313" spans="9:56">
      <c r="I15313" s="62"/>
      <c r="P15313" s="62"/>
      <c r="V15313" s="62"/>
      <c r="AC15313" s="62"/>
      <c r="AJ15313" s="62"/>
      <c r="AQ15313" s="62"/>
      <c r="AX15313" s="62"/>
      <c r="BD15313" s="62"/>
    </row>
    <row r="15314" spans="9:56">
      <c r="I15314" s="62"/>
      <c r="P15314" s="62"/>
      <c r="V15314" s="62"/>
      <c r="AC15314" s="62"/>
      <c r="AJ15314" s="62"/>
      <c r="AQ15314" s="62"/>
      <c r="AX15314" s="62"/>
      <c r="BD15314" s="62"/>
    </row>
    <row r="15315" spans="9:56">
      <c r="I15315" s="62"/>
      <c r="P15315" s="62"/>
      <c r="V15315" s="62"/>
      <c r="AC15315" s="62"/>
      <c r="AJ15315" s="62"/>
      <c r="AQ15315" s="62"/>
      <c r="AX15315" s="62"/>
      <c r="BD15315" s="62"/>
    </row>
    <row r="15316" spans="9:56">
      <c r="I15316" s="62"/>
      <c r="P15316" s="62"/>
      <c r="V15316" s="62"/>
      <c r="AC15316" s="62"/>
      <c r="AJ15316" s="62"/>
      <c r="AQ15316" s="62"/>
      <c r="AX15316" s="62"/>
      <c r="BD15316" s="62"/>
    </row>
    <row r="15317" spans="9:56">
      <c r="I15317" s="62"/>
      <c r="P15317" s="62"/>
      <c r="V15317" s="62"/>
      <c r="AC15317" s="62"/>
      <c r="AJ15317" s="62"/>
      <c r="AQ15317" s="62"/>
      <c r="AX15317" s="62"/>
      <c r="BD15317" s="62"/>
    </row>
    <row r="15318" spans="9:56">
      <c r="I15318" s="62"/>
      <c r="P15318" s="62"/>
      <c r="V15318" s="62"/>
      <c r="AC15318" s="62"/>
      <c r="AJ15318" s="62"/>
      <c r="AQ15318" s="62"/>
      <c r="AX15318" s="62"/>
      <c r="BD15318" s="62"/>
    </row>
    <row r="15319" spans="9:56">
      <c r="I15319" s="62"/>
      <c r="P15319" s="62"/>
      <c r="V15319" s="62"/>
      <c r="AC15319" s="62"/>
      <c r="AJ15319" s="62"/>
      <c r="AQ15319" s="62"/>
      <c r="AX15319" s="62"/>
      <c r="BD15319" s="62"/>
    </row>
    <row r="15320" spans="9:56">
      <c r="I15320" s="62"/>
      <c r="P15320" s="62"/>
      <c r="V15320" s="62"/>
      <c r="AC15320" s="62"/>
      <c r="AJ15320" s="62"/>
      <c r="AQ15320" s="62"/>
      <c r="AX15320" s="62"/>
      <c r="BD15320" s="62"/>
    </row>
    <row r="15321" spans="9:56">
      <c r="I15321" s="62"/>
      <c r="P15321" s="62"/>
      <c r="V15321" s="62"/>
      <c r="AC15321" s="62"/>
      <c r="AJ15321" s="62"/>
      <c r="AQ15321" s="62"/>
      <c r="AX15321" s="62"/>
      <c r="BD15321" s="62"/>
    </row>
    <row r="15322" spans="9:56">
      <c r="I15322" s="62"/>
      <c r="P15322" s="62"/>
      <c r="V15322" s="62"/>
      <c r="AC15322" s="62"/>
      <c r="AJ15322" s="62"/>
      <c r="AQ15322" s="62"/>
      <c r="AX15322" s="62"/>
      <c r="BD15322" s="62"/>
    </row>
    <row r="15323" spans="9:56">
      <c r="I15323" s="62"/>
      <c r="P15323" s="62"/>
      <c r="V15323" s="62"/>
      <c r="AC15323" s="62"/>
      <c r="AJ15323" s="62"/>
      <c r="AQ15323" s="62"/>
      <c r="AX15323" s="62"/>
      <c r="BD15323" s="62"/>
    </row>
    <row r="15324" spans="9:56">
      <c r="I15324" s="62"/>
      <c r="P15324" s="62"/>
      <c r="V15324" s="62"/>
      <c r="AC15324" s="62"/>
      <c r="AJ15324" s="62"/>
      <c r="AQ15324" s="62"/>
      <c r="AX15324" s="62"/>
      <c r="BD15324" s="62"/>
    </row>
    <row r="15325" spans="9:56">
      <c r="I15325" s="62"/>
      <c r="P15325" s="62"/>
      <c r="V15325" s="62"/>
      <c r="AC15325" s="62"/>
      <c r="AJ15325" s="62"/>
      <c r="AQ15325" s="62"/>
      <c r="AX15325" s="62"/>
      <c r="BD15325" s="62"/>
    </row>
    <row r="15326" spans="9:56">
      <c r="I15326" s="62"/>
      <c r="P15326" s="62"/>
      <c r="V15326" s="62"/>
      <c r="AC15326" s="62"/>
      <c r="AJ15326" s="62"/>
      <c r="AQ15326" s="62"/>
      <c r="AX15326" s="62"/>
      <c r="BD15326" s="62"/>
    </row>
    <row r="15327" spans="9:56">
      <c r="I15327" s="62"/>
      <c r="P15327" s="62"/>
      <c r="V15327" s="62"/>
      <c r="AC15327" s="62"/>
      <c r="AJ15327" s="62"/>
      <c r="AQ15327" s="62"/>
      <c r="AX15327" s="62"/>
      <c r="BD15327" s="62"/>
    </row>
    <row r="15328" spans="9:56">
      <c r="I15328" s="62"/>
      <c r="P15328" s="62"/>
      <c r="V15328" s="62"/>
      <c r="AC15328" s="62"/>
      <c r="AJ15328" s="62"/>
      <c r="AQ15328" s="62"/>
      <c r="AX15328" s="62"/>
      <c r="BD15328" s="62"/>
    </row>
    <row r="15329" spans="9:56">
      <c r="I15329" s="62"/>
      <c r="P15329" s="62"/>
      <c r="V15329" s="62"/>
      <c r="AC15329" s="62"/>
      <c r="AJ15329" s="62"/>
      <c r="AQ15329" s="62"/>
      <c r="AX15329" s="62"/>
      <c r="BD15329" s="62"/>
    </row>
    <row r="15330" spans="9:56">
      <c r="I15330" s="62"/>
      <c r="P15330" s="62"/>
      <c r="V15330" s="62"/>
      <c r="AC15330" s="62"/>
      <c r="AJ15330" s="62"/>
      <c r="AQ15330" s="62"/>
      <c r="AX15330" s="62"/>
      <c r="BD15330" s="62"/>
    </row>
    <row r="15331" spans="9:56">
      <c r="I15331" s="62"/>
      <c r="P15331" s="62"/>
      <c r="V15331" s="62"/>
      <c r="AC15331" s="62"/>
      <c r="AJ15331" s="62"/>
      <c r="AQ15331" s="62"/>
      <c r="AX15331" s="62"/>
      <c r="BD15331" s="62"/>
    </row>
    <row r="15332" spans="9:56">
      <c r="I15332" s="62"/>
      <c r="P15332" s="62"/>
      <c r="V15332" s="62"/>
      <c r="AC15332" s="62"/>
      <c r="AJ15332" s="62"/>
      <c r="AQ15332" s="62"/>
      <c r="AX15332" s="62"/>
      <c r="BD15332" s="62"/>
    </row>
    <row r="15333" spans="9:56">
      <c r="I15333" s="62"/>
      <c r="P15333" s="62"/>
      <c r="V15333" s="62"/>
      <c r="AC15333" s="62"/>
      <c r="AJ15333" s="62"/>
      <c r="AQ15333" s="62"/>
      <c r="AX15333" s="62"/>
      <c r="BD15333" s="62"/>
    </row>
    <row r="15334" spans="9:56">
      <c r="I15334" s="62"/>
      <c r="P15334" s="62"/>
      <c r="V15334" s="62"/>
      <c r="AC15334" s="62"/>
      <c r="AJ15334" s="62"/>
      <c r="AQ15334" s="62"/>
      <c r="AX15334" s="62"/>
      <c r="BD15334" s="62"/>
    </row>
    <row r="15335" spans="9:56">
      <c r="I15335" s="62"/>
      <c r="P15335" s="62"/>
      <c r="V15335" s="62"/>
      <c r="AC15335" s="62"/>
      <c r="AJ15335" s="62"/>
      <c r="AQ15335" s="62"/>
      <c r="AX15335" s="62"/>
      <c r="BD15335" s="62"/>
    </row>
    <row r="15336" spans="9:56">
      <c r="I15336" s="62"/>
      <c r="P15336" s="62"/>
      <c r="V15336" s="62"/>
      <c r="AC15336" s="62"/>
      <c r="AJ15336" s="62"/>
      <c r="AQ15336" s="62"/>
      <c r="AX15336" s="62"/>
      <c r="BD15336" s="62"/>
    </row>
    <row r="15337" spans="9:56">
      <c r="I15337" s="62"/>
      <c r="P15337" s="62"/>
      <c r="V15337" s="62"/>
      <c r="AC15337" s="62"/>
      <c r="AJ15337" s="62"/>
      <c r="AQ15337" s="62"/>
      <c r="AX15337" s="62"/>
      <c r="BD15337" s="62"/>
    </row>
    <row r="15338" spans="9:56">
      <c r="I15338" s="62"/>
      <c r="P15338" s="62"/>
      <c r="V15338" s="62"/>
      <c r="AC15338" s="62"/>
      <c r="AJ15338" s="62"/>
      <c r="AQ15338" s="62"/>
      <c r="AX15338" s="62"/>
      <c r="BD15338" s="62"/>
    </row>
    <row r="15339" spans="9:56">
      <c r="I15339" s="62"/>
      <c r="P15339" s="62"/>
      <c r="V15339" s="62"/>
      <c r="AC15339" s="62"/>
      <c r="AJ15339" s="62"/>
      <c r="AQ15339" s="62"/>
      <c r="AX15339" s="62"/>
      <c r="BD15339" s="62"/>
    </row>
    <row r="15340" spans="9:56">
      <c r="I15340" s="62"/>
      <c r="P15340" s="62"/>
      <c r="V15340" s="62"/>
      <c r="AC15340" s="62"/>
      <c r="AJ15340" s="62"/>
      <c r="AQ15340" s="62"/>
      <c r="AX15340" s="62"/>
      <c r="BD15340" s="62"/>
    </row>
    <row r="15341" spans="9:56">
      <c r="I15341" s="62"/>
      <c r="P15341" s="62"/>
      <c r="V15341" s="62"/>
      <c r="AC15341" s="62"/>
      <c r="AJ15341" s="62"/>
      <c r="AQ15341" s="62"/>
      <c r="AX15341" s="62"/>
      <c r="BD15341" s="62"/>
    </row>
    <row r="15342" spans="9:56">
      <c r="I15342" s="62"/>
      <c r="P15342" s="62"/>
      <c r="V15342" s="62"/>
      <c r="AC15342" s="62"/>
      <c r="AJ15342" s="62"/>
      <c r="AQ15342" s="62"/>
      <c r="AX15342" s="62"/>
      <c r="BD15342" s="62"/>
    </row>
    <row r="15343" spans="9:56">
      <c r="I15343" s="62"/>
      <c r="P15343" s="62"/>
      <c r="V15343" s="62"/>
      <c r="AC15343" s="62"/>
      <c r="AJ15343" s="62"/>
      <c r="AQ15343" s="62"/>
      <c r="AX15343" s="62"/>
      <c r="BD15343" s="62"/>
    </row>
    <row r="15344" spans="9:56">
      <c r="I15344" s="62"/>
      <c r="P15344" s="62"/>
      <c r="V15344" s="62"/>
      <c r="AC15344" s="62"/>
      <c r="AJ15344" s="62"/>
      <c r="AQ15344" s="62"/>
      <c r="AX15344" s="62"/>
      <c r="BD15344" s="62"/>
    </row>
    <row r="15345" spans="9:56">
      <c r="I15345" s="62"/>
      <c r="P15345" s="62"/>
      <c r="V15345" s="62"/>
      <c r="AC15345" s="62"/>
      <c r="AJ15345" s="62"/>
      <c r="AQ15345" s="62"/>
      <c r="AX15345" s="62"/>
      <c r="BD15345" s="62"/>
    </row>
    <row r="15346" spans="9:56">
      <c r="I15346" s="62"/>
      <c r="P15346" s="62"/>
      <c r="V15346" s="62"/>
      <c r="AC15346" s="62"/>
      <c r="AJ15346" s="62"/>
      <c r="AQ15346" s="62"/>
      <c r="AX15346" s="62"/>
      <c r="BD15346" s="62"/>
    </row>
    <row r="15347" spans="9:56">
      <c r="I15347" s="62"/>
      <c r="P15347" s="62"/>
      <c r="V15347" s="62"/>
      <c r="AC15347" s="62"/>
      <c r="AJ15347" s="62"/>
      <c r="AQ15347" s="62"/>
      <c r="AX15347" s="62"/>
      <c r="BD15347" s="62"/>
    </row>
    <row r="15348" spans="9:56">
      <c r="I15348" s="62"/>
      <c r="P15348" s="62"/>
      <c r="V15348" s="62"/>
      <c r="AC15348" s="62"/>
      <c r="AJ15348" s="62"/>
      <c r="AQ15348" s="62"/>
      <c r="AX15348" s="62"/>
      <c r="BD15348" s="62"/>
    </row>
    <row r="15349" spans="9:56">
      <c r="I15349" s="62"/>
      <c r="P15349" s="62"/>
      <c r="V15349" s="62"/>
      <c r="AC15349" s="62"/>
      <c r="AJ15349" s="62"/>
      <c r="AQ15349" s="62"/>
      <c r="AX15349" s="62"/>
      <c r="BD15349" s="62"/>
    </row>
    <row r="15350" spans="9:56">
      <c r="I15350" s="62"/>
      <c r="P15350" s="62"/>
      <c r="V15350" s="62"/>
      <c r="AC15350" s="62"/>
      <c r="AJ15350" s="62"/>
      <c r="AQ15350" s="62"/>
      <c r="AX15350" s="62"/>
      <c r="BD15350" s="62"/>
    </row>
    <row r="15351" spans="9:56">
      <c r="I15351" s="62"/>
      <c r="P15351" s="62"/>
      <c r="V15351" s="62"/>
      <c r="AC15351" s="62"/>
      <c r="AJ15351" s="62"/>
      <c r="AQ15351" s="62"/>
      <c r="AX15351" s="62"/>
      <c r="BD15351" s="62"/>
    </row>
    <row r="15352" spans="9:56">
      <c r="I15352" s="62"/>
      <c r="P15352" s="62"/>
      <c r="V15352" s="62"/>
      <c r="AC15352" s="62"/>
      <c r="AJ15352" s="62"/>
      <c r="AQ15352" s="62"/>
      <c r="AX15352" s="62"/>
      <c r="BD15352" s="62"/>
    </row>
    <row r="15353" spans="9:56">
      <c r="I15353" s="62"/>
      <c r="P15353" s="62"/>
      <c r="V15353" s="62"/>
      <c r="AC15353" s="62"/>
      <c r="AJ15353" s="62"/>
      <c r="AQ15353" s="62"/>
      <c r="AX15353" s="62"/>
      <c r="BD15353" s="62"/>
    </row>
    <row r="15354" spans="9:56">
      <c r="I15354" s="62"/>
      <c r="P15354" s="62"/>
      <c r="V15354" s="62"/>
      <c r="AC15354" s="62"/>
      <c r="AJ15354" s="62"/>
      <c r="AQ15354" s="62"/>
      <c r="AX15354" s="62"/>
      <c r="BD15354" s="62"/>
    </row>
    <row r="15355" spans="9:56">
      <c r="I15355" s="62"/>
      <c r="P15355" s="62"/>
      <c r="V15355" s="62"/>
      <c r="AC15355" s="62"/>
      <c r="AJ15355" s="62"/>
      <c r="AQ15355" s="62"/>
      <c r="AX15355" s="62"/>
      <c r="BD15355" s="62"/>
    </row>
    <row r="15356" spans="9:56">
      <c r="I15356" s="62"/>
      <c r="P15356" s="62"/>
      <c r="V15356" s="62"/>
      <c r="AC15356" s="62"/>
      <c r="AJ15356" s="62"/>
      <c r="AQ15356" s="62"/>
      <c r="AX15356" s="62"/>
      <c r="BD15356" s="62"/>
    </row>
    <row r="15357" spans="9:56">
      <c r="I15357" s="62"/>
      <c r="P15357" s="62"/>
      <c r="V15357" s="62"/>
      <c r="AC15357" s="62"/>
      <c r="AJ15357" s="62"/>
      <c r="AQ15357" s="62"/>
      <c r="AX15357" s="62"/>
      <c r="BD15357" s="62"/>
    </row>
    <row r="15358" spans="9:56">
      <c r="I15358" s="62"/>
      <c r="P15358" s="62"/>
      <c r="V15358" s="62"/>
      <c r="AC15358" s="62"/>
      <c r="AJ15358" s="62"/>
      <c r="AQ15358" s="62"/>
      <c r="AX15358" s="62"/>
      <c r="BD15358" s="62"/>
    </row>
    <row r="15359" spans="9:56">
      <c r="I15359" s="62"/>
      <c r="P15359" s="62"/>
      <c r="V15359" s="62"/>
      <c r="AC15359" s="62"/>
      <c r="AJ15359" s="62"/>
      <c r="AQ15359" s="62"/>
      <c r="AX15359" s="62"/>
      <c r="BD15359" s="62"/>
    </row>
    <row r="15360" spans="9:56">
      <c r="I15360" s="62"/>
      <c r="P15360" s="62"/>
      <c r="V15360" s="62"/>
      <c r="AC15360" s="62"/>
      <c r="AJ15360" s="62"/>
      <c r="AQ15360" s="62"/>
      <c r="AX15360" s="62"/>
      <c r="BD15360" s="62"/>
    </row>
    <row r="15361" spans="9:56">
      <c r="I15361" s="62"/>
      <c r="P15361" s="62"/>
      <c r="V15361" s="62"/>
      <c r="AC15361" s="62"/>
      <c r="AJ15361" s="62"/>
      <c r="AQ15361" s="62"/>
      <c r="AX15361" s="62"/>
      <c r="BD15361" s="62"/>
    </row>
    <row r="15362" spans="9:56">
      <c r="I15362" s="62"/>
      <c r="P15362" s="62"/>
      <c r="V15362" s="62"/>
      <c r="AC15362" s="62"/>
      <c r="AJ15362" s="62"/>
      <c r="AQ15362" s="62"/>
      <c r="AX15362" s="62"/>
      <c r="BD15362" s="62"/>
    </row>
    <row r="15363" spans="9:56">
      <c r="I15363" s="62"/>
      <c r="P15363" s="62"/>
      <c r="V15363" s="62"/>
      <c r="AC15363" s="62"/>
      <c r="AJ15363" s="62"/>
      <c r="AQ15363" s="62"/>
      <c r="AX15363" s="62"/>
      <c r="BD15363" s="62"/>
    </row>
    <row r="15364" spans="9:56">
      <c r="I15364" s="62"/>
      <c r="P15364" s="62"/>
      <c r="V15364" s="62"/>
      <c r="AC15364" s="62"/>
      <c r="AJ15364" s="62"/>
      <c r="AQ15364" s="62"/>
      <c r="AX15364" s="62"/>
      <c r="BD15364" s="62"/>
    </row>
    <row r="15365" spans="9:56">
      <c r="I15365" s="62"/>
      <c r="P15365" s="62"/>
      <c r="V15365" s="62"/>
      <c r="AC15365" s="62"/>
      <c r="AJ15365" s="62"/>
      <c r="AQ15365" s="62"/>
      <c r="AX15365" s="62"/>
      <c r="BD15365" s="62"/>
    </row>
    <row r="15366" spans="9:56">
      <c r="I15366" s="62"/>
      <c r="P15366" s="62"/>
      <c r="V15366" s="62"/>
      <c r="AC15366" s="62"/>
      <c r="AJ15366" s="62"/>
      <c r="AQ15366" s="62"/>
      <c r="AX15366" s="62"/>
      <c r="BD15366" s="62"/>
    </row>
    <row r="15367" spans="9:56">
      <c r="I15367" s="62"/>
      <c r="P15367" s="62"/>
      <c r="V15367" s="62"/>
      <c r="AC15367" s="62"/>
      <c r="AJ15367" s="62"/>
      <c r="AQ15367" s="62"/>
      <c r="AX15367" s="62"/>
      <c r="BD15367" s="62"/>
    </row>
    <row r="15368" spans="9:56">
      <c r="I15368" s="62"/>
      <c r="P15368" s="62"/>
      <c r="V15368" s="62"/>
      <c r="AC15368" s="62"/>
      <c r="AJ15368" s="62"/>
      <c r="AQ15368" s="62"/>
      <c r="AX15368" s="62"/>
      <c r="BD15368" s="62"/>
    </row>
    <row r="15369" spans="9:56">
      <c r="I15369" s="62"/>
      <c r="P15369" s="62"/>
      <c r="V15369" s="62"/>
      <c r="AC15369" s="62"/>
      <c r="AJ15369" s="62"/>
      <c r="AQ15369" s="62"/>
      <c r="AX15369" s="62"/>
      <c r="BD15369" s="62"/>
    </row>
    <row r="15370" spans="9:56">
      <c r="I15370" s="62"/>
      <c r="P15370" s="62"/>
      <c r="V15370" s="62"/>
      <c r="AC15370" s="62"/>
      <c r="AJ15370" s="62"/>
      <c r="AQ15370" s="62"/>
      <c r="AX15370" s="62"/>
      <c r="BD15370" s="62"/>
    </row>
    <row r="15371" spans="9:56">
      <c r="I15371" s="62"/>
      <c r="P15371" s="62"/>
      <c r="V15371" s="62"/>
      <c r="AC15371" s="62"/>
      <c r="AJ15371" s="62"/>
      <c r="AQ15371" s="62"/>
      <c r="AX15371" s="62"/>
      <c r="BD15371" s="62"/>
    </row>
    <row r="15372" spans="9:56">
      <c r="I15372" s="62"/>
      <c r="P15372" s="62"/>
      <c r="V15372" s="62"/>
      <c r="AC15372" s="62"/>
      <c r="AJ15372" s="62"/>
      <c r="AQ15372" s="62"/>
      <c r="AX15372" s="62"/>
      <c r="BD15372" s="62"/>
    </row>
    <row r="15373" spans="9:56">
      <c r="I15373" s="62"/>
      <c r="P15373" s="62"/>
      <c r="V15373" s="62"/>
      <c r="AC15373" s="62"/>
      <c r="AJ15373" s="62"/>
      <c r="AQ15373" s="62"/>
      <c r="AX15373" s="62"/>
      <c r="BD15373" s="62"/>
    </row>
    <row r="15374" spans="9:56">
      <c r="I15374" s="62"/>
      <c r="P15374" s="62"/>
      <c r="V15374" s="62"/>
      <c r="AC15374" s="62"/>
      <c r="AJ15374" s="62"/>
      <c r="AQ15374" s="62"/>
      <c r="AX15374" s="62"/>
      <c r="BD15374" s="62"/>
    </row>
    <row r="15375" spans="9:56">
      <c r="I15375" s="62"/>
      <c r="P15375" s="62"/>
      <c r="V15375" s="62"/>
      <c r="AC15375" s="62"/>
      <c r="AJ15375" s="62"/>
      <c r="AQ15375" s="62"/>
      <c r="AX15375" s="62"/>
      <c r="BD15375" s="62"/>
    </row>
    <row r="15376" spans="9:56">
      <c r="I15376" s="62"/>
      <c r="P15376" s="62"/>
      <c r="V15376" s="62"/>
      <c r="AC15376" s="62"/>
      <c r="AJ15376" s="62"/>
      <c r="AQ15376" s="62"/>
      <c r="AX15376" s="62"/>
      <c r="BD15376" s="62"/>
    </row>
    <row r="15377" spans="9:56">
      <c r="I15377" s="62"/>
      <c r="P15377" s="62"/>
      <c r="V15377" s="62"/>
      <c r="AC15377" s="62"/>
      <c r="AJ15377" s="62"/>
      <c r="AQ15377" s="62"/>
      <c r="AX15377" s="62"/>
      <c r="BD15377" s="62"/>
    </row>
    <row r="15378" spans="9:56">
      <c r="I15378" s="62"/>
      <c r="P15378" s="62"/>
      <c r="V15378" s="62"/>
      <c r="AC15378" s="62"/>
      <c r="AJ15378" s="62"/>
      <c r="AQ15378" s="62"/>
      <c r="AX15378" s="62"/>
      <c r="BD15378" s="62"/>
    </row>
    <row r="15379" spans="9:56">
      <c r="I15379" s="62"/>
      <c r="P15379" s="62"/>
      <c r="V15379" s="62"/>
      <c r="AC15379" s="62"/>
      <c r="AJ15379" s="62"/>
      <c r="AQ15379" s="62"/>
      <c r="AX15379" s="62"/>
      <c r="BD15379" s="62"/>
    </row>
    <row r="15380" spans="9:56">
      <c r="I15380" s="62"/>
      <c r="P15380" s="62"/>
      <c r="V15380" s="62"/>
      <c r="AC15380" s="62"/>
      <c r="AJ15380" s="62"/>
      <c r="AQ15380" s="62"/>
      <c r="AX15380" s="62"/>
      <c r="BD15380" s="62"/>
    </row>
    <row r="15381" spans="9:56">
      <c r="I15381" s="62"/>
      <c r="P15381" s="62"/>
      <c r="V15381" s="62"/>
      <c r="AC15381" s="62"/>
      <c r="AJ15381" s="62"/>
      <c r="AQ15381" s="62"/>
      <c r="AX15381" s="62"/>
      <c r="BD15381" s="62"/>
    </row>
    <row r="15382" spans="9:56">
      <c r="I15382" s="62"/>
      <c r="P15382" s="62"/>
      <c r="V15382" s="62"/>
      <c r="AC15382" s="62"/>
      <c r="AJ15382" s="62"/>
      <c r="AQ15382" s="62"/>
      <c r="AX15382" s="62"/>
      <c r="BD15382" s="62"/>
    </row>
    <row r="15383" spans="9:56">
      <c r="I15383" s="62"/>
      <c r="P15383" s="62"/>
      <c r="V15383" s="62"/>
      <c r="AC15383" s="62"/>
      <c r="AJ15383" s="62"/>
      <c r="AQ15383" s="62"/>
      <c r="AX15383" s="62"/>
      <c r="BD15383" s="62"/>
    </row>
    <row r="15384" spans="9:56">
      <c r="I15384" s="62"/>
      <c r="P15384" s="62"/>
      <c r="V15384" s="62"/>
      <c r="AC15384" s="62"/>
      <c r="AJ15384" s="62"/>
      <c r="AQ15384" s="62"/>
      <c r="AX15384" s="62"/>
      <c r="BD15384" s="62"/>
    </row>
    <row r="15385" spans="9:56">
      <c r="I15385" s="62"/>
      <c r="P15385" s="62"/>
      <c r="V15385" s="62"/>
      <c r="AC15385" s="62"/>
      <c r="AJ15385" s="62"/>
      <c r="AQ15385" s="62"/>
      <c r="AX15385" s="62"/>
      <c r="BD15385" s="62"/>
    </row>
    <row r="15386" spans="9:56">
      <c r="I15386" s="62"/>
      <c r="P15386" s="62"/>
      <c r="V15386" s="62"/>
      <c r="AC15386" s="62"/>
      <c r="AJ15386" s="62"/>
      <c r="AQ15386" s="62"/>
      <c r="AX15386" s="62"/>
      <c r="BD15386" s="62"/>
    </row>
    <row r="15387" spans="9:56">
      <c r="I15387" s="62"/>
      <c r="P15387" s="62"/>
      <c r="V15387" s="62"/>
      <c r="AC15387" s="62"/>
      <c r="AJ15387" s="62"/>
      <c r="AQ15387" s="62"/>
      <c r="AX15387" s="62"/>
      <c r="BD15387" s="62"/>
    </row>
    <row r="15388" spans="9:56">
      <c r="I15388" s="62"/>
      <c r="P15388" s="62"/>
      <c r="V15388" s="62"/>
      <c r="AC15388" s="62"/>
      <c r="AJ15388" s="62"/>
      <c r="AQ15388" s="62"/>
      <c r="AX15388" s="62"/>
      <c r="BD15388" s="62"/>
    </row>
    <row r="15389" spans="9:56">
      <c r="I15389" s="62"/>
      <c r="P15389" s="62"/>
      <c r="V15389" s="62"/>
      <c r="AC15389" s="62"/>
      <c r="AJ15389" s="62"/>
      <c r="AQ15389" s="62"/>
      <c r="AX15389" s="62"/>
      <c r="BD15389" s="62"/>
    </row>
    <row r="15390" spans="9:56">
      <c r="I15390" s="62"/>
      <c r="P15390" s="62"/>
      <c r="V15390" s="62"/>
      <c r="AC15390" s="62"/>
      <c r="AJ15390" s="62"/>
      <c r="AQ15390" s="62"/>
      <c r="AX15390" s="62"/>
      <c r="BD15390" s="62"/>
    </row>
    <row r="15391" spans="9:56">
      <c r="I15391" s="62"/>
      <c r="P15391" s="62"/>
      <c r="V15391" s="62"/>
      <c r="AC15391" s="62"/>
      <c r="AJ15391" s="62"/>
      <c r="AQ15391" s="62"/>
      <c r="AX15391" s="62"/>
      <c r="BD15391" s="62"/>
    </row>
    <row r="15392" spans="9:56">
      <c r="I15392" s="62"/>
      <c r="P15392" s="62"/>
      <c r="V15392" s="62"/>
      <c r="AC15392" s="62"/>
      <c r="AJ15392" s="62"/>
      <c r="AQ15392" s="62"/>
      <c r="AX15392" s="62"/>
      <c r="BD15392" s="62"/>
    </row>
    <row r="15393" spans="9:56">
      <c r="I15393" s="62"/>
      <c r="P15393" s="62"/>
      <c r="V15393" s="62"/>
      <c r="AC15393" s="62"/>
      <c r="AJ15393" s="62"/>
      <c r="AQ15393" s="62"/>
      <c r="AX15393" s="62"/>
      <c r="BD15393" s="62"/>
    </row>
    <row r="15394" spans="9:56">
      <c r="I15394" s="62"/>
      <c r="P15394" s="62"/>
      <c r="V15394" s="62"/>
      <c r="AC15394" s="62"/>
      <c r="AJ15394" s="62"/>
      <c r="AQ15394" s="62"/>
      <c r="AX15394" s="62"/>
      <c r="BD15394" s="62"/>
    </row>
    <row r="15395" spans="9:56">
      <c r="I15395" s="62"/>
      <c r="P15395" s="62"/>
      <c r="V15395" s="62"/>
      <c r="AC15395" s="62"/>
      <c r="AJ15395" s="62"/>
      <c r="AQ15395" s="62"/>
      <c r="AX15395" s="62"/>
      <c r="BD15395" s="62"/>
    </row>
    <row r="15396" spans="9:56">
      <c r="I15396" s="62"/>
      <c r="P15396" s="62"/>
      <c r="V15396" s="62"/>
      <c r="AC15396" s="62"/>
      <c r="AJ15396" s="62"/>
      <c r="AQ15396" s="62"/>
      <c r="AX15396" s="62"/>
      <c r="BD15396" s="62"/>
    </row>
    <row r="15397" spans="9:56">
      <c r="I15397" s="62"/>
      <c r="P15397" s="62"/>
      <c r="V15397" s="62"/>
      <c r="AC15397" s="62"/>
      <c r="AJ15397" s="62"/>
      <c r="AQ15397" s="62"/>
      <c r="AX15397" s="62"/>
      <c r="BD15397" s="62"/>
    </row>
    <row r="15398" spans="9:56">
      <c r="I15398" s="62"/>
      <c r="P15398" s="62"/>
      <c r="V15398" s="62"/>
      <c r="AC15398" s="62"/>
      <c r="AJ15398" s="62"/>
      <c r="AQ15398" s="62"/>
      <c r="AX15398" s="62"/>
      <c r="BD15398" s="62"/>
    </row>
    <row r="15399" spans="9:56">
      <c r="I15399" s="62"/>
      <c r="P15399" s="62"/>
      <c r="V15399" s="62"/>
      <c r="AC15399" s="62"/>
      <c r="AJ15399" s="62"/>
      <c r="AQ15399" s="62"/>
      <c r="AX15399" s="62"/>
      <c r="BD15399" s="62"/>
    </row>
    <row r="15400" spans="9:56">
      <c r="I15400" s="62"/>
      <c r="P15400" s="62"/>
      <c r="V15400" s="62"/>
      <c r="AC15400" s="62"/>
      <c r="AJ15400" s="62"/>
      <c r="AQ15400" s="62"/>
      <c r="AX15400" s="62"/>
      <c r="BD15400" s="62"/>
    </row>
    <row r="15401" spans="9:56">
      <c r="I15401" s="62"/>
      <c r="P15401" s="62"/>
      <c r="V15401" s="62"/>
      <c r="AC15401" s="62"/>
      <c r="AJ15401" s="62"/>
      <c r="AQ15401" s="62"/>
      <c r="AX15401" s="62"/>
      <c r="BD15401" s="62"/>
    </row>
    <row r="15402" spans="9:56">
      <c r="I15402" s="62"/>
      <c r="P15402" s="62"/>
      <c r="V15402" s="62"/>
      <c r="AC15402" s="62"/>
      <c r="AJ15402" s="62"/>
      <c r="AQ15402" s="62"/>
      <c r="AX15402" s="62"/>
      <c r="BD15402" s="62"/>
    </row>
    <row r="15403" spans="9:56">
      <c r="I15403" s="62"/>
      <c r="P15403" s="62"/>
      <c r="V15403" s="62"/>
      <c r="AC15403" s="62"/>
      <c r="AJ15403" s="62"/>
      <c r="AQ15403" s="62"/>
      <c r="AX15403" s="62"/>
      <c r="BD15403" s="62"/>
    </row>
    <row r="15404" spans="9:56">
      <c r="I15404" s="62"/>
      <c r="P15404" s="62"/>
      <c r="V15404" s="62"/>
      <c r="AC15404" s="62"/>
      <c r="AJ15404" s="62"/>
      <c r="AQ15404" s="62"/>
      <c r="AX15404" s="62"/>
      <c r="BD15404" s="62"/>
    </row>
    <row r="15405" spans="9:56">
      <c r="I15405" s="62"/>
      <c r="P15405" s="62"/>
      <c r="V15405" s="62"/>
      <c r="AC15405" s="62"/>
      <c r="AJ15405" s="62"/>
      <c r="AQ15405" s="62"/>
      <c r="AX15405" s="62"/>
      <c r="BD15405" s="62"/>
    </row>
    <row r="15406" spans="9:56">
      <c r="I15406" s="62"/>
      <c r="P15406" s="62"/>
      <c r="V15406" s="62"/>
      <c r="AC15406" s="62"/>
      <c r="AJ15406" s="62"/>
      <c r="AQ15406" s="62"/>
      <c r="AX15406" s="62"/>
      <c r="BD15406" s="62"/>
    </row>
    <row r="15407" spans="9:56">
      <c r="I15407" s="62"/>
      <c r="P15407" s="62"/>
      <c r="V15407" s="62"/>
      <c r="AC15407" s="62"/>
      <c r="AJ15407" s="62"/>
      <c r="AQ15407" s="62"/>
      <c r="AX15407" s="62"/>
      <c r="BD15407" s="62"/>
    </row>
    <row r="15408" spans="9:56">
      <c r="I15408" s="62"/>
      <c r="P15408" s="62"/>
      <c r="V15408" s="62"/>
      <c r="AC15408" s="62"/>
      <c r="AJ15408" s="62"/>
      <c r="AQ15408" s="62"/>
      <c r="AX15408" s="62"/>
      <c r="BD15408" s="62"/>
    </row>
    <row r="15409" spans="9:56">
      <c r="I15409" s="62"/>
      <c r="P15409" s="62"/>
      <c r="V15409" s="62"/>
      <c r="AC15409" s="62"/>
      <c r="AJ15409" s="62"/>
      <c r="AQ15409" s="62"/>
      <c r="AX15409" s="62"/>
      <c r="BD15409" s="62"/>
    </row>
    <row r="15410" spans="9:56">
      <c r="I15410" s="62"/>
      <c r="P15410" s="62"/>
      <c r="V15410" s="62"/>
      <c r="AC15410" s="62"/>
      <c r="AJ15410" s="62"/>
      <c r="AQ15410" s="62"/>
      <c r="AX15410" s="62"/>
      <c r="BD15410" s="62"/>
    </row>
    <row r="15411" spans="9:56">
      <c r="I15411" s="62"/>
      <c r="P15411" s="62"/>
      <c r="V15411" s="62"/>
      <c r="AC15411" s="62"/>
      <c r="AJ15411" s="62"/>
      <c r="AQ15411" s="62"/>
      <c r="AX15411" s="62"/>
      <c r="BD15411" s="62"/>
    </row>
    <row r="15412" spans="9:56">
      <c r="I15412" s="62"/>
      <c r="P15412" s="62"/>
      <c r="V15412" s="62"/>
      <c r="AC15412" s="62"/>
      <c r="AJ15412" s="62"/>
      <c r="AQ15412" s="62"/>
      <c r="AX15412" s="62"/>
      <c r="BD15412" s="62"/>
    </row>
    <row r="15413" spans="9:56">
      <c r="I15413" s="62"/>
      <c r="P15413" s="62"/>
      <c r="V15413" s="62"/>
      <c r="AC15413" s="62"/>
      <c r="AJ15413" s="62"/>
      <c r="AQ15413" s="62"/>
      <c r="AX15413" s="62"/>
      <c r="BD15413" s="62"/>
    </row>
    <row r="15414" spans="9:56">
      <c r="I15414" s="62"/>
      <c r="P15414" s="62"/>
      <c r="V15414" s="62"/>
      <c r="AC15414" s="62"/>
      <c r="AJ15414" s="62"/>
      <c r="AQ15414" s="62"/>
      <c r="AX15414" s="62"/>
      <c r="BD15414" s="62"/>
    </row>
    <row r="15415" spans="9:56">
      <c r="I15415" s="62"/>
      <c r="P15415" s="62"/>
      <c r="V15415" s="62"/>
      <c r="AC15415" s="62"/>
      <c r="AJ15415" s="62"/>
      <c r="AQ15415" s="62"/>
      <c r="AX15415" s="62"/>
      <c r="BD15415" s="62"/>
    </row>
    <row r="15416" spans="9:56">
      <c r="I15416" s="62"/>
      <c r="P15416" s="62"/>
      <c r="V15416" s="62"/>
      <c r="AC15416" s="62"/>
      <c r="AJ15416" s="62"/>
      <c r="AQ15416" s="62"/>
      <c r="AX15416" s="62"/>
      <c r="BD15416" s="62"/>
    </row>
    <row r="15417" spans="9:56">
      <c r="I15417" s="62"/>
      <c r="P15417" s="62"/>
      <c r="V15417" s="62"/>
      <c r="AC15417" s="62"/>
      <c r="AJ15417" s="62"/>
      <c r="AQ15417" s="62"/>
      <c r="AX15417" s="62"/>
      <c r="BD15417" s="62"/>
    </row>
    <row r="15418" spans="9:56">
      <c r="I15418" s="62"/>
      <c r="P15418" s="62"/>
      <c r="V15418" s="62"/>
      <c r="AC15418" s="62"/>
      <c r="AJ15418" s="62"/>
      <c r="AQ15418" s="62"/>
      <c r="AX15418" s="62"/>
      <c r="BD15418" s="62"/>
    </row>
    <row r="15419" spans="9:56">
      <c r="I15419" s="62"/>
      <c r="P15419" s="62"/>
      <c r="V15419" s="62"/>
      <c r="AC15419" s="62"/>
      <c r="AJ15419" s="62"/>
      <c r="AQ15419" s="62"/>
      <c r="AX15419" s="62"/>
      <c r="BD15419" s="62"/>
    </row>
    <row r="15420" spans="9:56">
      <c r="I15420" s="62"/>
      <c r="P15420" s="62"/>
      <c r="V15420" s="62"/>
      <c r="AC15420" s="62"/>
      <c r="AJ15420" s="62"/>
      <c r="AQ15420" s="62"/>
      <c r="AX15420" s="62"/>
      <c r="BD15420" s="62"/>
    </row>
    <row r="15421" spans="9:56">
      <c r="I15421" s="62"/>
      <c r="P15421" s="62"/>
      <c r="V15421" s="62"/>
      <c r="AC15421" s="62"/>
      <c r="AJ15421" s="62"/>
      <c r="AQ15421" s="62"/>
      <c r="AX15421" s="62"/>
      <c r="BD15421" s="62"/>
    </row>
    <row r="15422" spans="9:56">
      <c r="I15422" s="62"/>
      <c r="P15422" s="62"/>
      <c r="V15422" s="62"/>
      <c r="AC15422" s="62"/>
      <c r="AJ15422" s="62"/>
      <c r="AQ15422" s="62"/>
      <c r="AX15422" s="62"/>
      <c r="BD15422" s="62"/>
    </row>
    <row r="15423" spans="9:56">
      <c r="I15423" s="62"/>
      <c r="P15423" s="62"/>
      <c r="V15423" s="62"/>
      <c r="AC15423" s="62"/>
      <c r="AJ15423" s="62"/>
      <c r="AQ15423" s="62"/>
      <c r="AX15423" s="62"/>
      <c r="BD15423" s="62"/>
    </row>
    <row r="15424" spans="9:56">
      <c r="I15424" s="62"/>
      <c r="P15424" s="62"/>
      <c r="V15424" s="62"/>
      <c r="AC15424" s="62"/>
      <c r="AJ15424" s="62"/>
      <c r="AQ15424" s="62"/>
      <c r="AX15424" s="62"/>
      <c r="BD15424" s="62"/>
    </row>
    <row r="15425" spans="9:56">
      <c r="I15425" s="62"/>
      <c r="P15425" s="62"/>
      <c r="V15425" s="62"/>
      <c r="AC15425" s="62"/>
      <c r="AJ15425" s="62"/>
      <c r="AQ15425" s="62"/>
      <c r="AX15425" s="62"/>
      <c r="BD15425" s="62"/>
    </row>
    <row r="15426" spans="9:56">
      <c r="I15426" s="62"/>
      <c r="P15426" s="62"/>
      <c r="V15426" s="62"/>
      <c r="AC15426" s="62"/>
      <c r="AJ15426" s="62"/>
      <c r="AQ15426" s="62"/>
      <c r="AX15426" s="62"/>
      <c r="BD15426" s="62"/>
    </row>
    <row r="15427" spans="9:56">
      <c r="I15427" s="62"/>
      <c r="P15427" s="62"/>
      <c r="V15427" s="62"/>
      <c r="AC15427" s="62"/>
      <c r="AJ15427" s="62"/>
      <c r="AQ15427" s="62"/>
      <c r="AX15427" s="62"/>
      <c r="BD15427" s="62"/>
    </row>
    <row r="15428" spans="9:56">
      <c r="I15428" s="62"/>
      <c r="P15428" s="62"/>
      <c r="V15428" s="62"/>
      <c r="AC15428" s="62"/>
      <c r="AJ15428" s="62"/>
      <c r="AQ15428" s="62"/>
      <c r="AX15428" s="62"/>
      <c r="BD15428" s="62"/>
    </row>
    <row r="15429" spans="9:56">
      <c r="I15429" s="62"/>
      <c r="P15429" s="62"/>
      <c r="V15429" s="62"/>
      <c r="AC15429" s="62"/>
      <c r="AJ15429" s="62"/>
      <c r="AQ15429" s="62"/>
      <c r="AX15429" s="62"/>
      <c r="BD15429" s="62"/>
    </row>
    <row r="15430" spans="9:56">
      <c r="I15430" s="62"/>
      <c r="P15430" s="62"/>
      <c r="V15430" s="62"/>
      <c r="AC15430" s="62"/>
      <c r="AJ15430" s="62"/>
      <c r="AQ15430" s="62"/>
      <c r="AX15430" s="62"/>
      <c r="BD15430" s="62"/>
    </row>
    <row r="15431" spans="9:56">
      <c r="I15431" s="62"/>
      <c r="P15431" s="62"/>
      <c r="V15431" s="62"/>
      <c r="AC15431" s="62"/>
      <c r="AJ15431" s="62"/>
      <c r="AQ15431" s="62"/>
      <c r="AX15431" s="62"/>
      <c r="BD15431" s="62"/>
    </row>
    <row r="15432" spans="9:56">
      <c r="I15432" s="62"/>
      <c r="P15432" s="62"/>
      <c r="V15432" s="62"/>
      <c r="AC15432" s="62"/>
      <c r="AJ15432" s="62"/>
      <c r="AQ15432" s="62"/>
      <c r="AX15432" s="62"/>
      <c r="BD15432" s="62"/>
    </row>
    <row r="15433" spans="9:56">
      <c r="I15433" s="62"/>
      <c r="P15433" s="62"/>
      <c r="V15433" s="62"/>
      <c r="AC15433" s="62"/>
      <c r="AJ15433" s="62"/>
      <c r="AQ15433" s="62"/>
      <c r="AX15433" s="62"/>
      <c r="BD15433" s="62"/>
    </row>
    <row r="15434" spans="9:56">
      <c r="I15434" s="62"/>
      <c r="P15434" s="62"/>
      <c r="V15434" s="62"/>
      <c r="AC15434" s="62"/>
      <c r="AJ15434" s="62"/>
      <c r="AQ15434" s="62"/>
      <c r="AX15434" s="62"/>
      <c r="BD15434" s="62"/>
    </row>
    <row r="15435" spans="9:56">
      <c r="I15435" s="62"/>
      <c r="P15435" s="62"/>
      <c r="V15435" s="62"/>
      <c r="AC15435" s="62"/>
      <c r="AJ15435" s="62"/>
      <c r="AQ15435" s="62"/>
      <c r="AX15435" s="62"/>
      <c r="BD15435" s="62"/>
    </row>
    <row r="15436" spans="9:56">
      <c r="I15436" s="62"/>
      <c r="P15436" s="62"/>
      <c r="V15436" s="62"/>
      <c r="AC15436" s="62"/>
      <c r="AJ15436" s="62"/>
      <c r="AQ15436" s="62"/>
      <c r="AX15436" s="62"/>
      <c r="BD15436" s="62"/>
    </row>
    <row r="15437" spans="9:56">
      <c r="I15437" s="62"/>
      <c r="P15437" s="62"/>
      <c r="V15437" s="62"/>
      <c r="AC15437" s="62"/>
      <c r="AJ15437" s="62"/>
      <c r="AQ15437" s="62"/>
      <c r="AX15437" s="62"/>
      <c r="BD15437" s="62"/>
    </row>
    <row r="15438" spans="9:56">
      <c r="I15438" s="62"/>
      <c r="P15438" s="62"/>
      <c r="V15438" s="62"/>
      <c r="AC15438" s="62"/>
      <c r="AJ15438" s="62"/>
      <c r="AQ15438" s="62"/>
      <c r="AX15438" s="62"/>
      <c r="BD15438" s="62"/>
    </row>
    <row r="15439" spans="9:56">
      <c r="I15439" s="62"/>
      <c r="P15439" s="62"/>
      <c r="V15439" s="62"/>
      <c r="AC15439" s="62"/>
      <c r="AJ15439" s="62"/>
      <c r="AQ15439" s="62"/>
      <c r="AX15439" s="62"/>
      <c r="BD15439" s="62"/>
    </row>
    <row r="15440" spans="9:56">
      <c r="I15440" s="62"/>
      <c r="P15440" s="62"/>
      <c r="V15440" s="62"/>
      <c r="AC15440" s="62"/>
      <c r="AJ15440" s="62"/>
      <c r="AQ15440" s="62"/>
      <c r="AX15440" s="62"/>
      <c r="BD15440" s="62"/>
    </row>
    <row r="15441" spans="9:56">
      <c r="I15441" s="62"/>
      <c r="P15441" s="62"/>
      <c r="V15441" s="62"/>
      <c r="AC15441" s="62"/>
      <c r="AJ15441" s="62"/>
      <c r="AQ15441" s="62"/>
      <c r="AX15441" s="62"/>
      <c r="BD15441" s="62"/>
    </row>
    <row r="15442" spans="9:56">
      <c r="I15442" s="62"/>
      <c r="P15442" s="62"/>
      <c r="V15442" s="62"/>
      <c r="AC15442" s="62"/>
      <c r="AJ15442" s="62"/>
      <c r="AQ15442" s="62"/>
      <c r="AX15442" s="62"/>
      <c r="BD15442" s="62"/>
    </row>
    <row r="15443" spans="9:56">
      <c r="I15443" s="62"/>
      <c r="P15443" s="62"/>
      <c r="V15443" s="62"/>
      <c r="AC15443" s="62"/>
      <c r="AJ15443" s="62"/>
      <c r="AQ15443" s="62"/>
      <c r="AX15443" s="62"/>
      <c r="BD15443" s="62"/>
    </row>
    <row r="15444" spans="9:56">
      <c r="I15444" s="62"/>
      <c r="P15444" s="62"/>
      <c r="V15444" s="62"/>
      <c r="AC15444" s="62"/>
      <c r="AJ15444" s="62"/>
      <c r="AQ15444" s="62"/>
      <c r="AX15444" s="62"/>
      <c r="BD15444" s="62"/>
    </row>
    <row r="15445" spans="9:56">
      <c r="I15445" s="62"/>
      <c r="P15445" s="62"/>
      <c r="V15445" s="62"/>
      <c r="AC15445" s="62"/>
      <c r="AJ15445" s="62"/>
      <c r="AQ15445" s="62"/>
      <c r="AX15445" s="62"/>
      <c r="BD15445" s="62"/>
    </row>
    <row r="15446" spans="9:56">
      <c r="I15446" s="62"/>
      <c r="P15446" s="62"/>
      <c r="V15446" s="62"/>
      <c r="AC15446" s="62"/>
      <c r="AJ15446" s="62"/>
      <c r="AQ15446" s="62"/>
      <c r="AX15446" s="62"/>
      <c r="BD15446" s="62"/>
    </row>
    <row r="15447" spans="9:56">
      <c r="I15447" s="62"/>
      <c r="P15447" s="62"/>
      <c r="V15447" s="62"/>
      <c r="AC15447" s="62"/>
      <c r="AJ15447" s="62"/>
      <c r="AQ15447" s="62"/>
      <c r="AX15447" s="62"/>
      <c r="BD15447" s="62"/>
    </row>
    <row r="15448" spans="9:56">
      <c r="I15448" s="62"/>
      <c r="P15448" s="62"/>
      <c r="V15448" s="62"/>
      <c r="AC15448" s="62"/>
      <c r="AJ15448" s="62"/>
      <c r="AQ15448" s="62"/>
      <c r="AX15448" s="62"/>
      <c r="BD15448" s="62"/>
    </row>
    <row r="15449" spans="9:56">
      <c r="I15449" s="62"/>
      <c r="P15449" s="62"/>
      <c r="V15449" s="62"/>
      <c r="AC15449" s="62"/>
      <c r="AJ15449" s="62"/>
      <c r="AQ15449" s="62"/>
      <c r="AX15449" s="62"/>
      <c r="BD15449" s="62"/>
    </row>
    <row r="15450" spans="9:56">
      <c r="I15450" s="62"/>
      <c r="P15450" s="62"/>
      <c r="V15450" s="62"/>
      <c r="AC15450" s="62"/>
      <c r="AJ15450" s="62"/>
      <c r="AQ15450" s="62"/>
      <c r="AX15450" s="62"/>
      <c r="BD15450" s="62"/>
    </row>
    <row r="15451" spans="9:56">
      <c r="I15451" s="62"/>
      <c r="P15451" s="62"/>
      <c r="V15451" s="62"/>
      <c r="AC15451" s="62"/>
      <c r="AJ15451" s="62"/>
      <c r="AQ15451" s="62"/>
      <c r="AX15451" s="62"/>
      <c r="BD15451" s="62"/>
    </row>
    <row r="15452" spans="9:56">
      <c r="I15452" s="62"/>
      <c r="P15452" s="62"/>
      <c r="V15452" s="62"/>
      <c r="AC15452" s="62"/>
      <c r="AJ15452" s="62"/>
      <c r="AQ15452" s="62"/>
      <c r="AX15452" s="62"/>
      <c r="BD15452" s="62"/>
    </row>
    <row r="15453" spans="9:56">
      <c r="I15453" s="62"/>
      <c r="P15453" s="62"/>
      <c r="V15453" s="62"/>
      <c r="AC15453" s="62"/>
      <c r="AJ15453" s="62"/>
      <c r="AQ15453" s="62"/>
      <c r="AX15453" s="62"/>
      <c r="BD15453" s="62"/>
    </row>
    <row r="15454" spans="9:56">
      <c r="I15454" s="62"/>
      <c r="P15454" s="62"/>
      <c r="V15454" s="62"/>
      <c r="AC15454" s="62"/>
      <c r="AJ15454" s="62"/>
      <c r="AQ15454" s="62"/>
      <c r="AX15454" s="62"/>
      <c r="BD15454" s="62"/>
    </row>
    <row r="15455" spans="9:56">
      <c r="I15455" s="62"/>
      <c r="P15455" s="62"/>
      <c r="V15455" s="62"/>
      <c r="AC15455" s="62"/>
      <c r="AJ15455" s="62"/>
      <c r="AQ15455" s="62"/>
      <c r="AX15455" s="62"/>
      <c r="BD15455" s="62"/>
    </row>
    <row r="15456" spans="9:56">
      <c r="I15456" s="62"/>
      <c r="P15456" s="62"/>
      <c r="V15456" s="62"/>
      <c r="AC15456" s="62"/>
      <c r="AJ15456" s="62"/>
      <c r="AQ15456" s="62"/>
      <c r="AX15456" s="62"/>
      <c r="BD15456" s="62"/>
    </row>
    <row r="15457" spans="9:56">
      <c r="I15457" s="62"/>
      <c r="P15457" s="62"/>
      <c r="V15457" s="62"/>
      <c r="AC15457" s="62"/>
      <c r="AJ15457" s="62"/>
      <c r="AQ15457" s="62"/>
      <c r="AX15457" s="62"/>
      <c r="BD15457" s="62"/>
    </row>
    <row r="15458" spans="9:56">
      <c r="I15458" s="62"/>
      <c r="P15458" s="62"/>
      <c r="V15458" s="62"/>
      <c r="AC15458" s="62"/>
      <c r="AJ15458" s="62"/>
      <c r="AQ15458" s="62"/>
      <c r="AX15458" s="62"/>
      <c r="BD15458" s="62"/>
    </row>
    <row r="15459" spans="9:56">
      <c r="I15459" s="62"/>
      <c r="P15459" s="62"/>
      <c r="V15459" s="62"/>
      <c r="AC15459" s="62"/>
      <c r="AJ15459" s="62"/>
      <c r="AQ15459" s="62"/>
      <c r="AX15459" s="62"/>
      <c r="BD15459" s="62"/>
    </row>
    <row r="15460" spans="9:56">
      <c r="I15460" s="62"/>
      <c r="P15460" s="62"/>
      <c r="V15460" s="62"/>
      <c r="AC15460" s="62"/>
      <c r="AJ15460" s="62"/>
      <c r="AQ15460" s="62"/>
      <c r="AX15460" s="62"/>
      <c r="BD15460" s="62"/>
    </row>
    <row r="15461" spans="9:56">
      <c r="I15461" s="62"/>
      <c r="P15461" s="62"/>
      <c r="V15461" s="62"/>
      <c r="AC15461" s="62"/>
      <c r="AJ15461" s="62"/>
      <c r="AQ15461" s="62"/>
      <c r="AX15461" s="62"/>
      <c r="BD15461" s="62"/>
    </row>
    <row r="15462" spans="9:56">
      <c r="I15462" s="62"/>
      <c r="P15462" s="62"/>
      <c r="V15462" s="62"/>
      <c r="AC15462" s="62"/>
      <c r="AJ15462" s="62"/>
      <c r="AQ15462" s="62"/>
      <c r="AX15462" s="62"/>
      <c r="BD15462" s="62"/>
    </row>
    <row r="15463" spans="9:56">
      <c r="I15463" s="62"/>
      <c r="P15463" s="62"/>
      <c r="V15463" s="62"/>
      <c r="AC15463" s="62"/>
      <c r="AJ15463" s="62"/>
      <c r="AQ15463" s="62"/>
      <c r="AX15463" s="62"/>
      <c r="BD15463" s="62"/>
    </row>
    <row r="15464" spans="9:56">
      <c r="I15464" s="62"/>
      <c r="P15464" s="62"/>
      <c r="V15464" s="62"/>
      <c r="AC15464" s="62"/>
      <c r="AJ15464" s="62"/>
      <c r="AQ15464" s="62"/>
      <c r="AX15464" s="62"/>
      <c r="BD15464" s="62"/>
    </row>
    <row r="15465" spans="9:56">
      <c r="I15465" s="62"/>
      <c r="P15465" s="62"/>
      <c r="V15465" s="62"/>
      <c r="AC15465" s="62"/>
      <c r="AJ15465" s="62"/>
      <c r="AQ15465" s="62"/>
      <c r="AX15465" s="62"/>
      <c r="BD15465" s="62"/>
    </row>
    <row r="15466" spans="9:56">
      <c r="I15466" s="62"/>
      <c r="P15466" s="62"/>
      <c r="V15466" s="62"/>
      <c r="AC15466" s="62"/>
      <c r="AJ15466" s="62"/>
      <c r="AQ15466" s="62"/>
      <c r="AX15466" s="62"/>
      <c r="BD15466" s="62"/>
    </row>
    <row r="15467" spans="9:56">
      <c r="I15467" s="62"/>
      <c r="P15467" s="62"/>
      <c r="V15467" s="62"/>
      <c r="AC15467" s="62"/>
      <c r="AJ15467" s="62"/>
      <c r="AQ15467" s="62"/>
      <c r="AX15467" s="62"/>
      <c r="BD15467" s="62"/>
    </row>
    <row r="15468" spans="9:56">
      <c r="I15468" s="62"/>
      <c r="P15468" s="62"/>
      <c r="V15468" s="62"/>
      <c r="AC15468" s="62"/>
      <c r="AJ15468" s="62"/>
      <c r="AQ15468" s="62"/>
      <c r="AX15468" s="62"/>
      <c r="BD15468" s="62"/>
    </row>
    <row r="15469" spans="9:56">
      <c r="I15469" s="62"/>
      <c r="P15469" s="62"/>
      <c r="V15469" s="62"/>
      <c r="AC15469" s="62"/>
      <c r="AJ15469" s="62"/>
      <c r="AQ15469" s="62"/>
      <c r="AX15469" s="62"/>
      <c r="BD15469" s="62"/>
    </row>
    <row r="15470" spans="9:56">
      <c r="I15470" s="62"/>
      <c r="P15470" s="62"/>
      <c r="V15470" s="62"/>
      <c r="AC15470" s="62"/>
      <c r="AJ15470" s="62"/>
      <c r="AQ15470" s="62"/>
      <c r="AX15470" s="62"/>
      <c r="BD15470" s="62"/>
    </row>
    <row r="15471" spans="9:56">
      <c r="I15471" s="62"/>
      <c r="P15471" s="62"/>
      <c r="V15471" s="62"/>
      <c r="AC15471" s="62"/>
      <c r="AJ15471" s="62"/>
      <c r="AQ15471" s="62"/>
      <c r="AX15471" s="62"/>
      <c r="BD15471" s="62"/>
    </row>
    <row r="15472" spans="9:56">
      <c r="I15472" s="62"/>
      <c r="P15472" s="62"/>
      <c r="V15472" s="62"/>
      <c r="AC15472" s="62"/>
      <c r="AJ15472" s="62"/>
      <c r="AQ15472" s="62"/>
      <c r="AX15472" s="62"/>
      <c r="BD15472" s="62"/>
    </row>
    <row r="15473" spans="9:56">
      <c r="I15473" s="62"/>
      <c r="P15473" s="62"/>
      <c r="V15473" s="62"/>
      <c r="AC15473" s="62"/>
      <c r="AJ15473" s="62"/>
      <c r="AQ15473" s="62"/>
      <c r="AX15473" s="62"/>
      <c r="BD15473" s="62"/>
    </row>
    <row r="15474" spans="9:56">
      <c r="I15474" s="62"/>
      <c r="P15474" s="62"/>
      <c r="V15474" s="62"/>
      <c r="AC15474" s="62"/>
      <c r="AJ15474" s="62"/>
      <c r="AQ15474" s="62"/>
      <c r="AX15474" s="62"/>
      <c r="BD15474" s="62"/>
    </row>
    <row r="15475" spans="9:56">
      <c r="I15475" s="62"/>
      <c r="P15475" s="62"/>
      <c r="V15475" s="62"/>
      <c r="AC15475" s="62"/>
      <c r="AJ15475" s="62"/>
      <c r="AQ15475" s="62"/>
      <c r="AX15475" s="62"/>
      <c r="BD15475" s="62"/>
    </row>
    <row r="15476" spans="9:56">
      <c r="I15476" s="62"/>
      <c r="P15476" s="62"/>
      <c r="V15476" s="62"/>
      <c r="AC15476" s="62"/>
      <c r="AJ15476" s="62"/>
      <c r="AQ15476" s="62"/>
      <c r="AX15476" s="62"/>
      <c r="BD15476" s="62"/>
    </row>
    <row r="15477" spans="9:56">
      <c r="I15477" s="62"/>
      <c r="P15477" s="62"/>
      <c r="V15477" s="62"/>
      <c r="AC15477" s="62"/>
      <c r="AJ15477" s="62"/>
      <c r="AQ15477" s="62"/>
      <c r="AX15477" s="62"/>
      <c r="BD15477" s="62"/>
    </row>
    <row r="15478" spans="9:56">
      <c r="I15478" s="62"/>
      <c r="P15478" s="62"/>
      <c r="V15478" s="62"/>
      <c r="AC15478" s="62"/>
      <c r="AJ15478" s="62"/>
      <c r="AQ15478" s="62"/>
      <c r="AX15478" s="62"/>
      <c r="BD15478" s="62"/>
    </row>
    <row r="15479" spans="9:56">
      <c r="I15479" s="62"/>
      <c r="P15479" s="62"/>
      <c r="V15479" s="62"/>
      <c r="AC15479" s="62"/>
      <c r="AJ15479" s="62"/>
      <c r="AQ15479" s="62"/>
      <c r="AX15479" s="62"/>
      <c r="BD15479" s="62"/>
    </row>
    <row r="15480" spans="9:56">
      <c r="I15480" s="62"/>
      <c r="P15480" s="62"/>
      <c r="V15480" s="62"/>
      <c r="AC15480" s="62"/>
      <c r="AJ15480" s="62"/>
      <c r="AQ15480" s="62"/>
      <c r="AX15480" s="62"/>
      <c r="BD15480" s="62"/>
    </row>
    <row r="15481" spans="9:56">
      <c r="I15481" s="62"/>
      <c r="P15481" s="62"/>
      <c r="V15481" s="62"/>
      <c r="AC15481" s="62"/>
      <c r="AJ15481" s="62"/>
      <c r="AQ15481" s="62"/>
      <c r="AX15481" s="62"/>
      <c r="BD15481" s="62"/>
    </row>
    <row r="15482" spans="9:56">
      <c r="I15482" s="62"/>
      <c r="P15482" s="62"/>
      <c r="V15482" s="62"/>
      <c r="AC15482" s="62"/>
      <c r="AJ15482" s="62"/>
      <c r="AQ15482" s="62"/>
      <c r="AX15482" s="62"/>
      <c r="BD15482" s="62"/>
    </row>
    <row r="15483" spans="9:56">
      <c r="I15483" s="62"/>
      <c r="P15483" s="62"/>
      <c r="V15483" s="62"/>
      <c r="AC15483" s="62"/>
      <c r="AJ15483" s="62"/>
      <c r="AQ15483" s="62"/>
      <c r="AX15483" s="62"/>
      <c r="BD15483" s="62"/>
    </row>
    <row r="15484" spans="9:56">
      <c r="I15484" s="62"/>
      <c r="P15484" s="62"/>
      <c r="V15484" s="62"/>
      <c r="AC15484" s="62"/>
      <c r="AJ15484" s="62"/>
      <c r="AQ15484" s="62"/>
      <c r="AX15484" s="62"/>
      <c r="BD15484" s="62"/>
    </row>
    <row r="15485" spans="9:56">
      <c r="I15485" s="62"/>
      <c r="P15485" s="62"/>
      <c r="V15485" s="62"/>
      <c r="AC15485" s="62"/>
      <c r="AJ15485" s="62"/>
      <c r="AQ15485" s="62"/>
      <c r="AX15485" s="62"/>
      <c r="BD15485" s="62"/>
    </row>
    <row r="15486" spans="9:56">
      <c r="I15486" s="62"/>
      <c r="P15486" s="62"/>
      <c r="V15486" s="62"/>
      <c r="AC15486" s="62"/>
      <c r="AJ15486" s="62"/>
      <c r="AQ15486" s="62"/>
      <c r="AX15486" s="62"/>
      <c r="BD15486" s="62"/>
    </row>
    <row r="15487" spans="9:56">
      <c r="I15487" s="62"/>
      <c r="P15487" s="62"/>
      <c r="V15487" s="62"/>
      <c r="AC15487" s="62"/>
      <c r="AJ15487" s="62"/>
      <c r="AQ15487" s="62"/>
      <c r="AX15487" s="62"/>
      <c r="BD15487" s="62"/>
    </row>
    <row r="15488" spans="9:56">
      <c r="I15488" s="62"/>
      <c r="P15488" s="62"/>
      <c r="V15488" s="62"/>
      <c r="AC15488" s="62"/>
      <c r="AJ15488" s="62"/>
      <c r="AQ15488" s="62"/>
      <c r="AX15488" s="62"/>
      <c r="BD15488" s="62"/>
    </row>
    <row r="15489" spans="9:56">
      <c r="I15489" s="62"/>
      <c r="P15489" s="62"/>
      <c r="V15489" s="62"/>
      <c r="AC15489" s="62"/>
      <c r="AJ15489" s="62"/>
      <c r="AQ15489" s="62"/>
      <c r="AX15489" s="62"/>
      <c r="BD15489" s="62"/>
    </row>
    <row r="15490" spans="9:56">
      <c r="I15490" s="62"/>
      <c r="P15490" s="62"/>
      <c r="V15490" s="62"/>
      <c r="AC15490" s="62"/>
      <c r="AJ15490" s="62"/>
      <c r="AQ15490" s="62"/>
      <c r="AX15490" s="62"/>
      <c r="BD15490" s="62"/>
    </row>
    <row r="15491" spans="9:56">
      <c r="I15491" s="62"/>
      <c r="P15491" s="62"/>
      <c r="V15491" s="62"/>
      <c r="AC15491" s="62"/>
      <c r="AJ15491" s="62"/>
      <c r="AQ15491" s="62"/>
      <c r="AX15491" s="62"/>
      <c r="BD15491" s="62"/>
    </row>
    <row r="15492" spans="9:56">
      <c r="I15492" s="62"/>
      <c r="P15492" s="62"/>
      <c r="V15492" s="62"/>
      <c r="AC15492" s="62"/>
      <c r="AJ15492" s="62"/>
      <c r="AQ15492" s="62"/>
      <c r="AX15492" s="62"/>
      <c r="BD15492" s="62"/>
    </row>
    <row r="15493" spans="9:56">
      <c r="I15493" s="62"/>
      <c r="P15493" s="62"/>
      <c r="V15493" s="62"/>
      <c r="AC15493" s="62"/>
      <c r="AJ15493" s="62"/>
      <c r="AQ15493" s="62"/>
      <c r="AX15493" s="62"/>
      <c r="BD15493" s="62"/>
    </row>
    <row r="15494" spans="9:56">
      <c r="I15494" s="62"/>
      <c r="P15494" s="62"/>
      <c r="V15494" s="62"/>
      <c r="AC15494" s="62"/>
      <c r="AJ15494" s="62"/>
      <c r="AQ15494" s="62"/>
      <c r="AX15494" s="62"/>
      <c r="BD15494" s="62"/>
    </row>
    <row r="15495" spans="9:56">
      <c r="I15495" s="62"/>
      <c r="P15495" s="62"/>
      <c r="V15495" s="62"/>
      <c r="AC15495" s="62"/>
      <c r="AJ15495" s="62"/>
      <c r="AQ15495" s="62"/>
      <c r="AX15495" s="62"/>
      <c r="BD15495" s="62"/>
    </row>
    <row r="15496" spans="9:56">
      <c r="I15496" s="62"/>
      <c r="P15496" s="62"/>
      <c r="V15496" s="62"/>
      <c r="AC15496" s="62"/>
      <c r="AJ15496" s="62"/>
      <c r="AQ15496" s="62"/>
      <c r="AX15496" s="62"/>
      <c r="BD15496" s="62"/>
    </row>
    <row r="15497" spans="9:56">
      <c r="I15497" s="62"/>
      <c r="P15497" s="62"/>
      <c r="V15497" s="62"/>
      <c r="AC15497" s="62"/>
      <c r="AJ15497" s="62"/>
      <c r="AQ15497" s="62"/>
      <c r="AX15497" s="62"/>
      <c r="BD15497" s="62"/>
    </row>
    <row r="15498" spans="9:56">
      <c r="I15498" s="62"/>
      <c r="P15498" s="62"/>
      <c r="V15498" s="62"/>
      <c r="AC15498" s="62"/>
      <c r="AJ15498" s="62"/>
      <c r="AQ15498" s="62"/>
      <c r="AX15498" s="62"/>
      <c r="BD15498" s="62"/>
    </row>
    <row r="15499" spans="9:56">
      <c r="I15499" s="62"/>
      <c r="P15499" s="62"/>
      <c r="V15499" s="62"/>
      <c r="AC15499" s="62"/>
      <c r="AJ15499" s="62"/>
      <c r="AQ15499" s="62"/>
      <c r="AX15499" s="62"/>
      <c r="BD15499" s="62"/>
    </row>
    <row r="15500" spans="9:56">
      <c r="I15500" s="62"/>
      <c r="P15500" s="62"/>
      <c r="V15500" s="62"/>
      <c r="AC15500" s="62"/>
      <c r="AJ15500" s="62"/>
      <c r="AQ15500" s="62"/>
      <c r="AX15500" s="62"/>
      <c r="BD15500" s="62"/>
    </row>
    <row r="15501" spans="9:56">
      <c r="I15501" s="62"/>
      <c r="P15501" s="62"/>
      <c r="V15501" s="62"/>
      <c r="AC15501" s="62"/>
      <c r="AJ15501" s="62"/>
      <c r="AQ15501" s="62"/>
      <c r="AX15501" s="62"/>
      <c r="BD15501" s="62"/>
    </row>
    <row r="15502" spans="9:56">
      <c r="I15502" s="62"/>
      <c r="P15502" s="62"/>
      <c r="V15502" s="62"/>
      <c r="AC15502" s="62"/>
      <c r="AJ15502" s="62"/>
      <c r="AQ15502" s="62"/>
      <c r="AX15502" s="62"/>
      <c r="BD15502" s="62"/>
    </row>
    <row r="15503" spans="9:56">
      <c r="I15503" s="62"/>
      <c r="P15503" s="62"/>
      <c r="V15503" s="62"/>
      <c r="AC15503" s="62"/>
      <c r="AJ15503" s="62"/>
      <c r="AQ15503" s="62"/>
      <c r="AX15503" s="62"/>
      <c r="BD15503" s="62"/>
    </row>
    <row r="15504" spans="9:56">
      <c r="I15504" s="62"/>
      <c r="P15504" s="62"/>
      <c r="V15504" s="62"/>
      <c r="AC15504" s="62"/>
      <c r="AJ15504" s="62"/>
      <c r="AQ15504" s="62"/>
      <c r="AX15504" s="62"/>
      <c r="BD15504" s="62"/>
    </row>
    <row r="15505" spans="9:56">
      <c r="I15505" s="62"/>
      <c r="P15505" s="62"/>
      <c r="V15505" s="62"/>
      <c r="AC15505" s="62"/>
      <c r="AJ15505" s="62"/>
      <c r="AQ15505" s="62"/>
      <c r="AX15505" s="62"/>
      <c r="BD15505" s="62"/>
    </row>
    <row r="15506" spans="9:56">
      <c r="I15506" s="62"/>
      <c r="P15506" s="62"/>
      <c r="V15506" s="62"/>
      <c r="AC15506" s="62"/>
      <c r="AJ15506" s="62"/>
      <c r="AQ15506" s="62"/>
      <c r="AX15506" s="62"/>
      <c r="BD15506" s="62"/>
    </row>
    <row r="15507" spans="9:56">
      <c r="I15507" s="62"/>
      <c r="P15507" s="62"/>
      <c r="V15507" s="62"/>
      <c r="AC15507" s="62"/>
      <c r="AJ15507" s="62"/>
      <c r="AQ15507" s="62"/>
      <c r="AX15507" s="62"/>
      <c r="BD15507" s="62"/>
    </row>
    <row r="15508" spans="9:56">
      <c r="I15508" s="62"/>
      <c r="P15508" s="62"/>
      <c r="V15508" s="62"/>
      <c r="AC15508" s="62"/>
      <c r="AJ15508" s="62"/>
      <c r="AQ15508" s="62"/>
      <c r="AX15508" s="62"/>
      <c r="BD15508" s="62"/>
    </row>
    <row r="15509" spans="9:56">
      <c r="I15509" s="62"/>
      <c r="P15509" s="62"/>
      <c r="V15509" s="62"/>
      <c r="AC15509" s="62"/>
      <c r="AJ15509" s="62"/>
      <c r="AQ15509" s="62"/>
      <c r="AX15509" s="62"/>
      <c r="BD15509" s="62"/>
    </row>
    <row r="15510" spans="9:56">
      <c r="I15510" s="62"/>
      <c r="P15510" s="62"/>
      <c r="V15510" s="62"/>
      <c r="AC15510" s="62"/>
      <c r="AJ15510" s="62"/>
      <c r="AQ15510" s="62"/>
      <c r="AX15510" s="62"/>
      <c r="BD15510" s="62"/>
    </row>
    <row r="15511" spans="9:56">
      <c r="I15511" s="62"/>
      <c r="P15511" s="62"/>
      <c r="V15511" s="62"/>
      <c r="AC15511" s="62"/>
      <c r="AJ15511" s="62"/>
      <c r="AQ15511" s="62"/>
      <c r="AX15511" s="62"/>
      <c r="BD15511" s="62"/>
    </row>
    <row r="15512" spans="9:56">
      <c r="I15512" s="62"/>
      <c r="P15512" s="62"/>
      <c r="V15512" s="62"/>
      <c r="AC15512" s="62"/>
      <c r="AJ15512" s="62"/>
      <c r="AQ15512" s="62"/>
      <c r="AX15512" s="62"/>
      <c r="BD15512" s="62"/>
    </row>
    <row r="15513" spans="9:56">
      <c r="I15513" s="62"/>
      <c r="P15513" s="62"/>
      <c r="V15513" s="62"/>
      <c r="AC15513" s="62"/>
      <c r="AJ15513" s="62"/>
      <c r="AQ15513" s="62"/>
      <c r="AX15513" s="62"/>
      <c r="BD15513" s="62"/>
    </row>
    <row r="15514" spans="9:56">
      <c r="I15514" s="62"/>
      <c r="P15514" s="62"/>
      <c r="V15514" s="62"/>
      <c r="AC15514" s="62"/>
      <c r="AJ15514" s="62"/>
      <c r="AQ15514" s="62"/>
      <c r="AX15514" s="62"/>
      <c r="BD15514" s="62"/>
    </row>
    <row r="15515" spans="9:56">
      <c r="I15515" s="62"/>
      <c r="P15515" s="62"/>
      <c r="V15515" s="62"/>
      <c r="AC15515" s="62"/>
      <c r="AJ15515" s="62"/>
      <c r="AQ15515" s="62"/>
      <c r="AX15515" s="62"/>
      <c r="BD15515" s="62"/>
    </row>
    <row r="15516" spans="9:56">
      <c r="I15516" s="62"/>
      <c r="P15516" s="62"/>
      <c r="V15516" s="62"/>
      <c r="AC15516" s="62"/>
      <c r="AJ15516" s="62"/>
      <c r="AQ15516" s="62"/>
      <c r="AX15516" s="62"/>
      <c r="BD15516" s="62"/>
    </row>
    <row r="15517" spans="9:56">
      <c r="I15517" s="62"/>
      <c r="P15517" s="62"/>
      <c r="V15517" s="62"/>
      <c r="AC15517" s="62"/>
      <c r="AJ15517" s="62"/>
      <c r="AQ15517" s="62"/>
      <c r="AX15517" s="62"/>
      <c r="BD15517" s="62"/>
    </row>
    <row r="15518" spans="9:56">
      <c r="I15518" s="62"/>
      <c r="P15518" s="62"/>
      <c r="V15518" s="62"/>
      <c r="AC15518" s="62"/>
      <c r="AJ15518" s="62"/>
      <c r="AQ15518" s="62"/>
      <c r="AX15518" s="62"/>
      <c r="BD15518" s="62"/>
    </row>
    <row r="15519" spans="9:56">
      <c r="I15519" s="62"/>
      <c r="P15519" s="62"/>
      <c r="V15519" s="62"/>
      <c r="AC15519" s="62"/>
      <c r="AJ15519" s="62"/>
      <c r="AQ15519" s="62"/>
      <c r="AX15519" s="62"/>
      <c r="BD15519" s="62"/>
    </row>
    <row r="15520" spans="9:56">
      <c r="I15520" s="62"/>
      <c r="P15520" s="62"/>
      <c r="V15520" s="62"/>
      <c r="AC15520" s="62"/>
      <c r="AJ15520" s="62"/>
      <c r="AQ15520" s="62"/>
      <c r="AX15520" s="62"/>
      <c r="BD15520" s="62"/>
    </row>
    <row r="15521" spans="9:56">
      <c r="I15521" s="62"/>
      <c r="P15521" s="62"/>
      <c r="V15521" s="62"/>
      <c r="AC15521" s="62"/>
      <c r="AJ15521" s="62"/>
      <c r="AQ15521" s="62"/>
      <c r="AX15521" s="62"/>
      <c r="BD15521" s="62"/>
    </row>
    <row r="15522" spans="9:56">
      <c r="I15522" s="62"/>
      <c r="P15522" s="62"/>
      <c r="V15522" s="62"/>
      <c r="AC15522" s="62"/>
      <c r="AJ15522" s="62"/>
      <c r="AQ15522" s="62"/>
      <c r="AX15522" s="62"/>
      <c r="BD15522" s="62"/>
    </row>
    <row r="15523" spans="9:56">
      <c r="I15523" s="62"/>
      <c r="P15523" s="62"/>
      <c r="V15523" s="62"/>
      <c r="AC15523" s="62"/>
      <c r="AJ15523" s="62"/>
      <c r="AQ15523" s="62"/>
      <c r="AX15523" s="62"/>
      <c r="BD15523" s="62"/>
    </row>
    <row r="15524" spans="9:56">
      <c r="I15524" s="62"/>
      <c r="P15524" s="62"/>
      <c r="V15524" s="62"/>
      <c r="AC15524" s="62"/>
      <c r="AJ15524" s="62"/>
      <c r="AQ15524" s="62"/>
      <c r="AX15524" s="62"/>
      <c r="BD15524" s="62"/>
    </row>
    <row r="15525" spans="9:56">
      <c r="I15525" s="62"/>
      <c r="P15525" s="62"/>
      <c r="V15525" s="62"/>
      <c r="AC15525" s="62"/>
      <c r="AJ15525" s="62"/>
      <c r="AQ15525" s="62"/>
      <c r="AX15525" s="62"/>
      <c r="BD15525" s="62"/>
    </row>
    <row r="15526" spans="9:56">
      <c r="I15526" s="62"/>
      <c r="P15526" s="62"/>
      <c r="V15526" s="62"/>
      <c r="AC15526" s="62"/>
      <c r="AJ15526" s="62"/>
      <c r="AQ15526" s="62"/>
      <c r="AX15526" s="62"/>
      <c r="BD15526" s="62"/>
    </row>
    <row r="15527" spans="9:56">
      <c r="I15527" s="62"/>
      <c r="P15527" s="62"/>
      <c r="V15527" s="62"/>
      <c r="AC15527" s="62"/>
      <c r="AJ15527" s="62"/>
      <c r="AQ15527" s="62"/>
      <c r="AX15527" s="62"/>
      <c r="BD15527" s="62"/>
    </row>
    <row r="15528" spans="9:56">
      <c r="I15528" s="62"/>
      <c r="P15528" s="62"/>
      <c r="V15528" s="62"/>
      <c r="AC15528" s="62"/>
      <c r="AJ15528" s="62"/>
      <c r="AQ15528" s="62"/>
      <c r="AX15528" s="62"/>
      <c r="BD15528" s="62"/>
    </row>
    <row r="15529" spans="9:56">
      <c r="I15529" s="62"/>
      <c r="P15529" s="62"/>
      <c r="V15529" s="62"/>
      <c r="AC15529" s="62"/>
      <c r="AJ15529" s="62"/>
      <c r="AQ15529" s="62"/>
      <c r="AX15529" s="62"/>
      <c r="BD15529" s="62"/>
    </row>
    <row r="15530" spans="9:56">
      <c r="I15530" s="62"/>
      <c r="P15530" s="62"/>
      <c r="V15530" s="62"/>
      <c r="AC15530" s="62"/>
      <c r="AJ15530" s="62"/>
      <c r="AQ15530" s="62"/>
      <c r="AX15530" s="62"/>
      <c r="BD15530" s="62"/>
    </row>
    <row r="15531" spans="9:56">
      <c r="I15531" s="62"/>
      <c r="P15531" s="62"/>
      <c r="V15531" s="62"/>
      <c r="AC15531" s="62"/>
      <c r="AJ15531" s="62"/>
      <c r="AQ15531" s="62"/>
      <c r="AX15531" s="62"/>
      <c r="BD15531" s="62"/>
    </row>
    <row r="15532" spans="9:56">
      <c r="I15532" s="62"/>
      <c r="P15532" s="62"/>
      <c r="V15532" s="62"/>
      <c r="AC15532" s="62"/>
      <c r="AJ15532" s="62"/>
      <c r="AQ15532" s="62"/>
      <c r="AX15532" s="62"/>
      <c r="BD15532" s="62"/>
    </row>
    <row r="15533" spans="9:56">
      <c r="I15533" s="62"/>
      <c r="P15533" s="62"/>
      <c r="V15533" s="62"/>
      <c r="AC15533" s="62"/>
      <c r="AJ15533" s="62"/>
      <c r="AQ15533" s="62"/>
      <c r="AX15533" s="62"/>
      <c r="BD15533" s="62"/>
    </row>
    <row r="15534" spans="9:56">
      <c r="I15534" s="62"/>
      <c r="P15534" s="62"/>
      <c r="V15534" s="62"/>
      <c r="AC15534" s="62"/>
      <c r="AJ15534" s="62"/>
      <c r="AQ15534" s="62"/>
      <c r="AX15534" s="62"/>
      <c r="BD15534" s="62"/>
    </row>
    <row r="15535" spans="9:56">
      <c r="I15535" s="62"/>
      <c r="P15535" s="62"/>
      <c r="V15535" s="62"/>
      <c r="AC15535" s="62"/>
      <c r="AJ15535" s="62"/>
      <c r="AQ15535" s="62"/>
      <c r="AX15535" s="62"/>
      <c r="BD15535" s="62"/>
    </row>
    <row r="15536" spans="9:56">
      <c r="I15536" s="62"/>
      <c r="P15536" s="62"/>
      <c r="V15536" s="62"/>
      <c r="AC15536" s="62"/>
      <c r="AJ15536" s="62"/>
      <c r="AQ15536" s="62"/>
      <c r="AX15536" s="62"/>
      <c r="BD15536" s="62"/>
    </row>
    <row r="15537" spans="9:56">
      <c r="I15537" s="62"/>
      <c r="P15537" s="62"/>
      <c r="V15537" s="62"/>
      <c r="AC15537" s="62"/>
      <c r="AJ15537" s="62"/>
      <c r="AQ15537" s="62"/>
      <c r="AX15537" s="62"/>
      <c r="BD15537" s="62"/>
    </row>
    <row r="15538" spans="9:56">
      <c r="I15538" s="62"/>
      <c r="P15538" s="62"/>
      <c r="V15538" s="62"/>
      <c r="AC15538" s="62"/>
      <c r="AJ15538" s="62"/>
      <c r="AQ15538" s="62"/>
      <c r="AX15538" s="62"/>
      <c r="BD15538" s="62"/>
    </row>
    <row r="15539" spans="9:56">
      <c r="I15539" s="62"/>
      <c r="P15539" s="62"/>
      <c r="V15539" s="62"/>
      <c r="AC15539" s="62"/>
      <c r="AJ15539" s="62"/>
      <c r="AQ15539" s="62"/>
      <c r="AX15539" s="62"/>
      <c r="BD15539" s="62"/>
    </row>
    <row r="15540" spans="9:56">
      <c r="I15540" s="62"/>
      <c r="P15540" s="62"/>
      <c r="V15540" s="62"/>
      <c r="AC15540" s="62"/>
      <c r="AJ15540" s="62"/>
      <c r="AQ15540" s="62"/>
      <c r="AX15540" s="62"/>
      <c r="BD15540" s="62"/>
    </row>
    <row r="15541" spans="9:56">
      <c r="I15541" s="62"/>
      <c r="P15541" s="62"/>
      <c r="V15541" s="62"/>
      <c r="AC15541" s="62"/>
      <c r="AJ15541" s="62"/>
      <c r="AQ15541" s="62"/>
      <c r="AX15541" s="62"/>
      <c r="BD15541" s="62"/>
    </row>
    <row r="15542" spans="9:56">
      <c r="I15542" s="62"/>
      <c r="P15542" s="62"/>
      <c r="V15542" s="62"/>
      <c r="AC15542" s="62"/>
      <c r="AJ15542" s="62"/>
      <c r="AQ15542" s="62"/>
      <c r="AX15542" s="62"/>
      <c r="BD15542" s="62"/>
    </row>
    <row r="15543" spans="9:56">
      <c r="I15543" s="62"/>
      <c r="P15543" s="62"/>
      <c r="V15543" s="62"/>
      <c r="AC15543" s="62"/>
      <c r="AJ15543" s="62"/>
      <c r="AQ15543" s="62"/>
      <c r="AX15543" s="62"/>
      <c r="BD15543" s="62"/>
    </row>
    <row r="15544" spans="9:56">
      <c r="I15544" s="62"/>
      <c r="P15544" s="62"/>
      <c r="V15544" s="62"/>
      <c r="AC15544" s="62"/>
      <c r="AJ15544" s="62"/>
      <c r="AQ15544" s="62"/>
      <c r="AX15544" s="62"/>
      <c r="BD15544" s="62"/>
    </row>
    <row r="15545" spans="9:56">
      <c r="I15545" s="62"/>
      <c r="P15545" s="62"/>
      <c r="V15545" s="62"/>
      <c r="AC15545" s="62"/>
      <c r="AJ15545" s="62"/>
      <c r="AQ15545" s="62"/>
      <c r="AX15545" s="62"/>
      <c r="BD15545" s="62"/>
    </row>
    <row r="15546" spans="9:56">
      <c r="I15546" s="62"/>
      <c r="P15546" s="62"/>
      <c r="V15546" s="62"/>
      <c r="AC15546" s="62"/>
      <c r="AJ15546" s="62"/>
      <c r="AQ15546" s="62"/>
      <c r="AX15546" s="62"/>
      <c r="BD15546" s="62"/>
    </row>
    <row r="15547" spans="9:56">
      <c r="I15547" s="62"/>
      <c r="P15547" s="62"/>
      <c r="V15547" s="62"/>
      <c r="AC15547" s="62"/>
      <c r="AJ15547" s="62"/>
      <c r="AQ15547" s="62"/>
      <c r="AX15547" s="62"/>
      <c r="BD15547" s="62"/>
    </row>
    <row r="15548" spans="9:56">
      <c r="I15548" s="62"/>
      <c r="P15548" s="62"/>
      <c r="V15548" s="62"/>
      <c r="AC15548" s="62"/>
      <c r="AJ15548" s="62"/>
      <c r="AQ15548" s="62"/>
      <c r="AX15548" s="62"/>
      <c r="BD15548" s="62"/>
    </row>
    <row r="15549" spans="9:56">
      <c r="I15549" s="62"/>
      <c r="P15549" s="62"/>
      <c r="V15549" s="62"/>
      <c r="AC15549" s="62"/>
      <c r="AJ15549" s="62"/>
      <c r="AQ15549" s="62"/>
      <c r="AX15549" s="62"/>
      <c r="BD15549" s="62"/>
    </row>
    <row r="15550" spans="9:56">
      <c r="I15550" s="62"/>
      <c r="P15550" s="62"/>
      <c r="V15550" s="62"/>
      <c r="AC15550" s="62"/>
      <c r="AJ15550" s="62"/>
      <c r="AQ15550" s="62"/>
      <c r="AX15550" s="62"/>
      <c r="BD15550" s="62"/>
    </row>
    <row r="15551" spans="9:56">
      <c r="I15551" s="62"/>
      <c r="P15551" s="62"/>
      <c r="V15551" s="62"/>
      <c r="AC15551" s="62"/>
      <c r="AJ15551" s="62"/>
      <c r="AQ15551" s="62"/>
      <c r="AX15551" s="62"/>
      <c r="BD15551" s="62"/>
    </row>
    <row r="15552" spans="9:56">
      <c r="I15552" s="62"/>
      <c r="P15552" s="62"/>
      <c r="V15552" s="62"/>
      <c r="AC15552" s="62"/>
      <c r="AJ15552" s="62"/>
      <c r="AQ15552" s="62"/>
      <c r="AX15552" s="62"/>
      <c r="BD15552" s="62"/>
    </row>
    <row r="15553" spans="9:56">
      <c r="I15553" s="62"/>
      <c r="P15553" s="62"/>
      <c r="V15553" s="62"/>
      <c r="AC15553" s="62"/>
      <c r="AJ15553" s="62"/>
      <c r="AQ15553" s="62"/>
      <c r="AX15553" s="62"/>
      <c r="BD15553" s="62"/>
    </row>
    <row r="15554" spans="9:56">
      <c r="I15554" s="62"/>
      <c r="P15554" s="62"/>
      <c r="V15554" s="62"/>
      <c r="AC15554" s="62"/>
      <c r="AJ15554" s="62"/>
      <c r="AQ15554" s="62"/>
      <c r="AX15554" s="62"/>
      <c r="BD15554" s="62"/>
    </row>
    <row r="15555" spans="9:56">
      <c r="I15555" s="62"/>
      <c r="P15555" s="62"/>
      <c r="V15555" s="62"/>
      <c r="AC15555" s="62"/>
      <c r="AJ15555" s="62"/>
      <c r="AQ15555" s="62"/>
      <c r="AX15555" s="62"/>
      <c r="BD15555" s="62"/>
    </row>
    <row r="15556" spans="9:56">
      <c r="I15556" s="62"/>
      <c r="P15556" s="62"/>
      <c r="V15556" s="62"/>
      <c r="AC15556" s="62"/>
      <c r="AJ15556" s="62"/>
      <c r="AQ15556" s="62"/>
      <c r="AX15556" s="62"/>
      <c r="BD15556" s="62"/>
    </row>
    <row r="15557" spans="9:56">
      <c r="I15557" s="62"/>
      <c r="P15557" s="62"/>
      <c r="V15557" s="62"/>
      <c r="AC15557" s="62"/>
      <c r="AJ15557" s="62"/>
      <c r="AQ15557" s="62"/>
      <c r="AX15557" s="62"/>
      <c r="BD15557" s="62"/>
    </row>
    <row r="15558" spans="9:56">
      <c r="I15558" s="62"/>
      <c r="P15558" s="62"/>
      <c r="V15558" s="62"/>
      <c r="AC15558" s="62"/>
      <c r="AJ15558" s="62"/>
      <c r="AQ15558" s="62"/>
      <c r="AX15558" s="62"/>
      <c r="BD15558" s="62"/>
    </row>
    <row r="15559" spans="9:56">
      <c r="I15559" s="62"/>
      <c r="P15559" s="62"/>
      <c r="V15559" s="62"/>
      <c r="AC15559" s="62"/>
      <c r="AJ15559" s="62"/>
      <c r="AQ15559" s="62"/>
      <c r="AX15559" s="62"/>
      <c r="BD15559" s="62"/>
    </row>
    <row r="15560" spans="9:56">
      <c r="I15560" s="62"/>
      <c r="P15560" s="62"/>
      <c r="V15560" s="62"/>
      <c r="AC15560" s="62"/>
      <c r="AJ15560" s="62"/>
      <c r="AQ15560" s="62"/>
      <c r="AX15560" s="62"/>
      <c r="BD15560" s="62"/>
    </row>
    <row r="15561" spans="9:56">
      <c r="I15561" s="62"/>
      <c r="P15561" s="62"/>
      <c r="V15561" s="62"/>
      <c r="AC15561" s="62"/>
      <c r="AJ15561" s="62"/>
      <c r="AQ15561" s="62"/>
      <c r="AX15561" s="62"/>
      <c r="BD15561" s="62"/>
    </row>
    <row r="15562" spans="9:56">
      <c r="I15562" s="62"/>
      <c r="P15562" s="62"/>
      <c r="V15562" s="62"/>
      <c r="AC15562" s="62"/>
      <c r="AJ15562" s="62"/>
      <c r="AQ15562" s="62"/>
      <c r="AX15562" s="62"/>
      <c r="BD15562" s="62"/>
    </row>
    <row r="15563" spans="9:56">
      <c r="I15563" s="62"/>
      <c r="P15563" s="62"/>
      <c r="V15563" s="62"/>
      <c r="AC15563" s="62"/>
      <c r="AJ15563" s="62"/>
      <c r="AQ15563" s="62"/>
      <c r="AX15563" s="62"/>
      <c r="BD15563" s="62"/>
    </row>
    <row r="15564" spans="9:56">
      <c r="I15564" s="62"/>
      <c r="P15564" s="62"/>
      <c r="V15564" s="62"/>
      <c r="AC15564" s="62"/>
      <c r="AJ15564" s="62"/>
      <c r="AQ15564" s="62"/>
      <c r="AX15564" s="62"/>
      <c r="BD15564" s="62"/>
    </row>
    <row r="15565" spans="9:56">
      <c r="I15565" s="62"/>
      <c r="P15565" s="62"/>
      <c r="V15565" s="62"/>
      <c r="AC15565" s="62"/>
      <c r="AJ15565" s="62"/>
      <c r="AQ15565" s="62"/>
      <c r="AX15565" s="62"/>
      <c r="BD15565" s="62"/>
    </row>
    <row r="15566" spans="9:56">
      <c r="I15566" s="62"/>
      <c r="P15566" s="62"/>
      <c r="V15566" s="62"/>
      <c r="AC15566" s="62"/>
      <c r="AJ15566" s="62"/>
      <c r="AQ15566" s="62"/>
      <c r="AX15566" s="62"/>
      <c r="BD15566" s="62"/>
    </row>
    <row r="15567" spans="9:56">
      <c r="I15567" s="62"/>
      <c r="P15567" s="62"/>
      <c r="V15567" s="62"/>
      <c r="AC15567" s="62"/>
      <c r="AJ15567" s="62"/>
      <c r="AQ15567" s="62"/>
      <c r="AX15567" s="62"/>
      <c r="BD15567" s="62"/>
    </row>
    <row r="15568" spans="9:56">
      <c r="I15568" s="62"/>
      <c r="P15568" s="62"/>
      <c r="V15568" s="62"/>
      <c r="AC15568" s="62"/>
      <c r="AJ15568" s="62"/>
      <c r="AQ15568" s="62"/>
      <c r="AX15568" s="62"/>
      <c r="BD15568" s="62"/>
    </row>
    <row r="15569" spans="9:56">
      <c r="I15569" s="62"/>
      <c r="P15569" s="62"/>
      <c r="V15569" s="62"/>
      <c r="AC15569" s="62"/>
      <c r="AJ15569" s="62"/>
      <c r="AQ15569" s="62"/>
      <c r="AX15569" s="62"/>
      <c r="BD15569" s="62"/>
    </row>
    <row r="15570" spans="9:56">
      <c r="I15570" s="62"/>
      <c r="P15570" s="62"/>
      <c r="V15570" s="62"/>
      <c r="AC15570" s="62"/>
      <c r="AJ15570" s="62"/>
      <c r="AQ15570" s="62"/>
      <c r="AX15570" s="62"/>
      <c r="BD15570" s="62"/>
    </row>
    <row r="15571" spans="9:56">
      <c r="I15571" s="62"/>
      <c r="P15571" s="62"/>
      <c r="V15571" s="62"/>
      <c r="AC15571" s="62"/>
      <c r="AJ15571" s="62"/>
      <c r="AQ15571" s="62"/>
      <c r="AX15571" s="62"/>
      <c r="BD15571" s="62"/>
    </row>
    <row r="15572" spans="9:56">
      <c r="I15572" s="62"/>
      <c r="P15572" s="62"/>
      <c r="V15572" s="62"/>
      <c r="AC15572" s="62"/>
      <c r="AJ15572" s="62"/>
      <c r="AQ15572" s="62"/>
      <c r="AX15572" s="62"/>
      <c r="BD15572" s="62"/>
    </row>
    <row r="15573" spans="9:56">
      <c r="I15573" s="62"/>
      <c r="P15573" s="62"/>
      <c r="V15573" s="62"/>
      <c r="AC15573" s="62"/>
      <c r="AJ15573" s="62"/>
      <c r="AQ15573" s="62"/>
      <c r="AX15573" s="62"/>
      <c r="BD15573" s="62"/>
    </row>
    <row r="15574" spans="9:56">
      <c r="I15574" s="62"/>
      <c r="P15574" s="62"/>
      <c r="V15574" s="62"/>
      <c r="AC15574" s="62"/>
      <c r="AJ15574" s="62"/>
      <c r="AQ15574" s="62"/>
      <c r="AX15574" s="62"/>
      <c r="BD15574" s="62"/>
    </row>
    <row r="15575" spans="9:56">
      <c r="I15575" s="62"/>
      <c r="P15575" s="62"/>
      <c r="V15575" s="62"/>
      <c r="AC15575" s="62"/>
      <c r="AJ15575" s="62"/>
      <c r="AQ15575" s="62"/>
      <c r="AX15575" s="62"/>
      <c r="BD15575" s="62"/>
    </row>
    <row r="15576" spans="9:56">
      <c r="I15576" s="62"/>
      <c r="P15576" s="62"/>
      <c r="V15576" s="62"/>
      <c r="AC15576" s="62"/>
      <c r="AJ15576" s="62"/>
      <c r="AQ15576" s="62"/>
      <c r="AX15576" s="62"/>
      <c r="BD15576" s="62"/>
    </row>
    <row r="15577" spans="9:56">
      <c r="I15577" s="62"/>
      <c r="P15577" s="62"/>
      <c r="V15577" s="62"/>
      <c r="AC15577" s="62"/>
      <c r="AJ15577" s="62"/>
      <c r="AQ15577" s="62"/>
      <c r="AX15577" s="62"/>
      <c r="BD15577" s="62"/>
    </row>
    <row r="15578" spans="9:56">
      <c r="I15578" s="62"/>
      <c r="P15578" s="62"/>
      <c r="V15578" s="62"/>
      <c r="AC15578" s="62"/>
      <c r="AJ15578" s="62"/>
      <c r="AQ15578" s="62"/>
      <c r="AX15578" s="62"/>
      <c r="BD15578" s="62"/>
    </row>
    <row r="15579" spans="9:56">
      <c r="I15579" s="62"/>
      <c r="P15579" s="62"/>
      <c r="V15579" s="62"/>
      <c r="AC15579" s="62"/>
      <c r="AJ15579" s="62"/>
      <c r="AQ15579" s="62"/>
      <c r="AX15579" s="62"/>
      <c r="BD15579" s="62"/>
    </row>
    <row r="15580" spans="9:56">
      <c r="I15580" s="62"/>
      <c r="P15580" s="62"/>
      <c r="V15580" s="62"/>
      <c r="AC15580" s="62"/>
      <c r="AJ15580" s="62"/>
      <c r="AQ15580" s="62"/>
      <c r="AX15580" s="62"/>
      <c r="BD15580" s="62"/>
    </row>
    <row r="15581" spans="9:56">
      <c r="I15581" s="62"/>
      <c r="P15581" s="62"/>
      <c r="V15581" s="62"/>
      <c r="AC15581" s="62"/>
      <c r="AJ15581" s="62"/>
      <c r="AQ15581" s="62"/>
      <c r="AX15581" s="62"/>
      <c r="BD15581" s="62"/>
    </row>
    <row r="15582" spans="9:56">
      <c r="I15582" s="62"/>
      <c r="P15582" s="62"/>
      <c r="V15582" s="62"/>
      <c r="AC15582" s="62"/>
      <c r="AJ15582" s="62"/>
      <c r="AQ15582" s="62"/>
      <c r="AX15582" s="62"/>
      <c r="BD15582" s="62"/>
    </row>
    <row r="15583" spans="9:56">
      <c r="I15583" s="62"/>
      <c r="P15583" s="62"/>
      <c r="V15583" s="62"/>
      <c r="AC15583" s="62"/>
      <c r="AJ15583" s="62"/>
      <c r="AQ15583" s="62"/>
      <c r="AX15583" s="62"/>
      <c r="BD15583" s="62"/>
    </row>
    <row r="15584" spans="9:56">
      <c r="I15584" s="62"/>
      <c r="P15584" s="62"/>
      <c r="V15584" s="62"/>
      <c r="AC15584" s="62"/>
      <c r="AJ15584" s="62"/>
      <c r="AQ15584" s="62"/>
      <c r="AX15584" s="62"/>
      <c r="BD15584" s="62"/>
    </row>
    <row r="15585" spans="9:56">
      <c r="I15585" s="62"/>
      <c r="P15585" s="62"/>
      <c r="V15585" s="62"/>
      <c r="AC15585" s="62"/>
      <c r="AJ15585" s="62"/>
      <c r="AQ15585" s="62"/>
      <c r="AX15585" s="62"/>
      <c r="BD15585" s="62"/>
    </row>
    <row r="15586" spans="9:56">
      <c r="I15586" s="62"/>
      <c r="P15586" s="62"/>
      <c r="V15586" s="62"/>
      <c r="AC15586" s="62"/>
      <c r="AJ15586" s="62"/>
      <c r="AQ15586" s="62"/>
      <c r="AX15586" s="62"/>
      <c r="BD15586" s="62"/>
    </row>
    <row r="15587" spans="9:56">
      <c r="I15587" s="62"/>
      <c r="P15587" s="62"/>
      <c r="V15587" s="62"/>
      <c r="AC15587" s="62"/>
      <c r="AJ15587" s="62"/>
      <c r="AQ15587" s="62"/>
      <c r="AX15587" s="62"/>
      <c r="BD15587" s="62"/>
    </row>
    <row r="15588" spans="9:56">
      <c r="I15588" s="62"/>
      <c r="P15588" s="62"/>
      <c r="V15588" s="62"/>
      <c r="AC15588" s="62"/>
      <c r="AJ15588" s="62"/>
      <c r="AQ15588" s="62"/>
      <c r="AX15588" s="62"/>
      <c r="BD15588" s="62"/>
    </row>
    <row r="15589" spans="9:56">
      <c r="I15589" s="62"/>
      <c r="P15589" s="62"/>
      <c r="V15589" s="62"/>
      <c r="AC15589" s="62"/>
      <c r="AJ15589" s="62"/>
      <c r="AQ15589" s="62"/>
      <c r="AX15589" s="62"/>
      <c r="BD15589" s="62"/>
    </row>
    <row r="15590" spans="9:56">
      <c r="I15590" s="62"/>
      <c r="P15590" s="62"/>
      <c r="V15590" s="62"/>
      <c r="AC15590" s="62"/>
      <c r="AJ15590" s="62"/>
      <c r="AQ15590" s="62"/>
      <c r="AX15590" s="62"/>
      <c r="BD15590" s="62"/>
    </row>
    <row r="15591" spans="9:56">
      <c r="I15591" s="62"/>
      <c r="P15591" s="62"/>
      <c r="V15591" s="62"/>
      <c r="AC15591" s="62"/>
      <c r="AJ15591" s="62"/>
      <c r="AQ15591" s="62"/>
      <c r="AX15591" s="62"/>
      <c r="BD15591" s="62"/>
    </row>
    <row r="15592" spans="9:56">
      <c r="I15592" s="62"/>
      <c r="P15592" s="62"/>
      <c r="V15592" s="62"/>
      <c r="AC15592" s="62"/>
      <c r="AJ15592" s="62"/>
      <c r="AQ15592" s="62"/>
      <c r="AX15592" s="62"/>
      <c r="BD15592" s="62"/>
    </row>
    <row r="15593" spans="9:56">
      <c r="I15593" s="62"/>
      <c r="P15593" s="62"/>
      <c r="V15593" s="62"/>
      <c r="AC15593" s="62"/>
      <c r="AJ15593" s="62"/>
      <c r="AQ15593" s="62"/>
      <c r="AX15593" s="62"/>
      <c r="BD15593" s="62"/>
    </row>
    <row r="15594" spans="9:56">
      <c r="I15594" s="62"/>
      <c r="P15594" s="62"/>
      <c r="V15594" s="62"/>
      <c r="AC15594" s="62"/>
      <c r="AJ15594" s="62"/>
      <c r="AQ15594" s="62"/>
      <c r="AX15594" s="62"/>
      <c r="BD15594" s="62"/>
    </row>
    <row r="15595" spans="9:56">
      <c r="I15595" s="62"/>
      <c r="P15595" s="62"/>
      <c r="V15595" s="62"/>
      <c r="AC15595" s="62"/>
      <c r="AJ15595" s="62"/>
      <c r="AQ15595" s="62"/>
      <c r="AX15595" s="62"/>
      <c r="BD15595" s="62"/>
    </row>
    <row r="15596" spans="9:56">
      <c r="I15596" s="62"/>
      <c r="P15596" s="62"/>
      <c r="V15596" s="62"/>
      <c r="AC15596" s="62"/>
      <c r="AJ15596" s="62"/>
      <c r="AQ15596" s="62"/>
      <c r="AX15596" s="62"/>
      <c r="BD15596" s="62"/>
    </row>
    <row r="15597" spans="9:56">
      <c r="I15597" s="62"/>
      <c r="P15597" s="62"/>
      <c r="V15597" s="62"/>
      <c r="AC15597" s="62"/>
      <c r="AJ15597" s="62"/>
      <c r="AQ15597" s="62"/>
      <c r="AX15597" s="62"/>
      <c r="BD15597" s="62"/>
    </row>
    <row r="15598" spans="9:56">
      <c r="I15598" s="62"/>
      <c r="P15598" s="62"/>
      <c r="V15598" s="62"/>
      <c r="AC15598" s="62"/>
      <c r="AJ15598" s="62"/>
      <c r="AQ15598" s="62"/>
      <c r="AX15598" s="62"/>
      <c r="BD15598" s="62"/>
    </row>
    <row r="15599" spans="9:56">
      <c r="I15599" s="62"/>
      <c r="P15599" s="62"/>
      <c r="V15599" s="62"/>
      <c r="AC15599" s="62"/>
      <c r="AJ15599" s="62"/>
      <c r="AQ15599" s="62"/>
      <c r="AX15599" s="62"/>
      <c r="BD15599" s="62"/>
    </row>
    <row r="15600" spans="9:56">
      <c r="I15600" s="62"/>
      <c r="P15600" s="62"/>
      <c r="V15600" s="62"/>
      <c r="AC15600" s="62"/>
      <c r="AJ15600" s="62"/>
      <c r="AQ15600" s="62"/>
      <c r="AX15600" s="62"/>
      <c r="BD15600" s="62"/>
    </row>
    <row r="15601" spans="9:56">
      <c r="I15601" s="62"/>
      <c r="P15601" s="62"/>
      <c r="V15601" s="62"/>
      <c r="AC15601" s="62"/>
      <c r="AJ15601" s="62"/>
      <c r="AQ15601" s="62"/>
      <c r="AX15601" s="62"/>
      <c r="BD15601" s="62"/>
    </row>
    <row r="15602" spans="9:56">
      <c r="I15602" s="62"/>
      <c r="P15602" s="62"/>
      <c r="V15602" s="62"/>
      <c r="AC15602" s="62"/>
      <c r="AJ15602" s="62"/>
      <c r="AQ15602" s="62"/>
      <c r="AX15602" s="62"/>
      <c r="BD15602" s="62"/>
    </row>
    <row r="15603" spans="9:56">
      <c r="I15603" s="62"/>
      <c r="P15603" s="62"/>
      <c r="V15603" s="62"/>
      <c r="AC15603" s="62"/>
      <c r="AJ15603" s="62"/>
      <c r="AQ15603" s="62"/>
      <c r="AX15603" s="62"/>
      <c r="BD15603" s="62"/>
    </row>
    <row r="15604" spans="9:56">
      <c r="I15604" s="62"/>
      <c r="P15604" s="62"/>
      <c r="V15604" s="62"/>
      <c r="AC15604" s="62"/>
      <c r="AJ15604" s="62"/>
      <c r="AQ15604" s="62"/>
      <c r="AX15604" s="62"/>
      <c r="BD15604" s="62"/>
    </row>
    <row r="15605" spans="9:56">
      <c r="I15605" s="62"/>
      <c r="P15605" s="62"/>
      <c r="V15605" s="62"/>
      <c r="AC15605" s="62"/>
      <c r="AJ15605" s="62"/>
      <c r="AQ15605" s="62"/>
      <c r="AX15605" s="62"/>
      <c r="BD15605" s="62"/>
    </row>
    <row r="15606" spans="9:56">
      <c r="I15606" s="62"/>
      <c r="P15606" s="62"/>
      <c r="V15606" s="62"/>
      <c r="AC15606" s="62"/>
      <c r="AJ15606" s="62"/>
      <c r="AQ15606" s="62"/>
      <c r="AX15606" s="62"/>
      <c r="BD15606" s="62"/>
    </row>
    <row r="15607" spans="9:56">
      <c r="I15607" s="62"/>
      <c r="P15607" s="62"/>
      <c r="V15607" s="62"/>
      <c r="AC15607" s="62"/>
      <c r="AJ15607" s="62"/>
      <c r="AQ15607" s="62"/>
      <c r="AX15607" s="62"/>
      <c r="BD15607" s="62"/>
    </row>
    <row r="15608" spans="9:56">
      <c r="I15608" s="62"/>
      <c r="P15608" s="62"/>
      <c r="V15608" s="62"/>
      <c r="AC15608" s="62"/>
      <c r="AJ15608" s="62"/>
      <c r="AQ15608" s="62"/>
      <c r="AX15608" s="62"/>
      <c r="BD15608" s="62"/>
    </row>
    <row r="15609" spans="9:56">
      <c r="I15609" s="62"/>
      <c r="P15609" s="62"/>
      <c r="V15609" s="62"/>
      <c r="AC15609" s="62"/>
      <c r="AJ15609" s="62"/>
      <c r="AQ15609" s="62"/>
      <c r="AX15609" s="62"/>
      <c r="BD15609" s="62"/>
    </row>
    <row r="15610" spans="9:56">
      <c r="I15610" s="62"/>
      <c r="P15610" s="62"/>
      <c r="V15610" s="62"/>
      <c r="AC15610" s="62"/>
      <c r="AJ15610" s="62"/>
      <c r="AQ15610" s="62"/>
      <c r="AX15610" s="62"/>
      <c r="BD15610" s="62"/>
    </row>
    <row r="15611" spans="9:56">
      <c r="I15611" s="62"/>
      <c r="P15611" s="62"/>
      <c r="V15611" s="62"/>
      <c r="AC15611" s="62"/>
      <c r="AJ15611" s="62"/>
      <c r="AQ15611" s="62"/>
      <c r="AX15611" s="62"/>
      <c r="BD15611" s="62"/>
    </row>
    <row r="15612" spans="9:56">
      <c r="I15612" s="62"/>
      <c r="P15612" s="62"/>
      <c r="V15612" s="62"/>
      <c r="AC15612" s="62"/>
      <c r="AJ15612" s="62"/>
      <c r="AQ15612" s="62"/>
      <c r="AX15612" s="62"/>
      <c r="BD15612" s="62"/>
    </row>
    <row r="15613" spans="9:56">
      <c r="I15613" s="62"/>
      <c r="P15613" s="62"/>
      <c r="V15613" s="62"/>
      <c r="AC15613" s="62"/>
      <c r="AJ15613" s="62"/>
      <c r="AQ15613" s="62"/>
      <c r="AX15613" s="62"/>
      <c r="BD15613" s="62"/>
    </row>
    <row r="15614" spans="9:56">
      <c r="I15614" s="62"/>
      <c r="P15614" s="62"/>
      <c r="V15614" s="62"/>
      <c r="AC15614" s="62"/>
      <c r="AJ15614" s="62"/>
      <c r="AQ15614" s="62"/>
      <c r="AX15614" s="62"/>
      <c r="BD15614" s="62"/>
    </row>
    <row r="15615" spans="9:56">
      <c r="I15615" s="62"/>
      <c r="P15615" s="62"/>
      <c r="V15615" s="62"/>
      <c r="AC15615" s="62"/>
      <c r="AJ15615" s="62"/>
      <c r="AQ15615" s="62"/>
      <c r="AX15615" s="62"/>
      <c r="BD15615" s="62"/>
    </row>
    <row r="15616" spans="9:56">
      <c r="I15616" s="62"/>
      <c r="P15616" s="62"/>
      <c r="V15616" s="62"/>
      <c r="AC15616" s="62"/>
      <c r="AJ15616" s="62"/>
      <c r="AQ15616" s="62"/>
      <c r="AX15616" s="62"/>
      <c r="BD15616" s="62"/>
    </row>
    <row r="15617" spans="9:56">
      <c r="I15617" s="62"/>
      <c r="P15617" s="62"/>
      <c r="V15617" s="62"/>
      <c r="AC15617" s="62"/>
      <c r="AJ15617" s="62"/>
      <c r="AQ15617" s="62"/>
      <c r="AX15617" s="62"/>
      <c r="BD15617" s="62"/>
    </row>
    <row r="15618" spans="9:56">
      <c r="I15618" s="62"/>
      <c r="P15618" s="62"/>
      <c r="V15618" s="62"/>
      <c r="AC15618" s="62"/>
      <c r="AJ15618" s="62"/>
      <c r="AQ15618" s="62"/>
      <c r="AX15618" s="62"/>
      <c r="BD15618" s="62"/>
    </row>
    <row r="15619" spans="9:56">
      <c r="I15619" s="62"/>
      <c r="P15619" s="62"/>
      <c r="V15619" s="62"/>
      <c r="AC15619" s="62"/>
      <c r="AJ15619" s="62"/>
      <c r="AQ15619" s="62"/>
      <c r="AX15619" s="62"/>
      <c r="BD15619" s="62"/>
    </row>
    <row r="15620" spans="9:56">
      <c r="I15620" s="62"/>
      <c r="P15620" s="62"/>
      <c r="V15620" s="62"/>
      <c r="AC15620" s="62"/>
      <c r="AJ15620" s="62"/>
      <c r="AQ15620" s="62"/>
      <c r="AX15620" s="62"/>
      <c r="BD15620" s="62"/>
    </row>
    <row r="15621" spans="9:56">
      <c r="I15621" s="62"/>
      <c r="P15621" s="62"/>
      <c r="V15621" s="62"/>
      <c r="AC15621" s="62"/>
      <c r="AJ15621" s="62"/>
      <c r="AQ15621" s="62"/>
      <c r="AX15621" s="62"/>
      <c r="BD15621" s="62"/>
    </row>
    <row r="15622" spans="9:56">
      <c r="I15622" s="62"/>
      <c r="P15622" s="62"/>
      <c r="V15622" s="62"/>
      <c r="AC15622" s="62"/>
      <c r="AJ15622" s="62"/>
      <c r="AQ15622" s="62"/>
      <c r="AX15622" s="62"/>
      <c r="BD15622" s="62"/>
    </row>
    <row r="15623" spans="9:56">
      <c r="I15623" s="62"/>
      <c r="P15623" s="62"/>
      <c r="V15623" s="62"/>
      <c r="AC15623" s="62"/>
      <c r="AJ15623" s="62"/>
      <c r="AQ15623" s="62"/>
      <c r="AX15623" s="62"/>
      <c r="BD15623" s="62"/>
    </row>
    <row r="15624" spans="9:56">
      <c r="I15624" s="62"/>
      <c r="P15624" s="62"/>
      <c r="V15624" s="62"/>
      <c r="AC15624" s="62"/>
      <c r="AJ15624" s="62"/>
      <c r="AQ15624" s="62"/>
      <c r="AX15624" s="62"/>
      <c r="BD15624" s="62"/>
    </row>
    <row r="15625" spans="9:56">
      <c r="I15625" s="62"/>
      <c r="P15625" s="62"/>
      <c r="V15625" s="62"/>
      <c r="AC15625" s="62"/>
      <c r="AJ15625" s="62"/>
      <c r="AQ15625" s="62"/>
      <c r="AX15625" s="62"/>
      <c r="BD15625" s="62"/>
    </row>
    <row r="15626" spans="9:56">
      <c r="I15626" s="62"/>
      <c r="P15626" s="62"/>
      <c r="V15626" s="62"/>
      <c r="AC15626" s="62"/>
      <c r="AJ15626" s="62"/>
      <c r="AQ15626" s="62"/>
      <c r="AX15626" s="62"/>
      <c r="BD15626" s="62"/>
    </row>
    <row r="15627" spans="9:56">
      <c r="I15627" s="62"/>
      <c r="P15627" s="62"/>
      <c r="V15627" s="62"/>
      <c r="AC15627" s="62"/>
      <c r="AJ15627" s="62"/>
      <c r="AQ15627" s="62"/>
      <c r="AX15627" s="62"/>
      <c r="BD15627" s="62"/>
    </row>
    <row r="15628" spans="9:56">
      <c r="I15628" s="62"/>
      <c r="P15628" s="62"/>
      <c r="V15628" s="62"/>
      <c r="AC15628" s="62"/>
      <c r="AJ15628" s="62"/>
      <c r="AQ15628" s="62"/>
      <c r="AX15628" s="62"/>
      <c r="BD15628" s="62"/>
    </row>
    <row r="15629" spans="9:56">
      <c r="I15629" s="62"/>
      <c r="P15629" s="62"/>
      <c r="V15629" s="62"/>
      <c r="AC15629" s="62"/>
      <c r="AJ15629" s="62"/>
      <c r="AQ15629" s="62"/>
      <c r="AX15629" s="62"/>
      <c r="BD15629" s="62"/>
    </row>
    <row r="15630" spans="9:56">
      <c r="I15630" s="62"/>
      <c r="P15630" s="62"/>
      <c r="V15630" s="62"/>
      <c r="AC15630" s="62"/>
      <c r="AJ15630" s="62"/>
      <c r="AQ15630" s="62"/>
      <c r="AX15630" s="62"/>
      <c r="BD15630" s="62"/>
    </row>
    <row r="15631" spans="9:56">
      <c r="I15631" s="62"/>
      <c r="P15631" s="62"/>
      <c r="V15631" s="62"/>
      <c r="AC15631" s="62"/>
      <c r="AJ15631" s="62"/>
      <c r="AQ15631" s="62"/>
      <c r="AX15631" s="62"/>
      <c r="BD15631" s="62"/>
    </row>
    <row r="15632" spans="9:56">
      <c r="I15632" s="62"/>
      <c r="P15632" s="62"/>
      <c r="V15632" s="62"/>
      <c r="AC15632" s="62"/>
      <c r="AJ15632" s="62"/>
      <c r="AQ15632" s="62"/>
      <c r="AX15632" s="62"/>
      <c r="BD15632" s="62"/>
    </row>
    <row r="15633" spans="9:56">
      <c r="I15633" s="62"/>
      <c r="P15633" s="62"/>
      <c r="V15633" s="62"/>
      <c r="AC15633" s="62"/>
      <c r="AJ15633" s="62"/>
      <c r="AQ15633" s="62"/>
      <c r="AX15633" s="62"/>
      <c r="BD15633" s="62"/>
    </row>
    <row r="15634" spans="9:56">
      <c r="I15634" s="62"/>
      <c r="P15634" s="62"/>
      <c r="V15634" s="62"/>
      <c r="AC15634" s="62"/>
      <c r="AJ15634" s="62"/>
      <c r="AQ15634" s="62"/>
      <c r="AX15634" s="62"/>
      <c r="BD15634" s="62"/>
    </row>
    <row r="15635" spans="9:56">
      <c r="I15635" s="62"/>
      <c r="P15635" s="62"/>
      <c r="V15635" s="62"/>
      <c r="AC15635" s="62"/>
      <c r="AJ15635" s="62"/>
      <c r="AQ15635" s="62"/>
      <c r="AX15635" s="62"/>
      <c r="BD15635" s="62"/>
    </row>
    <row r="15636" spans="9:56">
      <c r="I15636" s="62"/>
      <c r="P15636" s="62"/>
      <c r="V15636" s="62"/>
      <c r="AC15636" s="62"/>
      <c r="AJ15636" s="62"/>
      <c r="AQ15636" s="62"/>
      <c r="AX15636" s="62"/>
      <c r="BD15636" s="62"/>
    </row>
    <row r="15637" spans="9:56">
      <c r="I15637" s="62"/>
      <c r="P15637" s="62"/>
      <c r="V15637" s="62"/>
      <c r="AC15637" s="62"/>
      <c r="AJ15637" s="62"/>
      <c r="AQ15637" s="62"/>
      <c r="AX15637" s="62"/>
      <c r="BD15637" s="62"/>
    </row>
    <row r="15638" spans="9:56">
      <c r="I15638" s="62"/>
      <c r="P15638" s="62"/>
      <c r="V15638" s="62"/>
      <c r="AC15638" s="62"/>
      <c r="AJ15638" s="62"/>
      <c r="AQ15638" s="62"/>
      <c r="AX15638" s="62"/>
      <c r="BD15638" s="62"/>
    </row>
    <row r="15639" spans="9:56">
      <c r="I15639" s="62"/>
      <c r="P15639" s="62"/>
      <c r="V15639" s="62"/>
      <c r="AC15639" s="62"/>
      <c r="AJ15639" s="62"/>
      <c r="AQ15639" s="62"/>
      <c r="AX15639" s="62"/>
      <c r="BD15639" s="62"/>
    </row>
    <row r="15640" spans="9:56">
      <c r="I15640" s="62"/>
      <c r="P15640" s="62"/>
      <c r="V15640" s="62"/>
      <c r="AC15640" s="62"/>
      <c r="AJ15640" s="62"/>
      <c r="AQ15640" s="62"/>
      <c r="AX15640" s="62"/>
      <c r="BD15640" s="62"/>
    </row>
    <row r="15641" spans="9:56">
      <c r="I15641" s="62"/>
      <c r="P15641" s="62"/>
      <c r="V15641" s="62"/>
      <c r="AC15641" s="62"/>
      <c r="AJ15641" s="62"/>
      <c r="AQ15641" s="62"/>
      <c r="AX15641" s="62"/>
      <c r="BD15641" s="62"/>
    </row>
    <row r="15642" spans="9:56">
      <c r="I15642" s="62"/>
      <c r="P15642" s="62"/>
      <c r="V15642" s="62"/>
      <c r="AC15642" s="62"/>
      <c r="AJ15642" s="62"/>
      <c r="AQ15642" s="62"/>
      <c r="AX15642" s="62"/>
      <c r="BD15642" s="62"/>
    </row>
    <row r="15643" spans="9:56">
      <c r="I15643" s="62"/>
      <c r="P15643" s="62"/>
      <c r="V15643" s="62"/>
      <c r="AC15643" s="62"/>
      <c r="AJ15643" s="62"/>
      <c r="AQ15643" s="62"/>
      <c r="AX15643" s="62"/>
      <c r="BD15643" s="62"/>
    </row>
    <row r="15644" spans="9:56">
      <c r="I15644" s="62"/>
      <c r="P15644" s="62"/>
      <c r="V15644" s="62"/>
      <c r="AC15644" s="62"/>
      <c r="AJ15644" s="62"/>
      <c r="AQ15644" s="62"/>
      <c r="AX15644" s="62"/>
      <c r="BD15644" s="62"/>
    </row>
    <row r="15645" spans="9:56">
      <c r="I15645" s="62"/>
      <c r="P15645" s="62"/>
      <c r="V15645" s="62"/>
      <c r="AC15645" s="62"/>
      <c r="AJ15645" s="62"/>
      <c r="AQ15645" s="62"/>
      <c r="AX15645" s="62"/>
      <c r="BD15645" s="62"/>
    </row>
    <row r="15646" spans="9:56">
      <c r="I15646" s="62"/>
      <c r="P15646" s="62"/>
      <c r="V15646" s="62"/>
      <c r="AC15646" s="62"/>
      <c r="AJ15646" s="62"/>
      <c r="AQ15646" s="62"/>
      <c r="AX15646" s="62"/>
      <c r="BD15646" s="62"/>
    </row>
    <row r="15647" spans="9:56">
      <c r="I15647" s="62"/>
      <c r="P15647" s="62"/>
      <c r="V15647" s="62"/>
      <c r="AC15647" s="62"/>
      <c r="AJ15647" s="62"/>
      <c r="AQ15647" s="62"/>
      <c r="AX15647" s="62"/>
      <c r="BD15647" s="62"/>
    </row>
    <row r="15648" spans="9:56">
      <c r="I15648" s="62"/>
      <c r="P15648" s="62"/>
      <c r="V15648" s="62"/>
      <c r="AC15648" s="62"/>
      <c r="AJ15648" s="62"/>
      <c r="AQ15648" s="62"/>
      <c r="AX15648" s="62"/>
      <c r="BD15648" s="62"/>
    </row>
    <row r="15649" spans="9:56">
      <c r="I15649" s="62"/>
      <c r="P15649" s="62"/>
      <c r="V15649" s="62"/>
      <c r="AC15649" s="62"/>
      <c r="AJ15649" s="62"/>
      <c r="AQ15649" s="62"/>
      <c r="AX15649" s="62"/>
      <c r="BD15649" s="62"/>
    </row>
    <row r="15650" spans="9:56">
      <c r="I15650" s="62"/>
      <c r="P15650" s="62"/>
      <c r="V15650" s="62"/>
      <c r="AC15650" s="62"/>
      <c r="AJ15650" s="62"/>
      <c r="AQ15650" s="62"/>
      <c r="AX15650" s="62"/>
      <c r="BD15650" s="62"/>
    </row>
    <row r="15651" spans="9:56">
      <c r="I15651" s="62"/>
      <c r="P15651" s="62"/>
      <c r="V15651" s="62"/>
      <c r="AC15651" s="62"/>
      <c r="AJ15651" s="62"/>
      <c r="AQ15651" s="62"/>
      <c r="AX15651" s="62"/>
      <c r="BD15651" s="62"/>
    </row>
    <row r="15652" spans="9:56">
      <c r="I15652" s="62"/>
      <c r="P15652" s="62"/>
      <c r="V15652" s="62"/>
      <c r="AC15652" s="62"/>
      <c r="AJ15652" s="62"/>
      <c r="AQ15652" s="62"/>
      <c r="AX15652" s="62"/>
      <c r="BD15652" s="62"/>
    </row>
    <row r="15653" spans="9:56">
      <c r="I15653" s="62"/>
      <c r="P15653" s="62"/>
      <c r="V15653" s="62"/>
      <c r="AC15653" s="62"/>
      <c r="AJ15653" s="62"/>
      <c r="AQ15653" s="62"/>
      <c r="AX15653" s="62"/>
      <c r="BD15653" s="62"/>
    </row>
    <row r="15654" spans="9:56">
      <c r="I15654" s="62"/>
      <c r="P15654" s="62"/>
      <c r="V15654" s="62"/>
      <c r="AC15654" s="62"/>
      <c r="AJ15654" s="62"/>
      <c r="AQ15654" s="62"/>
      <c r="AX15654" s="62"/>
      <c r="BD15654" s="62"/>
    </row>
    <row r="15655" spans="9:56">
      <c r="I15655" s="62"/>
      <c r="P15655" s="62"/>
      <c r="V15655" s="62"/>
      <c r="AC15655" s="62"/>
      <c r="AJ15655" s="62"/>
      <c r="AQ15655" s="62"/>
      <c r="AX15655" s="62"/>
      <c r="BD15655" s="62"/>
    </row>
    <row r="15656" spans="9:56">
      <c r="I15656" s="62"/>
      <c r="P15656" s="62"/>
      <c r="V15656" s="62"/>
      <c r="AC15656" s="62"/>
      <c r="AJ15656" s="62"/>
      <c r="AQ15656" s="62"/>
      <c r="AX15656" s="62"/>
      <c r="BD15656" s="62"/>
    </row>
    <row r="15657" spans="9:56">
      <c r="I15657" s="62"/>
      <c r="P15657" s="62"/>
      <c r="V15657" s="62"/>
      <c r="AC15657" s="62"/>
      <c r="AJ15657" s="62"/>
      <c r="AQ15657" s="62"/>
      <c r="AX15657" s="62"/>
      <c r="BD15657" s="62"/>
    </row>
    <row r="15658" spans="9:56">
      <c r="I15658" s="62"/>
      <c r="P15658" s="62"/>
      <c r="V15658" s="62"/>
      <c r="AC15658" s="62"/>
      <c r="AJ15658" s="62"/>
      <c r="AQ15658" s="62"/>
      <c r="AX15658" s="62"/>
      <c r="BD15658" s="62"/>
    </row>
    <row r="15659" spans="9:56">
      <c r="I15659" s="62"/>
      <c r="P15659" s="62"/>
      <c r="V15659" s="62"/>
      <c r="AC15659" s="62"/>
      <c r="AJ15659" s="62"/>
      <c r="AQ15659" s="62"/>
      <c r="AX15659" s="62"/>
      <c r="BD15659" s="62"/>
    </row>
    <row r="15660" spans="9:56">
      <c r="I15660" s="62"/>
      <c r="P15660" s="62"/>
      <c r="V15660" s="62"/>
      <c r="AC15660" s="62"/>
      <c r="AJ15660" s="62"/>
      <c r="AQ15660" s="62"/>
      <c r="AX15660" s="62"/>
      <c r="BD15660" s="62"/>
    </row>
    <row r="15661" spans="9:56">
      <c r="I15661" s="62"/>
      <c r="P15661" s="62"/>
      <c r="V15661" s="62"/>
      <c r="AC15661" s="62"/>
      <c r="AJ15661" s="62"/>
      <c r="AQ15661" s="62"/>
      <c r="AX15661" s="62"/>
      <c r="BD15661" s="62"/>
    </row>
    <row r="15662" spans="9:56">
      <c r="I15662" s="62"/>
      <c r="P15662" s="62"/>
      <c r="V15662" s="62"/>
      <c r="AC15662" s="62"/>
      <c r="AJ15662" s="62"/>
      <c r="AQ15662" s="62"/>
      <c r="AX15662" s="62"/>
      <c r="BD15662" s="62"/>
    </row>
    <row r="15663" spans="9:56">
      <c r="I15663" s="62"/>
      <c r="P15663" s="62"/>
      <c r="V15663" s="62"/>
      <c r="AC15663" s="62"/>
      <c r="AJ15663" s="62"/>
      <c r="AQ15663" s="62"/>
      <c r="AX15663" s="62"/>
      <c r="BD15663" s="62"/>
    </row>
    <row r="15664" spans="9:56">
      <c r="I15664" s="62"/>
      <c r="P15664" s="62"/>
      <c r="V15664" s="62"/>
      <c r="AC15664" s="62"/>
      <c r="AJ15664" s="62"/>
      <c r="AQ15664" s="62"/>
      <c r="AX15664" s="62"/>
      <c r="BD15664" s="62"/>
    </row>
    <row r="15665" spans="9:56">
      <c r="I15665" s="62"/>
      <c r="P15665" s="62"/>
      <c r="V15665" s="62"/>
      <c r="AC15665" s="62"/>
      <c r="AJ15665" s="62"/>
      <c r="AQ15665" s="62"/>
      <c r="AX15665" s="62"/>
      <c r="BD15665" s="62"/>
    </row>
    <row r="15666" spans="9:56">
      <c r="I15666" s="62"/>
      <c r="P15666" s="62"/>
      <c r="V15666" s="62"/>
      <c r="AC15666" s="62"/>
      <c r="AJ15666" s="62"/>
      <c r="AQ15666" s="62"/>
      <c r="AX15666" s="62"/>
      <c r="BD15666" s="62"/>
    </row>
    <row r="15667" spans="9:56">
      <c r="I15667" s="62"/>
      <c r="P15667" s="62"/>
      <c r="V15667" s="62"/>
      <c r="AC15667" s="62"/>
      <c r="AJ15667" s="62"/>
      <c r="AQ15667" s="62"/>
      <c r="AX15667" s="62"/>
      <c r="BD15667" s="62"/>
    </row>
    <row r="15668" spans="9:56">
      <c r="I15668" s="62"/>
      <c r="P15668" s="62"/>
      <c r="V15668" s="62"/>
      <c r="AC15668" s="62"/>
      <c r="AJ15668" s="62"/>
      <c r="AQ15668" s="62"/>
      <c r="AX15668" s="62"/>
      <c r="BD15668" s="62"/>
    </row>
    <row r="15669" spans="9:56">
      <c r="I15669" s="62"/>
      <c r="P15669" s="62"/>
      <c r="V15669" s="62"/>
      <c r="AC15669" s="62"/>
      <c r="AJ15669" s="62"/>
      <c r="AQ15669" s="62"/>
      <c r="AX15669" s="62"/>
      <c r="BD15669" s="62"/>
    </row>
    <row r="15670" spans="9:56">
      <c r="I15670" s="62"/>
      <c r="P15670" s="62"/>
      <c r="V15670" s="62"/>
      <c r="AC15670" s="62"/>
      <c r="AJ15670" s="62"/>
      <c r="AQ15670" s="62"/>
      <c r="AX15670" s="62"/>
      <c r="BD15670" s="62"/>
    </row>
    <row r="15671" spans="9:56">
      <c r="I15671" s="62"/>
      <c r="P15671" s="62"/>
      <c r="V15671" s="62"/>
      <c r="AC15671" s="62"/>
      <c r="AJ15671" s="62"/>
      <c r="AQ15671" s="62"/>
      <c r="AX15671" s="62"/>
      <c r="BD15671" s="62"/>
    </row>
    <row r="15672" spans="9:56">
      <c r="I15672" s="62"/>
      <c r="P15672" s="62"/>
      <c r="V15672" s="62"/>
      <c r="AC15672" s="62"/>
      <c r="AJ15672" s="62"/>
      <c r="AQ15672" s="62"/>
      <c r="AX15672" s="62"/>
      <c r="BD15672" s="62"/>
    </row>
    <row r="15673" spans="9:56">
      <c r="I15673" s="62"/>
      <c r="P15673" s="62"/>
      <c r="V15673" s="62"/>
      <c r="AC15673" s="62"/>
      <c r="AJ15673" s="62"/>
      <c r="AQ15673" s="62"/>
      <c r="AX15673" s="62"/>
      <c r="BD15673" s="62"/>
    </row>
    <row r="15674" spans="9:56">
      <c r="I15674" s="62"/>
      <c r="P15674" s="62"/>
      <c r="V15674" s="62"/>
      <c r="AC15674" s="62"/>
      <c r="AJ15674" s="62"/>
      <c r="AQ15674" s="62"/>
      <c r="AX15674" s="62"/>
      <c r="BD15674" s="62"/>
    </row>
    <row r="15675" spans="9:56">
      <c r="I15675" s="62"/>
      <c r="P15675" s="62"/>
      <c r="V15675" s="62"/>
      <c r="AC15675" s="62"/>
      <c r="AJ15675" s="62"/>
      <c r="AQ15675" s="62"/>
      <c r="AX15675" s="62"/>
      <c r="BD15675" s="62"/>
    </row>
    <row r="15676" spans="9:56">
      <c r="I15676" s="62"/>
      <c r="P15676" s="62"/>
      <c r="V15676" s="62"/>
      <c r="AC15676" s="62"/>
      <c r="AJ15676" s="62"/>
      <c r="AQ15676" s="62"/>
      <c r="AX15676" s="62"/>
      <c r="BD15676" s="62"/>
    </row>
    <row r="15677" spans="9:56">
      <c r="I15677" s="62"/>
      <c r="P15677" s="62"/>
      <c r="V15677" s="62"/>
      <c r="AC15677" s="62"/>
      <c r="AJ15677" s="62"/>
      <c r="AQ15677" s="62"/>
      <c r="AX15677" s="62"/>
      <c r="BD15677" s="62"/>
    </row>
    <row r="15678" spans="9:56">
      <c r="I15678" s="62"/>
      <c r="P15678" s="62"/>
      <c r="V15678" s="62"/>
      <c r="AC15678" s="62"/>
      <c r="AJ15678" s="62"/>
      <c r="AQ15678" s="62"/>
      <c r="AX15678" s="62"/>
      <c r="BD15678" s="62"/>
    </row>
    <row r="15679" spans="9:56">
      <c r="I15679" s="62"/>
      <c r="P15679" s="62"/>
      <c r="V15679" s="62"/>
      <c r="AC15679" s="62"/>
      <c r="AJ15679" s="62"/>
      <c r="AQ15679" s="62"/>
      <c r="AX15679" s="62"/>
      <c r="BD15679" s="62"/>
    </row>
    <row r="15680" spans="9:56">
      <c r="I15680" s="62"/>
      <c r="P15680" s="62"/>
      <c r="V15680" s="62"/>
      <c r="AC15680" s="62"/>
      <c r="AJ15680" s="62"/>
      <c r="AQ15680" s="62"/>
      <c r="AX15680" s="62"/>
      <c r="BD15680" s="62"/>
    </row>
    <row r="15681" spans="9:56">
      <c r="I15681" s="62"/>
      <c r="P15681" s="62"/>
      <c r="V15681" s="62"/>
      <c r="AC15681" s="62"/>
      <c r="AJ15681" s="62"/>
      <c r="AQ15681" s="62"/>
      <c r="AX15681" s="62"/>
      <c r="BD15681" s="62"/>
    </row>
    <row r="15682" spans="9:56">
      <c r="I15682" s="62"/>
      <c r="P15682" s="62"/>
      <c r="V15682" s="62"/>
      <c r="AC15682" s="62"/>
      <c r="AJ15682" s="62"/>
      <c r="AQ15682" s="62"/>
      <c r="AX15682" s="62"/>
      <c r="BD15682" s="62"/>
    </row>
    <row r="15683" spans="9:56">
      <c r="I15683" s="62"/>
      <c r="P15683" s="62"/>
      <c r="V15683" s="62"/>
      <c r="AC15683" s="62"/>
      <c r="AJ15683" s="62"/>
      <c r="AQ15683" s="62"/>
      <c r="AX15683" s="62"/>
      <c r="BD15683" s="62"/>
    </row>
    <row r="15684" spans="9:56">
      <c r="I15684" s="62"/>
      <c r="P15684" s="62"/>
      <c r="V15684" s="62"/>
      <c r="AC15684" s="62"/>
      <c r="AJ15684" s="62"/>
      <c r="AQ15684" s="62"/>
      <c r="AX15684" s="62"/>
      <c r="BD15684" s="62"/>
    </row>
    <row r="15685" spans="9:56">
      <c r="I15685" s="62"/>
      <c r="P15685" s="62"/>
      <c r="V15685" s="62"/>
      <c r="AC15685" s="62"/>
      <c r="AJ15685" s="62"/>
      <c r="AQ15685" s="62"/>
      <c r="AX15685" s="62"/>
      <c r="BD15685" s="62"/>
    </row>
    <row r="15686" spans="9:56">
      <c r="I15686" s="62"/>
      <c r="P15686" s="62"/>
      <c r="V15686" s="62"/>
      <c r="AC15686" s="62"/>
      <c r="AJ15686" s="62"/>
      <c r="AQ15686" s="62"/>
      <c r="AX15686" s="62"/>
      <c r="BD15686" s="62"/>
    </row>
    <row r="15687" spans="9:56">
      <c r="I15687" s="62"/>
      <c r="P15687" s="62"/>
      <c r="V15687" s="62"/>
      <c r="AC15687" s="62"/>
      <c r="AJ15687" s="62"/>
      <c r="AQ15687" s="62"/>
      <c r="AX15687" s="62"/>
      <c r="BD15687" s="62"/>
    </row>
    <row r="15688" spans="9:56">
      <c r="I15688" s="62"/>
      <c r="P15688" s="62"/>
      <c r="V15688" s="62"/>
      <c r="AC15688" s="62"/>
      <c r="AJ15688" s="62"/>
      <c r="AQ15688" s="62"/>
      <c r="AX15688" s="62"/>
      <c r="BD15688" s="62"/>
    </row>
    <row r="15689" spans="9:56">
      <c r="I15689" s="62"/>
      <c r="P15689" s="62"/>
      <c r="V15689" s="62"/>
      <c r="AC15689" s="62"/>
      <c r="AJ15689" s="62"/>
      <c r="AQ15689" s="62"/>
      <c r="AX15689" s="62"/>
      <c r="BD15689" s="62"/>
    </row>
    <row r="15690" spans="9:56">
      <c r="I15690" s="62"/>
      <c r="P15690" s="62"/>
      <c r="V15690" s="62"/>
      <c r="AC15690" s="62"/>
      <c r="AJ15690" s="62"/>
      <c r="AQ15690" s="62"/>
      <c r="AX15690" s="62"/>
      <c r="BD15690" s="62"/>
    </row>
    <row r="15691" spans="9:56">
      <c r="I15691" s="62"/>
      <c r="P15691" s="62"/>
      <c r="V15691" s="62"/>
      <c r="AC15691" s="62"/>
      <c r="AJ15691" s="62"/>
      <c r="AQ15691" s="62"/>
      <c r="AX15691" s="62"/>
      <c r="BD15691" s="62"/>
    </row>
    <row r="15692" spans="9:56">
      <c r="I15692" s="62"/>
      <c r="P15692" s="62"/>
      <c r="V15692" s="62"/>
      <c r="AC15692" s="62"/>
      <c r="AJ15692" s="62"/>
      <c r="AQ15692" s="62"/>
      <c r="AX15692" s="62"/>
      <c r="BD15692" s="62"/>
    </row>
    <row r="15693" spans="9:56">
      <c r="I15693" s="62"/>
      <c r="P15693" s="62"/>
      <c r="V15693" s="62"/>
      <c r="AC15693" s="62"/>
      <c r="AJ15693" s="62"/>
      <c r="AQ15693" s="62"/>
      <c r="AX15693" s="62"/>
      <c r="BD15693" s="62"/>
    </row>
    <row r="15694" spans="9:56">
      <c r="I15694" s="62"/>
      <c r="P15694" s="62"/>
      <c r="V15694" s="62"/>
      <c r="AC15694" s="62"/>
      <c r="AJ15694" s="62"/>
      <c r="AQ15694" s="62"/>
      <c r="AX15694" s="62"/>
      <c r="BD15694" s="62"/>
    </row>
    <row r="15695" spans="9:56">
      <c r="I15695" s="62"/>
      <c r="P15695" s="62"/>
      <c r="V15695" s="62"/>
      <c r="AC15695" s="62"/>
      <c r="AJ15695" s="62"/>
      <c r="AQ15695" s="62"/>
      <c r="AX15695" s="62"/>
      <c r="BD15695" s="62"/>
    </row>
    <row r="15696" spans="9:56">
      <c r="I15696" s="62"/>
      <c r="P15696" s="62"/>
      <c r="V15696" s="62"/>
      <c r="AC15696" s="62"/>
      <c r="AJ15696" s="62"/>
      <c r="AQ15696" s="62"/>
      <c r="AX15696" s="62"/>
      <c r="BD15696" s="62"/>
    </row>
    <row r="15697" spans="9:56">
      <c r="I15697" s="62"/>
      <c r="P15697" s="62"/>
      <c r="V15697" s="62"/>
      <c r="AC15697" s="62"/>
      <c r="AJ15697" s="62"/>
      <c r="AQ15697" s="62"/>
      <c r="AX15697" s="62"/>
      <c r="BD15697" s="62"/>
    </row>
    <row r="15698" spans="9:56">
      <c r="I15698" s="62"/>
      <c r="P15698" s="62"/>
      <c r="V15698" s="62"/>
      <c r="AC15698" s="62"/>
      <c r="AJ15698" s="62"/>
      <c r="AQ15698" s="62"/>
      <c r="AX15698" s="62"/>
      <c r="BD15698" s="62"/>
    </row>
    <row r="15699" spans="9:56">
      <c r="I15699" s="62"/>
      <c r="P15699" s="62"/>
      <c r="V15699" s="62"/>
      <c r="AC15699" s="62"/>
      <c r="AJ15699" s="62"/>
      <c r="AQ15699" s="62"/>
      <c r="AX15699" s="62"/>
      <c r="BD15699" s="62"/>
    </row>
    <row r="15700" spans="9:56">
      <c r="I15700" s="62"/>
      <c r="P15700" s="62"/>
      <c r="V15700" s="62"/>
      <c r="AC15700" s="62"/>
      <c r="AJ15700" s="62"/>
      <c r="AQ15700" s="62"/>
      <c r="AX15700" s="62"/>
      <c r="BD15700" s="62"/>
    </row>
    <row r="15701" spans="9:56">
      <c r="I15701" s="62"/>
      <c r="P15701" s="62"/>
      <c r="V15701" s="62"/>
      <c r="AC15701" s="62"/>
      <c r="AJ15701" s="62"/>
      <c r="AQ15701" s="62"/>
      <c r="AX15701" s="62"/>
      <c r="BD15701" s="62"/>
    </row>
    <row r="15702" spans="9:56">
      <c r="I15702" s="62"/>
      <c r="P15702" s="62"/>
      <c r="V15702" s="62"/>
      <c r="AC15702" s="62"/>
      <c r="AJ15702" s="62"/>
      <c r="AQ15702" s="62"/>
      <c r="AX15702" s="62"/>
      <c r="BD15702" s="62"/>
    </row>
    <row r="15703" spans="9:56">
      <c r="I15703" s="62"/>
      <c r="P15703" s="62"/>
      <c r="V15703" s="62"/>
      <c r="AC15703" s="62"/>
      <c r="AJ15703" s="62"/>
      <c r="AQ15703" s="62"/>
      <c r="AX15703" s="62"/>
      <c r="BD15703" s="62"/>
    </row>
    <row r="15704" spans="9:56">
      <c r="I15704" s="62"/>
      <c r="P15704" s="62"/>
      <c r="V15704" s="62"/>
      <c r="AC15704" s="62"/>
      <c r="AJ15704" s="62"/>
      <c r="AQ15704" s="62"/>
      <c r="AX15704" s="62"/>
      <c r="BD15704" s="62"/>
    </row>
    <row r="15705" spans="9:56">
      <c r="I15705" s="62"/>
      <c r="P15705" s="62"/>
      <c r="V15705" s="62"/>
      <c r="AC15705" s="62"/>
      <c r="AJ15705" s="62"/>
      <c r="AQ15705" s="62"/>
      <c r="AX15705" s="62"/>
      <c r="BD15705" s="62"/>
    </row>
    <row r="15706" spans="9:56">
      <c r="I15706" s="62"/>
      <c r="P15706" s="62"/>
      <c r="V15706" s="62"/>
      <c r="AC15706" s="62"/>
      <c r="AJ15706" s="62"/>
      <c r="AQ15706" s="62"/>
      <c r="AX15706" s="62"/>
      <c r="BD15706" s="62"/>
    </row>
    <row r="15707" spans="9:56">
      <c r="I15707" s="62"/>
      <c r="P15707" s="62"/>
      <c r="V15707" s="62"/>
      <c r="AC15707" s="62"/>
      <c r="AJ15707" s="62"/>
      <c r="AQ15707" s="62"/>
      <c r="AX15707" s="62"/>
      <c r="BD15707" s="62"/>
    </row>
    <row r="15708" spans="9:56">
      <c r="I15708" s="62"/>
      <c r="P15708" s="62"/>
      <c r="V15708" s="62"/>
      <c r="AC15708" s="62"/>
      <c r="AJ15708" s="62"/>
      <c r="AQ15708" s="62"/>
      <c r="AX15708" s="62"/>
      <c r="BD15708" s="62"/>
    </row>
    <row r="15709" spans="9:56">
      <c r="I15709" s="62"/>
      <c r="P15709" s="62"/>
      <c r="V15709" s="62"/>
      <c r="AC15709" s="62"/>
      <c r="AJ15709" s="62"/>
      <c r="AQ15709" s="62"/>
      <c r="AX15709" s="62"/>
      <c r="BD15709" s="62"/>
    </row>
    <row r="15710" spans="9:56">
      <c r="I15710" s="62"/>
      <c r="P15710" s="62"/>
      <c r="V15710" s="62"/>
      <c r="AC15710" s="62"/>
      <c r="AJ15710" s="62"/>
      <c r="AQ15710" s="62"/>
      <c r="AX15710" s="62"/>
      <c r="BD15710" s="62"/>
    </row>
    <row r="15711" spans="9:56">
      <c r="I15711" s="62"/>
      <c r="P15711" s="62"/>
      <c r="V15711" s="62"/>
      <c r="AC15711" s="62"/>
      <c r="AJ15711" s="62"/>
      <c r="AQ15711" s="62"/>
      <c r="AX15711" s="62"/>
      <c r="BD15711" s="62"/>
    </row>
    <row r="15712" spans="9:56">
      <c r="I15712" s="62"/>
      <c r="P15712" s="62"/>
      <c r="V15712" s="62"/>
      <c r="AC15712" s="62"/>
      <c r="AJ15712" s="62"/>
      <c r="AQ15712" s="62"/>
      <c r="AX15712" s="62"/>
      <c r="BD15712" s="62"/>
    </row>
    <row r="15713" spans="9:56">
      <c r="I15713" s="62"/>
      <c r="P15713" s="62"/>
      <c r="V15713" s="62"/>
      <c r="AC15713" s="62"/>
      <c r="AJ15713" s="62"/>
      <c r="AQ15713" s="62"/>
      <c r="AX15713" s="62"/>
      <c r="BD15713" s="62"/>
    </row>
    <row r="15714" spans="9:56">
      <c r="I15714" s="62"/>
      <c r="P15714" s="62"/>
      <c r="V15714" s="62"/>
      <c r="AC15714" s="62"/>
      <c r="AJ15714" s="62"/>
      <c r="AQ15714" s="62"/>
      <c r="AX15714" s="62"/>
      <c r="BD15714" s="62"/>
    </row>
    <row r="15715" spans="9:56">
      <c r="I15715" s="62"/>
      <c r="P15715" s="62"/>
      <c r="V15715" s="62"/>
      <c r="AC15715" s="62"/>
      <c r="AJ15715" s="62"/>
      <c r="AQ15715" s="62"/>
      <c r="AX15715" s="62"/>
      <c r="BD15715" s="62"/>
    </row>
    <row r="15716" spans="9:56">
      <c r="I15716" s="62"/>
      <c r="P15716" s="62"/>
      <c r="V15716" s="62"/>
      <c r="AC15716" s="62"/>
      <c r="AJ15716" s="62"/>
      <c r="AQ15716" s="62"/>
      <c r="AX15716" s="62"/>
      <c r="BD15716" s="62"/>
    </row>
    <row r="15717" spans="9:56">
      <c r="I15717" s="62"/>
      <c r="P15717" s="62"/>
      <c r="V15717" s="62"/>
      <c r="AC15717" s="62"/>
      <c r="AJ15717" s="62"/>
      <c r="AQ15717" s="62"/>
      <c r="AX15717" s="62"/>
      <c r="BD15717" s="62"/>
    </row>
    <row r="15718" spans="9:56">
      <c r="I15718" s="62"/>
      <c r="P15718" s="62"/>
      <c r="V15718" s="62"/>
      <c r="AC15718" s="62"/>
      <c r="AJ15718" s="62"/>
      <c r="AQ15718" s="62"/>
      <c r="AX15718" s="62"/>
      <c r="BD15718" s="62"/>
    </row>
    <row r="15719" spans="9:56">
      <c r="I15719" s="62"/>
      <c r="P15719" s="62"/>
      <c r="V15719" s="62"/>
      <c r="AC15719" s="62"/>
      <c r="AJ15719" s="62"/>
      <c r="AQ15719" s="62"/>
      <c r="AX15719" s="62"/>
      <c r="BD15719" s="62"/>
    </row>
    <row r="15720" spans="9:56">
      <c r="I15720" s="62"/>
      <c r="P15720" s="62"/>
      <c r="V15720" s="62"/>
      <c r="AC15720" s="62"/>
      <c r="AJ15720" s="62"/>
      <c r="AQ15720" s="62"/>
      <c r="AX15720" s="62"/>
      <c r="BD15720" s="62"/>
    </row>
    <row r="15721" spans="9:56">
      <c r="I15721" s="62"/>
      <c r="P15721" s="62"/>
      <c r="V15721" s="62"/>
      <c r="AC15721" s="62"/>
      <c r="AJ15721" s="62"/>
      <c r="AQ15721" s="62"/>
      <c r="AX15721" s="62"/>
      <c r="BD15721" s="62"/>
    </row>
    <row r="15722" spans="9:56">
      <c r="I15722" s="62"/>
      <c r="P15722" s="62"/>
      <c r="V15722" s="62"/>
      <c r="AC15722" s="62"/>
      <c r="AJ15722" s="62"/>
      <c r="AQ15722" s="62"/>
      <c r="AX15722" s="62"/>
      <c r="BD15722" s="62"/>
    </row>
    <row r="15723" spans="9:56">
      <c r="I15723" s="62"/>
      <c r="P15723" s="62"/>
      <c r="V15723" s="62"/>
      <c r="AC15723" s="62"/>
      <c r="AJ15723" s="62"/>
      <c r="AQ15723" s="62"/>
      <c r="AX15723" s="62"/>
      <c r="BD15723" s="62"/>
    </row>
    <row r="15724" spans="9:56">
      <c r="I15724" s="62"/>
      <c r="P15724" s="62"/>
      <c r="V15724" s="62"/>
      <c r="AC15724" s="62"/>
      <c r="AJ15724" s="62"/>
      <c r="AQ15724" s="62"/>
      <c r="AX15724" s="62"/>
      <c r="BD15724" s="62"/>
    </row>
    <row r="15725" spans="9:56">
      <c r="I15725" s="62"/>
      <c r="P15725" s="62"/>
      <c r="V15725" s="62"/>
      <c r="AC15725" s="62"/>
      <c r="AJ15725" s="62"/>
      <c r="AQ15725" s="62"/>
      <c r="AX15725" s="62"/>
      <c r="BD15725" s="62"/>
    </row>
    <row r="15726" spans="9:56">
      <c r="I15726" s="62"/>
      <c r="P15726" s="62"/>
      <c r="V15726" s="62"/>
      <c r="AC15726" s="62"/>
      <c r="AJ15726" s="62"/>
      <c r="AQ15726" s="62"/>
      <c r="AX15726" s="62"/>
      <c r="BD15726" s="62"/>
    </row>
    <row r="15727" spans="9:56">
      <c r="I15727" s="62"/>
      <c r="P15727" s="62"/>
      <c r="V15727" s="62"/>
      <c r="AC15727" s="62"/>
      <c r="AJ15727" s="62"/>
      <c r="AQ15727" s="62"/>
      <c r="AX15727" s="62"/>
      <c r="BD15727" s="62"/>
    </row>
    <row r="15728" spans="9:56">
      <c r="I15728" s="62"/>
      <c r="P15728" s="62"/>
      <c r="V15728" s="62"/>
      <c r="AC15728" s="62"/>
      <c r="AJ15728" s="62"/>
      <c r="AQ15728" s="62"/>
      <c r="AX15728" s="62"/>
      <c r="BD15728" s="62"/>
    </row>
    <row r="15729" spans="9:56">
      <c r="I15729" s="62"/>
      <c r="P15729" s="62"/>
      <c r="V15729" s="62"/>
      <c r="AC15729" s="62"/>
      <c r="AJ15729" s="62"/>
      <c r="AQ15729" s="62"/>
      <c r="AX15729" s="62"/>
      <c r="BD15729" s="62"/>
    </row>
    <row r="15730" spans="9:56">
      <c r="I15730" s="62"/>
      <c r="P15730" s="62"/>
      <c r="V15730" s="62"/>
      <c r="AC15730" s="62"/>
      <c r="AJ15730" s="62"/>
      <c r="AQ15730" s="62"/>
      <c r="AX15730" s="62"/>
      <c r="BD15730" s="62"/>
    </row>
    <row r="15731" spans="9:56">
      <c r="I15731" s="62"/>
      <c r="P15731" s="62"/>
      <c r="V15731" s="62"/>
      <c r="AC15731" s="62"/>
      <c r="AJ15731" s="62"/>
      <c r="AQ15731" s="62"/>
      <c r="AX15731" s="62"/>
      <c r="BD15731" s="62"/>
    </row>
    <row r="15732" spans="9:56">
      <c r="I15732" s="62"/>
      <c r="P15732" s="62"/>
      <c r="V15732" s="62"/>
      <c r="AC15732" s="62"/>
      <c r="AJ15732" s="62"/>
      <c r="AQ15732" s="62"/>
      <c r="AX15732" s="62"/>
      <c r="BD15732" s="62"/>
    </row>
    <row r="15733" spans="9:56">
      <c r="I15733" s="62"/>
      <c r="P15733" s="62"/>
      <c r="V15733" s="62"/>
      <c r="AC15733" s="62"/>
      <c r="AJ15733" s="62"/>
      <c r="AQ15733" s="62"/>
      <c r="AX15733" s="62"/>
      <c r="BD15733" s="62"/>
    </row>
    <row r="15734" spans="9:56">
      <c r="I15734" s="62"/>
      <c r="P15734" s="62"/>
      <c r="V15734" s="62"/>
      <c r="AC15734" s="62"/>
      <c r="AJ15734" s="62"/>
      <c r="AQ15734" s="62"/>
      <c r="AX15734" s="62"/>
      <c r="BD15734" s="62"/>
    </row>
    <row r="15735" spans="9:56">
      <c r="I15735" s="62"/>
      <c r="P15735" s="62"/>
      <c r="V15735" s="62"/>
      <c r="AC15735" s="62"/>
      <c r="AJ15735" s="62"/>
      <c r="AQ15735" s="62"/>
      <c r="AX15735" s="62"/>
      <c r="BD15735" s="62"/>
    </row>
    <row r="15736" spans="9:56">
      <c r="I15736" s="62"/>
      <c r="P15736" s="62"/>
      <c r="V15736" s="62"/>
      <c r="AC15736" s="62"/>
      <c r="AJ15736" s="62"/>
      <c r="AQ15736" s="62"/>
      <c r="AX15736" s="62"/>
      <c r="BD15736" s="62"/>
    </row>
    <row r="15737" spans="9:56">
      <c r="I15737" s="62"/>
      <c r="P15737" s="62"/>
      <c r="V15737" s="62"/>
      <c r="AC15737" s="62"/>
      <c r="AJ15737" s="62"/>
      <c r="AQ15737" s="62"/>
      <c r="AX15737" s="62"/>
      <c r="BD15737" s="62"/>
    </row>
    <row r="15738" spans="9:56">
      <c r="I15738" s="62"/>
      <c r="P15738" s="62"/>
      <c r="V15738" s="62"/>
      <c r="AC15738" s="62"/>
      <c r="AJ15738" s="62"/>
      <c r="AQ15738" s="62"/>
      <c r="AX15738" s="62"/>
      <c r="BD15738" s="62"/>
    </row>
    <row r="15739" spans="9:56">
      <c r="I15739" s="62"/>
      <c r="P15739" s="62"/>
      <c r="V15739" s="62"/>
      <c r="AC15739" s="62"/>
      <c r="AJ15739" s="62"/>
      <c r="AQ15739" s="62"/>
      <c r="AX15739" s="62"/>
      <c r="BD15739" s="62"/>
    </row>
    <row r="15740" spans="9:56">
      <c r="I15740" s="62"/>
      <c r="P15740" s="62"/>
      <c r="V15740" s="62"/>
      <c r="AC15740" s="62"/>
      <c r="AJ15740" s="62"/>
      <c r="AQ15740" s="62"/>
      <c r="AX15740" s="62"/>
      <c r="BD15740" s="62"/>
    </row>
    <row r="15741" spans="9:56">
      <c r="I15741" s="62"/>
      <c r="P15741" s="62"/>
      <c r="V15741" s="62"/>
      <c r="AC15741" s="62"/>
      <c r="AJ15741" s="62"/>
      <c r="AQ15741" s="62"/>
      <c r="AX15741" s="62"/>
      <c r="BD15741" s="62"/>
    </row>
    <row r="15742" spans="9:56">
      <c r="I15742" s="62"/>
      <c r="P15742" s="62"/>
      <c r="V15742" s="62"/>
      <c r="AC15742" s="62"/>
      <c r="AJ15742" s="62"/>
      <c r="AQ15742" s="62"/>
      <c r="AX15742" s="62"/>
      <c r="BD15742" s="62"/>
    </row>
    <row r="15743" spans="9:56">
      <c r="I15743" s="62"/>
      <c r="P15743" s="62"/>
      <c r="V15743" s="62"/>
      <c r="AC15743" s="62"/>
      <c r="AJ15743" s="62"/>
      <c r="AQ15743" s="62"/>
      <c r="AX15743" s="62"/>
      <c r="BD15743" s="62"/>
    </row>
    <row r="15744" spans="9:56">
      <c r="I15744" s="62"/>
      <c r="P15744" s="62"/>
      <c r="V15744" s="62"/>
      <c r="AC15744" s="62"/>
      <c r="AJ15744" s="62"/>
      <c r="AQ15744" s="62"/>
      <c r="AX15744" s="62"/>
      <c r="BD15744" s="62"/>
    </row>
    <row r="15745" spans="9:56">
      <c r="I15745" s="62"/>
      <c r="P15745" s="62"/>
      <c r="V15745" s="62"/>
      <c r="AC15745" s="62"/>
      <c r="AJ15745" s="62"/>
      <c r="AQ15745" s="62"/>
      <c r="AX15745" s="62"/>
      <c r="BD15745" s="62"/>
    </row>
    <row r="15746" spans="9:56">
      <c r="I15746" s="62"/>
      <c r="P15746" s="62"/>
      <c r="V15746" s="62"/>
      <c r="AC15746" s="62"/>
      <c r="AJ15746" s="62"/>
      <c r="AQ15746" s="62"/>
      <c r="AX15746" s="62"/>
      <c r="BD15746" s="62"/>
    </row>
    <row r="15747" spans="9:56">
      <c r="I15747" s="62"/>
      <c r="P15747" s="62"/>
      <c r="V15747" s="62"/>
      <c r="AC15747" s="62"/>
      <c r="AJ15747" s="62"/>
      <c r="AQ15747" s="62"/>
      <c r="AX15747" s="62"/>
      <c r="BD15747" s="62"/>
    </row>
    <row r="15748" spans="9:56">
      <c r="I15748" s="62"/>
      <c r="P15748" s="62"/>
      <c r="V15748" s="62"/>
      <c r="AC15748" s="62"/>
      <c r="AJ15748" s="62"/>
      <c r="AQ15748" s="62"/>
      <c r="AX15748" s="62"/>
      <c r="BD15748" s="62"/>
    </row>
    <row r="15749" spans="9:56">
      <c r="I15749" s="62"/>
      <c r="P15749" s="62"/>
      <c r="V15749" s="62"/>
      <c r="AC15749" s="62"/>
      <c r="AJ15749" s="62"/>
      <c r="AQ15749" s="62"/>
      <c r="AX15749" s="62"/>
      <c r="BD15749" s="62"/>
    </row>
    <row r="15750" spans="9:56">
      <c r="I15750" s="62"/>
      <c r="P15750" s="62"/>
      <c r="V15750" s="62"/>
      <c r="AC15750" s="62"/>
      <c r="AJ15750" s="62"/>
      <c r="AQ15750" s="62"/>
      <c r="AX15750" s="62"/>
      <c r="BD15750" s="62"/>
    </row>
    <row r="15751" spans="9:56">
      <c r="I15751" s="62"/>
      <c r="P15751" s="62"/>
      <c r="V15751" s="62"/>
      <c r="AC15751" s="62"/>
      <c r="AJ15751" s="62"/>
      <c r="AQ15751" s="62"/>
      <c r="AX15751" s="62"/>
      <c r="BD15751" s="62"/>
    </row>
    <row r="15752" spans="9:56">
      <c r="I15752" s="62"/>
      <c r="P15752" s="62"/>
      <c r="V15752" s="62"/>
      <c r="AC15752" s="62"/>
      <c r="AJ15752" s="62"/>
      <c r="AQ15752" s="62"/>
      <c r="AX15752" s="62"/>
      <c r="BD15752" s="62"/>
    </row>
    <row r="15753" spans="9:56">
      <c r="I15753" s="62"/>
      <c r="P15753" s="62"/>
      <c r="V15753" s="62"/>
      <c r="AC15753" s="62"/>
      <c r="AJ15753" s="62"/>
      <c r="AQ15753" s="62"/>
      <c r="AX15753" s="62"/>
      <c r="BD15753" s="62"/>
    </row>
    <row r="15754" spans="9:56">
      <c r="I15754" s="62"/>
      <c r="P15754" s="62"/>
      <c r="V15754" s="62"/>
      <c r="AC15754" s="62"/>
      <c r="AJ15754" s="62"/>
      <c r="AQ15754" s="62"/>
      <c r="AX15754" s="62"/>
      <c r="BD15754" s="62"/>
    </row>
    <row r="15755" spans="9:56">
      <c r="I15755" s="62"/>
      <c r="P15755" s="62"/>
      <c r="V15755" s="62"/>
      <c r="AC15755" s="62"/>
      <c r="AJ15755" s="62"/>
      <c r="AQ15755" s="62"/>
      <c r="AX15755" s="62"/>
      <c r="BD15755" s="62"/>
    </row>
    <row r="15756" spans="9:56">
      <c r="I15756" s="62"/>
      <c r="P15756" s="62"/>
      <c r="V15756" s="62"/>
      <c r="AC15756" s="62"/>
      <c r="AJ15756" s="62"/>
      <c r="AQ15756" s="62"/>
      <c r="AX15756" s="62"/>
      <c r="BD15756" s="62"/>
    </row>
    <row r="15757" spans="9:56">
      <c r="I15757" s="62"/>
      <c r="P15757" s="62"/>
      <c r="V15757" s="62"/>
      <c r="AC15757" s="62"/>
      <c r="AJ15757" s="62"/>
      <c r="AQ15757" s="62"/>
      <c r="AX15757" s="62"/>
      <c r="BD15757" s="62"/>
    </row>
    <row r="15758" spans="9:56">
      <c r="I15758" s="62"/>
      <c r="P15758" s="62"/>
      <c r="V15758" s="62"/>
      <c r="AC15758" s="62"/>
      <c r="AJ15758" s="62"/>
      <c r="AQ15758" s="62"/>
      <c r="AX15758" s="62"/>
      <c r="BD15758" s="62"/>
    </row>
    <row r="15759" spans="9:56">
      <c r="I15759" s="62"/>
      <c r="P15759" s="62"/>
      <c r="V15759" s="62"/>
      <c r="AC15759" s="62"/>
      <c r="AJ15759" s="62"/>
      <c r="AQ15759" s="62"/>
      <c r="AX15759" s="62"/>
      <c r="BD15759" s="62"/>
    </row>
    <row r="15760" spans="9:56">
      <c r="I15760" s="62"/>
      <c r="P15760" s="62"/>
      <c r="V15760" s="62"/>
      <c r="AC15760" s="62"/>
      <c r="AJ15760" s="62"/>
      <c r="AQ15760" s="62"/>
      <c r="AX15760" s="62"/>
      <c r="BD15760" s="62"/>
    </row>
    <row r="15761" spans="9:56">
      <c r="I15761" s="62"/>
      <c r="P15761" s="62"/>
      <c r="V15761" s="62"/>
      <c r="AC15761" s="62"/>
      <c r="AJ15761" s="62"/>
      <c r="AQ15761" s="62"/>
      <c r="AX15761" s="62"/>
      <c r="BD15761" s="62"/>
    </row>
    <row r="15762" spans="9:56">
      <c r="I15762" s="62"/>
      <c r="P15762" s="62"/>
      <c r="V15762" s="62"/>
      <c r="AC15762" s="62"/>
      <c r="AJ15762" s="62"/>
      <c r="AQ15762" s="62"/>
      <c r="AX15762" s="62"/>
      <c r="BD15762" s="62"/>
    </row>
    <row r="15763" spans="9:56">
      <c r="I15763" s="62"/>
      <c r="P15763" s="62"/>
      <c r="V15763" s="62"/>
      <c r="AC15763" s="62"/>
      <c r="AJ15763" s="62"/>
      <c r="AQ15763" s="62"/>
      <c r="AX15763" s="62"/>
      <c r="BD15763" s="62"/>
    </row>
    <row r="15764" spans="9:56">
      <c r="I15764" s="62"/>
      <c r="P15764" s="62"/>
      <c r="V15764" s="62"/>
      <c r="AC15764" s="62"/>
      <c r="AJ15764" s="62"/>
      <c r="AQ15764" s="62"/>
      <c r="AX15764" s="62"/>
      <c r="BD15764" s="62"/>
    </row>
    <row r="15765" spans="9:56">
      <c r="I15765" s="62"/>
      <c r="P15765" s="62"/>
      <c r="V15765" s="62"/>
      <c r="AC15765" s="62"/>
      <c r="AJ15765" s="62"/>
      <c r="AQ15765" s="62"/>
      <c r="AX15765" s="62"/>
      <c r="BD15765" s="62"/>
    </row>
    <row r="15766" spans="9:56">
      <c r="I15766" s="62"/>
      <c r="P15766" s="62"/>
      <c r="V15766" s="62"/>
      <c r="AC15766" s="62"/>
      <c r="AJ15766" s="62"/>
      <c r="AQ15766" s="62"/>
      <c r="AX15766" s="62"/>
      <c r="BD15766" s="62"/>
    </row>
    <row r="15767" spans="9:56">
      <c r="I15767" s="62"/>
      <c r="P15767" s="62"/>
      <c r="V15767" s="62"/>
      <c r="AC15767" s="62"/>
      <c r="AJ15767" s="62"/>
      <c r="AQ15767" s="62"/>
      <c r="AX15767" s="62"/>
      <c r="BD15767" s="62"/>
    </row>
    <row r="15768" spans="9:56">
      <c r="I15768" s="62"/>
      <c r="P15768" s="62"/>
      <c r="V15768" s="62"/>
      <c r="AC15768" s="62"/>
      <c r="AJ15768" s="62"/>
      <c r="AQ15768" s="62"/>
      <c r="AX15768" s="62"/>
      <c r="BD15768" s="62"/>
    </row>
    <row r="15769" spans="9:56">
      <c r="I15769" s="62"/>
      <c r="P15769" s="62"/>
      <c r="V15769" s="62"/>
      <c r="AC15769" s="62"/>
      <c r="AJ15769" s="62"/>
      <c r="AQ15769" s="62"/>
      <c r="AX15769" s="62"/>
      <c r="BD15769" s="62"/>
    </row>
    <row r="15770" spans="9:56">
      <c r="I15770" s="62"/>
      <c r="P15770" s="62"/>
      <c r="V15770" s="62"/>
      <c r="AC15770" s="62"/>
      <c r="AJ15770" s="62"/>
      <c r="AQ15770" s="62"/>
      <c r="AX15770" s="62"/>
      <c r="BD15770" s="62"/>
    </row>
    <row r="15771" spans="9:56">
      <c r="I15771" s="62"/>
      <c r="P15771" s="62"/>
      <c r="V15771" s="62"/>
      <c r="AC15771" s="62"/>
      <c r="AJ15771" s="62"/>
      <c r="AQ15771" s="62"/>
      <c r="AX15771" s="62"/>
      <c r="BD15771" s="62"/>
    </row>
    <row r="15772" spans="9:56">
      <c r="I15772" s="62"/>
      <c r="P15772" s="62"/>
      <c r="V15772" s="62"/>
      <c r="AC15772" s="62"/>
      <c r="AJ15772" s="62"/>
      <c r="AQ15772" s="62"/>
      <c r="AX15772" s="62"/>
      <c r="BD15772" s="62"/>
    </row>
    <row r="15773" spans="9:56">
      <c r="I15773" s="62"/>
      <c r="P15773" s="62"/>
      <c r="V15773" s="62"/>
      <c r="AC15773" s="62"/>
      <c r="AJ15773" s="62"/>
      <c r="AQ15773" s="62"/>
      <c r="AX15773" s="62"/>
      <c r="BD15773" s="62"/>
    </row>
    <row r="15774" spans="9:56">
      <c r="I15774" s="62"/>
      <c r="P15774" s="62"/>
      <c r="V15774" s="62"/>
      <c r="AC15774" s="62"/>
      <c r="AJ15774" s="62"/>
      <c r="AQ15774" s="62"/>
      <c r="AX15774" s="62"/>
      <c r="BD15774" s="62"/>
    </row>
    <row r="15775" spans="9:56">
      <c r="I15775" s="62"/>
      <c r="P15775" s="62"/>
      <c r="V15775" s="62"/>
      <c r="AC15775" s="62"/>
      <c r="AJ15775" s="62"/>
      <c r="AQ15775" s="62"/>
      <c r="AX15775" s="62"/>
      <c r="BD15775" s="62"/>
    </row>
    <row r="15776" spans="9:56">
      <c r="I15776" s="62"/>
      <c r="P15776" s="62"/>
      <c r="V15776" s="62"/>
      <c r="AC15776" s="62"/>
      <c r="AJ15776" s="62"/>
      <c r="AQ15776" s="62"/>
      <c r="AX15776" s="62"/>
      <c r="BD15776" s="62"/>
    </row>
    <row r="15777" spans="9:56">
      <c r="I15777" s="62"/>
      <c r="P15777" s="62"/>
      <c r="V15777" s="62"/>
      <c r="AC15777" s="62"/>
      <c r="AJ15777" s="62"/>
      <c r="AQ15777" s="62"/>
      <c r="AX15777" s="62"/>
      <c r="BD15777" s="62"/>
    </row>
    <row r="15778" spans="9:56">
      <c r="I15778" s="62"/>
      <c r="P15778" s="62"/>
      <c r="V15778" s="62"/>
      <c r="AC15778" s="62"/>
      <c r="AJ15778" s="62"/>
      <c r="AQ15778" s="62"/>
      <c r="AX15778" s="62"/>
      <c r="BD15778" s="62"/>
    </row>
    <row r="15779" spans="9:56">
      <c r="I15779" s="62"/>
      <c r="P15779" s="62"/>
      <c r="V15779" s="62"/>
      <c r="AC15779" s="62"/>
      <c r="AJ15779" s="62"/>
      <c r="AQ15779" s="62"/>
      <c r="AX15779" s="62"/>
      <c r="BD15779" s="62"/>
    </row>
    <row r="15780" spans="9:56">
      <c r="I15780" s="62"/>
      <c r="P15780" s="62"/>
      <c r="V15780" s="62"/>
      <c r="AC15780" s="62"/>
      <c r="AJ15780" s="62"/>
      <c r="AQ15780" s="62"/>
      <c r="AX15780" s="62"/>
      <c r="BD15780" s="62"/>
    </row>
    <row r="15781" spans="9:56">
      <c r="I15781" s="62"/>
      <c r="P15781" s="62"/>
      <c r="V15781" s="62"/>
      <c r="AC15781" s="62"/>
      <c r="AJ15781" s="62"/>
      <c r="AQ15781" s="62"/>
      <c r="AX15781" s="62"/>
      <c r="BD15781" s="62"/>
    </row>
    <row r="15782" spans="9:56">
      <c r="I15782" s="62"/>
      <c r="P15782" s="62"/>
      <c r="V15782" s="62"/>
      <c r="AC15782" s="62"/>
      <c r="AJ15782" s="62"/>
      <c r="AQ15782" s="62"/>
      <c r="AX15782" s="62"/>
      <c r="BD15782" s="62"/>
    </row>
    <row r="15783" spans="9:56">
      <c r="I15783" s="62"/>
      <c r="P15783" s="62"/>
      <c r="V15783" s="62"/>
      <c r="AC15783" s="62"/>
      <c r="AJ15783" s="62"/>
      <c r="AQ15783" s="62"/>
      <c r="AX15783" s="62"/>
      <c r="BD15783" s="62"/>
    </row>
    <row r="15784" spans="9:56">
      <c r="I15784" s="62"/>
      <c r="P15784" s="62"/>
      <c r="V15784" s="62"/>
      <c r="AC15784" s="62"/>
      <c r="AJ15784" s="62"/>
      <c r="AQ15784" s="62"/>
      <c r="AX15784" s="62"/>
      <c r="BD15784" s="62"/>
    </row>
    <row r="15785" spans="9:56">
      <c r="I15785" s="62"/>
      <c r="P15785" s="62"/>
      <c r="V15785" s="62"/>
      <c r="AC15785" s="62"/>
      <c r="AJ15785" s="62"/>
      <c r="AQ15785" s="62"/>
      <c r="AX15785" s="62"/>
      <c r="BD15785" s="62"/>
    </row>
    <row r="15786" spans="9:56">
      <c r="I15786" s="62"/>
      <c r="P15786" s="62"/>
      <c r="V15786" s="62"/>
      <c r="AC15786" s="62"/>
      <c r="AJ15786" s="62"/>
      <c r="AQ15786" s="62"/>
      <c r="AX15786" s="62"/>
      <c r="BD15786" s="62"/>
    </row>
    <row r="15787" spans="9:56">
      <c r="I15787" s="62"/>
      <c r="P15787" s="62"/>
      <c r="V15787" s="62"/>
      <c r="AC15787" s="62"/>
      <c r="AJ15787" s="62"/>
      <c r="AQ15787" s="62"/>
      <c r="AX15787" s="62"/>
      <c r="BD15787" s="62"/>
    </row>
    <row r="15788" spans="9:56">
      <c r="I15788" s="62"/>
      <c r="P15788" s="62"/>
      <c r="V15788" s="62"/>
      <c r="AC15788" s="62"/>
      <c r="AJ15788" s="62"/>
      <c r="AQ15788" s="62"/>
      <c r="AX15788" s="62"/>
      <c r="BD15788" s="62"/>
    </row>
    <row r="15789" spans="9:56">
      <c r="I15789" s="62"/>
      <c r="P15789" s="62"/>
      <c r="V15789" s="62"/>
      <c r="AC15789" s="62"/>
      <c r="AJ15789" s="62"/>
      <c r="AQ15789" s="62"/>
      <c r="AX15789" s="62"/>
      <c r="BD15789" s="62"/>
    </row>
    <row r="15790" spans="9:56">
      <c r="I15790" s="62"/>
      <c r="P15790" s="62"/>
      <c r="V15790" s="62"/>
      <c r="AC15790" s="62"/>
      <c r="AJ15790" s="62"/>
      <c r="AQ15790" s="62"/>
      <c r="AX15790" s="62"/>
      <c r="BD15790" s="62"/>
    </row>
    <row r="15791" spans="9:56">
      <c r="I15791" s="62"/>
      <c r="P15791" s="62"/>
      <c r="V15791" s="62"/>
      <c r="AC15791" s="62"/>
      <c r="AJ15791" s="62"/>
      <c r="AQ15791" s="62"/>
      <c r="AX15791" s="62"/>
      <c r="BD15791" s="62"/>
    </row>
    <row r="15792" spans="9:56">
      <c r="I15792" s="62"/>
      <c r="P15792" s="62"/>
      <c r="V15792" s="62"/>
      <c r="AC15792" s="62"/>
      <c r="AJ15792" s="62"/>
      <c r="AQ15792" s="62"/>
      <c r="AX15792" s="62"/>
      <c r="BD15792" s="62"/>
    </row>
    <row r="15793" spans="9:56">
      <c r="I15793" s="62"/>
      <c r="P15793" s="62"/>
      <c r="V15793" s="62"/>
      <c r="AC15793" s="62"/>
      <c r="AJ15793" s="62"/>
      <c r="AQ15793" s="62"/>
      <c r="AX15793" s="62"/>
      <c r="BD15793" s="62"/>
    </row>
    <row r="15794" spans="9:56">
      <c r="I15794" s="62"/>
      <c r="P15794" s="62"/>
      <c r="V15794" s="62"/>
      <c r="AC15794" s="62"/>
      <c r="AJ15794" s="62"/>
      <c r="AQ15794" s="62"/>
      <c r="AX15794" s="62"/>
      <c r="BD15794" s="62"/>
    </row>
    <row r="15795" spans="9:56">
      <c r="I15795" s="62"/>
      <c r="P15795" s="62"/>
      <c r="V15795" s="62"/>
      <c r="AC15795" s="62"/>
      <c r="AJ15795" s="62"/>
      <c r="AQ15795" s="62"/>
      <c r="AX15795" s="62"/>
      <c r="BD15795" s="62"/>
    </row>
    <row r="15796" spans="9:56">
      <c r="I15796" s="62"/>
      <c r="P15796" s="62"/>
      <c r="V15796" s="62"/>
      <c r="AC15796" s="62"/>
      <c r="AJ15796" s="62"/>
      <c r="AQ15796" s="62"/>
      <c r="AX15796" s="62"/>
      <c r="BD15796" s="62"/>
    </row>
    <row r="15797" spans="9:56">
      <c r="I15797" s="62"/>
      <c r="P15797" s="62"/>
      <c r="V15797" s="62"/>
      <c r="AC15797" s="62"/>
      <c r="AJ15797" s="62"/>
      <c r="AQ15797" s="62"/>
      <c r="AX15797" s="62"/>
      <c r="BD15797" s="62"/>
    </row>
    <row r="15798" spans="9:56">
      <c r="I15798" s="62"/>
      <c r="P15798" s="62"/>
      <c r="V15798" s="62"/>
      <c r="AC15798" s="62"/>
      <c r="AJ15798" s="62"/>
      <c r="AQ15798" s="62"/>
      <c r="AX15798" s="62"/>
      <c r="BD15798" s="62"/>
    </row>
    <row r="15799" spans="9:56">
      <c r="I15799" s="62"/>
      <c r="P15799" s="62"/>
      <c r="V15799" s="62"/>
      <c r="AC15799" s="62"/>
      <c r="AJ15799" s="62"/>
      <c r="AQ15799" s="62"/>
      <c r="AX15799" s="62"/>
      <c r="BD15799" s="62"/>
    </row>
    <row r="15800" spans="9:56">
      <c r="I15800" s="62"/>
      <c r="P15800" s="62"/>
      <c r="V15800" s="62"/>
      <c r="AC15800" s="62"/>
      <c r="AJ15800" s="62"/>
      <c r="AQ15800" s="62"/>
      <c r="AX15800" s="62"/>
      <c r="BD15800" s="62"/>
    </row>
    <row r="15801" spans="9:56">
      <c r="I15801" s="62"/>
      <c r="P15801" s="62"/>
      <c r="V15801" s="62"/>
      <c r="AC15801" s="62"/>
      <c r="AJ15801" s="62"/>
      <c r="AQ15801" s="62"/>
      <c r="AX15801" s="62"/>
      <c r="BD15801" s="62"/>
    </row>
    <row r="15802" spans="9:56">
      <c r="I15802" s="62"/>
      <c r="P15802" s="62"/>
      <c r="V15802" s="62"/>
      <c r="AC15802" s="62"/>
      <c r="AJ15802" s="62"/>
      <c r="AQ15802" s="62"/>
      <c r="AX15802" s="62"/>
      <c r="BD15802" s="62"/>
    </row>
    <row r="15803" spans="9:56">
      <c r="I15803" s="62"/>
      <c r="P15803" s="62"/>
      <c r="V15803" s="62"/>
      <c r="AC15803" s="62"/>
      <c r="AJ15803" s="62"/>
      <c r="AQ15803" s="62"/>
      <c r="AX15803" s="62"/>
      <c r="BD15803" s="62"/>
    </row>
    <row r="15804" spans="9:56">
      <c r="I15804" s="62"/>
      <c r="P15804" s="62"/>
      <c r="V15804" s="62"/>
      <c r="AC15804" s="62"/>
      <c r="AJ15804" s="62"/>
      <c r="AQ15804" s="62"/>
      <c r="AX15804" s="62"/>
      <c r="BD15804" s="62"/>
    </row>
    <row r="15805" spans="9:56">
      <c r="I15805" s="62"/>
      <c r="P15805" s="62"/>
      <c r="V15805" s="62"/>
      <c r="AC15805" s="62"/>
      <c r="AJ15805" s="62"/>
      <c r="AQ15805" s="62"/>
      <c r="AX15805" s="62"/>
      <c r="BD15805" s="62"/>
    </row>
    <row r="15806" spans="9:56">
      <c r="I15806" s="62"/>
      <c r="P15806" s="62"/>
      <c r="V15806" s="62"/>
      <c r="AC15806" s="62"/>
      <c r="AJ15806" s="62"/>
      <c r="AQ15806" s="62"/>
      <c r="AX15806" s="62"/>
      <c r="BD15806" s="62"/>
    </row>
    <row r="15807" spans="9:56">
      <c r="I15807" s="62"/>
      <c r="P15807" s="62"/>
      <c r="V15807" s="62"/>
      <c r="AC15807" s="62"/>
      <c r="AJ15807" s="62"/>
      <c r="AQ15807" s="62"/>
      <c r="AX15807" s="62"/>
      <c r="BD15807" s="62"/>
    </row>
    <row r="15808" spans="9:56">
      <c r="I15808" s="62"/>
      <c r="P15808" s="62"/>
      <c r="V15808" s="62"/>
      <c r="AC15808" s="62"/>
      <c r="AJ15808" s="62"/>
      <c r="AQ15808" s="62"/>
      <c r="AX15808" s="62"/>
      <c r="BD15808" s="62"/>
    </row>
    <row r="15809" spans="9:56">
      <c r="I15809" s="62"/>
      <c r="P15809" s="62"/>
      <c r="V15809" s="62"/>
      <c r="AC15809" s="62"/>
      <c r="AJ15809" s="62"/>
      <c r="AQ15809" s="62"/>
      <c r="AX15809" s="62"/>
      <c r="BD15809" s="62"/>
    </row>
    <row r="15810" spans="9:56">
      <c r="I15810" s="62"/>
      <c r="P15810" s="62"/>
      <c r="V15810" s="62"/>
      <c r="AC15810" s="62"/>
      <c r="AJ15810" s="62"/>
      <c r="AQ15810" s="62"/>
      <c r="AX15810" s="62"/>
      <c r="BD15810" s="62"/>
    </row>
    <row r="15811" spans="9:56">
      <c r="I15811" s="62"/>
      <c r="P15811" s="62"/>
      <c r="V15811" s="62"/>
      <c r="AC15811" s="62"/>
      <c r="AJ15811" s="62"/>
      <c r="AQ15811" s="62"/>
      <c r="AX15811" s="62"/>
      <c r="BD15811" s="62"/>
    </row>
    <row r="15812" spans="9:56">
      <c r="I15812" s="62"/>
      <c r="P15812" s="62"/>
      <c r="V15812" s="62"/>
      <c r="AC15812" s="62"/>
      <c r="AJ15812" s="62"/>
      <c r="AQ15812" s="62"/>
      <c r="AX15812" s="62"/>
      <c r="BD15812" s="62"/>
    </row>
    <row r="15813" spans="9:56">
      <c r="I15813" s="62"/>
      <c r="P15813" s="62"/>
      <c r="V15813" s="62"/>
      <c r="AC15813" s="62"/>
      <c r="AJ15813" s="62"/>
      <c r="AQ15813" s="62"/>
      <c r="AX15813" s="62"/>
      <c r="BD15813" s="62"/>
    </row>
    <row r="15814" spans="9:56">
      <c r="I15814" s="62"/>
      <c r="P15814" s="62"/>
      <c r="V15814" s="62"/>
      <c r="AC15814" s="62"/>
      <c r="AJ15814" s="62"/>
      <c r="AQ15814" s="62"/>
      <c r="AX15814" s="62"/>
      <c r="BD15814" s="62"/>
    </row>
    <row r="15815" spans="9:56">
      <c r="I15815" s="62"/>
      <c r="P15815" s="62"/>
      <c r="V15815" s="62"/>
      <c r="AC15815" s="62"/>
      <c r="AJ15815" s="62"/>
      <c r="AQ15815" s="62"/>
      <c r="AX15815" s="62"/>
      <c r="BD15815" s="62"/>
    </row>
    <row r="15816" spans="9:56">
      <c r="I15816" s="62"/>
      <c r="P15816" s="62"/>
      <c r="V15816" s="62"/>
      <c r="AC15816" s="62"/>
      <c r="AJ15816" s="62"/>
      <c r="AQ15816" s="62"/>
      <c r="AX15816" s="62"/>
      <c r="BD15816" s="62"/>
    </row>
    <row r="15817" spans="9:56">
      <c r="I15817" s="62"/>
      <c r="P15817" s="62"/>
      <c r="V15817" s="62"/>
      <c r="AC15817" s="62"/>
      <c r="AJ15817" s="62"/>
      <c r="AQ15817" s="62"/>
      <c r="AX15817" s="62"/>
      <c r="BD15817" s="62"/>
    </row>
    <row r="15818" spans="9:56">
      <c r="I15818" s="62"/>
      <c r="P15818" s="62"/>
      <c r="V15818" s="62"/>
      <c r="AC15818" s="62"/>
      <c r="AJ15818" s="62"/>
      <c r="AQ15818" s="62"/>
      <c r="AX15818" s="62"/>
      <c r="BD15818" s="62"/>
    </row>
    <row r="15819" spans="9:56">
      <c r="I15819" s="62"/>
      <c r="P15819" s="62"/>
      <c r="V15819" s="62"/>
      <c r="AC15819" s="62"/>
      <c r="AJ15819" s="62"/>
      <c r="AQ15819" s="62"/>
      <c r="AX15819" s="62"/>
      <c r="BD15819" s="62"/>
    </row>
    <row r="15820" spans="9:56">
      <c r="I15820" s="62"/>
      <c r="P15820" s="62"/>
      <c r="V15820" s="62"/>
      <c r="AC15820" s="62"/>
      <c r="AJ15820" s="62"/>
      <c r="AQ15820" s="62"/>
      <c r="AX15820" s="62"/>
      <c r="BD15820" s="62"/>
    </row>
    <row r="15821" spans="9:56">
      <c r="I15821" s="62"/>
      <c r="P15821" s="62"/>
      <c r="V15821" s="62"/>
      <c r="AC15821" s="62"/>
      <c r="AJ15821" s="62"/>
      <c r="AQ15821" s="62"/>
      <c r="AX15821" s="62"/>
      <c r="BD15821" s="62"/>
    </row>
    <row r="15822" spans="9:56">
      <c r="I15822" s="62"/>
      <c r="P15822" s="62"/>
      <c r="V15822" s="62"/>
      <c r="AC15822" s="62"/>
      <c r="AJ15822" s="62"/>
      <c r="AQ15822" s="62"/>
      <c r="AX15822" s="62"/>
      <c r="BD15822" s="62"/>
    </row>
    <row r="15823" spans="9:56">
      <c r="I15823" s="62"/>
      <c r="P15823" s="62"/>
      <c r="V15823" s="62"/>
      <c r="AC15823" s="62"/>
      <c r="AJ15823" s="62"/>
      <c r="AQ15823" s="62"/>
      <c r="AX15823" s="62"/>
      <c r="BD15823" s="62"/>
    </row>
    <row r="15824" spans="9:56">
      <c r="I15824" s="62"/>
      <c r="P15824" s="62"/>
      <c r="V15824" s="62"/>
      <c r="AC15824" s="62"/>
      <c r="AJ15824" s="62"/>
      <c r="AQ15824" s="62"/>
      <c r="AX15824" s="62"/>
      <c r="BD15824" s="62"/>
    </row>
    <row r="15825" spans="9:56">
      <c r="I15825" s="62"/>
      <c r="P15825" s="62"/>
      <c r="V15825" s="62"/>
      <c r="AC15825" s="62"/>
      <c r="AJ15825" s="62"/>
      <c r="AQ15825" s="62"/>
      <c r="AX15825" s="62"/>
      <c r="BD15825" s="62"/>
    </row>
    <row r="15826" spans="9:56">
      <c r="I15826" s="62"/>
      <c r="P15826" s="62"/>
      <c r="V15826" s="62"/>
      <c r="AC15826" s="62"/>
      <c r="AJ15826" s="62"/>
      <c r="AQ15826" s="62"/>
      <c r="AX15826" s="62"/>
      <c r="BD15826" s="62"/>
    </row>
    <row r="15827" spans="9:56">
      <c r="I15827" s="62"/>
      <c r="P15827" s="62"/>
      <c r="V15827" s="62"/>
      <c r="AC15827" s="62"/>
      <c r="AJ15827" s="62"/>
      <c r="AQ15827" s="62"/>
      <c r="AX15827" s="62"/>
      <c r="BD15827" s="62"/>
    </row>
    <row r="15828" spans="9:56">
      <c r="I15828" s="62"/>
      <c r="P15828" s="62"/>
      <c r="V15828" s="62"/>
      <c r="AC15828" s="62"/>
      <c r="AJ15828" s="62"/>
      <c r="AQ15828" s="62"/>
      <c r="AX15828" s="62"/>
      <c r="BD15828" s="62"/>
    </row>
    <row r="15829" spans="9:56">
      <c r="I15829" s="62"/>
      <c r="P15829" s="62"/>
      <c r="V15829" s="62"/>
      <c r="AC15829" s="62"/>
      <c r="AJ15829" s="62"/>
      <c r="AQ15829" s="62"/>
      <c r="AX15829" s="62"/>
      <c r="BD15829" s="62"/>
    </row>
    <row r="15830" spans="9:56">
      <c r="I15830" s="62"/>
      <c r="P15830" s="62"/>
      <c r="V15830" s="62"/>
      <c r="AC15830" s="62"/>
      <c r="AJ15830" s="62"/>
      <c r="AQ15830" s="62"/>
      <c r="AX15830" s="62"/>
      <c r="BD15830" s="62"/>
    </row>
    <row r="15831" spans="9:56">
      <c r="I15831" s="62"/>
      <c r="P15831" s="62"/>
      <c r="V15831" s="62"/>
      <c r="AC15831" s="62"/>
      <c r="AJ15831" s="62"/>
      <c r="AQ15831" s="62"/>
      <c r="AX15831" s="62"/>
      <c r="BD15831" s="62"/>
    </row>
    <row r="15832" spans="9:56">
      <c r="I15832" s="62"/>
      <c r="P15832" s="62"/>
      <c r="V15832" s="62"/>
      <c r="AC15832" s="62"/>
      <c r="AJ15832" s="62"/>
      <c r="AQ15832" s="62"/>
      <c r="AX15832" s="62"/>
      <c r="BD15832" s="62"/>
    </row>
    <row r="15833" spans="9:56">
      <c r="I15833" s="62"/>
      <c r="P15833" s="62"/>
      <c r="V15833" s="62"/>
      <c r="AC15833" s="62"/>
      <c r="AJ15833" s="62"/>
      <c r="AQ15833" s="62"/>
      <c r="AX15833" s="62"/>
      <c r="BD15833" s="62"/>
    </row>
    <row r="15834" spans="9:56">
      <c r="I15834" s="62"/>
      <c r="P15834" s="62"/>
      <c r="V15834" s="62"/>
      <c r="AC15834" s="62"/>
      <c r="AJ15834" s="62"/>
      <c r="AQ15834" s="62"/>
      <c r="AX15834" s="62"/>
      <c r="BD15834" s="62"/>
    </row>
    <row r="15835" spans="9:56">
      <c r="I15835" s="62"/>
      <c r="P15835" s="62"/>
      <c r="V15835" s="62"/>
      <c r="AC15835" s="62"/>
      <c r="AJ15835" s="62"/>
      <c r="AQ15835" s="62"/>
      <c r="AX15835" s="62"/>
      <c r="BD15835" s="62"/>
    </row>
    <row r="15836" spans="9:56">
      <c r="I15836" s="62"/>
      <c r="P15836" s="62"/>
      <c r="V15836" s="62"/>
      <c r="AC15836" s="62"/>
      <c r="AJ15836" s="62"/>
      <c r="AQ15836" s="62"/>
      <c r="AX15836" s="62"/>
      <c r="BD15836" s="62"/>
    </row>
    <row r="15837" spans="9:56">
      <c r="I15837" s="62"/>
      <c r="P15837" s="62"/>
      <c r="V15837" s="62"/>
      <c r="AC15837" s="62"/>
      <c r="AJ15837" s="62"/>
      <c r="AQ15837" s="62"/>
      <c r="AX15837" s="62"/>
      <c r="BD15837" s="62"/>
    </row>
    <row r="15838" spans="9:56">
      <c r="I15838" s="62"/>
      <c r="P15838" s="62"/>
      <c r="V15838" s="62"/>
      <c r="AC15838" s="62"/>
      <c r="AJ15838" s="62"/>
      <c r="AQ15838" s="62"/>
      <c r="AX15838" s="62"/>
      <c r="BD15838" s="62"/>
    </row>
    <row r="15839" spans="9:56">
      <c r="I15839" s="62"/>
      <c r="P15839" s="62"/>
      <c r="V15839" s="62"/>
      <c r="AC15839" s="62"/>
      <c r="AJ15839" s="62"/>
      <c r="AQ15839" s="62"/>
      <c r="AX15839" s="62"/>
      <c r="BD15839" s="62"/>
    </row>
    <row r="15840" spans="9:56">
      <c r="I15840" s="62"/>
      <c r="P15840" s="62"/>
      <c r="V15840" s="62"/>
      <c r="AC15840" s="62"/>
      <c r="AJ15840" s="62"/>
      <c r="AQ15840" s="62"/>
      <c r="AX15840" s="62"/>
      <c r="BD15840" s="62"/>
    </row>
    <row r="15841" spans="9:56">
      <c r="I15841" s="62"/>
      <c r="P15841" s="62"/>
      <c r="V15841" s="62"/>
      <c r="AC15841" s="62"/>
      <c r="AJ15841" s="62"/>
      <c r="AQ15841" s="62"/>
      <c r="AX15841" s="62"/>
      <c r="BD15841" s="62"/>
    </row>
    <row r="15842" spans="9:56">
      <c r="I15842" s="62"/>
      <c r="P15842" s="62"/>
      <c r="V15842" s="62"/>
      <c r="AC15842" s="62"/>
      <c r="AJ15842" s="62"/>
      <c r="AQ15842" s="62"/>
      <c r="AX15842" s="62"/>
      <c r="BD15842" s="62"/>
    </row>
    <row r="15843" spans="9:56">
      <c r="I15843" s="62"/>
      <c r="P15843" s="62"/>
      <c r="V15843" s="62"/>
      <c r="AC15843" s="62"/>
      <c r="AJ15843" s="62"/>
      <c r="AQ15843" s="62"/>
      <c r="AX15843" s="62"/>
      <c r="BD15843" s="62"/>
    </row>
    <row r="15844" spans="9:56">
      <c r="I15844" s="62"/>
      <c r="P15844" s="62"/>
      <c r="V15844" s="62"/>
      <c r="AC15844" s="62"/>
      <c r="AJ15844" s="62"/>
      <c r="AQ15844" s="62"/>
      <c r="AX15844" s="62"/>
      <c r="BD15844" s="62"/>
    </row>
    <row r="15845" spans="9:56">
      <c r="I15845" s="62"/>
      <c r="P15845" s="62"/>
      <c r="V15845" s="62"/>
      <c r="AC15845" s="62"/>
      <c r="AJ15845" s="62"/>
      <c r="AQ15845" s="62"/>
      <c r="AX15845" s="62"/>
      <c r="BD15845" s="62"/>
    </row>
    <row r="15846" spans="9:56">
      <c r="I15846" s="62"/>
      <c r="P15846" s="62"/>
      <c r="V15846" s="62"/>
      <c r="AC15846" s="62"/>
      <c r="AJ15846" s="62"/>
      <c r="AQ15846" s="62"/>
      <c r="AX15846" s="62"/>
      <c r="BD15846" s="62"/>
    </row>
    <row r="15847" spans="9:56">
      <c r="I15847" s="62"/>
      <c r="P15847" s="62"/>
      <c r="V15847" s="62"/>
      <c r="AC15847" s="62"/>
      <c r="AJ15847" s="62"/>
      <c r="AQ15847" s="62"/>
      <c r="AX15847" s="62"/>
      <c r="BD15847" s="62"/>
    </row>
    <row r="15848" spans="9:56">
      <c r="I15848" s="62"/>
      <c r="P15848" s="62"/>
      <c r="V15848" s="62"/>
      <c r="AC15848" s="62"/>
      <c r="AJ15848" s="62"/>
      <c r="AQ15848" s="62"/>
      <c r="AX15848" s="62"/>
      <c r="BD15848" s="62"/>
    </row>
    <row r="15849" spans="9:56">
      <c r="I15849" s="62"/>
      <c r="P15849" s="62"/>
      <c r="V15849" s="62"/>
      <c r="AC15849" s="62"/>
      <c r="AJ15849" s="62"/>
      <c r="AQ15849" s="62"/>
      <c r="AX15849" s="62"/>
      <c r="BD15849" s="62"/>
    </row>
    <row r="15850" spans="9:56">
      <c r="I15850" s="62"/>
      <c r="P15850" s="62"/>
      <c r="V15850" s="62"/>
      <c r="AC15850" s="62"/>
      <c r="AJ15850" s="62"/>
      <c r="AQ15850" s="62"/>
      <c r="AX15850" s="62"/>
      <c r="BD15850" s="62"/>
    </row>
    <row r="15851" spans="9:56">
      <c r="I15851" s="62"/>
      <c r="P15851" s="62"/>
      <c r="V15851" s="62"/>
      <c r="AC15851" s="62"/>
      <c r="AJ15851" s="62"/>
      <c r="AQ15851" s="62"/>
      <c r="AX15851" s="62"/>
      <c r="BD15851" s="62"/>
    </row>
    <row r="15852" spans="9:56">
      <c r="I15852" s="62"/>
      <c r="P15852" s="62"/>
      <c r="V15852" s="62"/>
      <c r="AC15852" s="62"/>
      <c r="AJ15852" s="62"/>
      <c r="AQ15852" s="62"/>
      <c r="AX15852" s="62"/>
      <c r="BD15852" s="62"/>
    </row>
    <row r="15853" spans="9:56">
      <c r="I15853" s="62"/>
      <c r="P15853" s="62"/>
      <c r="V15853" s="62"/>
      <c r="AC15853" s="62"/>
      <c r="AJ15853" s="62"/>
      <c r="AQ15853" s="62"/>
      <c r="AX15853" s="62"/>
      <c r="BD15853" s="62"/>
    </row>
    <row r="15854" spans="9:56">
      <c r="I15854" s="62"/>
      <c r="P15854" s="62"/>
      <c r="V15854" s="62"/>
      <c r="AC15854" s="62"/>
      <c r="AJ15854" s="62"/>
      <c r="AQ15854" s="62"/>
      <c r="AX15854" s="62"/>
      <c r="BD15854" s="62"/>
    </row>
    <row r="15855" spans="9:56">
      <c r="I15855" s="62"/>
      <c r="P15855" s="62"/>
      <c r="V15855" s="62"/>
      <c r="AC15855" s="62"/>
      <c r="AJ15855" s="62"/>
      <c r="AQ15855" s="62"/>
      <c r="AX15855" s="62"/>
      <c r="BD15855" s="62"/>
    </row>
    <row r="15856" spans="9:56">
      <c r="I15856" s="62"/>
      <c r="P15856" s="62"/>
      <c r="V15856" s="62"/>
      <c r="AC15856" s="62"/>
      <c r="AJ15856" s="62"/>
      <c r="AQ15856" s="62"/>
      <c r="AX15856" s="62"/>
      <c r="BD15856" s="62"/>
    </row>
    <row r="15857" spans="9:56">
      <c r="I15857" s="62"/>
      <c r="P15857" s="62"/>
      <c r="V15857" s="62"/>
      <c r="AC15857" s="62"/>
      <c r="AJ15857" s="62"/>
      <c r="AQ15857" s="62"/>
      <c r="AX15857" s="62"/>
      <c r="BD15857" s="62"/>
    </row>
    <row r="15858" spans="9:56">
      <c r="I15858" s="62"/>
      <c r="P15858" s="62"/>
      <c r="V15858" s="62"/>
      <c r="AC15858" s="62"/>
      <c r="AJ15858" s="62"/>
      <c r="AQ15858" s="62"/>
      <c r="AX15858" s="62"/>
      <c r="BD15858" s="62"/>
    </row>
    <row r="15859" spans="9:56">
      <c r="I15859" s="62"/>
      <c r="P15859" s="62"/>
      <c r="V15859" s="62"/>
      <c r="AC15859" s="62"/>
      <c r="AJ15859" s="62"/>
      <c r="AQ15859" s="62"/>
      <c r="AX15859" s="62"/>
      <c r="BD15859" s="62"/>
    </row>
    <row r="15860" spans="9:56">
      <c r="I15860" s="62"/>
      <c r="P15860" s="62"/>
      <c r="V15860" s="62"/>
      <c r="AC15860" s="62"/>
      <c r="AJ15860" s="62"/>
      <c r="AQ15860" s="62"/>
      <c r="AX15860" s="62"/>
      <c r="BD15860" s="62"/>
    </row>
    <row r="15861" spans="9:56">
      <c r="I15861" s="62"/>
      <c r="P15861" s="62"/>
      <c r="V15861" s="62"/>
      <c r="AC15861" s="62"/>
      <c r="AJ15861" s="62"/>
      <c r="AQ15861" s="62"/>
      <c r="AX15861" s="62"/>
      <c r="BD15861" s="62"/>
    </row>
    <row r="15862" spans="9:56">
      <c r="I15862" s="62"/>
      <c r="P15862" s="62"/>
      <c r="V15862" s="62"/>
      <c r="AC15862" s="62"/>
      <c r="AJ15862" s="62"/>
      <c r="AQ15862" s="62"/>
      <c r="AX15862" s="62"/>
      <c r="BD15862" s="62"/>
    </row>
    <row r="15863" spans="9:56">
      <c r="I15863" s="62"/>
      <c r="P15863" s="62"/>
      <c r="V15863" s="62"/>
      <c r="AC15863" s="62"/>
      <c r="AJ15863" s="62"/>
      <c r="AQ15863" s="62"/>
      <c r="AX15863" s="62"/>
      <c r="BD15863" s="62"/>
    </row>
    <row r="15864" spans="9:56">
      <c r="I15864" s="62"/>
      <c r="P15864" s="62"/>
      <c r="V15864" s="62"/>
      <c r="AC15864" s="62"/>
      <c r="AJ15864" s="62"/>
      <c r="AQ15864" s="62"/>
      <c r="AX15864" s="62"/>
      <c r="BD15864" s="62"/>
    </row>
    <row r="15865" spans="9:56">
      <c r="I15865" s="62"/>
      <c r="P15865" s="62"/>
      <c r="V15865" s="62"/>
      <c r="AC15865" s="62"/>
      <c r="AJ15865" s="62"/>
      <c r="AQ15865" s="62"/>
      <c r="AX15865" s="62"/>
      <c r="BD15865" s="62"/>
    </row>
    <row r="15866" spans="9:56">
      <c r="I15866" s="62"/>
      <c r="P15866" s="62"/>
      <c r="V15866" s="62"/>
      <c r="AC15866" s="62"/>
      <c r="AJ15866" s="62"/>
      <c r="AQ15866" s="62"/>
      <c r="AX15866" s="62"/>
      <c r="BD15866" s="62"/>
    </row>
    <row r="15867" spans="9:56">
      <c r="I15867" s="62"/>
      <c r="P15867" s="62"/>
      <c r="V15867" s="62"/>
      <c r="AC15867" s="62"/>
      <c r="AJ15867" s="62"/>
      <c r="AQ15867" s="62"/>
      <c r="AX15867" s="62"/>
      <c r="BD15867" s="62"/>
    </row>
    <row r="15868" spans="9:56">
      <c r="I15868" s="62"/>
      <c r="P15868" s="62"/>
      <c r="V15868" s="62"/>
      <c r="AC15868" s="62"/>
      <c r="AJ15868" s="62"/>
      <c r="AQ15868" s="62"/>
      <c r="AX15868" s="62"/>
      <c r="BD15868" s="62"/>
    </row>
    <row r="15869" spans="9:56">
      <c r="I15869" s="62"/>
      <c r="P15869" s="62"/>
      <c r="V15869" s="62"/>
      <c r="AC15869" s="62"/>
      <c r="AJ15869" s="62"/>
      <c r="AQ15869" s="62"/>
      <c r="AX15869" s="62"/>
      <c r="BD15869" s="62"/>
    </row>
    <row r="15870" spans="9:56">
      <c r="I15870" s="62"/>
      <c r="P15870" s="62"/>
      <c r="V15870" s="62"/>
      <c r="AC15870" s="62"/>
      <c r="AJ15870" s="62"/>
      <c r="AQ15870" s="62"/>
      <c r="AX15870" s="62"/>
      <c r="BD15870" s="62"/>
    </row>
    <row r="15871" spans="9:56">
      <c r="I15871" s="62"/>
      <c r="P15871" s="62"/>
      <c r="V15871" s="62"/>
      <c r="AC15871" s="62"/>
      <c r="AJ15871" s="62"/>
      <c r="AQ15871" s="62"/>
      <c r="AX15871" s="62"/>
      <c r="BD15871" s="62"/>
    </row>
    <row r="15872" spans="9:56">
      <c r="I15872" s="62"/>
      <c r="P15872" s="62"/>
      <c r="V15872" s="62"/>
      <c r="AC15872" s="62"/>
      <c r="AJ15872" s="62"/>
      <c r="AQ15872" s="62"/>
      <c r="AX15872" s="62"/>
      <c r="BD15872" s="62"/>
    </row>
    <row r="15873" spans="9:56">
      <c r="I15873" s="62"/>
      <c r="P15873" s="62"/>
      <c r="V15873" s="62"/>
      <c r="AC15873" s="62"/>
      <c r="AJ15873" s="62"/>
      <c r="AQ15873" s="62"/>
      <c r="AX15873" s="62"/>
      <c r="BD15873" s="62"/>
    </row>
    <row r="15874" spans="9:56">
      <c r="I15874" s="62"/>
      <c r="P15874" s="62"/>
      <c r="V15874" s="62"/>
      <c r="AC15874" s="62"/>
      <c r="AJ15874" s="62"/>
      <c r="AQ15874" s="62"/>
      <c r="AX15874" s="62"/>
      <c r="BD15874" s="62"/>
    </row>
    <row r="15875" spans="9:56">
      <c r="I15875" s="62"/>
      <c r="P15875" s="62"/>
      <c r="V15875" s="62"/>
      <c r="AC15875" s="62"/>
      <c r="AJ15875" s="62"/>
      <c r="AQ15875" s="62"/>
      <c r="AX15875" s="62"/>
      <c r="BD15875" s="62"/>
    </row>
    <row r="15876" spans="9:56">
      <c r="I15876" s="62"/>
      <c r="P15876" s="62"/>
      <c r="V15876" s="62"/>
      <c r="AC15876" s="62"/>
      <c r="AJ15876" s="62"/>
      <c r="AQ15876" s="62"/>
      <c r="AX15876" s="62"/>
      <c r="BD15876" s="62"/>
    </row>
    <row r="15877" spans="9:56">
      <c r="I15877" s="62"/>
      <c r="P15877" s="62"/>
      <c r="V15877" s="62"/>
      <c r="AC15877" s="62"/>
      <c r="AJ15877" s="62"/>
      <c r="AQ15877" s="62"/>
      <c r="AX15877" s="62"/>
      <c r="BD15877" s="62"/>
    </row>
    <row r="15878" spans="9:56">
      <c r="I15878" s="62"/>
      <c r="P15878" s="62"/>
      <c r="V15878" s="62"/>
      <c r="AC15878" s="62"/>
      <c r="AJ15878" s="62"/>
      <c r="AQ15878" s="62"/>
      <c r="AX15878" s="62"/>
      <c r="BD15878" s="62"/>
    </row>
    <row r="15879" spans="9:56">
      <c r="I15879" s="62"/>
      <c r="P15879" s="62"/>
      <c r="V15879" s="62"/>
      <c r="AC15879" s="62"/>
      <c r="AJ15879" s="62"/>
      <c r="AQ15879" s="62"/>
      <c r="AX15879" s="62"/>
      <c r="BD15879" s="62"/>
    </row>
    <row r="15880" spans="9:56">
      <c r="I15880" s="62"/>
      <c r="P15880" s="62"/>
      <c r="V15880" s="62"/>
      <c r="AC15880" s="62"/>
      <c r="AJ15880" s="62"/>
      <c r="AQ15880" s="62"/>
      <c r="AX15880" s="62"/>
      <c r="BD15880" s="62"/>
    </row>
    <row r="15881" spans="9:56">
      <c r="I15881" s="62"/>
      <c r="P15881" s="62"/>
      <c r="V15881" s="62"/>
      <c r="AC15881" s="62"/>
      <c r="AJ15881" s="62"/>
      <c r="AQ15881" s="62"/>
      <c r="AX15881" s="62"/>
      <c r="BD15881" s="62"/>
    </row>
    <row r="15882" spans="9:56">
      <c r="I15882" s="62"/>
      <c r="P15882" s="62"/>
      <c r="V15882" s="62"/>
      <c r="AC15882" s="62"/>
      <c r="AJ15882" s="62"/>
      <c r="AQ15882" s="62"/>
      <c r="AX15882" s="62"/>
      <c r="BD15882" s="62"/>
    </row>
    <row r="15883" spans="9:56">
      <c r="I15883" s="62"/>
      <c r="P15883" s="62"/>
      <c r="V15883" s="62"/>
      <c r="AC15883" s="62"/>
      <c r="AJ15883" s="62"/>
      <c r="AQ15883" s="62"/>
      <c r="AX15883" s="62"/>
      <c r="BD15883" s="62"/>
    </row>
    <row r="15884" spans="9:56">
      <c r="I15884" s="62"/>
      <c r="P15884" s="62"/>
      <c r="V15884" s="62"/>
      <c r="AC15884" s="62"/>
      <c r="AJ15884" s="62"/>
      <c r="AQ15884" s="62"/>
      <c r="AX15884" s="62"/>
      <c r="BD15884" s="62"/>
    </row>
    <row r="15885" spans="9:56">
      <c r="I15885" s="62"/>
      <c r="P15885" s="62"/>
      <c r="V15885" s="62"/>
      <c r="AC15885" s="62"/>
      <c r="AJ15885" s="62"/>
      <c r="AQ15885" s="62"/>
      <c r="AX15885" s="62"/>
      <c r="BD15885" s="62"/>
    </row>
    <row r="15886" spans="9:56">
      <c r="I15886" s="62"/>
      <c r="P15886" s="62"/>
      <c r="V15886" s="62"/>
      <c r="AC15886" s="62"/>
      <c r="AJ15886" s="62"/>
      <c r="AQ15886" s="62"/>
      <c r="AX15886" s="62"/>
      <c r="BD15886" s="62"/>
    </row>
    <row r="15887" spans="9:56">
      <c r="I15887" s="62"/>
      <c r="P15887" s="62"/>
      <c r="V15887" s="62"/>
      <c r="AC15887" s="62"/>
      <c r="AJ15887" s="62"/>
      <c r="AQ15887" s="62"/>
      <c r="AX15887" s="62"/>
      <c r="BD15887" s="62"/>
    </row>
    <row r="15888" spans="9:56">
      <c r="I15888" s="62"/>
      <c r="P15888" s="62"/>
      <c r="V15888" s="62"/>
      <c r="AC15888" s="62"/>
      <c r="AJ15888" s="62"/>
      <c r="AQ15888" s="62"/>
      <c r="AX15888" s="62"/>
      <c r="BD15888" s="62"/>
    </row>
    <row r="15889" spans="9:56">
      <c r="I15889" s="62"/>
      <c r="P15889" s="62"/>
      <c r="V15889" s="62"/>
      <c r="AC15889" s="62"/>
      <c r="AJ15889" s="62"/>
      <c r="AQ15889" s="62"/>
      <c r="AX15889" s="62"/>
      <c r="BD15889" s="62"/>
    </row>
    <row r="15890" spans="9:56">
      <c r="I15890" s="62"/>
      <c r="P15890" s="62"/>
      <c r="V15890" s="62"/>
      <c r="AC15890" s="62"/>
      <c r="AJ15890" s="62"/>
      <c r="AQ15890" s="62"/>
      <c r="AX15890" s="62"/>
      <c r="BD15890" s="62"/>
    </row>
    <row r="15891" spans="9:56">
      <c r="I15891" s="62"/>
      <c r="P15891" s="62"/>
      <c r="V15891" s="62"/>
      <c r="AC15891" s="62"/>
      <c r="AJ15891" s="62"/>
      <c r="AQ15891" s="62"/>
      <c r="AX15891" s="62"/>
      <c r="BD15891" s="62"/>
    </row>
    <row r="15892" spans="9:56">
      <c r="I15892" s="62"/>
      <c r="P15892" s="62"/>
      <c r="V15892" s="62"/>
      <c r="AC15892" s="62"/>
      <c r="AJ15892" s="62"/>
      <c r="AQ15892" s="62"/>
      <c r="AX15892" s="62"/>
      <c r="BD15892" s="62"/>
    </row>
    <row r="15893" spans="9:56">
      <c r="I15893" s="62"/>
      <c r="P15893" s="62"/>
      <c r="V15893" s="62"/>
      <c r="AC15893" s="62"/>
      <c r="AJ15893" s="62"/>
      <c r="AQ15893" s="62"/>
      <c r="AX15893" s="62"/>
      <c r="BD15893" s="62"/>
    </row>
    <row r="15894" spans="9:56">
      <c r="I15894" s="62"/>
      <c r="P15894" s="62"/>
      <c r="V15894" s="62"/>
      <c r="AC15894" s="62"/>
      <c r="AJ15894" s="62"/>
      <c r="AQ15894" s="62"/>
      <c r="AX15894" s="62"/>
      <c r="BD15894" s="62"/>
    </row>
    <row r="15895" spans="9:56">
      <c r="I15895" s="62"/>
      <c r="P15895" s="62"/>
      <c r="V15895" s="62"/>
      <c r="AC15895" s="62"/>
      <c r="AJ15895" s="62"/>
      <c r="AQ15895" s="62"/>
      <c r="AX15895" s="62"/>
      <c r="BD15895" s="62"/>
    </row>
    <row r="15896" spans="9:56">
      <c r="I15896" s="62"/>
      <c r="P15896" s="62"/>
      <c r="V15896" s="62"/>
      <c r="AC15896" s="62"/>
      <c r="AJ15896" s="62"/>
      <c r="AQ15896" s="62"/>
      <c r="AX15896" s="62"/>
      <c r="BD15896" s="62"/>
    </row>
    <row r="15897" spans="9:56">
      <c r="I15897" s="62"/>
      <c r="P15897" s="62"/>
      <c r="V15897" s="62"/>
      <c r="AC15897" s="62"/>
      <c r="AJ15897" s="62"/>
      <c r="AQ15897" s="62"/>
      <c r="AX15897" s="62"/>
      <c r="BD15897" s="62"/>
    </row>
    <row r="15898" spans="9:56">
      <c r="I15898" s="62"/>
      <c r="P15898" s="62"/>
      <c r="V15898" s="62"/>
      <c r="AC15898" s="62"/>
      <c r="AJ15898" s="62"/>
      <c r="AQ15898" s="62"/>
      <c r="AX15898" s="62"/>
      <c r="BD15898" s="62"/>
    </row>
    <row r="15899" spans="9:56">
      <c r="I15899" s="62"/>
      <c r="P15899" s="62"/>
      <c r="V15899" s="62"/>
      <c r="AC15899" s="62"/>
      <c r="AJ15899" s="62"/>
      <c r="AQ15899" s="62"/>
      <c r="AX15899" s="62"/>
      <c r="BD15899" s="62"/>
    </row>
    <row r="15900" spans="9:56">
      <c r="I15900" s="62"/>
      <c r="P15900" s="62"/>
      <c r="V15900" s="62"/>
      <c r="AC15900" s="62"/>
      <c r="AJ15900" s="62"/>
      <c r="AQ15900" s="62"/>
      <c r="AX15900" s="62"/>
      <c r="BD15900" s="62"/>
    </row>
    <row r="15901" spans="9:56">
      <c r="I15901" s="62"/>
      <c r="P15901" s="62"/>
      <c r="V15901" s="62"/>
      <c r="AC15901" s="62"/>
      <c r="AJ15901" s="62"/>
      <c r="AQ15901" s="62"/>
      <c r="AX15901" s="62"/>
      <c r="BD15901" s="62"/>
    </row>
    <row r="15902" spans="9:56">
      <c r="I15902" s="62"/>
      <c r="P15902" s="62"/>
      <c r="V15902" s="62"/>
      <c r="AC15902" s="62"/>
      <c r="AJ15902" s="62"/>
      <c r="AQ15902" s="62"/>
      <c r="AX15902" s="62"/>
      <c r="BD15902" s="62"/>
    </row>
    <row r="15903" spans="9:56">
      <c r="I15903" s="62"/>
      <c r="P15903" s="62"/>
      <c r="V15903" s="62"/>
      <c r="AC15903" s="62"/>
      <c r="AJ15903" s="62"/>
      <c r="AQ15903" s="62"/>
      <c r="AX15903" s="62"/>
      <c r="BD15903" s="62"/>
    </row>
    <row r="15904" spans="9:56">
      <c r="I15904" s="62"/>
      <c r="P15904" s="62"/>
      <c r="V15904" s="62"/>
      <c r="AC15904" s="62"/>
      <c r="AJ15904" s="62"/>
      <c r="AQ15904" s="62"/>
      <c r="AX15904" s="62"/>
      <c r="BD15904" s="62"/>
    </row>
    <row r="15905" spans="9:56">
      <c r="I15905" s="62"/>
      <c r="P15905" s="62"/>
      <c r="V15905" s="62"/>
      <c r="AC15905" s="62"/>
      <c r="AJ15905" s="62"/>
      <c r="AQ15905" s="62"/>
      <c r="AX15905" s="62"/>
      <c r="BD15905" s="62"/>
    </row>
    <row r="15906" spans="9:56">
      <c r="I15906" s="62"/>
      <c r="P15906" s="62"/>
      <c r="V15906" s="62"/>
      <c r="AC15906" s="62"/>
      <c r="AJ15906" s="62"/>
      <c r="AQ15906" s="62"/>
      <c r="AX15906" s="62"/>
      <c r="BD15906" s="62"/>
    </row>
    <row r="15907" spans="9:56">
      <c r="I15907" s="62"/>
      <c r="P15907" s="62"/>
      <c r="V15907" s="62"/>
      <c r="AC15907" s="62"/>
      <c r="AJ15907" s="62"/>
      <c r="AQ15907" s="62"/>
      <c r="AX15907" s="62"/>
      <c r="BD15907" s="62"/>
    </row>
    <row r="15908" spans="9:56">
      <c r="I15908" s="62"/>
      <c r="P15908" s="62"/>
      <c r="V15908" s="62"/>
      <c r="AC15908" s="62"/>
      <c r="AJ15908" s="62"/>
      <c r="AQ15908" s="62"/>
      <c r="AX15908" s="62"/>
      <c r="BD15908" s="62"/>
    </row>
    <row r="15909" spans="9:56">
      <c r="I15909" s="62"/>
      <c r="P15909" s="62"/>
      <c r="V15909" s="62"/>
      <c r="AC15909" s="62"/>
      <c r="AJ15909" s="62"/>
      <c r="AQ15909" s="62"/>
      <c r="AX15909" s="62"/>
      <c r="BD15909" s="62"/>
    </row>
    <row r="15910" spans="9:56">
      <c r="I15910" s="62"/>
      <c r="P15910" s="62"/>
      <c r="V15910" s="62"/>
      <c r="AC15910" s="62"/>
      <c r="AJ15910" s="62"/>
      <c r="AQ15910" s="62"/>
      <c r="AX15910" s="62"/>
      <c r="BD15910" s="62"/>
    </row>
    <row r="15911" spans="9:56">
      <c r="I15911" s="62"/>
      <c r="P15911" s="62"/>
      <c r="V15911" s="62"/>
      <c r="AC15911" s="62"/>
      <c r="AJ15911" s="62"/>
      <c r="AQ15911" s="62"/>
      <c r="AX15911" s="62"/>
      <c r="BD15911" s="62"/>
    </row>
    <row r="15912" spans="9:56">
      <c r="I15912" s="62"/>
      <c r="P15912" s="62"/>
      <c r="V15912" s="62"/>
      <c r="AC15912" s="62"/>
      <c r="AJ15912" s="62"/>
      <c r="AQ15912" s="62"/>
      <c r="AX15912" s="62"/>
      <c r="BD15912" s="62"/>
    </row>
    <row r="15913" spans="9:56">
      <c r="I15913" s="62"/>
      <c r="P15913" s="62"/>
      <c r="V15913" s="62"/>
      <c r="AC15913" s="62"/>
      <c r="AJ15913" s="62"/>
      <c r="AQ15913" s="62"/>
      <c r="AX15913" s="62"/>
      <c r="BD15913" s="62"/>
    </row>
    <row r="15914" spans="9:56">
      <c r="I15914" s="62"/>
      <c r="P15914" s="62"/>
      <c r="V15914" s="62"/>
      <c r="AC15914" s="62"/>
      <c r="AJ15914" s="62"/>
      <c r="AQ15914" s="62"/>
      <c r="AX15914" s="62"/>
      <c r="BD15914" s="62"/>
    </row>
    <row r="15915" spans="9:56">
      <c r="I15915" s="62"/>
      <c r="P15915" s="62"/>
      <c r="V15915" s="62"/>
      <c r="AC15915" s="62"/>
      <c r="AJ15915" s="62"/>
      <c r="AQ15915" s="62"/>
      <c r="AX15915" s="62"/>
      <c r="BD15915" s="62"/>
    </row>
    <row r="15916" spans="9:56">
      <c r="I15916" s="62"/>
      <c r="P15916" s="62"/>
      <c r="V15916" s="62"/>
      <c r="AC15916" s="62"/>
      <c r="AJ15916" s="62"/>
      <c r="AQ15916" s="62"/>
      <c r="AX15916" s="62"/>
      <c r="BD15916" s="62"/>
    </row>
    <row r="15917" spans="9:56">
      <c r="I15917" s="62"/>
      <c r="P15917" s="62"/>
      <c r="V15917" s="62"/>
      <c r="AC15917" s="62"/>
      <c r="AJ15917" s="62"/>
      <c r="AQ15917" s="62"/>
      <c r="AX15917" s="62"/>
      <c r="BD15917" s="62"/>
    </row>
    <row r="15918" spans="9:56">
      <c r="I15918" s="62"/>
      <c r="P15918" s="62"/>
      <c r="V15918" s="62"/>
      <c r="AC15918" s="62"/>
      <c r="AJ15918" s="62"/>
      <c r="AQ15918" s="62"/>
      <c r="AX15918" s="62"/>
      <c r="BD15918" s="62"/>
    </row>
    <row r="15919" spans="9:56">
      <c r="I15919" s="62"/>
      <c r="P15919" s="62"/>
      <c r="V15919" s="62"/>
      <c r="AC15919" s="62"/>
      <c r="AJ15919" s="62"/>
      <c r="AQ15919" s="62"/>
      <c r="AX15919" s="62"/>
      <c r="BD15919" s="62"/>
    </row>
    <row r="15920" spans="9:56">
      <c r="I15920" s="62"/>
      <c r="P15920" s="62"/>
      <c r="V15920" s="62"/>
      <c r="AC15920" s="62"/>
      <c r="AJ15920" s="62"/>
      <c r="AQ15920" s="62"/>
      <c r="AX15920" s="62"/>
      <c r="BD15920" s="62"/>
    </row>
    <row r="15921" spans="9:56">
      <c r="I15921" s="62"/>
      <c r="P15921" s="62"/>
      <c r="V15921" s="62"/>
      <c r="AC15921" s="62"/>
      <c r="AJ15921" s="62"/>
      <c r="AQ15921" s="62"/>
      <c r="AX15921" s="62"/>
      <c r="BD15921" s="62"/>
    </row>
    <row r="15922" spans="9:56">
      <c r="I15922" s="62"/>
      <c r="P15922" s="62"/>
      <c r="V15922" s="62"/>
      <c r="AC15922" s="62"/>
      <c r="AJ15922" s="62"/>
      <c r="AQ15922" s="62"/>
      <c r="AX15922" s="62"/>
      <c r="BD15922" s="62"/>
    </row>
    <row r="15923" spans="9:56">
      <c r="I15923" s="62"/>
      <c r="P15923" s="62"/>
      <c r="V15923" s="62"/>
      <c r="AC15923" s="62"/>
      <c r="AJ15923" s="62"/>
      <c r="AQ15923" s="62"/>
      <c r="AX15923" s="62"/>
      <c r="BD15923" s="62"/>
    </row>
    <row r="15924" spans="9:56">
      <c r="I15924" s="62"/>
      <c r="P15924" s="62"/>
      <c r="V15924" s="62"/>
      <c r="AC15924" s="62"/>
      <c r="AJ15924" s="62"/>
      <c r="AQ15924" s="62"/>
      <c r="AX15924" s="62"/>
      <c r="BD15924" s="62"/>
    </row>
    <row r="15925" spans="9:56">
      <c r="I15925" s="62"/>
      <c r="P15925" s="62"/>
      <c r="V15925" s="62"/>
      <c r="AC15925" s="62"/>
      <c r="AJ15925" s="62"/>
      <c r="AQ15925" s="62"/>
      <c r="AX15925" s="62"/>
      <c r="BD15925" s="62"/>
    </row>
    <row r="15926" spans="9:56">
      <c r="I15926" s="62"/>
      <c r="P15926" s="62"/>
      <c r="V15926" s="62"/>
      <c r="AC15926" s="62"/>
      <c r="AJ15926" s="62"/>
      <c r="AQ15926" s="62"/>
      <c r="AX15926" s="62"/>
      <c r="BD15926" s="62"/>
    </row>
    <row r="15927" spans="9:56">
      <c r="I15927" s="62"/>
      <c r="P15927" s="62"/>
      <c r="V15927" s="62"/>
      <c r="AC15927" s="62"/>
      <c r="AJ15927" s="62"/>
      <c r="AQ15927" s="62"/>
      <c r="AX15927" s="62"/>
      <c r="BD15927" s="62"/>
    </row>
    <row r="15928" spans="9:56">
      <c r="I15928" s="62"/>
      <c r="P15928" s="62"/>
      <c r="V15928" s="62"/>
      <c r="AC15928" s="62"/>
      <c r="AJ15928" s="62"/>
      <c r="AQ15928" s="62"/>
      <c r="AX15928" s="62"/>
      <c r="BD15928" s="62"/>
    </row>
    <row r="15929" spans="9:56">
      <c r="I15929" s="62"/>
      <c r="P15929" s="62"/>
      <c r="V15929" s="62"/>
      <c r="AC15929" s="62"/>
      <c r="AJ15929" s="62"/>
      <c r="AQ15929" s="62"/>
      <c r="AX15929" s="62"/>
      <c r="BD15929" s="62"/>
    </row>
    <row r="15930" spans="9:56">
      <c r="I15930" s="62"/>
      <c r="P15930" s="62"/>
      <c r="V15930" s="62"/>
      <c r="AC15930" s="62"/>
      <c r="AJ15930" s="62"/>
      <c r="AQ15930" s="62"/>
      <c r="AX15930" s="62"/>
      <c r="BD15930" s="62"/>
    </row>
    <row r="15931" spans="9:56">
      <c r="I15931" s="62"/>
      <c r="P15931" s="62"/>
      <c r="V15931" s="62"/>
      <c r="AC15931" s="62"/>
      <c r="AJ15931" s="62"/>
      <c r="AQ15931" s="62"/>
      <c r="AX15931" s="62"/>
      <c r="BD15931" s="62"/>
    </row>
    <row r="15932" spans="9:56">
      <c r="I15932" s="62"/>
      <c r="P15932" s="62"/>
      <c r="V15932" s="62"/>
      <c r="AC15932" s="62"/>
      <c r="AJ15932" s="62"/>
      <c r="AQ15932" s="62"/>
      <c r="AX15932" s="62"/>
      <c r="BD15932" s="62"/>
    </row>
    <row r="15933" spans="9:56">
      <c r="I15933" s="62"/>
      <c r="P15933" s="62"/>
      <c r="V15933" s="62"/>
      <c r="AC15933" s="62"/>
      <c r="AJ15933" s="62"/>
      <c r="AQ15933" s="62"/>
      <c r="AX15933" s="62"/>
      <c r="BD15933" s="62"/>
    </row>
    <row r="15934" spans="9:56">
      <c r="I15934" s="62"/>
      <c r="P15934" s="62"/>
      <c r="V15934" s="62"/>
      <c r="AC15934" s="62"/>
      <c r="AJ15934" s="62"/>
      <c r="AQ15934" s="62"/>
      <c r="AX15934" s="62"/>
      <c r="BD15934" s="62"/>
    </row>
    <row r="15935" spans="9:56">
      <c r="I15935" s="62"/>
      <c r="P15935" s="62"/>
      <c r="V15935" s="62"/>
      <c r="AC15935" s="62"/>
      <c r="AJ15935" s="62"/>
      <c r="AQ15935" s="62"/>
      <c r="AX15935" s="62"/>
      <c r="BD15935" s="62"/>
    </row>
    <row r="15936" spans="9:56">
      <c r="I15936" s="62"/>
      <c r="P15936" s="62"/>
      <c r="V15936" s="62"/>
      <c r="AC15936" s="62"/>
      <c r="AJ15936" s="62"/>
      <c r="AQ15936" s="62"/>
      <c r="AX15936" s="62"/>
      <c r="BD15936" s="62"/>
    </row>
    <row r="15937" spans="9:56">
      <c r="I15937" s="62"/>
      <c r="P15937" s="62"/>
      <c r="V15937" s="62"/>
      <c r="AC15937" s="62"/>
      <c r="AJ15937" s="62"/>
      <c r="AQ15937" s="62"/>
      <c r="AX15937" s="62"/>
      <c r="BD15937" s="62"/>
    </row>
    <row r="15938" spans="9:56">
      <c r="I15938" s="62"/>
      <c r="P15938" s="62"/>
      <c r="V15938" s="62"/>
      <c r="AC15938" s="62"/>
      <c r="AJ15938" s="62"/>
      <c r="AQ15938" s="62"/>
      <c r="AX15938" s="62"/>
      <c r="BD15938" s="62"/>
    </row>
    <row r="15939" spans="9:56">
      <c r="I15939" s="62"/>
      <c r="P15939" s="62"/>
      <c r="V15939" s="62"/>
      <c r="AC15939" s="62"/>
      <c r="AJ15939" s="62"/>
      <c r="AQ15939" s="62"/>
      <c r="AX15939" s="62"/>
      <c r="BD15939" s="62"/>
    </row>
    <row r="15940" spans="9:56">
      <c r="I15940" s="62"/>
      <c r="P15940" s="62"/>
      <c r="V15940" s="62"/>
      <c r="AC15940" s="62"/>
      <c r="AJ15940" s="62"/>
      <c r="AQ15940" s="62"/>
      <c r="AX15940" s="62"/>
      <c r="BD15940" s="62"/>
    </row>
    <row r="15941" spans="9:56">
      <c r="I15941" s="62"/>
      <c r="P15941" s="62"/>
      <c r="V15941" s="62"/>
      <c r="AC15941" s="62"/>
      <c r="AJ15941" s="62"/>
      <c r="AQ15941" s="62"/>
      <c r="AX15941" s="62"/>
      <c r="BD15941" s="62"/>
    </row>
    <row r="15942" spans="9:56">
      <c r="I15942" s="62"/>
      <c r="P15942" s="62"/>
      <c r="V15942" s="62"/>
      <c r="AC15942" s="62"/>
      <c r="AJ15942" s="62"/>
      <c r="AQ15942" s="62"/>
      <c r="AX15942" s="62"/>
      <c r="BD15942" s="62"/>
    </row>
    <row r="15943" spans="9:56">
      <c r="I15943" s="62"/>
      <c r="P15943" s="62"/>
      <c r="V15943" s="62"/>
      <c r="AC15943" s="62"/>
      <c r="AJ15943" s="62"/>
      <c r="AQ15943" s="62"/>
      <c r="AX15943" s="62"/>
      <c r="BD15943" s="62"/>
    </row>
    <row r="15944" spans="9:56">
      <c r="I15944" s="62"/>
      <c r="P15944" s="62"/>
      <c r="V15944" s="62"/>
      <c r="AC15944" s="62"/>
      <c r="AJ15944" s="62"/>
      <c r="AQ15944" s="62"/>
      <c r="AX15944" s="62"/>
      <c r="BD15944" s="62"/>
    </row>
    <row r="15945" spans="9:56">
      <c r="I15945" s="62"/>
      <c r="P15945" s="62"/>
      <c r="V15945" s="62"/>
      <c r="AC15945" s="62"/>
      <c r="AJ15945" s="62"/>
      <c r="AQ15945" s="62"/>
      <c r="AX15945" s="62"/>
      <c r="BD15945" s="62"/>
    </row>
    <row r="15946" spans="9:56">
      <c r="I15946" s="62"/>
      <c r="P15946" s="62"/>
      <c r="V15946" s="62"/>
      <c r="AC15946" s="62"/>
      <c r="AJ15946" s="62"/>
      <c r="AQ15946" s="62"/>
      <c r="AX15946" s="62"/>
      <c r="BD15946" s="62"/>
    </row>
    <row r="15947" spans="9:56">
      <c r="I15947" s="62"/>
      <c r="P15947" s="62"/>
      <c r="V15947" s="62"/>
      <c r="AC15947" s="62"/>
      <c r="AJ15947" s="62"/>
      <c r="AQ15947" s="62"/>
      <c r="AX15947" s="62"/>
      <c r="BD15947" s="62"/>
    </row>
    <row r="15948" spans="9:56">
      <c r="I15948" s="62"/>
      <c r="P15948" s="62"/>
      <c r="V15948" s="62"/>
      <c r="AC15948" s="62"/>
      <c r="AJ15948" s="62"/>
      <c r="AQ15948" s="62"/>
      <c r="AX15948" s="62"/>
      <c r="BD15948" s="62"/>
    </row>
    <row r="15949" spans="9:56">
      <c r="I15949" s="62"/>
      <c r="P15949" s="62"/>
      <c r="V15949" s="62"/>
      <c r="AC15949" s="62"/>
      <c r="AJ15949" s="62"/>
      <c r="AQ15949" s="62"/>
      <c r="AX15949" s="62"/>
      <c r="BD15949" s="62"/>
    </row>
    <row r="15950" spans="9:56">
      <c r="I15950" s="62"/>
      <c r="P15950" s="62"/>
      <c r="V15950" s="62"/>
      <c r="AC15950" s="62"/>
      <c r="AJ15950" s="62"/>
      <c r="AQ15950" s="62"/>
      <c r="AX15950" s="62"/>
      <c r="BD15950" s="62"/>
    </row>
    <row r="15951" spans="9:56">
      <c r="I15951" s="62"/>
      <c r="P15951" s="62"/>
      <c r="V15951" s="62"/>
      <c r="AC15951" s="62"/>
      <c r="AJ15951" s="62"/>
      <c r="AQ15951" s="62"/>
      <c r="AX15951" s="62"/>
      <c r="BD15951" s="62"/>
    </row>
    <row r="15952" spans="9:56">
      <c r="I15952" s="62"/>
      <c r="P15952" s="62"/>
      <c r="V15952" s="62"/>
      <c r="AC15952" s="62"/>
      <c r="AJ15952" s="62"/>
      <c r="AQ15952" s="62"/>
      <c r="AX15952" s="62"/>
      <c r="BD15952" s="62"/>
    </row>
    <row r="15953" spans="9:56">
      <c r="I15953" s="62"/>
      <c r="P15953" s="62"/>
      <c r="V15953" s="62"/>
      <c r="AC15953" s="62"/>
      <c r="AJ15953" s="62"/>
      <c r="AQ15953" s="62"/>
      <c r="AX15953" s="62"/>
      <c r="BD15953" s="62"/>
    </row>
    <row r="15954" spans="9:56">
      <c r="I15954" s="62"/>
      <c r="P15954" s="62"/>
      <c r="V15954" s="62"/>
      <c r="AC15954" s="62"/>
      <c r="AJ15954" s="62"/>
      <c r="AQ15954" s="62"/>
      <c r="AX15954" s="62"/>
      <c r="BD15954" s="62"/>
    </row>
    <row r="15955" spans="9:56">
      <c r="I15955" s="62"/>
      <c r="P15955" s="62"/>
      <c r="V15955" s="62"/>
      <c r="AC15955" s="62"/>
      <c r="AJ15955" s="62"/>
      <c r="AQ15955" s="62"/>
      <c r="AX15955" s="62"/>
      <c r="BD15955" s="62"/>
    </row>
    <row r="15956" spans="9:56">
      <c r="I15956" s="62"/>
      <c r="P15956" s="62"/>
      <c r="V15956" s="62"/>
      <c r="AC15956" s="62"/>
      <c r="AJ15956" s="62"/>
      <c r="AQ15956" s="62"/>
      <c r="AX15956" s="62"/>
      <c r="BD15956" s="62"/>
    </row>
    <row r="15957" spans="9:56">
      <c r="I15957" s="62"/>
      <c r="P15957" s="62"/>
      <c r="V15957" s="62"/>
      <c r="AC15957" s="62"/>
      <c r="AJ15957" s="62"/>
      <c r="AQ15957" s="62"/>
      <c r="AX15957" s="62"/>
      <c r="BD15957" s="62"/>
    </row>
    <row r="15958" spans="9:56">
      <c r="I15958" s="62"/>
      <c r="P15958" s="62"/>
      <c r="V15958" s="62"/>
      <c r="AC15958" s="62"/>
      <c r="AJ15958" s="62"/>
      <c r="AQ15958" s="62"/>
      <c r="AX15958" s="62"/>
      <c r="BD15958" s="62"/>
    </row>
    <row r="15959" spans="9:56">
      <c r="I15959" s="62"/>
      <c r="P15959" s="62"/>
      <c r="V15959" s="62"/>
      <c r="AC15959" s="62"/>
      <c r="AJ15959" s="62"/>
      <c r="AQ15959" s="62"/>
      <c r="AX15959" s="62"/>
      <c r="BD15959" s="62"/>
    </row>
    <row r="15960" spans="9:56">
      <c r="I15960" s="62"/>
      <c r="P15960" s="62"/>
      <c r="V15960" s="62"/>
      <c r="AC15960" s="62"/>
      <c r="AJ15960" s="62"/>
      <c r="AQ15960" s="62"/>
      <c r="AX15960" s="62"/>
      <c r="BD15960" s="62"/>
    </row>
    <row r="15961" spans="9:56">
      <c r="I15961" s="62"/>
      <c r="P15961" s="62"/>
      <c r="V15961" s="62"/>
      <c r="AC15961" s="62"/>
      <c r="AJ15961" s="62"/>
      <c r="AQ15961" s="62"/>
      <c r="AX15961" s="62"/>
      <c r="BD15961" s="62"/>
    </row>
    <row r="15962" spans="9:56">
      <c r="I15962" s="62"/>
      <c r="P15962" s="62"/>
      <c r="V15962" s="62"/>
      <c r="AC15962" s="62"/>
      <c r="AJ15962" s="62"/>
      <c r="AQ15962" s="62"/>
      <c r="AX15962" s="62"/>
      <c r="BD15962" s="62"/>
    </row>
    <row r="15963" spans="9:56">
      <c r="I15963" s="62"/>
      <c r="P15963" s="62"/>
      <c r="V15963" s="62"/>
      <c r="AC15963" s="62"/>
      <c r="AJ15963" s="62"/>
      <c r="AQ15963" s="62"/>
      <c r="AX15963" s="62"/>
      <c r="BD15963" s="62"/>
    </row>
    <row r="15964" spans="9:56">
      <c r="I15964" s="62"/>
      <c r="P15964" s="62"/>
      <c r="V15964" s="62"/>
      <c r="AC15964" s="62"/>
      <c r="AJ15964" s="62"/>
      <c r="AQ15964" s="62"/>
      <c r="AX15964" s="62"/>
      <c r="BD15964" s="62"/>
    </row>
    <row r="15965" spans="9:56">
      <c r="I15965" s="62"/>
      <c r="P15965" s="62"/>
      <c r="V15965" s="62"/>
      <c r="AC15965" s="62"/>
      <c r="AJ15965" s="62"/>
      <c r="AQ15965" s="62"/>
      <c r="AX15965" s="62"/>
      <c r="BD15965" s="62"/>
    </row>
    <row r="15966" spans="9:56">
      <c r="I15966" s="62"/>
      <c r="P15966" s="62"/>
      <c r="V15966" s="62"/>
      <c r="AC15966" s="62"/>
      <c r="AJ15966" s="62"/>
      <c r="AQ15966" s="62"/>
      <c r="AX15966" s="62"/>
      <c r="BD15966" s="62"/>
    </row>
    <row r="15967" spans="9:56">
      <c r="I15967" s="62"/>
      <c r="P15967" s="62"/>
      <c r="V15967" s="62"/>
      <c r="AC15967" s="62"/>
      <c r="AJ15967" s="62"/>
      <c r="AQ15967" s="62"/>
      <c r="AX15967" s="62"/>
      <c r="BD15967" s="62"/>
    </row>
    <row r="15968" spans="9:56">
      <c r="I15968" s="62"/>
      <c r="P15968" s="62"/>
      <c r="V15968" s="62"/>
      <c r="AC15968" s="62"/>
      <c r="AJ15968" s="62"/>
      <c r="AQ15968" s="62"/>
      <c r="AX15968" s="62"/>
      <c r="BD15968" s="62"/>
    </row>
    <row r="15969" spans="9:56">
      <c r="I15969" s="62"/>
      <c r="P15969" s="62"/>
      <c r="V15969" s="62"/>
      <c r="AC15969" s="62"/>
      <c r="AJ15969" s="62"/>
      <c r="AQ15969" s="62"/>
      <c r="AX15969" s="62"/>
      <c r="BD15969" s="62"/>
    </row>
    <row r="15970" spans="9:56">
      <c r="I15970" s="62"/>
      <c r="P15970" s="62"/>
      <c r="V15970" s="62"/>
      <c r="AC15970" s="62"/>
      <c r="AJ15970" s="62"/>
      <c r="AQ15970" s="62"/>
      <c r="AX15970" s="62"/>
      <c r="BD15970" s="62"/>
    </row>
    <row r="15971" spans="9:56">
      <c r="I15971" s="62"/>
      <c r="P15971" s="62"/>
      <c r="V15971" s="62"/>
      <c r="AC15971" s="62"/>
      <c r="AJ15971" s="62"/>
      <c r="AQ15971" s="62"/>
      <c r="AX15971" s="62"/>
      <c r="BD15971" s="62"/>
    </row>
    <row r="15972" spans="9:56">
      <c r="I15972" s="62"/>
      <c r="P15972" s="62"/>
      <c r="V15972" s="62"/>
      <c r="AC15972" s="62"/>
      <c r="AJ15972" s="62"/>
      <c r="AQ15972" s="62"/>
      <c r="AX15972" s="62"/>
      <c r="BD15972" s="62"/>
    </row>
    <row r="15973" spans="9:56">
      <c r="I15973" s="62"/>
      <c r="P15973" s="62"/>
      <c r="V15973" s="62"/>
      <c r="AC15973" s="62"/>
      <c r="AJ15973" s="62"/>
      <c r="AQ15973" s="62"/>
      <c r="AX15973" s="62"/>
      <c r="BD15973" s="62"/>
    </row>
    <row r="15974" spans="9:56">
      <c r="I15974" s="62"/>
      <c r="P15974" s="62"/>
      <c r="V15974" s="62"/>
      <c r="AC15974" s="62"/>
      <c r="AJ15974" s="62"/>
      <c r="AQ15974" s="62"/>
      <c r="AX15974" s="62"/>
      <c r="BD15974" s="62"/>
    </row>
    <row r="15975" spans="9:56">
      <c r="I15975" s="62"/>
      <c r="P15975" s="62"/>
      <c r="V15975" s="62"/>
      <c r="AC15975" s="62"/>
      <c r="AJ15975" s="62"/>
      <c r="AQ15975" s="62"/>
      <c r="AX15975" s="62"/>
      <c r="BD15975" s="62"/>
    </row>
    <row r="15976" spans="9:56">
      <c r="I15976" s="62"/>
      <c r="P15976" s="62"/>
      <c r="V15976" s="62"/>
      <c r="AC15976" s="62"/>
      <c r="AJ15976" s="62"/>
      <c r="AQ15976" s="62"/>
      <c r="AX15976" s="62"/>
      <c r="BD15976" s="62"/>
    </row>
    <row r="15977" spans="9:56">
      <c r="I15977" s="62"/>
      <c r="P15977" s="62"/>
      <c r="V15977" s="62"/>
      <c r="AC15977" s="62"/>
      <c r="AJ15977" s="62"/>
      <c r="AQ15977" s="62"/>
      <c r="AX15977" s="62"/>
      <c r="BD15977" s="62"/>
    </row>
    <row r="15978" spans="9:56">
      <c r="I15978" s="62"/>
      <c r="P15978" s="62"/>
      <c r="V15978" s="62"/>
      <c r="AC15978" s="62"/>
      <c r="AJ15978" s="62"/>
      <c r="AQ15978" s="62"/>
      <c r="AX15978" s="62"/>
      <c r="BD15978" s="62"/>
    </row>
    <row r="15979" spans="9:56">
      <c r="I15979" s="62"/>
      <c r="P15979" s="62"/>
      <c r="V15979" s="62"/>
      <c r="AC15979" s="62"/>
      <c r="AJ15979" s="62"/>
      <c r="AQ15979" s="62"/>
      <c r="AX15979" s="62"/>
      <c r="BD15979" s="62"/>
    </row>
    <row r="15980" spans="9:56">
      <c r="I15980" s="62"/>
      <c r="P15980" s="62"/>
      <c r="V15980" s="62"/>
      <c r="AC15980" s="62"/>
      <c r="AJ15980" s="62"/>
      <c r="AQ15980" s="62"/>
      <c r="AX15980" s="62"/>
      <c r="BD15980" s="62"/>
    </row>
    <row r="15981" spans="9:56">
      <c r="I15981" s="62"/>
      <c r="P15981" s="62"/>
      <c r="V15981" s="62"/>
      <c r="AC15981" s="62"/>
      <c r="AJ15981" s="62"/>
      <c r="AQ15981" s="62"/>
      <c r="AX15981" s="62"/>
      <c r="BD15981" s="62"/>
    </row>
    <row r="15982" spans="9:56">
      <c r="I15982" s="62"/>
      <c r="P15982" s="62"/>
      <c r="V15982" s="62"/>
      <c r="AC15982" s="62"/>
      <c r="AJ15982" s="62"/>
      <c r="AQ15982" s="62"/>
      <c r="AX15982" s="62"/>
      <c r="BD15982" s="62"/>
    </row>
    <row r="15983" spans="9:56">
      <c r="I15983" s="62"/>
      <c r="P15983" s="62"/>
      <c r="V15983" s="62"/>
      <c r="AC15983" s="62"/>
      <c r="AJ15983" s="62"/>
      <c r="AQ15983" s="62"/>
      <c r="AX15983" s="62"/>
      <c r="BD15983" s="62"/>
    </row>
    <row r="15984" spans="9:56">
      <c r="I15984" s="62"/>
      <c r="P15984" s="62"/>
      <c r="V15984" s="62"/>
      <c r="AC15984" s="62"/>
      <c r="AJ15984" s="62"/>
      <c r="AQ15984" s="62"/>
      <c r="AX15984" s="62"/>
      <c r="BD15984" s="62"/>
    </row>
    <row r="15985" spans="9:56">
      <c r="I15985" s="62"/>
      <c r="P15985" s="62"/>
      <c r="V15985" s="62"/>
      <c r="AC15985" s="62"/>
      <c r="AJ15985" s="62"/>
      <c r="AQ15985" s="62"/>
      <c r="AX15985" s="62"/>
      <c r="BD15985" s="62"/>
    </row>
    <row r="15986" spans="9:56">
      <c r="I15986" s="62"/>
      <c r="P15986" s="62"/>
      <c r="V15986" s="62"/>
      <c r="AC15986" s="62"/>
      <c r="AJ15986" s="62"/>
      <c r="AQ15986" s="62"/>
      <c r="AX15986" s="62"/>
      <c r="BD15986" s="62"/>
    </row>
    <row r="15987" spans="9:56">
      <c r="I15987" s="62"/>
      <c r="P15987" s="62"/>
      <c r="V15987" s="62"/>
      <c r="AC15987" s="62"/>
      <c r="AJ15987" s="62"/>
      <c r="AQ15987" s="62"/>
      <c r="AX15987" s="62"/>
      <c r="BD15987" s="62"/>
    </row>
    <row r="15988" spans="9:56">
      <c r="I15988" s="62"/>
      <c r="P15988" s="62"/>
      <c r="V15988" s="62"/>
      <c r="AC15988" s="62"/>
      <c r="AJ15988" s="62"/>
      <c r="AQ15988" s="62"/>
      <c r="AX15988" s="62"/>
      <c r="BD15988" s="62"/>
    </row>
    <row r="15989" spans="9:56">
      <c r="I15989" s="62"/>
      <c r="P15989" s="62"/>
      <c r="V15989" s="62"/>
      <c r="AC15989" s="62"/>
      <c r="AJ15989" s="62"/>
      <c r="AQ15989" s="62"/>
      <c r="AX15989" s="62"/>
      <c r="BD15989" s="62"/>
    </row>
    <row r="15990" spans="9:56">
      <c r="I15990" s="62"/>
      <c r="P15990" s="62"/>
      <c r="V15990" s="62"/>
      <c r="AC15990" s="62"/>
      <c r="AJ15990" s="62"/>
      <c r="AQ15990" s="62"/>
      <c r="AX15990" s="62"/>
      <c r="BD15990" s="62"/>
    </row>
    <row r="15991" spans="9:56">
      <c r="I15991" s="62"/>
      <c r="P15991" s="62"/>
      <c r="V15991" s="62"/>
      <c r="AC15991" s="62"/>
      <c r="AJ15991" s="62"/>
      <c r="AQ15991" s="62"/>
      <c r="AX15991" s="62"/>
      <c r="BD15991" s="62"/>
    </row>
    <row r="15992" spans="9:56">
      <c r="I15992" s="62"/>
      <c r="P15992" s="62"/>
      <c r="V15992" s="62"/>
      <c r="AC15992" s="62"/>
      <c r="AJ15992" s="62"/>
      <c r="AQ15992" s="62"/>
      <c r="AX15992" s="62"/>
      <c r="BD15992" s="62"/>
    </row>
    <row r="15993" spans="9:56">
      <c r="I15993" s="62"/>
      <c r="P15993" s="62"/>
      <c r="V15993" s="62"/>
      <c r="AC15993" s="62"/>
      <c r="AJ15993" s="62"/>
      <c r="AQ15993" s="62"/>
      <c r="AX15993" s="62"/>
      <c r="BD15993" s="62"/>
    </row>
    <row r="15994" spans="9:56">
      <c r="I15994" s="62"/>
      <c r="P15994" s="62"/>
      <c r="V15994" s="62"/>
      <c r="AC15994" s="62"/>
      <c r="AJ15994" s="62"/>
      <c r="AQ15994" s="62"/>
      <c r="AX15994" s="62"/>
      <c r="BD15994" s="62"/>
    </row>
    <row r="15995" spans="9:56">
      <c r="I15995" s="62"/>
      <c r="P15995" s="62"/>
      <c r="V15995" s="62"/>
      <c r="AC15995" s="62"/>
      <c r="AJ15995" s="62"/>
      <c r="AQ15995" s="62"/>
      <c r="AX15995" s="62"/>
      <c r="BD15995" s="62"/>
    </row>
    <row r="15996" spans="9:56">
      <c r="I15996" s="62"/>
      <c r="P15996" s="62"/>
      <c r="V15996" s="62"/>
      <c r="AC15996" s="62"/>
      <c r="AJ15996" s="62"/>
      <c r="AQ15996" s="62"/>
      <c r="AX15996" s="62"/>
      <c r="BD15996" s="62"/>
    </row>
    <row r="15997" spans="9:56">
      <c r="I15997" s="62"/>
      <c r="P15997" s="62"/>
      <c r="V15997" s="62"/>
      <c r="AC15997" s="62"/>
      <c r="AJ15997" s="62"/>
      <c r="AQ15997" s="62"/>
      <c r="AX15997" s="62"/>
      <c r="BD15997" s="62"/>
    </row>
    <row r="15998" spans="9:56">
      <c r="I15998" s="62"/>
      <c r="P15998" s="62"/>
      <c r="V15998" s="62"/>
      <c r="AC15998" s="62"/>
      <c r="AJ15998" s="62"/>
      <c r="AQ15998" s="62"/>
      <c r="AX15998" s="62"/>
      <c r="BD15998" s="62"/>
    </row>
    <row r="15999" spans="9:56">
      <c r="I15999" s="62"/>
      <c r="P15999" s="62"/>
      <c r="V15999" s="62"/>
      <c r="AC15999" s="62"/>
      <c r="AJ15999" s="62"/>
      <c r="AQ15999" s="62"/>
      <c r="AX15999" s="62"/>
      <c r="BD15999" s="62"/>
    </row>
    <row r="16000" spans="9:56">
      <c r="I16000" s="62"/>
      <c r="P16000" s="62"/>
      <c r="V16000" s="62"/>
      <c r="AC16000" s="62"/>
      <c r="AJ16000" s="62"/>
      <c r="AQ16000" s="62"/>
      <c r="AX16000" s="62"/>
      <c r="BD16000" s="62"/>
    </row>
    <row r="16001" spans="9:56">
      <c r="I16001" s="62"/>
      <c r="P16001" s="62"/>
      <c r="V16001" s="62"/>
      <c r="AC16001" s="62"/>
      <c r="AJ16001" s="62"/>
      <c r="AQ16001" s="62"/>
      <c r="AX16001" s="62"/>
      <c r="BD16001" s="62"/>
    </row>
    <row r="16002" spans="9:56">
      <c r="I16002" s="62"/>
      <c r="P16002" s="62"/>
      <c r="V16002" s="62"/>
      <c r="AC16002" s="62"/>
      <c r="AJ16002" s="62"/>
      <c r="AQ16002" s="62"/>
      <c r="AX16002" s="62"/>
      <c r="BD16002" s="62"/>
    </row>
    <row r="16003" spans="9:56">
      <c r="I16003" s="62"/>
      <c r="P16003" s="62"/>
      <c r="V16003" s="62"/>
      <c r="AC16003" s="62"/>
      <c r="AJ16003" s="62"/>
      <c r="AQ16003" s="62"/>
      <c r="AX16003" s="62"/>
      <c r="BD16003" s="62"/>
    </row>
    <row r="16004" spans="9:56">
      <c r="I16004" s="62"/>
      <c r="P16004" s="62"/>
      <c r="V16004" s="62"/>
      <c r="AC16004" s="62"/>
      <c r="AJ16004" s="62"/>
      <c r="AQ16004" s="62"/>
      <c r="AX16004" s="62"/>
      <c r="BD16004" s="62"/>
    </row>
    <row r="16005" spans="9:56">
      <c r="I16005" s="62"/>
      <c r="P16005" s="62"/>
      <c r="V16005" s="62"/>
      <c r="AC16005" s="62"/>
      <c r="AJ16005" s="62"/>
      <c r="AQ16005" s="62"/>
      <c r="AX16005" s="62"/>
      <c r="BD16005" s="62"/>
    </row>
    <row r="16006" spans="9:56">
      <c r="I16006" s="62"/>
      <c r="P16006" s="62"/>
      <c r="V16006" s="62"/>
      <c r="AC16006" s="62"/>
      <c r="AJ16006" s="62"/>
      <c r="AQ16006" s="62"/>
      <c r="AX16006" s="62"/>
      <c r="BD16006" s="62"/>
    </row>
    <row r="16007" spans="9:56">
      <c r="I16007" s="62"/>
      <c r="P16007" s="62"/>
      <c r="V16007" s="62"/>
      <c r="AC16007" s="62"/>
      <c r="AJ16007" s="62"/>
      <c r="AQ16007" s="62"/>
      <c r="AX16007" s="62"/>
      <c r="BD16007" s="62"/>
    </row>
    <row r="16008" spans="9:56">
      <c r="I16008" s="62"/>
      <c r="P16008" s="62"/>
      <c r="V16008" s="62"/>
      <c r="AC16008" s="62"/>
      <c r="AJ16008" s="62"/>
      <c r="AQ16008" s="62"/>
      <c r="AX16008" s="62"/>
      <c r="BD16008" s="62"/>
    </row>
    <row r="16009" spans="9:56">
      <c r="I16009" s="62"/>
      <c r="P16009" s="62"/>
      <c r="V16009" s="62"/>
      <c r="AC16009" s="62"/>
      <c r="AJ16009" s="62"/>
      <c r="AQ16009" s="62"/>
      <c r="AX16009" s="62"/>
      <c r="BD16009" s="62"/>
    </row>
    <row r="16010" spans="9:56">
      <c r="I16010" s="62"/>
      <c r="P16010" s="62"/>
      <c r="V16010" s="62"/>
      <c r="AC16010" s="62"/>
      <c r="AJ16010" s="62"/>
      <c r="AQ16010" s="62"/>
      <c r="AX16010" s="62"/>
      <c r="BD16010" s="62"/>
    </row>
    <row r="16011" spans="9:56">
      <c r="I16011" s="62"/>
      <c r="P16011" s="62"/>
      <c r="V16011" s="62"/>
      <c r="AC16011" s="62"/>
      <c r="AJ16011" s="62"/>
      <c r="AQ16011" s="62"/>
      <c r="AX16011" s="62"/>
      <c r="BD16011" s="62"/>
    </row>
    <row r="16012" spans="9:56">
      <c r="I16012" s="62"/>
      <c r="P16012" s="62"/>
      <c r="V16012" s="62"/>
      <c r="AC16012" s="62"/>
      <c r="AJ16012" s="62"/>
      <c r="AQ16012" s="62"/>
      <c r="AX16012" s="62"/>
      <c r="BD16012" s="62"/>
    </row>
    <row r="16013" spans="9:56">
      <c r="I16013" s="62"/>
      <c r="P16013" s="62"/>
      <c r="V16013" s="62"/>
      <c r="AC16013" s="62"/>
      <c r="AJ16013" s="62"/>
      <c r="AQ16013" s="62"/>
      <c r="AX16013" s="62"/>
      <c r="BD16013" s="62"/>
    </row>
    <row r="16014" spans="9:56">
      <c r="I16014" s="62"/>
      <c r="P16014" s="62"/>
      <c r="V16014" s="62"/>
      <c r="AC16014" s="62"/>
      <c r="AJ16014" s="62"/>
      <c r="AQ16014" s="62"/>
      <c r="AX16014" s="62"/>
      <c r="BD16014" s="62"/>
    </row>
    <row r="16015" spans="9:56">
      <c r="I16015" s="62"/>
      <c r="P16015" s="62"/>
      <c r="V16015" s="62"/>
      <c r="AC16015" s="62"/>
      <c r="AJ16015" s="62"/>
      <c r="AQ16015" s="62"/>
      <c r="AX16015" s="62"/>
      <c r="BD16015" s="62"/>
    </row>
    <row r="16016" spans="9:56">
      <c r="I16016" s="62"/>
      <c r="P16016" s="62"/>
      <c r="V16016" s="62"/>
      <c r="AC16016" s="62"/>
      <c r="AJ16016" s="62"/>
      <c r="AQ16016" s="62"/>
      <c r="AX16016" s="62"/>
      <c r="BD16016" s="62"/>
    </row>
    <row r="16017" spans="9:56">
      <c r="I16017" s="62"/>
      <c r="P16017" s="62"/>
      <c r="V16017" s="62"/>
      <c r="AC16017" s="62"/>
      <c r="AJ16017" s="62"/>
      <c r="AQ16017" s="62"/>
      <c r="AX16017" s="62"/>
      <c r="BD16017" s="62"/>
    </row>
    <row r="16018" spans="9:56">
      <c r="I16018" s="62"/>
      <c r="P16018" s="62"/>
      <c r="V16018" s="62"/>
      <c r="AC16018" s="62"/>
      <c r="AJ16018" s="62"/>
      <c r="AQ16018" s="62"/>
      <c r="AX16018" s="62"/>
      <c r="BD16018" s="62"/>
    </row>
    <row r="16019" spans="9:56">
      <c r="I16019" s="62"/>
      <c r="P16019" s="62"/>
      <c r="V16019" s="62"/>
      <c r="AC16019" s="62"/>
      <c r="AJ16019" s="62"/>
      <c r="AQ16019" s="62"/>
      <c r="AX16019" s="62"/>
      <c r="BD16019" s="62"/>
    </row>
    <row r="16020" spans="9:56">
      <c r="I16020" s="62"/>
      <c r="P16020" s="62"/>
      <c r="V16020" s="62"/>
      <c r="AC16020" s="62"/>
      <c r="AJ16020" s="62"/>
      <c r="AQ16020" s="62"/>
      <c r="AX16020" s="62"/>
      <c r="BD16020" s="62"/>
    </row>
    <row r="16021" spans="9:56">
      <c r="I16021" s="62"/>
      <c r="P16021" s="62"/>
      <c r="V16021" s="62"/>
      <c r="AC16021" s="62"/>
      <c r="AJ16021" s="62"/>
      <c r="AQ16021" s="62"/>
      <c r="AX16021" s="62"/>
      <c r="BD16021" s="62"/>
    </row>
    <row r="16022" spans="9:56">
      <c r="I16022" s="62"/>
      <c r="P16022" s="62"/>
      <c r="V16022" s="62"/>
      <c r="AC16022" s="62"/>
      <c r="AJ16022" s="62"/>
      <c r="AQ16022" s="62"/>
      <c r="AX16022" s="62"/>
      <c r="BD16022" s="62"/>
    </row>
    <row r="16023" spans="9:56">
      <c r="I16023" s="62"/>
      <c r="P16023" s="62"/>
      <c r="V16023" s="62"/>
      <c r="AC16023" s="62"/>
      <c r="AJ16023" s="62"/>
      <c r="AQ16023" s="62"/>
      <c r="AX16023" s="62"/>
      <c r="BD16023" s="62"/>
    </row>
    <row r="16024" spans="9:56">
      <c r="I16024" s="62"/>
      <c r="P16024" s="62"/>
      <c r="V16024" s="62"/>
      <c r="AC16024" s="62"/>
      <c r="AJ16024" s="62"/>
      <c r="AQ16024" s="62"/>
      <c r="AX16024" s="62"/>
      <c r="BD16024" s="62"/>
    </row>
    <row r="16025" spans="9:56">
      <c r="I16025" s="62"/>
      <c r="P16025" s="62"/>
      <c r="V16025" s="62"/>
      <c r="AC16025" s="62"/>
      <c r="AJ16025" s="62"/>
      <c r="AQ16025" s="62"/>
      <c r="AX16025" s="62"/>
      <c r="BD16025" s="62"/>
    </row>
    <row r="16026" spans="9:56">
      <c r="I16026" s="62"/>
      <c r="P16026" s="62"/>
      <c r="V16026" s="62"/>
      <c r="AC16026" s="62"/>
      <c r="AJ16026" s="62"/>
      <c r="AQ16026" s="62"/>
      <c r="AX16026" s="62"/>
      <c r="BD16026" s="62"/>
    </row>
    <row r="16027" spans="9:56">
      <c r="I16027" s="62"/>
      <c r="P16027" s="62"/>
      <c r="V16027" s="62"/>
      <c r="AC16027" s="62"/>
      <c r="AJ16027" s="62"/>
      <c r="AQ16027" s="62"/>
      <c r="AX16027" s="62"/>
      <c r="BD16027" s="62"/>
    </row>
    <row r="16028" spans="9:56">
      <c r="I16028" s="62"/>
      <c r="P16028" s="62"/>
      <c r="V16028" s="62"/>
      <c r="AC16028" s="62"/>
      <c r="AJ16028" s="62"/>
      <c r="AQ16028" s="62"/>
      <c r="AX16028" s="62"/>
      <c r="BD16028" s="62"/>
    </row>
    <row r="16029" spans="9:56">
      <c r="I16029" s="62"/>
      <c r="P16029" s="62"/>
      <c r="V16029" s="62"/>
      <c r="AC16029" s="62"/>
      <c r="AJ16029" s="62"/>
      <c r="AQ16029" s="62"/>
      <c r="AX16029" s="62"/>
      <c r="BD16029" s="62"/>
    </row>
    <row r="16030" spans="9:56">
      <c r="I16030" s="62"/>
      <c r="P16030" s="62"/>
      <c r="V16030" s="62"/>
      <c r="AC16030" s="62"/>
      <c r="AJ16030" s="62"/>
      <c r="AQ16030" s="62"/>
      <c r="AX16030" s="62"/>
      <c r="BD16030" s="62"/>
    </row>
    <row r="16031" spans="9:56">
      <c r="I16031" s="62"/>
      <c r="P16031" s="62"/>
      <c r="V16031" s="62"/>
      <c r="AC16031" s="62"/>
      <c r="AJ16031" s="62"/>
      <c r="AQ16031" s="62"/>
      <c r="AX16031" s="62"/>
      <c r="BD16031" s="62"/>
    </row>
    <row r="16032" spans="9:56">
      <c r="I16032" s="62"/>
      <c r="P16032" s="62"/>
      <c r="V16032" s="62"/>
      <c r="AC16032" s="62"/>
      <c r="AJ16032" s="62"/>
      <c r="AQ16032" s="62"/>
      <c r="AX16032" s="62"/>
      <c r="BD16032" s="62"/>
    </row>
    <row r="16033" spans="9:56">
      <c r="I16033" s="62"/>
      <c r="P16033" s="62"/>
      <c r="V16033" s="62"/>
      <c r="AC16033" s="62"/>
      <c r="AJ16033" s="62"/>
      <c r="AQ16033" s="62"/>
      <c r="AX16033" s="62"/>
      <c r="BD16033" s="62"/>
    </row>
    <row r="16034" spans="9:56">
      <c r="I16034" s="62"/>
      <c r="P16034" s="62"/>
      <c r="V16034" s="62"/>
      <c r="AC16034" s="62"/>
      <c r="AJ16034" s="62"/>
      <c r="AQ16034" s="62"/>
      <c r="AX16034" s="62"/>
      <c r="BD16034" s="62"/>
    </row>
    <row r="16035" spans="9:56">
      <c r="I16035" s="62"/>
      <c r="P16035" s="62"/>
      <c r="V16035" s="62"/>
      <c r="AC16035" s="62"/>
      <c r="AJ16035" s="62"/>
      <c r="AQ16035" s="62"/>
      <c r="AX16035" s="62"/>
      <c r="BD16035" s="62"/>
    </row>
    <row r="16036" spans="9:56">
      <c r="I16036" s="62"/>
      <c r="P16036" s="62"/>
      <c r="V16036" s="62"/>
      <c r="AC16036" s="62"/>
      <c r="AJ16036" s="62"/>
      <c r="AQ16036" s="62"/>
      <c r="AX16036" s="62"/>
      <c r="BD16036" s="62"/>
    </row>
    <row r="16037" spans="9:56">
      <c r="I16037" s="62"/>
      <c r="P16037" s="62"/>
      <c r="V16037" s="62"/>
      <c r="AC16037" s="62"/>
      <c r="AJ16037" s="62"/>
      <c r="AQ16037" s="62"/>
      <c r="AX16037" s="62"/>
      <c r="BD16037" s="62"/>
    </row>
    <row r="16038" spans="9:56">
      <c r="I16038" s="62"/>
      <c r="P16038" s="62"/>
      <c r="V16038" s="62"/>
      <c r="AC16038" s="62"/>
      <c r="AJ16038" s="62"/>
      <c r="AQ16038" s="62"/>
      <c r="AX16038" s="62"/>
      <c r="BD16038" s="62"/>
    </row>
    <row r="16039" spans="9:56">
      <c r="I16039" s="62"/>
      <c r="P16039" s="62"/>
      <c r="V16039" s="62"/>
      <c r="AC16039" s="62"/>
      <c r="AJ16039" s="62"/>
      <c r="AQ16039" s="62"/>
      <c r="AX16039" s="62"/>
      <c r="BD16039" s="62"/>
    </row>
    <row r="16040" spans="9:56">
      <c r="I16040" s="62"/>
      <c r="P16040" s="62"/>
      <c r="V16040" s="62"/>
      <c r="AC16040" s="62"/>
      <c r="AJ16040" s="62"/>
      <c r="AQ16040" s="62"/>
      <c r="AX16040" s="62"/>
      <c r="BD16040" s="62"/>
    </row>
    <row r="16041" spans="9:56">
      <c r="I16041" s="62"/>
      <c r="P16041" s="62"/>
      <c r="V16041" s="62"/>
      <c r="AC16041" s="62"/>
      <c r="AJ16041" s="62"/>
      <c r="AQ16041" s="62"/>
      <c r="AX16041" s="62"/>
      <c r="BD16041" s="62"/>
    </row>
    <row r="16042" spans="9:56">
      <c r="I16042" s="62"/>
      <c r="P16042" s="62"/>
      <c r="V16042" s="62"/>
      <c r="AC16042" s="62"/>
      <c r="AJ16042" s="62"/>
      <c r="AQ16042" s="62"/>
      <c r="AX16042" s="62"/>
      <c r="BD16042" s="62"/>
    </row>
    <row r="16043" spans="9:56">
      <c r="I16043" s="62"/>
      <c r="P16043" s="62"/>
      <c r="V16043" s="62"/>
      <c r="AC16043" s="62"/>
      <c r="AJ16043" s="62"/>
      <c r="AQ16043" s="62"/>
      <c r="AX16043" s="62"/>
      <c r="BD16043" s="62"/>
    </row>
    <row r="16044" spans="9:56">
      <c r="I16044" s="62"/>
      <c r="P16044" s="62"/>
      <c r="V16044" s="62"/>
      <c r="AC16044" s="62"/>
      <c r="AJ16044" s="62"/>
      <c r="AQ16044" s="62"/>
      <c r="AX16044" s="62"/>
      <c r="BD16044" s="62"/>
    </row>
    <row r="16045" spans="9:56">
      <c r="I16045" s="62"/>
      <c r="P16045" s="62"/>
      <c r="V16045" s="62"/>
      <c r="AC16045" s="62"/>
      <c r="AJ16045" s="62"/>
      <c r="AQ16045" s="62"/>
      <c r="AX16045" s="62"/>
      <c r="BD16045" s="62"/>
    </row>
    <row r="16046" spans="9:56">
      <c r="I16046" s="62"/>
      <c r="P16046" s="62"/>
      <c r="V16046" s="62"/>
      <c r="AC16046" s="62"/>
      <c r="AJ16046" s="62"/>
      <c r="AQ16046" s="62"/>
      <c r="AX16046" s="62"/>
      <c r="BD16046" s="62"/>
    </row>
    <row r="16047" spans="9:56">
      <c r="I16047" s="62"/>
      <c r="P16047" s="62"/>
      <c r="V16047" s="62"/>
      <c r="AC16047" s="62"/>
      <c r="AJ16047" s="62"/>
      <c r="AQ16047" s="62"/>
      <c r="AX16047" s="62"/>
      <c r="BD16047" s="62"/>
    </row>
    <row r="16048" spans="9:56">
      <c r="I16048" s="62"/>
      <c r="P16048" s="62"/>
      <c r="V16048" s="62"/>
      <c r="AC16048" s="62"/>
      <c r="AJ16048" s="62"/>
      <c r="AQ16048" s="62"/>
      <c r="AX16048" s="62"/>
      <c r="BD16048" s="62"/>
    </row>
    <row r="16049" spans="9:56">
      <c r="I16049" s="62"/>
      <c r="P16049" s="62"/>
      <c r="V16049" s="62"/>
      <c r="AC16049" s="62"/>
      <c r="AJ16049" s="62"/>
      <c r="AQ16049" s="62"/>
      <c r="AX16049" s="62"/>
      <c r="BD16049" s="62"/>
    </row>
    <row r="16050" spans="9:56">
      <c r="I16050" s="62"/>
      <c r="P16050" s="62"/>
      <c r="V16050" s="62"/>
      <c r="AC16050" s="62"/>
      <c r="AJ16050" s="62"/>
      <c r="AQ16050" s="62"/>
      <c r="AX16050" s="62"/>
      <c r="BD16050" s="62"/>
    </row>
    <row r="16051" spans="9:56">
      <c r="I16051" s="62"/>
      <c r="P16051" s="62"/>
      <c r="V16051" s="62"/>
      <c r="AC16051" s="62"/>
      <c r="AJ16051" s="62"/>
      <c r="AQ16051" s="62"/>
      <c r="AX16051" s="62"/>
      <c r="BD16051" s="62"/>
    </row>
    <row r="16052" spans="9:56">
      <c r="I16052" s="62"/>
      <c r="P16052" s="62"/>
      <c r="V16052" s="62"/>
      <c r="AC16052" s="62"/>
      <c r="AJ16052" s="62"/>
      <c r="AQ16052" s="62"/>
      <c r="AX16052" s="62"/>
      <c r="BD16052" s="62"/>
    </row>
    <row r="16053" spans="9:56">
      <c r="I16053" s="62"/>
      <c r="P16053" s="62"/>
      <c r="V16053" s="62"/>
      <c r="AC16053" s="62"/>
      <c r="AJ16053" s="62"/>
      <c r="AQ16053" s="62"/>
      <c r="AX16053" s="62"/>
      <c r="BD16053" s="62"/>
    </row>
    <row r="16054" spans="9:56">
      <c r="I16054" s="62"/>
      <c r="P16054" s="62"/>
      <c r="V16054" s="62"/>
      <c r="AC16054" s="62"/>
      <c r="AJ16054" s="62"/>
      <c r="AQ16054" s="62"/>
      <c r="AX16054" s="62"/>
      <c r="BD16054" s="62"/>
    </row>
    <row r="16055" spans="9:56">
      <c r="I16055" s="62"/>
      <c r="P16055" s="62"/>
      <c r="V16055" s="62"/>
      <c r="AC16055" s="62"/>
      <c r="AJ16055" s="62"/>
      <c r="AQ16055" s="62"/>
      <c r="AX16055" s="62"/>
      <c r="BD16055" s="62"/>
    </row>
    <row r="16056" spans="9:56">
      <c r="I16056" s="62"/>
      <c r="P16056" s="62"/>
      <c r="V16056" s="62"/>
      <c r="AC16056" s="62"/>
      <c r="AJ16056" s="62"/>
      <c r="AQ16056" s="62"/>
      <c r="AX16056" s="62"/>
      <c r="BD16056" s="62"/>
    </row>
    <row r="16057" spans="9:56">
      <c r="I16057" s="62"/>
      <c r="P16057" s="62"/>
      <c r="V16057" s="62"/>
      <c r="AC16057" s="62"/>
      <c r="AJ16057" s="62"/>
      <c r="AQ16057" s="62"/>
      <c r="AX16057" s="62"/>
      <c r="BD16057" s="62"/>
    </row>
    <row r="16058" spans="9:56">
      <c r="I16058" s="62"/>
      <c r="P16058" s="62"/>
      <c r="V16058" s="62"/>
      <c r="AC16058" s="62"/>
      <c r="AJ16058" s="62"/>
      <c r="AQ16058" s="62"/>
      <c r="AX16058" s="62"/>
      <c r="BD16058" s="62"/>
    </row>
    <row r="16059" spans="9:56">
      <c r="I16059" s="62"/>
      <c r="P16059" s="62"/>
      <c r="V16059" s="62"/>
      <c r="AC16059" s="62"/>
      <c r="AJ16059" s="62"/>
      <c r="AQ16059" s="62"/>
      <c r="AX16059" s="62"/>
      <c r="BD16059" s="62"/>
    </row>
    <row r="16060" spans="9:56">
      <c r="I16060" s="62"/>
      <c r="P16060" s="62"/>
      <c r="V16060" s="62"/>
      <c r="AC16060" s="62"/>
      <c r="AJ16060" s="62"/>
      <c r="AQ16060" s="62"/>
      <c r="AX16060" s="62"/>
      <c r="BD16060" s="62"/>
    </row>
    <row r="16061" spans="9:56">
      <c r="I16061" s="62"/>
      <c r="P16061" s="62"/>
      <c r="V16061" s="62"/>
      <c r="AC16061" s="62"/>
      <c r="AJ16061" s="62"/>
      <c r="AQ16061" s="62"/>
      <c r="AX16061" s="62"/>
      <c r="BD16061" s="62"/>
    </row>
    <row r="16062" spans="9:56">
      <c r="I16062" s="62"/>
      <c r="P16062" s="62"/>
      <c r="V16062" s="62"/>
      <c r="AC16062" s="62"/>
      <c r="AJ16062" s="62"/>
      <c r="AQ16062" s="62"/>
      <c r="AX16062" s="62"/>
      <c r="BD16062" s="62"/>
    </row>
    <row r="16063" spans="9:56">
      <c r="I16063" s="62"/>
      <c r="P16063" s="62"/>
      <c r="V16063" s="62"/>
      <c r="AC16063" s="62"/>
      <c r="AJ16063" s="62"/>
      <c r="AQ16063" s="62"/>
      <c r="AX16063" s="62"/>
      <c r="BD16063" s="62"/>
    </row>
    <row r="16064" spans="9:56">
      <c r="I16064" s="62"/>
      <c r="P16064" s="62"/>
      <c r="V16064" s="62"/>
      <c r="AC16064" s="62"/>
      <c r="AJ16064" s="62"/>
      <c r="AQ16064" s="62"/>
      <c r="AX16064" s="62"/>
      <c r="BD16064" s="62"/>
    </row>
    <row r="16065" spans="9:56">
      <c r="I16065" s="62"/>
      <c r="P16065" s="62"/>
      <c r="V16065" s="62"/>
      <c r="AC16065" s="62"/>
      <c r="AJ16065" s="62"/>
      <c r="AQ16065" s="62"/>
      <c r="AX16065" s="62"/>
      <c r="BD16065" s="62"/>
    </row>
    <row r="16066" spans="9:56">
      <c r="I16066" s="62"/>
      <c r="P16066" s="62"/>
      <c r="V16066" s="62"/>
      <c r="AC16066" s="62"/>
      <c r="AJ16066" s="62"/>
      <c r="AQ16066" s="62"/>
      <c r="AX16066" s="62"/>
      <c r="BD16066" s="62"/>
    </row>
    <row r="16067" spans="9:56">
      <c r="I16067" s="62"/>
      <c r="P16067" s="62"/>
      <c r="V16067" s="62"/>
      <c r="AC16067" s="62"/>
      <c r="AJ16067" s="62"/>
      <c r="AQ16067" s="62"/>
      <c r="AX16067" s="62"/>
      <c r="BD16067" s="62"/>
    </row>
    <row r="16068" spans="9:56">
      <c r="I16068" s="62"/>
      <c r="P16068" s="62"/>
      <c r="V16068" s="62"/>
      <c r="AC16068" s="62"/>
      <c r="AJ16068" s="62"/>
      <c r="AQ16068" s="62"/>
      <c r="AX16068" s="62"/>
      <c r="BD16068" s="62"/>
    </row>
    <row r="16069" spans="9:56">
      <c r="I16069" s="62"/>
      <c r="P16069" s="62"/>
      <c r="V16069" s="62"/>
      <c r="AC16069" s="62"/>
      <c r="AJ16069" s="62"/>
      <c r="AQ16069" s="62"/>
      <c r="AX16069" s="62"/>
      <c r="BD16069" s="62"/>
    </row>
    <row r="16070" spans="9:56">
      <c r="I16070" s="62"/>
      <c r="P16070" s="62"/>
      <c r="V16070" s="62"/>
      <c r="AC16070" s="62"/>
      <c r="AJ16070" s="62"/>
      <c r="AQ16070" s="62"/>
      <c r="AX16070" s="62"/>
      <c r="BD16070" s="62"/>
    </row>
    <row r="16071" spans="9:56">
      <c r="I16071" s="62"/>
      <c r="P16071" s="62"/>
      <c r="V16071" s="62"/>
      <c r="AC16071" s="62"/>
      <c r="AJ16071" s="62"/>
      <c r="AQ16071" s="62"/>
      <c r="AX16071" s="62"/>
      <c r="BD16071" s="62"/>
    </row>
    <row r="16072" spans="9:56">
      <c r="I16072" s="62"/>
      <c r="P16072" s="62"/>
      <c r="V16072" s="62"/>
      <c r="AC16072" s="62"/>
      <c r="AJ16072" s="62"/>
      <c r="AQ16072" s="62"/>
      <c r="AX16072" s="62"/>
      <c r="BD16072" s="62"/>
    </row>
    <row r="16073" spans="9:56">
      <c r="I16073" s="62"/>
      <c r="P16073" s="62"/>
      <c r="V16073" s="62"/>
      <c r="AC16073" s="62"/>
      <c r="AJ16073" s="62"/>
      <c r="AQ16073" s="62"/>
      <c r="AX16073" s="62"/>
      <c r="BD16073" s="62"/>
    </row>
    <row r="16074" spans="9:56">
      <c r="I16074" s="62"/>
      <c r="P16074" s="62"/>
      <c r="V16074" s="62"/>
      <c r="AC16074" s="62"/>
      <c r="AJ16074" s="62"/>
      <c r="AQ16074" s="62"/>
      <c r="AX16074" s="62"/>
      <c r="BD16074" s="62"/>
    </row>
    <row r="16075" spans="9:56">
      <c r="I16075" s="62"/>
      <c r="P16075" s="62"/>
      <c r="V16075" s="62"/>
      <c r="AC16075" s="62"/>
      <c r="AJ16075" s="62"/>
      <c r="AQ16075" s="62"/>
      <c r="AX16075" s="62"/>
      <c r="BD16075" s="62"/>
    </row>
    <row r="16076" spans="9:56">
      <c r="I16076" s="62"/>
      <c r="P16076" s="62"/>
      <c r="V16076" s="62"/>
      <c r="AC16076" s="62"/>
      <c r="AJ16076" s="62"/>
      <c r="AQ16076" s="62"/>
      <c r="AX16076" s="62"/>
      <c r="BD16076" s="62"/>
    </row>
    <row r="16077" spans="9:56">
      <c r="I16077" s="62"/>
      <c r="P16077" s="62"/>
      <c r="V16077" s="62"/>
      <c r="AC16077" s="62"/>
      <c r="AJ16077" s="62"/>
      <c r="AQ16077" s="62"/>
      <c r="AX16077" s="62"/>
      <c r="BD16077" s="62"/>
    </row>
    <row r="16078" spans="9:56">
      <c r="I16078" s="62"/>
      <c r="P16078" s="62"/>
      <c r="V16078" s="62"/>
      <c r="AC16078" s="62"/>
      <c r="AJ16078" s="62"/>
      <c r="AQ16078" s="62"/>
      <c r="AX16078" s="62"/>
      <c r="BD16078" s="62"/>
    </row>
    <row r="16079" spans="9:56">
      <c r="I16079" s="62"/>
      <c r="P16079" s="62"/>
      <c r="V16079" s="62"/>
      <c r="AC16079" s="62"/>
      <c r="AJ16079" s="62"/>
      <c r="AQ16079" s="62"/>
      <c r="AX16079" s="62"/>
      <c r="BD16079" s="62"/>
    </row>
    <row r="16080" spans="9:56">
      <c r="I16080" s="62"/>
      <c r="P16080" s="62"/>
      <c r="V16080" s="62"/>
      <c r="AC16080" s="62"/>
      <c r="AJ16080" s="62"/>
      <c r="AQ16080" s="62"/>
      <c r="AX16080" s="62"/>
      <c r="BD16080" s="62"/>
    </row>
    <row r="16081" spans="9:56">
      <c r="I16081" s="62"/>
      <c r="P16081" s="62"/>
      <c r="V16081" s="62"/>
      <c r="AC16081" s="62"/>
      <c r="AJ16081" s="62"/>
      <c r="AQ16081" s="62"/>
      <c r="AX16081" s="62"/>
      <c r="BD16081" s="62"/>
    </row>
    <row r="16082" spans="9:56">
      <c r="I16082" s="62"/>
      <c r="P16082" s="62"/>
      <c r="V16082" s="62"/>
      <c r="AC16082" s="62"/>
      <c r="AJ16082" s="62"/>
      <c r="AQ16082" s="62"/>
      <c r="AX16082" s="62"/>
      <c r="BD16082" s="62"/>
    </row>
    <row r="16083" spans="9:56">
      <c r="I16083" s="62"/>
      <c r="P16083" s="62"/>
      <c r="V16083" s="62"/>
      <c r="AC16083" s="62"/>
      <c r="AJ16083" s="62"/>
      <c r="AQ16083" s="62"/>
      <c r="AX16083" s="62"/>
      <c r="BD16083" s="62"/>
    </row>
    <row r="16084" spans="9:56">
      <c r="I16084" s="62"/>
      <c r="P16084" s="62"/>
      <c r="V16084" s="62"/>
      <c r="AC16084" s="62"/>
      <c r="AJ16084" s="62"/>
      <c r="AQ16084" s="62"/>
      <c r="AX16084" s="62"/>
      <c r="BD16084" s="62"/>
    </row>
    <row r="16085" spans="9:56">
      <c r="I16085" s="62"/>
      <c r="P16085" s="62"/>
      <c r="V16085" s="62"/>
      <c r="AC16085" s="62"/>
      <c r="AJ16085" s="62"/>
      <c r="AQ16085" s="62"/>
      <c r="AX16085" s="62"/>
      <c r="BD16085" s="62"/>
    </row>
    <row r="16086" spans="9:56">
      <c r="I16086" s="62"/>
      <c r="P16086" s="62"/>
      <c r="V16086" s="62"/>
      <c r="AC16086" s="62"/>
      <c r="AJ16086" s="62"/>
      <c r="AQ16086" s="62"/>
      <c r="AX16086" s="62"/>
      <c r="BD16086" s="62"/>
    </row>
    <row r="16087" spans="9:56">
      <c r="I16087" s="62"/>
      <c r="P16087" s="62"/>
      <c r="V16087" s="62"/>
      <c r="AC16087" s="62"/>
      <c r="AJ16087" s="62"/>
      <c r="AQ16087" s="62"/>
      <c r="AX16087" s="62"/>
      <c r="BD16087" s="62"/>
    </row>
    <row r="16088" spans="9:56">
      <c r="I16088" s="62"/>
      <c r="P16088" s="62"/>
      <c r="V16088" s="62"/>
      <c r="AC16088" s="62"/>
      <c r="AJ16088" s="62"/>
      <c r="AQ16088" s="62"/>
      <c r="AX16088" s="62"/>
      <c r="BD16088" s="62"/>
    </row>
    <row r="16089" spans="9:56">
      <c r="I16089" s="62"/>
      <c r="P16089" s="62"/>
      <c r="V16089" s="62"/>
      <c r="AC16089" s="62"/>
      <c r="AJ16089" s="62"/>
      <c r="AQ16089" s="62"/>
      <c r="AX16089" s="62"/>
      <c r="BD16089" s="62"/>
    </row>
    <row r="16090" spans="9:56">
      <c r="I16090" s="62"/>
      <c r="P16090" s="62"/>
      <c r="V16090" s="62"/>
      <c r="AC16090" s="62"/>
      <c r="AJ16090" s="62"/>
      <c r="AQ16090" s="62"/>
      <c r="AX16090" s="62"/>
      <c r="BD16090" s="62"/>
    </row>
    <row r="16091" spans="9:56">
      <c r="I16091" s="62"/>
      <c r="P16091" s="62"/>
      <c r="V16091" s="62"/>
      <c r="AC16091" s="62"/>
      <c r="AJ16091" s="62"/>
      <c r="AQ16091" s="62"/>
      <c r="AX16091" s="62"/>
      <c r="BD16091" s="62"/>
    </row>
    <row r="16092" spans="9:56">
      <c r="I16092" s="62"/>
      <c r="P16092" s="62"/>
      <c r="V16092" s="62"/>
      <c r="AC16092" s="62"/>
      <c r="AJ16092" s="62"/>
      <c r="AQ16092" s="62"/>
      <c r="AX16092" s="62"/>
      <c r="BD16092" s="62"/>
    </row>
    <row r="16093" spans="9:56">
      <c r="I16093" s="62"/>
      <c r="P16093" s="62"/>
      <c r="V16093" s="62"/>
      <c r="AC16093" s="62"/>
      <c r="AJ16093" s="62"/>
      <c r="AQ16093" s="62"/>
      <c r="AX16093" s="62"/>
      <c r="BD16093" s="62"/>
    </row>
    <row r="16094" spans="9:56">
      <c r="I16094" s="62"/>
      <c r="P16094" s="62"/>
      <c r="V16094" s="62"/>
      <c r="AC16094" s="62"/>
      <c r="AJ16094" s="62"/>
      <c r="AQ16094" s="62"/>
      <c r="AX16094" s="62"/>
      <c r="BD16094" s="62"/>
    </row>
    <row r="16095" spans="9:56">
      <c r="I16095" s="62"/>
      <c r="P16095" s="62"/>
      <c r="V16095" s="62"/>
      <c r="AC16095" s="62"/>
      <c r="AJ16095" s="62"/>
      <c r="AQ16095" s="62"/>
      <c r="AX16095" s="62"/>
      <c r="BD16095" s="62"/>
    </row>
    <row r="16096" spans="9:56">
      <c r="I16096" s="62"/>
      <c r="P16096" s="62"/>
      <c r="V16096" s="62"/>
      <c r="AC16096" s="62"/>
      <c r="AJ16096" s="62"/>
      <c r="AQ16096" s="62"/>
      <c r="AX16096" s="62"/>
      <c r="BD16096" s="62"/>
    </row>
    <row r="16097" spans="9:56">
      <c r="I16097" s="62"/>
      <c r="P16097" s="62"/>
      <c r="V16097" s="62"/>
      <c r="AC16097" s="62"/>
      <c r="AJ16097" s="62"/>
      <c r="AQ16097" s="62"/>
      <c r="AX16097" s="62"/>
      <c r="BD16097" s="62"/>
    </row>
    <row r="16098" spans="9:56">
      <c r="I16098" s="62"/>
      <c r="P16098" s="62"/>
      <c r="V16098" s="62"/>
      <c r="AC16098" s="62"/>
      <c r="AJ16098" s="62"/>
      <c r="AQ16098" s="62"/>
      <c r="AX16098" s="62"/>
      <c r="BD16098" s="62"/>
    </row>
    <row r="16099" spans="9:56">
      <c r="I16099" s="62"/>
      <c r="P16099" s="62"/>
      <c r="V16099" s="62"/>
      <c r="AC16099" s="62"/>
      <c r="AJ16099" s="62"/>
      <c r="AQ16099" s="62"/>
      <c r="AX16099" s="62"/>
      <c r="BD16099" s="62"/>
    </row>
    <row r="16100" spans="9:56">
      <c r="I16100" s="62"/>
      <c r="P16100" s="62"/>
      <c r="V16100" s="62"/>
      <c r="AC16100" s="62"/>
      <c r="AJ16100" s="62"/>
      <c r="AQ16100" s="62"/>
      <c r="AX16100" s="62"/>
      <c r="BD16100" s="62"/>
    </row>
    <row r="16101" spans="9:56">
      <c r="I16101" s="62"/>
      <c r="P16101" s="62"/>
      <c r="V16101" s="62"/>
      <c r="AC16101" s="62"/>
      <c r="AJ16101" s="62"/>
      <c r="AQ16101" s="62"/>
      <c r="AX16101" s="62"/>
      <c r="BD16101" s="62"/>
    </row>
    <row r="16102" spans="9:56">
      <c r="I16102" s="62"/>
      <c r="P16102" s="62"/>
      <c r="V16102" s="62"/>
      <c r="AC16102" s="62"/>
      <c r="AJ16102" s="62"/>
      <c r="AQ16102" s="62"/>
      <c r="AX16102" s="62"/>
      <c r="BD16102" s="62"/>
    </row>
    <row r="16103" spans="9:56">
      <c r="I16103" s="62"/>
      <c r="P16103" s="62"/>
      <c r="V16103" s="62"/>
      <c r="AC16103" s="62"/>
      <c r="AJ16103" s="62"/>
      <c r="AQ16103" s="62"/>
      <c r="AX16103" s="62"/>
      <c r="BD16103" s="62"/>
    </row>
    <row r="16104" spans="9:56">
      <c r="I16104" s="62"/>
      <c r="P16104" s="62"/>
      <c r="V16104" s="62"/>
      <c r="AC16104" s="62"/>
      <c r="AJ16104" s="62"/>
      <c r="AQ16104" s="62"/>
      <c r="AX16104" s="62"/>
      <c r="BD16104" s="62"/>
    </row>
    <row r="16105" spans="9:56">
      <c r="I16105" s="62"/>
      <c r="P16105" s="62"/>
      <c r="V16105" s="62"/>
      <c r="AC16105" s="62"/>
      <c r="AJ16105" s="62"/>
      <c r="AQ16105" s="62"/>
      <c r="AX16105" s="62"/>
      <c r="BD16105" s="62"/>
    </row>
    <row r="16106" spans="9:56">
      <c r="I16106" s="62"/>
      <c r="P16106" s="62"/>
      <c r="V16106" s="62"/>
      <c r="AC16106" s="62"/>
      <c r="AJ16106" s="62"/>
      <c r="AQ16106" s="62"/>
      <c r="AX16106" s="62"/>
      <c r="BD16106" s="62"/>
    </row>
    <row r="16107" spans="9:56">
      <c r="I16107" s="62"/>
      <c r="P16107" s="62"/>
      <c r="V16107" s="62"/>
      <c r="AC16107" s="62"/>
      <c r="AJ16107" s="62"/>
      <c r="AQ16107" s="62"/>
      <c r="AX16107" s="62"/>
      <c r="BD16107" s="62"/>
    </row>
    <row r="16108" spans="9:56">
      <c r="I16108" s="62"/>
      <c r="P16108" s="62"/>
      <c r="V16108" s="62"/>
      <c r="AC16108" s="62"/>
      <c r="AJ16108" s="62"/>
      <c r="AQ16108" s="62"/>
      <c r="AX16108" s="62"/>
      <c r="BD16108" s="62"/>
    </row>
    <row r="16109" spans="9:56">
      <c r="I16109" s="62"/>
      <c r="P16109" s="62"/>
      <c r="V16109" s="62"/>
      <c r="AC16109" s="62"/>
      <c r="AJ16109" s="62"/>
      <c r="AQ16109" s="62"/>
      <c r="AX16109" s="62"/>
      <c r="BD16109" s="62"/>
    </row>
    <row r="16110" spans="9:56">
      <c r="I16110" s="62"/>
      <c r="P16110" s="62"/>
      <c r="V16110" s="62"/>
      <c r="AC16110" s="62"/>
      <c r="AJ16110" s="62"/>
      <c r="AQ16110" s="62"/>
      <c r="AX16110" s="62"/>
      <c r="BD16110" s="62"/>
    </row>
    <row r="16111" spans="9:56">
      <c r="I16111" s="62"/>
      <c r="P16111" s="62"/>
      <c r="V16111" s="62"/>
      <c r="AC16111" s="62"/>
      <c r="AJ16111" s="62"/>
      <c r="AQ16111" s="62"/>
      <c r="AX16111" s="62"/>
      <c r="BD16111" s="62"/>
    </row>
    <row r="16112" spans="9:56">
      <c r="I16112" s="62"/>
      <c r="P16112" s="62"/>
      <c r="V16112" s="62"/>
      <c r="AC16112" s="62"/>
      <c r="AJ16112" s="62"/>
      <c r="AQ16112" s="62"/>
      <c r="AX16112" s="62"/>
      <c r="BD16112" s="62"/>
    </row>
    <row r="16113" spans="9:56">
      <c r="I16113" s="62"/>
      <c r="P16113" s="62"/>
      <c r="V16113" s="62"/>
      <c r="AC16113" s="62"/>
      <c r="AJ16113" s="62"/>
      <c r="AQ16113" s="62"/>
      <c r="AX16113" s="62"/>
      <c r="BD16113" s="62"/>
    </row>
    <row r="16114" spans="9:56">
      <c r="I16114" s="62"/>
      <c r="P16114" s="62"/>
      <c r="V16114" s="62"/>
      <c r="AC16114" s="62"/>
      <c r="AJ16114" s="62"/>
      <c r="AQ16114" s="62"/>
      <c r="AX16114" s="62"/>
      <c r="BD16114" s="62"/>
    </row>
    <row r="16115" spans="9:56">
      <c r="I16115" s="62"/>
      <c r="P16115" s="62"/>
      <c r="V16115" s="62"/>
      <c r="AC16115" s="62"/>
      <c r="AJ16115" s="62"/>
      <c r="AQ16115" s="62"/>
      <c r="AX16115" s="62"/>
      <c r="BD16115" s="62"/>
    </row>
    <row r="16116" spans="9:56">
      <c r="I16116" s="62"/>
      <c r="P16116" s="62"/>
      <c r="V16116" s="62"/>
      <c r="AC16116" s="62"/>
      <c r="AJ16116" s="62"/>
      <c r="AQ16116" s="62"/>
      <c r="AX16116" s="62"/>
      <c r="BD16116" s="62"/>
    </row>
    <row r="16117" spans="9:56">
      <c r="I16117" s="62"/>
      <c r="P16117" s="62"/>
      <c r="V16117" s="62"/>
      <c r="AC16117" s="62"/>
      <c r="AJ16117" s="62"/>
      <c r="AQ16117" s="62"/>
      <c r="AX16117" s="62"/>
      <c r="BD16117" s="62"/>
    </row>
    <row r="16118" spans="9:56">
      <c r="I16118" s="62"/>
      <c r="P16118" s="62"/>
      <c r="V16118" s="62"/>
      <c r="AC16118" s="62"/>
      <c r="AJ16118" s="62"/>
      <c r="AQ16118" s="62"/>
      <c r="AX16118" s="62"/>
      <c r="BD16118" s="62"/>
    </row>
    <row r="16119" spans="9:56">
      <c r="I16119" s="62"/>
      <c r="P16119" s="62"/>
      <c r="V16119" s="62"/>
      <c r="AC16119" s="62"/>
      <c r="AJ16119" s="62"/>
      <c r="AQ16119" s="62"/>
      <c r="AX16119" s="62"/>
      <c r="BD16119" s="62"/>
    </row>
    <row r="16120" spans="9:56">
      <c r="I16120" s="62"/>
      <c r="P16120" s="62"/>
      <c r="V16120" s="62"/>
      <c r="AC16120" s="62"/>
      <c r="AJ16120" s="62"/>
      <c r="AQ16120" s="62"/>
      <c r="AX16120" s="62"/>
      <c r="BD16120" s="62"/>
    </row>
    <row r="16121" spans="9:56">
      <c r="I16121" s="62"/>
      <c r="P16121" s="62"/>
      <c r="V16121" s="62"/>
      <c r="AC16121" s="62"/>
      <c r="AJ16121" s="62"/>
      <c r="AQ16121" s="62"/>
      <c r="AX16121" s="62"/>
      <c r="BD16121" s="62"/>
    </row>
    <row r="16122" spans="9:56">
      <c r="I16122" s="62"/>
      <c r="P16122" s="62"/>
      <c r="V16122" s="62"/>
      <c r="AC16122" s="62"/>
      <c r="AJ16122" s="62"/>
      <c r="AQ16122" s="62"/>
      <c r="AX16122" s="62"/>
      <c r="BD16122" s="62"/>
    </row>
    <row r="16123" spans="9:56">
      <c r="I16123" s="62"/>
      <c r="P16123" s="62"/>
      <c r="V16123" s="62"/>
      <c r="AC16123" s="62"/>
      <c r="AJ16123" s="62"/>
      <c r="AQ16123" s="62"/>
      <c r="AX16123" s="62"/>
      <c r="BD16123" s="62"/>
    </row>
    <row r="16124" spans="9:56">
      <c r="I16124" s="62"/>
      <c r="P16124" s="62"/>
      <c r="V16124" s="62"/>
      <c r="AC16124" s="62"/>
      <c r="AJ16124" s="62"/>
      <c r="AQ16124" s="62"/>
      <c r="AX16124" s="62"/>
      <c r="BD16124" s="62"/>
    </row>
    <row r="16125" spans="9:56">
      <c r="I16125" s="62"/>
      <c r="P16125" s="62"/>
      <c r="V16125" s="62"/>
      <c r="AC16125" s="62"/>
      <c r="AJ16125" s="62"/>
      <c r="AQ16125" s="62"/>
      <c r="AX16125" s="62"/>
      <c r="BD16125" s="62"/>
    </row>
    <row r="16126" spans="9:56">
      <c r="I16126" s="62"/>
      <c r="P16126" s="62"/>
      <c r="V16126" s="62"/>
      <c r="AC16126" s="62"/>
      <c r="AJ16126" s="62"/>
      <c r="AQ16126" s="62"/>
      <c r="AX16126" s="62"/>
      <c r="BD16126" s="62"/>
    </row>
    <row r="16127" spans="9:56">
      <c r="I16127" s="62"/>
      <c r="P16127" s="62"/>
      <c r="V16127" s="62"/>
      <c r="AC16127" s="62"/>
      <c r="AJ16127" s="62"/>
      <c r="AQ16127" s="62"/>
      <c r="AX16127" s="62"/>
      <c r="BD16127" s="62"/>
    </row>
    <row r="16128" spans="9:56">
      <c r="I16128" s="62"/>
      <c r="P16128" s="62"/>
      <c r="V16128" s="62"/>
      <c r="AC16128" s="62"/>
      <c r="AJ16128" s="62"/>
      <c r="AQ16128" s="62"/>
      <c r="AX16128" s="62"/>
      <c r="BD16128" s="62"/>
    </row>
    <row r="16129" spans="9:56">
      <c r="I16129" s="62"/>
      <c r="P16129" s="62"/>
      <c r="V16129" s="62"/>
      <c r="AC16129" s="62"/>
      <c r="AJ16129" s="62"/>
      <c r="AQ16129" s="62"/>
      <c r="AX16129" s="62"/>
      <c r="BD16129" s="62"/>
    </row>
    <row r="16130" spans="9:56">
      <c r="I16130" s="62"/>
      <c r="P16130" s="62"/>
      <c r="V16130" s="62"/>
      <c r="AC16130" s="62"/>
      <c r="AJ16130" s="62"/>
      <c r="AQ16130" s="62"/>
      <c r="AX16130" s="62"/>
      <c r="BD16130" s="62"/>
    </row>
    <row r="16131" spans="9:56">
      <c r="I16131" s="62"/>
      <c r="P16131" s="62"/>
      <c r="V16131" s="62"/>
      <c r="AC16131" s="62"/>
      <c r="AJ16131" s="62"/>
      <c r="AQ16131" s="62"/>
      <c r="AX16131" s="62"/>
      <c r="BD16131" s="62"/>
    </row>
    <row r="16132" spans="9:56">
      <c r="I16132" s="62"/>
      <c r="P16132" s="62"/>
      <c r="V16132" s="62"/>
      <c r="AC16132" s="62"/>
      <c r="AJ16132" s="62"/>
      <c r="AQ16132" s="62"/>
      <c r="AX16132" s="62"/>
      <c r="BD16132" s="62"/>
    </row>
    <row r="16133" spans="9:56">
      <c r="I16133" s="62"/>
      <c r="P16133" s="62"/>
      <c r="V16133" s="62"/>
      <c r="AC16133" s="62"/>
      <c r="AJ16133" s="62"/>
      <c r="AQ16133" s="62"/>
      <c r="AX16133" s="62"/>
      <c r="BD16133" s="62"/>
    </row>
    <row r="16134" spans="9:56">
      <c r="I16134" s="62"/>
      <c r="P16134" s="62"/>
      <c r="V16134" s="62"/>
      <c r="AC16134" s="62"/>
      <c r="AJ16134" s="62"/>
      <c r="AQ16134" s="62"/>
      <c r="AX16134" s="62"/>
      <c r="BD16134" s="62"/>
    </row>
    <row r="16135" spans="9:56">
      <c r="I16135" s="62"/>
      <c r="P16135" s="62"/>
      <c r="V16135" s="62"/>
      <c r="AC16135" s="62"/>
      <c r="AJ16135" s="62"/>
      <c r="AQ16135" s="62"/>
      <c r="AX16135" s="62"/>
      <c r="BD16135" s="62"/>
    </row>
    <row r="16136" spans="9:56">
      <c r="I16136" s="62"/>
      <c r="P16136" s="62"/>
      <c r="V16136" s="62"/>
      <c r="AC16136" s="62"/>
      <c r="AJ16136" s="62"/>
      <c r="AQ16136" s="62"/>
      <c r="AX16136" s="62"/>
      <c r="BD16136" s="62"/>
    </row>
    <row r="16137" spans="9:56">
      <c r="I16137" s="62"/>
      <c r="P16137" s="62"/>
      <c r="V16137" s="62"/>
      <c r="AC16137" s="62"/>
      <c r="AJ16137" s="62"/>
      <c r="AQ16137" s="62"/>
      <c r="AX16137" s="62"/>
      <c r="BD16137" s="62"/>
    </row>
    <row r="16138" spans="9:56">
      <c r="I16138" s="62"/>
      <c r="P16138" s="62"/>
      <c r="V16138" s="62"/>
      <c r="AC16138" s="62"/>
      <c r="AJ16138" s="62"/>
      <c r="AQ16138" s="62"/>
      <c r="AX16138" s="62"/>
      <c r="BD16138" s="62"/>
    </row>
    <row r="16139" spans="9:56">
      <c r="I16139" s="62"/>
      <c r="P16139" s="62"/>
      <c r="V16139" s="62"/>
      <c r="AC16139" s="62"/>
      <c r="AJ16139" s="62"/>
      <c r="AQ16139" s="62"/>
      <c r="AX16139" s="62"/>
      <c r="BD16139" s="62"/>
    </row>
    <row r="16140" spans="9:56">
      <c r="I16140" s="62"/>
      <c r="P16140" s="62"/>
      <c r="V16140" s="62"/>
      <c r="AC16140" s="62"/>
      <c r="AJ16140" s="62"/>
      <c r="AQ16140" s="62"/>
      <c r="AX16140" s="62"/>
      <c r="BD16140" s="62"/>
    </row>
    <row r="16141" spans="9:56">
      <c r="I16141" s="62"/>
      <c r="P16141" s="62"/>
      <c r="V16141" s="62"/>
      <c r="AC16141" s="62"/>
      <c r="AJ16141" s="62"/>
      <c r="AQ16141" s="62"/>
      <c r="AX16141" s="62"/>
      <c r="BD16141" s="62"/>
    </row>
    <row r="16142" spans="9:56">
      <c r="I16142" s="62"/>
      <c r="P16142" s="62"/>
      <c r="V16142" s="62"/>
      <c r="AC16142" s="62"/>
      <c r="AJ16142" s="62"/>
      <c r="AQ16142" s="62"/>
      <c r="AX16142" s="62"/>
      <c r="BD16142" s="62"/>
    </row>
    <row r="16143" spans="9:56">
      <c r="I16143" s="62"/>
      <c r="P16143" s="62"/>
      <c r="V16143" s="62"/>
      <c r="AC16143" s="62"/>
      <c r="AJ16143" s="62"/>
      <c r="AQ16143" s="62"/>
      <c r="AX16143" s="62"/>
      <c r="BD16143" s="62"/>
    </row>
    <row r="16144" spans="9:56">
      <c r="I16144" s="62"/>
      <c r="P16144" s="62"/>
      <c r="V16144" s="62"/>
      <c r="AC16144" s="62"/>
      <c r="AJ16144" s="62"/>
      <c r="AQ16144" s="62"/>
      <c r="AX16144" s="62"/>
      <c r="BD16144" s="62"/>
    </row>
    <row r="16145" spans="9:56">
      <c r="I16145" s="62"/>
      <c r="P16145" s="62"/>
      <c r="V16145" s="62"/>
      <c r="AC16145" s="62"/>
      <c r="AJ16145" s="62"/>
      <c r="AQ16145" s="62"/>
      <c r="AX16145" s="62"/>
      <c r="BD16145" s="62"/>
    </row>
    <row r="16146" spans="9:56">
      <c r="I16146" s="62"/>
      <c r="P16146" s="62"/>
      <c r="V16146" s="62"/>
      <c r="AC16146" s="62"/>
      <c r="AJ16146" s="62"/>
      <c r="AQ16146" s="62"/>
      <c r="AX16146" s="62"/>
      <c r="BD16146" s="62"/>
    </row>
    <row r="16147" spans="9:56">
      <c r="I16147" s="62"/>
      <c r="P16147" s="62"/>
      <c r="V16147" s="62"/>
      <c r="AC16147" s="62"/>
      <c r="AJ16147" s="62"/>
      <c r="AQ16147" s="62"/>
      <c r="AX16147" s="62"/>
      <c r="BD16147" s="62"/>
    </row>
    <row r="16148" spans="9:56">
      <c r="I16148" s="62"/>
      <c r="P16148" s="62"/>
      <c r="V16148" s="62"/>
      <c r="AC16148" s="62"/>
      <c r="AJ16148" s="62"/>
      <c r="AQ16148" s="62"/>
      <c r="AX16148" s="62"/>
      <c r="BD16148" s="62"/>
    </row>
    <row r="16149" spans="9:56">
      <c r="I16149" s="62"/>
      <c r="P16149" s="62"/>
      <c r="V16149" s="62"/>
      <c r="AC16149" s="62"/>
      <c r="AJ16149" s="62"/>
      <c r="AQ16149" s="62"/>
      <c r="AX16149" s="62"/>
      <c r="BD16149" s="62"/>
    </row>
    <row r="16150" spans="9:56">
      <c r="I16150" s="62"/>
      <c r="P16150" s="62"/>
      <c r="V16150" s="62"/>
      <c r="AC16150" s="62"/>
      <c r="AJ16150" s="62"/>
      <c r="AQ16150" s="62"/>
      <c r="AX16150" s="62"/>
      <c r="BD16150" s="62"/>
    </row>
    <row r="16151" spans="9:56">
      <c r="I16151" s="62"/>
      <c r="P16151" s="62"/>
      <c r="V16151" s="62"/>
      <c r="AC16151" s="62"/>
      <c r="AJ16151" s="62"/>
      <c r="AQ16151" s="62"/>
      <c r="AX16151" s="62"/>
      <c r="BD16151" s="62"/>
    </row>
    <row r="16152" spans="9:56">
      <c r="I16152" s="62"/>
      <c r="P16152" s="62"/>
      <c r="V16152" s="62"/>
      <c r="AC16152" s="62"/>
      <c r="AJ16152" s="62"/>
      <c r="AQ16152" s="62"/>
      <c r="AX16152" s="62"/>
      <c r="BD16152" s="62"/>
    </row>
    <row r="16153" spans="9:56">
      <c r="I16153" s="62"/>
      <c r="P16153" s="62"/>
      <c r="V16153" s="62"/>
      <c r="AC16153" s="62"/>
      <c r="AJ16153" s="62"/>
      <c r="AQ16153" s="62"/>
      <c r="AX16153" s="62"/>
      <c r="BD16153" s="62"/>
    </row>
    <row r="16154" spans="9:56">
      <c r="I16154" s="62"/>
      <c r="P16154" s="62"/>
      <c r="V16154" s="62"/>
      <c r="AC16154" s="62"/>
      <c r="AJ16154" s="62"/>
      <c r="AQ16154" s="62"/>
      <c r="AX16154" s="62"/>
      <c r="BD16154" s="62"/>
    </row>
    <row r="16155" spans="9:56">
      <c r="I16155" s="62"/>
      <c r="P16155" s="62"/>
      <c r="V16155" s="62"/>
      <c r="AC16155" s="62"/>
      <c r="AJ16155" s="62"/>
      <c r="AQ16155" s="62"/>
      <c r="AX16155" s="62"/>
      <c r="BD16155" s="62"/>
    </row>
    <row r="16156" spans="9:56">
      <c r="I16156" s="62"/>
      <c r="P16156" s="62"/>
      <c r="V16156" s="62"/>
      <c r="AC16156" s="62"/>
      <c r="AJ16156" s="62"/>
      <c r="AQ16156" s="62"/>
      <c r="AX16156" s="62"/>
      <c r="BD16156" s="62"/>
    </row>
    <row r="16157" spans="9:56">
      <c r="I16157" s="62"/>
      <c r="P16157" s="62"/>
      <c r="V16157" s="62"/>
      <c r="AC16157" s="62"/>
      <c r="AJ16157" s="62"/>
      <c r="AQ16157" s="62"/>
      <c r="AX16157" s="62"/>
      <c r="BD16157" s="62"/>
    </row>
    <row r="16158" spans="9:56">
      <c r="I16158" s="62"/>
      <c r="P16158" s="62"/>
      <c r="V16158" s="62"/>
      <c r="AC16158" s="62"/>
      <c r="AJ16158" s="62"/>
      <c r="AQ16158" s="62"/>
      <c r="AX16158" s="62"/>
      <c r="BD16158" s="62"/>
    </row>
    <row r="16159" spans="9:56">
      <c r="I16159" s="62"/>
      <c r="P16159" s="62"/>
      <c r="V16159" s="62"/>
      <c r="AC16159" s="62"/>
      <c r="AJ16159" s="62"/>
      <c r="AQ16159" s="62"/>
      <c r="AX16159" s="62"/>
      <c r="BD16159" s="62"/>
    </row>
    <row r="16160" spans="9:56">
      <c r="I16160" s="62"/>
      <c r="P16160" s="62"/>
      <c r="V16160" s="62"/>
      <c r="AC16160" s="62"/>
      <c r="AJ16160" s="62"/>
      <c r="AQ16160" s="62"/>
      <c r="AX16160" s="62"/>
      <c r="BD16160" s="62"/>
    </row>
    <row r="16161" spans="9:56">
      <c r="I16161" s="62"/>
      <c r="P16161" s="62"/>
      <c r="V16161" s="62"/>
      <c r="AC16161" s="62"/>
      <c r="AJ16161" s="62"/>
      <c r="AQ16161" s="62"/>
      <c r="AX16161" s="62"/>
      <c r="BD16161" s="62"/>
    </row>
    <row r="16162" spans="9:56">
      <c r="I16162" s="62"/>
      <c r="P16162" s="62"/>
      <c r="V16162" s="62"/>
      <c r="AC16162" s="62"/>
      <c r="AJ16162" s="62"/>
      <c r="AQ16162" s="62"/>
      <c r="AX16162" s="62"/>
      <c r="BD16162" s="62"/>
    </row>
    <row r="16163" spans="9:56">
      <c r="I16163" s="62"/>
      <c r="P16163" s="62"/>
      <c r="V16163" s="62"/>
      <c r="AC16163" s="62"/>
      <c r="AJ16163" s="62"/>
      <c r="AQ16163" s="62"/>
      <c r="AX16163" s="62"/>
      <c r="BD16163" s="62"/>
    </row>
    <row r="16164" spans="9:56">
      <c r="I16164" s="62"/>
      <c r="P16164" s="62"/>
      <c r="V16164" s="62"/>
      <c r="AC16164" s="62"/>
      <c r="AJ16164" s="62"/>
      <c r="AQ16164" s="62"/>
      <c r="AX16164" s="62"/>
      <c r="BD16164" s="62"/>
    </row>
    <row r="16165" spans="9:56">
      <c r="I16165" s="62"/>
      <c r="P16165" s="62"/>
      <c r="V16165" s="62"/>
      <c r="AC16165" s="62"/>
      <c r="AJ16165" s="62"/>
      <c r="AQ16165" s="62"/>
      <c r="AX16165" s="62"/>
      <c r="BD16165" s="62"/>
    </row>
    <row r="16166" spans="9:56">
      <c r="I16166" s="62"/>
      <c r="P16166" s="62"/>
      <c r="V16166" s="62"/>
      <c r="AC16166" s="62"/>
      <c r="AJ16166" s="62"/>
      <c r="AQ16166" s="62"/>
      <c r="AX16166" s="62"/>
      <c r="BD16166" s="62"/>
    </row>
    <row r="16167" spans="9:56">
      <c r="I16167" s="62"/>
      <c r="P16167" s="62"/>
      <c r="V16167" s="62"/>
      <c r="AC16167" s="62"/>
      <c r="AJ16167" s="62"/>
      <c r="AQ16167" s="62"/>
      <c r="AX16167" s="62"/>
      <c r="BD16167" s="62"/>
    </row>
    <row r="16168" spans="9:56">
      <c r="I16168" s="62"/>
      <c r="P16168" s="62"/>
      <c r="V16168" s="62"/>
      <c r="AC16168" s="62"/>
      <c r="AJ16168" s="62"/>
      <c r="AQ16168" s="62"/>
      <c r="AX16168" s="62"/>
      <c r="BD16168" s="62"/>
    </row>
    <row r="16169" spans="9:56">
      <c r="I16169" s="62"/>
      <c r="P16169" s="62"/>
      <c r="V16169" s="62"/>
      <c r="AC16169" s="62"/>
      <c r="AJ16169" s="62"/>
      <c r="AQ16169" s="62"/>
      <c r="AX16169" s="62"/>
      <c r="BD16169" s="62"/>
    </row>
    <row r="16170" spans="9:56">
      <c r="I16170" s="62"/>
      <c r="P16170" s="62"/>
      <c r="V16170" s="62"/>
      <c r="AC16170" s="62"/>
      <c r="AJ16170" s="62"/>
      <c r="AQ16170" s="62"/>
      <c r="AX16170" s="62"/>
      <c r="BD16170" s="62"/>
    </row>
    <row r="16171" spans="9:56">
      <c r="I16171" s="62"/>
      <c r="P16171" s="62"/>
      <c r="V16171" s="62"/>
      <c r="AC16171" s="62"/>
      <c r="AJ16171" s="62"/>
      <c r="AQ16171" s="62"/>
      <c r="AX16171" s="62"/>
      <c r="BD16171" s="62"/>
    </row>
    <row r="16172" spans="9:56">
      <c r="I16172" s="62"/>
      <c r="P16172" s="62"/>
      <c r="V16172" s="62"/>
      <c r="AC16172" s="62"/>
      <c r="AJ16172" s="62"/>
      <c r="AQ16172" s="62"/>
      <c r="AX16172" s="62"/>
      <c r="BD16172" s="62"/>
    </row>
    <row r="16173" spans="9:56">
      <c r="I16173" s="62"/>
      <c r="P16173" s="62"/>
      <c r="V16173" s="62"/>
      <c r="AC16173" s="62"/>
      <c r="AJ16173" s="62"/>
      <c r="AQ16173" s="62"/>
      <c r="AX16173" s="62"/>
      <c r="BD16173" s="62"/>
    </row>
    <row r="16174" spans="9:56">
      <c r="I16174" s="62"/>
      <c r="P16174" s="62"/>
      <c r="V16174" s="62"/>
      <c r="AC16174" s="62"/>
      <c r="AJ16174" s="62"/>
      <c r="AQ16174" s="62"/>
      <c r="AX16174" s="62"/>
      <c r="BD16174" s="62"/>
    </row>
    <row r="16175" spans="9:56">
      <c r="I16175" s="62"/>
      <c r="P16175" s="62"/>
      <c r="V16175" s="62"/>
      <c r="AC16175" s="62"/>
      <c r="AJ16175" s="62"/>
      <c r="AQ16175" s="62"/>
      <c r="AX16175" s="62"/>
      <c r="BD16175" s="62"/>
    </row>
    <row r="16176" spans="9:56">
      <c r="I16176" s="62"/>
      <c r="P16176" s="62"/>
      <c r="V16176" s="62"/>
      <c r="AC16176" s="62"/>
      <c r="AJ16176" s="62"/>
      <c r="AQ16176" s="62"/>
      <c r="AX16176" s="62"/>
      <c r="BD16176" s="62"/>
    </row>
    <row r="16177" spans="9:56">
      <c r="I16177" s="62"/>
      <c r="P16177" s="62"/>
      <c r="V16177" s="62"/>
      <c r="AC16177" s="62"/>
      <c r="AJ16177" s="62"/>
      <c r="AQ16177" s="62"/>
      <c r="AX16177" s="62"/>
      <c r="BD16177" s="62"/>
    </row>
    <row r="16178" spans="9:56">
      <c r="I16178" s="62"/>
      <c r="P16178" s="62"/>
      <c r="V16178" s="62"/>
      <c r="AC16178" s="62"/>
      <c r="AJ16178" s="62"/>
      <c r="AQ16178" s="62"/>
      <c r="AX16178" s="62"/>
      <c r="BD16178" s="62"/>
    </row>
    <row r="16179" spans="9:56">
      <c r="I16179" s="62"/>
      <c r="P16179" s="62"/>
      <c r="V16179" s="62"/>
      <c r="AC16179" s="62"/>
      <c r="AJ16179" s="62"/>
      <c r="AQ16179" s="62"/>
      <c r="AX16179" s="62"/>
      <c r="BD16179" s="62"/>
    </row>
    <row r="16180" spans="9:56">
      <c r="I16180" s="62"/>
      <c r="P16180" s="62"/>
      <c r="V16180" s="62"/>
      <c r="AC16180" s="62"/>
      <c r="AJ16180" s="62"/>
      <c r="AQ16180" s="62"/>
      <c r="AX16180" s="62"/>
      <c r="BD16180" s="62"/>
    </row>
    <row r="16181" spans="9:56">
      <c r="I16181" s="62"/>
      <c r="P16181" s="62"/>
      <c r="V16181" s="62"/>
      <c r="AC16181" s="62"/>
      <c r="AJ16181" s="62"/>
      <c r="AQ16181" s="62"/>
      <c r="AX16181" s="62"/>
      <c r="BD16181" s="62"/>
    </row>
    <row r="16182" spans="9:56">
      <c r="I16182" s="62"/>
      <c r="P16182" s="62"/>
      <c r="V16182" s="62"/>
      <c r="AC16182" s="62"/>
      <c r="AJ16182" s="62"/>
      <c r="AQ16182" s="62"/>
      <c r="AX16182" s="62"/>
      <c r="BD16182" s="62"/>
    </row>
    <row r="16183" spans="9:56">
      <c r="I16183" s="62"/>
      <c r="P16183" s="62"/>
      <c r="V16183" s="62"/>
      <c r="AC16183" s="62"/>
      <c r="AJ16183" s="62"/>
      <c r="AQ16183" s="62"/>
      <c r="AX16183" s="62"/>
      <c r="BD16183" s="62"/>
    </row>
    <row r="16184" spans="9:56">
      <c r="I16184" s="62"/>
      <c r="P16184" s="62"/>
      <c r="V16184" s="62"/>
      <c r="AC16184" s="62"/>
      <c r="AJ16184" s="62"/>
      <c r="AQ16184" s="62"/>
      <c r="AX16184" s="62"/>
      <c r="BD16184" s="62"/>
    </row>
    <row r="16185" spans="9:56">
      <c r="I16185" s="62"/>
      <c r="P16185" s="62"/>
      <c r="V16185" s="62"/>
      <c r="AC16185" s="62"/>
      <c r="AJ16185" s="62"/>
      <c r="AQ16185" s="62"/>
      <c r="AX16185" s="62"/>
      <c r="BD16185" s="62"/>
    </row>
    <row r="16186" spans="9:56">
      <c r="I16186" s="62"/>
      <c r="P16186" s="62"/>
      <c r="V16186" s="62"/>
      <c r="AC16186" s="62"/>
      <c r="AJ16186" s="62"/>
      <c r="AQ16186" s="62"/>
      <c r="AX16186" s="62"/>
      <c r="BD16186" s="62"/>
    </row>
    <row r="16187" spans="9:56">
      <c r="I16187" s="62"/>
      <c r="P16187" s="62"/>
      <c r="V16187" s="62"/>
      <c r="AC16187" s="62"/>
      <c r="AJ16187" s="62"/>
      <c r="AQ16187" s="62"/>
      <c r="AX16187" s="62"/>
      <c r="BD16187" s="62"/>
    </row>
    <row r="16188" spans="9:56">
      <c r="I16188" s="62"/>
      <c r="P16188" s="62"/>
      <c r="V16188" s="62"/>
      <c r="AC16188" s="62"/>
      <c r="AJ16188" s="62"/>
      <c r="AQ16188" s="62"/>
      <c r="AX16188" s="62"/>
      <c r="BD16188" s="62"/>
    </row>
    <row r="16189" spans="9:56">
      <c r="I16189" s="62"/>
      <c r="P16189" s="62"/>
      <c r="V16189" s="62"/>
      <c r="AC16189" s="62"/>
      <c r="AJ16189" s="62"/>
      <c r="AQ16189" s="62"/>
      <c r="AX16189" s="62"/>
      <c r="BD16189" s="62"/>
    </row>
    <row r="16190" spans="9:56">
      <c r="I16190" s="62"/>
      <c r="P16190" s="62"/>
      <c r="V16190" s="62"/>
      <c r="AC16190" s="62"/>
      <c r="AJ16190" s="62"/>
      <c r="AQ16190" s="62"/>
      <c r="AX16190" s="62"/>
      <c r="BD16190" s="62"/>
    </row>
    <row r="16191" spans="9:56">
      <c r="I16191" s="62"/>
      <c r="P16191" s="62"/>
      <c r="V16191" s="62"/>
      <c r="AC16191" s="62"/>
      <c r="AJ16191" s="62"/>
      <c r="AQ16191" s="62"/>
      <c r="AX16191" s="62"/>
      <c r="BD16191" s="62"/>
    </row>
    <row r="16192" spans="9:56">
      <c r="I16192" s="62"/>
      <c r="P16192" s="62"/>
      <c r="V16192" s="62"/>
      <c r="AC16192" s="62"/>
      <c r="AJ16192" s="62"/>
      <c r="AQ16192" s="62"/>
      <c r="AX16192" s="62"/>
      <c r="BD16192" s="62"/>
    </row>
    <row r="16193" spans="9:56">
      <c r="I16193" s="62"/>
      <c r="P16193" s="62"/>
      <c r="V16193" s="62"/>
      <c r="AC16193" s="62"/>
      <c r="AJ16193" s="62"/>
      <c r="AQ16193" s="62"/>
      <c r="AX16193" s="62"/>
      <c r="BD16193" s="62"/>
    </row>
    <row r="16194" spans="9:56">
      <c r="I16194" s="62"/>
      <c r="P16194" s="62"/>
      <c r="V16194" s="62"/>
      <c r="AC16194" s="62"/>
      <c r="AJ16194" s="62"/>
      <c r="AQ16194" s="62"/>
      <c r="AX16194" s="62"/>
      <c r="BD16194" s="62"/>
    </row>
    <row r="16195" spans="9:56">
      <c r="I16195" s="62"/>
      <c r="P16195" s="62"/>
      <c r="V16195" s="62"/>
      <c r="AC16195" s="62"/>
      <c r="AJ16195" s="62"/>
      <c r="AQ16195" s="62"/>
      <c r="AX16195" s="62"/>
      <c r="BD16195" s="62"/>
    </row>
    <row r="16196" spans="9:56">
      <c r="I16196" s="62"/>
      <c r="P16196" s="62"/>
      <c r="V16196" s="62"/>
      <c r="AC16196" s="62"/>
      <c r="AJ16196" s="62"/>
      <c r="AQ16196" s="62"/>
      <c r="AX16196" s="62"/>
      <c r="BD16196" s="62"/>
    </row>
    <row r="16197" spans="9:56">
      <c r="I16197" s="62"/>
      <c r="P16197" s="62"/>
      <c r="V16197" s="62"/>
      <c r="AC16197" s="62"/>
      <c r="AJ16197" s="62"/>
      <c r="AQ16197" s="62"/>
      <c r="AX16197" s="62"/>
      <c r="BD16197" s="62"/>
    </row>
    <row r="16198" spans="9:56">
      <c r="I16198" s="62"/>
      <c r="P16198" s="62"/>
      <c r="V16198" s="62"/>
      <c r="AC16198" s="62"/>
      <c r="AJ16198" s="62"/>
      <c r="AQ16198" s="62"/>
      <c r="AX16198" s="62"/>
      <c r="BD16198" s="62"/>
    </row>
    <row r="16199" spans="9:56">
      <c r="I16199" s="62"/>
      <c r="P16199" s="62"/>
      <c r="V16199" s="62"/>
      <c r="AC16199" s="62"/>
      <c r="AJ16199" s="62"/>
      <c r="AQ16199" s="62"/>
      <c r="AX16199" s="62"/>
      <c r="BD16199" s="62"/>
    </row>
    <row r="16200" spans="9:56">
      <c r="I16200" s="62"/>
      <c r="P16200" s="62"/>
      <c r="V16200" s="62"/>
      <c r="AC16200" s="62"/>
      <c r="AJ16200" s="62"/>
      <c r="AQ16200" s="62"/>
      <c r="AX16200" s="62"/>
      <c r="BD16200" s="62"/>
    </row>
    <row r="16201" spans="9:56">
      <c r="I16201" s="62"/>
      <c r="P16201" s="62"/>
      <c r="V16201" s="62"/>
      <c r="AC16201" s="62"/>
      <c r="AJ16201" s="62"/>
      <c r="AQ16201" s="62"/>
      <c r="AX16201" s="62"/>
      <c r="BD16201" s="62"/>
    </row>
    <row r="16202" spans="9:56">
      <c r="I16202" s="62"/>
      <c r="P16202" s="62"/>
      <c r="V16202" s="62"/>
      <c r="AC16202" s="62"/>
      <c r="AJ16202" s="62"/>
      <c r="AQ16202" s="62"/>
      <c r="AX16202" s="62"/>
      <c r="BD16202" s="62"/>
    </row>
    <row r="16203" spans="9:56">
      <c r="I16203" s="62"/>
      <c r="P16203" s="62"/>
      <c r="V16203" s="62"/>
      <c r="AC16203" s="62"/>
      <c r="AJ16203" s="62"/>
      <c r="AQ16203" s="62"/>
      <c r="AX16203" s="62"/>
      <c r="BD16203" s="62"/>
    </row>
    <row r="16204" spans="9:56">
      <c r="I16204" s="62"/>
      <c r="P16204" s="62"/>
      <c r="V16204" s="62"/>
      <c r="AC16204" s="62"/>
      <c r="AJ16204" s="62"/>
      <c r="AQ16204" s="62"/>
      <c r="AX16204" s="62"/>
      <c r="BD16204" s="62"/>
    </row>
    <row r="16205" spans="9:56">
      <c r="I16205" s="62"/>
      <c r="P16205" s="62"/>
      <c r="V16205" s="62"/>
      <c r="AC16205" s="62"/>
      <c r="AJ16205" s="62"/>
      <c r="AQ16205" s="62"/>
      <c r="AX16205" s="62"/>
      <c r="BD16205" s="62"/>
    </row>
    <row r="16206" spans="9:56">
      <c r="I16206" s="62"/>
      <c r="P16206" s="62"/>
      <c r="V16206" s="62"/>
      <c r="AC16206" s="62"/>
      <c r="AJ16206" s="62"/>
      <c r="AQ16206" s="62"/>
      <c r="AX16206" s="62"/>
      <c r="BD16206" s="62"/>
    </row>
    <row r="16207" spans="9:56">
      <c r="I16207" s="62"/>
      <c r="P16207" s="62"/>
      <c r="V16207" s="62"/>
      <c r="AC16207" s="62"/>
      <c r="AJ16207" s="62"/>
      <c r="AQ16207" s="62"/>
      <c r="AX16207" s="62"/>
      <c r="BD16207" s="62"/>
    </row>
    <row r="16208" spans="9:56">
      <c r="I16208" s="62"/>
      <c r="P16208" s="62"/>
      <c r="V16208" s="62"/>
      <c r="AC16208" s="62"/>
      <c r="AJ16208" s="62"/>
      <c r="AQ16208" s="62"/>
      <c r="AX16208" s="62"/>
      <c r="BD16208" s="62"/>
    </row>
    <row r="16209" spans="9:56">
      <c r="I16209" s="62"/>
      <c r="P16209" s="62"/>
      <c r="V16209" s="62"/>
      <c r="AC16209" s="62"/>
      <c r="AJ16209" s="62"/>
      <c r="AQ16209" s="62"/>
      <c r="AX16209" s="62"/>
      <c r="BD16209" s="62"/>
    </row>
    <row r="16210" spans="9:56">
      <c r="I16210" s="62"/>
      <c r="P16210" s="62"/>
      <c r="V16210" s="62"/>
      <c r="AC16210" s="62"/>
      <c r="AJ16210" s="62"/>
      <c r="AQ16210" s="62"/>
      <c r="AX16210" s="62"/>
      <c r="BD16210" s="62"/>
    </row>
    <row r="16211" spans="9:56">
      <c r="I16211" s="62"/>
      <c r="P16211" s="62"/>
      <c r="V16211" s="62"/>
      <c r="AC16211" s="62"/>
      <c r="AJ16211" s="62"/>
      <c r="AQ16211" s="62"/>
      <c r="AX16211" s="62"/>
      <c r="BD16211" s="62"/>
    </row>
    <row r="16212" spans="9:56">
      <c r="I16212" s="62"/>
      <c r="P16212" s="62"/>
      <c r="V16212" s="62"/>
      <c r="AC16212" s="62"/>
      <c r="AJ16212" s="62"/>
      <c r="AQ16212" s="62"/>
      <c r="AX16212" s="62"/>
      <c r="BD16212" s="62"/>
    </row>
    <row r="16213" spans="9:56">
      <c r="I16213" s="62"/>
      <c r="P16213" s="62"/>
      <c r="V16213" s="62"/>
      <c r="AC16213" s="62"/>
      <c r="AJ16213" s="62"/>
      <c r="AQ16213" s="62"/>
      <c r="AX16213" s="62"/>
      <c r="BD16213" s="62"/>
    </row>
    <row r="16214" spans="9:56">
      <c r="I16214" s="62"/>
      <c r="P16214" s="62"/>
      <c r="V16214" s="62"/>
      <c r="AC16214" s="62"/>
      <c r="AJ16214" s="62"/>
      <c r="AQ16214" s="62"/>
      <c r="AX16214" s="62"/>
      <c r="BD16214" s="62"/>
    </row>
    <row r="16215" spans="9:56">
      <c r="I16215" s="62"/>
      <c r="P16215" s="62"/>
      <c r="V16215" s="62"/>
      <c r="AC16215" s="62"/>
      <c r="AJ16215" s="62"/>
      <c r="AQ16215" s="62"/>
      <c r="AX16215" s="62"/>
      <c r="BD16215" s="62"/>
    </row>
    <row r="16216" spans="9:56">
      <c r="I16216" s="62"/>
      <c r="P16216" s="62"/>
      <c r="V16216" s="62"/>
      <c r="AC16216" s="62"/>
      <c r="AJ16216" s="62"/>
      <c r="AQ16216" s="62"/>
      <c r="AX16216" s="62"/>
      <c r="BD16216" s="62"/>
    </row>
    <row r="16217" spans="9:56">
      <c r="I16217" s="62"/>
      <c r="P16217" s="62"/>
      <c r="V16217" s="62"/>
      <c r="AC16217" s="62"/>
      <c r="AJ16217" s="62"/>
      <c r="AQ16217" s="62"/>
      <c r="AX16217" s="62"/>
      <c r="BD16217" s="62"/>
    </row>
    <row r="16218" spans="9:56">
      <c r="I16218" s="62"/>
      <c r="P16218" s="62"/>
      <c r="V16218" s="62"/>
      <c r="AC16218" s="62"/>
      <c r="AJ16218" s="62"/>
      <c r="AQ16218" s="62"/>
      <c r="AX16218" s="62"/>
      <c r="BD16218" s="62"/>
    </row>
    <row r="16219" spans="9:56">
      <c r="I16219" s="62"/>
      <c r="P16219" s="62"/>
      <c r="V16219" s="62"/>
      <c r="AC16219" s="62"/>
      <c r="AJ16219" s="62"/>
      <c r="AQ16219" s="62"/>
      <c r="AX16219" s="62"/>
      <c r="BD16219" s="62"/>
    </row>
    <row r="16220" spans="9:56">
      <c r="I16220" s="62"/>
      <c r="P16220" s="62"/>
      <c r="V16220" s="62"/>
      <c r="AC16220" s="62"/>
      <c r="AJ16220" s="62"/>
      <c r="AQ16220" s="62"/>
      <c r="AX16220" s="62"/>
      <c r="BD16220" s="62"/>
    </row>
    <row r="16221" spans="9:56">
      <c r="I16221" s="62"/>
      <c r="P16221" s="62"/>
      <c r="V16221" s="62"/>
      <c r="AC16221" s="62"/>
      <c r="AJ16221" s="62"/>
      <c r="AQ16221" s="62"/>
      <c r="AX16221" s="62"/>
      <c r="BD16221" s="62"/>
    </row>
    <row r="16222" spans="9:56">
      <c r="I16222" s="62"/>
      <c r="P16222" s="62"/>
      <c r="V16222" s="62"/>
      <c r="AC16222" s="62"/>
      <c r="AJ16222" s="62"/>
      <c r="AQ16222" s="62"/>
      <c r="AX16222" s="62"/>
      <c r="BD16222" s="62"/>
    </row>
    <row r="16223" spans="9:56">
      <c r="I16223" s="62"/>
      <c r="P16223" s="62"/>
      <c r="V16223" s="62"/>
      <c r="AC16223" s="62"/>
      <c r="AJ16223" s="62"/>
      <c r="AQ16223" s="62"/>
      <c r="AX16223" s="62"/>
      <c r="BD16223" s="62"/>
    </row>
    <row r="16224" spans="9:56">
      <c r="I16224" s="62"/>
      <c r="P16224" s="62"/>
      <c r="V16224" s="62"/>
      <c r="AC16224" s="62"/>
      <c r="AJ16224" s="62"/>
      <c r="AQ16224" s="62"/>
      <c r="AX16224" s="62"/>
      <c r="BD16224" s="62"/>
    </row>
    <row r="16225" spans="9:56">
      <c r="I16225" s="62"/>
      <c r="P16225" s="62"/>
      <c r="V16225" s="62"/>
      <c r="AC16225" s="62"/>
      <c r="AJ16225" s="62"/>
      <c r="AQ16225" s="62"/>
      <c r="AX16225" s="62"/>
      <c r="BD16225" s="62"/>
    </row>
    <row r="16226" spans="9:56">
      <c r="I16226" s="62"/>
      <c r="P16226" s="62"/>
      <c r="V16226" s="62"/>
      <c r="AC16226" s="62"/>
      <c r="AJ16226" s="62"/>
      <c r="AQ16226" s="62"/>
      <c r="AX16226" s="62"/>
      <c r="BD16226" s="62"/>
    </row>
    <row r="16227" spans="9:56">
      <c r="I16227" s="62"/>
      <c r="P16227" s="62"/>
      <c r="V16227" s="62"/>
      <c r="AC16227" s="62"/>
      <c r="AJ16227" s="62"/>
      <c r="AQ16227" s="62"/>
      <c r="AX16227" s="62"/>
      <c r="BD16227" s="62"/>
    </row>
    <row r="16228" spans="9:56">
      <c r="I16228" s="62"/>
      <c r="P16228" s="62"/>
      <c r="V16228" s="62"/>
      <c r="AC16228" s="62"/>
      <c r="AJ16228" s="62"/>
      <c r="AQ16228" s="62"/>
      <c r="AX16228" s="62"/>
      <c r="BD16228" s="62"/>
    </row>
    <row r="16229" spans="9:56">
      <c r="I16229" s="62"/>
      <c r="P16229" s="62"/>
      <c r="V16229" s="62"/>
      <c r="AC16229" s="62"/>
      <c r="AJ16229" s="62"/>
      <c r="AQ16229" s="62"/>
      <c r="AX16229" s="62"/>
      <c r="BD16229" s="62"/>
    </row>
    <row r="16230" spans="9:56">
      <c r="I16230" s="62"/>
      <c r="P16230" s="62"/>
      <c r="V16230" s="62"/>
      <c r="AC16230" s="62"/>
      <c r="AJ16230" s="62"/>
      <c r="AQ16230" s="62"/>
      <c r="AX16230" s="62"/>
      <c r="BD16230" s="62"/>
    </row>
    <row r="16231" spans="9:56">
      <c r="I16231" s="62"/>
      <c r="P16231" s="62"/>
      <c r="V16231" s="62"/>
      <c r="AC16231" s="62"/>
      <c r="AJ16231" s="62"/>
      <c r="AQ16231" s="62"/>
      <c r="AX16231" s="62"/>
      <c r="BD16231" s="62"/>
    </row>
    <row r="16232" spans="9:56">
      <c r="I16232" s="62"/>
      <c r="P16232" s="62"/>
      <c r="V16232" s="62"/>
      <c r="AC16232" s="62"/>
      <c r="AJ16232" s="62"/>
      <c r="AQ16232" s="62"/>
      <c r="AX16232" s="62"/>
      <c r="BD16232" s="62"/>
    </row>
    <row r="16233" spans="9:56">
      <c r="I16233" s="62"/>
      <c r="P16233" s="62"/>
      <c r="V16233" s="62"/>
      <c r="AC16233" s="62"/>
      <c r="AJ16233" s="62"/>
      <c r="AQ16233" s="62"/>
      <c r="AX16233" s="62"/>
      <c r="BD16233" s="62"/>
    </row>
    <row r="16234" spans="9:56">
      <c r="I16234" s="62"/>
      <c r="P16234" s="62"/>
      <c r="V16234" s="62"/>
      <c r="AC16234" s="62"/>
      <c r="AJ16234" s="62"/>
      <c r="AQ16234" s="62"/>
      <c r="AX16234" s="62"/>
      <c r="BD16234" s="62"/>
    </row>
    <row r="16235" spans="9:56">
      <c r="I16235" s="62"/>
      <c r="P16235" s="62"/>
      <c r="V16235" s="62"/>
      <c r="AC16235" s="62"/>
      <c r="AJ16235" s="62"/>
      <c r="AQ16235" s="62"/>
      <c r="AX16235" s="62"/>
      <c r="BD16235" s="62"/>
    </row>
    <row r="16236" spans="9:56">
      <c r="I16236" s="62"/>
      <c r="P16236" s="62"/>
      <c r="V16236" s="62"/>
      <c r="AC16236" s="62"/>
      <c r="AJ16236" s="62"/>
      <c r="AQ16236" s="62"/>
      <c r="AX16236" s="62"/>
      <c r="BD16236" s="62"/>
    </row>
    <row r="16237" spans="9:56">
      <c r="I16237" s="62"/>
      <c r="P16237" s="62"/>
      <c r="V16237" s="62"/>
      <c r="AC16237" s="62"/>
      <c r="AJ16237" s="62"/>
      <c r="AQ16237" s="62"/>
      <c r="AX16237" s="62"/>
      <c r="BD16237" s="62"/>
    </row>
    <row r="16238" spans="9:56">
      <c r="I16238" s="62"/>
      <c r="P16238" s="62"/>
      <c r="V16238" s="62"/>
      <c r="AC16238" s="62"/>
      <c r="AJ16238" s="62"/>
      <c r="AQ16238" s="62"/>
      <c r="AX16238" s="62"/>
      <c r="BD16238" s="62"/>
    </row>
    <row r="16239" spans="9:56">
      <c r="I16239" s="62"/>
      <c r="P16239" s="62"/>
      <c r="V16239" s="62"/>
      <c r="AC16239" s="62"/>
      <c r="AJ16239" s="62"/>
      <c r="AQ16239" s="62"/>
      <c r="AX16239" s="62"/>
      <c r="BD16239" s="62"/>
    </row>
    <row r="16240" spans="9:56">
      <c r="I16240" s="62"/>
      <c r="P16240" s="62"/>
      <c r="V16240" s="62"/>
      <c r="AC16240" s="62"/>
      <c r="AJ16240" s="62"/>
      <c r="AQ16240" s="62"/>
      <c r="AX16240" s="62"/>
      <c r="BD16240" s="62"/>
    </row>
    <row r="16241" spans="9:56">
      <c r="I16241" s="62"/>
      <c r="P16241" s="62"/>
      <c r="V16241" s="62"/>
      <c r="AC16241" s="62"/>
      <c r="AJ16241" s="62"/>
      <c r="AQ16241" s="62"/>
      <c r="AX16241" s="62"/>
      <c r="BD16241" s="62"/>
    </row>
    <row r="16242" spans="9:56">
      <c r="I16242" s="62"/>
      <c r="P16242" s="62"/>
      <c r="V16242" s="62"/>
      <c r="AC16242" s="62"/>
      <c r="AJ16242" s="62"/>
      <c r="AQ16242" s="62"/>
      <c r="AX16242" s="62"/>
      <c r="BD16242" s="62"/>
    </row>
    <row r="16243" spans="9:56">
      <c r="I16243" s="62"/>
      <c r="P16243" s="62"/>
      <c r="V16243" s="62"/>
      <c r="AC16243" s="62"/>
      <c r="AJ16243" s="62"/>
      <c r="AQ16243" s="62"/>
      <c r="AX16243" s="62"/>
      <c r="BD16243" s="62"/>
    </row>
    <row r="16244" spans="9:56">
      <c r="I16244" s="62"/>
      <c r="P16244" s="62"/>
      <c r="V16244" s="62"/>
      <c r="AC16244" s="62"/>
      <c r="AJ16244" s="62"/>
      <c r="AQ16244" s="62"/>
      <c r="AX16244" s="62"/>
      <c r="BD16244" s="62"/>
    </row>
    <row r="16245" spans="9:56">
      <c r="I16245" s="62"/>
      <c r="P16245" s="62"/>
      <c r="V16245" s="62"/>
      <c r="AC16245" s="62"/>
      <c r="AJ16245" s="62"/>
      <c r="AQ16245" s="62"/>
      <c r="AX16245" s="62"/>
      <c r="BD16245" s="62"/>
    </row>
    <row r="16246" spans="9:56">
      <c r="I16246" s="62"/>
      <c r="P16246" s="62"/>
      <c r="V16246" s="62"/>
      <c r="AC16246" s="62"/>
      <c r="AJ16246" s="62"/>
      <c r="AQ16246" s="62"/>
      <c r="AX16246" s="62"/>
      <c r="BD16246" s="62"/>
    </row>
    <row r="16247" spans="9:56">
      <c r="I16247" s="62"/>
      <c r="P16247" s="62"/>
      <c r="V16247" s="62"/>
      <c r="AC16247" s="62"/>
      <c r="AJ16247" s="62"/>
      <c r="AQ16247" s="62"/>
      <c r="AX16247" s="62"/>
      <c r="BD16247" s="62"/>
    </row>
    <row r="16248" spans="9:56">
      <c r="I16248" s="62"/>
      <c r="P16248" s="62"/>
      <c r="V16248" s="62"/>
      <c r="AC16248" s="62"/>
      <c r="AJ16248" s="62"/>
      <c r="AQ16248" s="62"/>
      <c r="AX16248" s="62"/>
      <c r="BD16248" s="62"/>
    </row>
    <row r="16249" spans="9:56">
      <c r="I16249" s="62"/>
      <c r="P16249" s="62"/>
      <c r="V16249" s="62"/>
      <c r="AC16249" s="62"/>
      <c r="AJ16249" s="62"/>
      <c r="AQ16249" s="62"/>
      <c r="AX16249" s="62"/>
      <c r="BD16249" s="62"/>
    </row>
    <row r="16250" spans="9:56">
      <c r="I16250" s="62"/>
      <c r="P16250" s="62"/>
      <c r="V16250" s="62"/>
      <c r="AC16250" s="62"/>
      <c r="AJ16250" s="62"/>
      <c r="AQ16250" s="62"/>
      <c r="AX16250" s="62"/>
      <c r="BD16250" s="62"/>
    </row>
    <row r="16251" spans="9:56">
      <c r="I16251" s="62"/>
      <c r="P16251" s="62"/>
      <c r="V16251" s="62"/>
      <c r="AC16251" s="62"/>
      <c r="AJ16251" s="62"/>
      <c r="AQ16251" s="62"/>
      <c r="AX16251" s="62"/>
      <c r="BD16251" s="62"/>
    </row>
    <row r="16252" spans="9:56">
      <c r="I16252" s="62"/>
      <c r="P16252" s="62"/>
      <c r="V16252" s="62"/>
      <c r="AC16252" s="62"/>
      <c r="AJ16252" s="62"/>
      <c r="AQ16252" s="62"/>
      <c r="AX16252" s="62"/>
      <c r="BD16252" s="62"/>
    </row>
    <row r="16253" spans="9:56">
      <c r="I16253" s="62"/>
      <c r="P16253" s="62"/>
      <c r="V16253" s="62"/>
      <c r="AC16253" s="62"/>
      <c r="AJ16253" s="62"/>
      <c r="AQ16253" s="62"/>
      <c r="AX16253" s="62"/>
      <c r="BD16253" s="62"/>
    </row>
    <row r="16254" spans="9:56">
      <c r="I16254" s="62"/>
      <c r="P16254" s="62"/>
      <c r="V16254" s="62"/>
      <c r="AC16254" s="62"/>
      <c r="AJ16254" s="62"/>
      <c r="AQ16254" s="62"/>
      <c r="AX16254" s="62"/>
      <c r="BD16254" s="62"/>
    </row>
    <row r="16255" spans="9:56">
      <c r="I16255" s="62"/>
      <c r="P16255" s="62"/>
      <c r="V16255" s="62"/>
      <c r="AC16255" s="62"/>
      <c r="AJ16255" s="62"/>
      <c r="AQ16255" s="62"/>
      <c r="AX16255" s="62"/>
      <c r="BD16255" s="62"/>
    </row>
    <row r="16256" spans="9:56">
      <c r="I16256" s="62"/>
      <c r="P16256" s="62"/>
      <c r="V16256" s="62"/>
      <c r="AC16256" s="62"/>
      <c r="AJ16256" s="62"/>
      <c r="AQ16256" s="62"/>
      <c r="AX16256" s="62"/>
      <c r="BD16256" s="62"/>
    </row>
    <row r="16257" spans="9:56">
      <c r="I16257" s="62"/>
      <c r="P16257" s="62"/>
      <c r="V16257" s="62"/>
      <c r="AC16257" s="62"/>
      <c r="AJ16257" s="62"/>
      <c r="AQ16257" s="62"/>
      <c r="AX16257" s="62"/>
      <c r="BD16257" s="62"/>
    </row>
    <row r="16258" spans="9:56">
      <c r="I16258" s="62"/>
      <c r="P16258" s="62"/>
      <c r="V16258" s="62"/>
      <c r="AC16258" s="62"/>
      <c r="AJ16258" s="62"/>
      <c r="AQ16258" s="62"/>
      <c r="AX16258" s="62"/>
      <c r="BD16258" s="62"/>
    </row>
    <row r="16259" spans="9:56">
      <c r="I16259" s="62"/>
      <c r="P16259" s="62"/>
      <c r="V16259" s="62"/>
      <c r="AC16259" s="62"/>
      <c r="AJ16259" s="62"/>
      <c r="AQ16259" s="62"/>
      <c r="AX16259" s="62"/>
      <c r="BD16259" s="62"/>
    </row>
    <row r="16260" spans="9:56">
      <c r="I16260" s="62"/>
      <c r="P16260" s="62"/>
      <c r="V16260" s="62"/>
      <c r="AC16260" s="62"/>
      <c r="AJ16260" s="62"/>
      <c r="AQ16260" s="62"/>
      <c r="AX16260" s="62"/>
      <c r="BD16260" s="62"/>
    </row>
    <row r="16261" spans="9:56">
      <c r="I16261" s="62"/>
      <c r="P16261" s="62"/>
      <c r="V16261" s="62"/>
      <c r="AC16261" s="62"/>
      <c r="AJ16261" s="62"/>
      <c r="AQ16261" s="62"/>
      <c r="AX16261" s="62"/>
      <c r="BD16261" s="62"/>
    </row>
    <row r="16262" spans="9:56">
      <c r="I16262" s="62"/>
      <c r="P16262" s="62"/>
      <c r="V16262" s="62"/>
      <c r="AC16262" s="62"/>
      <c r="AJ16262" s="62"/>
      <c r="AQ16262" s="62"/>
      <c r="AX16262" s="62"/>
      <c r="BD16262" s="62"/>
    </row>
    <row r="16263" spans="9:56">
      <c r="I16263" s="62"/>
      <c r="P16263" s="62"/>
      <c r="V16263" s="62"/>
      <c r="AC16263" s="62"/>
      <c r="AJ16263" s="62"/>
      <c r="AQ16263" s="62"/>
      <c r="AX16263" s="62"/>
      <c r="BD16263" s="62"/>
    </row>
    <row r="16264" spans="9:56">
      <c r="I16264" s="62"/>
      <c r="P16264" s="62"/>
      <c r="V16264" s="62"/>
      <c r="AC16264" s="62"/>
      <c r="AJ16264" s="62"/>
      <c r="AQ16264" s="62"/>
      <c r="AX16264" s="62"/>
      <c r="BD16264" s="62"/>
    </row>
    <row r="16265" spans="9:56">
      <c r="I16265" s="62"/>
      <c r="P16265" s="62"/>
      <c r="V16265" s="62"/>
      <c r="AC16265" s="62"/>
      <c r="AJ16265" s="62"/>
      <c r="AQ16265" s="62"/>
      <c r="AX16265" s="62"/>
      <c r="BD16265" s="62"/>
    </row>
    <row r="16266" spans="9:56">
      <c r="I16266" s="62"/>
      <c r="P16266" s="62"/>
      <c r="V16266" s="62"/>
      <c r="AC16266" s="62"/>
      <c r="AJ16266" s="62"/>
      <c r="AQ16266" s="62"/>
      <c r="AX16266" s="62"/>
      <c r="BD16266" s="62"/>
    </row>
    <row r="16267" spans="9:56">
      <c r="I16267" s="62"/>
      <c r="P16267" s="62"/>
      <c r="V16267" s="62"/>
      <c r="AC16267" s="62"/>
      <c r="AJ16267" s="62"/>
      <c r="AQ16267" s="62"/>
      <c r="AX16267" s="62"/>
      <c r="BD16267" s="62"/>
    </row>
    <row r="16268" spans="9:56">
      <c r="I16268" s="62"/>
      <c r="P16268" s="62"/>
      <c r="V16268" s="62"/>
      <c r="AC16268" s="62"/>
      <c r="AJ16268" s="62"/>
      <c r="AQ16268" s="62"/>
      <c r="AX16268" s="62"/>
      <c r="BD16268" s="62"/>
    </row>
    <row r="16269" spans="9:56">
      <c r="I16269" s="62"/>
      <c r="P16269" s="62"/>
      <c r="V16269" s="62"/>
      <c r="AC16269" s="62"/>
      <c r="AJ16269" s="62"/>
      <c r="AQ16269" s="62"/>
      <c r="AX16269" s="62"/>
      <c r="BD16269" s="62"/>
    </row>
    <row r="16270" spans="9:56">
      <c r="I16270" s="62"/>
      <c r="P16270" s="62"/>
      <c r="V16270" s="62"/>
      <c r="AC16270" s="62"/>
      <c r="AJ16270" s="62"/>
      <c r="AQ16270" s="62"/>
      <c r="AX16270" s="62"/>
      <c r="BD16270" s="62"/>
    </row>
    <row r="16271" spans="9:56">
      <c r="I16271" s="62"/>
      <c r="P16271" s="62"/>
      <c r="V16271" s="62"/>
      <c r="AC16271" s="62"/>
      <c r="AJ16271" s="62"/>
      <c r="AQ16271" s="62"/>
      <c r="AX16271" s="62"/>
      <c r="BD16271" s="62"/>
    </row>
    <row r="16272" spans="9:56">
      <c r="I16272" s="62"/>
      <c r="P16272" s="62"/>
      <c r="V16272" s="62"/>
      <c r="AC16272" s="62"/>
      <c r="AJ16272" s="62"/>
      <c r="AQ16272" s="62"/>
      <c r="AX16272" s="62"/>
      <c r="BD16272" s="62"/>
    </row>
    <row r="16273" spans="9:56">
      <c r="I16273" s="62"/>
      <c r="P16273" s="62"/>
      <c r="V16273" s="62"/>
      <c r="AC16273" s="62"/>
      <c r="AJ16273" s="62"/>
      <c r="AQ16273" s="62"/>
      <c r="AX16273" s="62"/>
      <c r="BD16273" s="62"/>
    </row>
    <row r="16274" spans="9:56">
      <c r="I16274" s="62"/>
      <c r="P16274" s="62"/>
      <c r="V16274" s="62"/>
      <c r="AC16274" s="62"/>
      <c r="AJ16274" s="62"/>
      <c r="AQ16274" s="62"/>
      <c r="AX16274" s="62"/>
      <c r="BD16274" s="62"/>
    </row>
    <row r="16275" spans="9:56">
      <c r="I16275" s="62"/>
      <c r="P16275" s="62"/>
      <c r="V16275" s="62"/>
      <c r="AC16275" s="62"/>
      <c r="AJ16275" s="62"/>
      <c r="AQ16275" s="62"/>
      <c r="AX16275" s="62"/>
      <c r="BD16275" s="62"/>
    </row>
    <row r="16276" spans="9:56">
      <c r="I16276" s="62"/>
      <c r="P16276" s="62"/>
      <c r="V16276" s="62"/>
      <c r="AC16276" s="62"/>
      <c r="AJ16276" s="62"/>
      <c r="AQ16276" s="62"/>
      <c r="AX16276" s="62"/>
      <c r="BD16276" s="62"/>
    </row>
    <row r="16277" spans="9:56">
      <c r="I16277" s="62"/>
      <c r="P16277" s="62"/>
      <c r="V16277" s="62"/>
      <c r="AC16277" s="62"/>
      <c r="AJ16277" s="62"/>
      <c r="AQ16277" s="62"/>
      <c r="AX16277" s="62"/>
      <c r="BD16277" s="62"/>
    </row>
    <row r="16278" spans="9:56">
      <c r="I16278" s="62"/>
      <c r="P16278" s="62"/>
      <c r="V16278" s="62"/>
      <c r="AC16278" s="62"/>
      <c r="AJ16278" s="62"/>
      <c r="AQ16278" s="62"/>
      <c r="AX16278" s="62"/>
      <c r="BD16278" s="62"/>
    </row>
    <row r="16279" spans="9:56">
      <c r="I16279" s="62"/>
      <c r="P16279" s="62"/>
      <c r="V16279" s="62"/>
      <c r="AC16279" s="62"/>
      <c r="AJ16279" s="62"/>
      <c r="AQ16279" s="62"/>
      <c r="AX16279" s="62"/>
      <c r="BD16279" s="62"/>
    </row>
    <row r="16280" spans="9:56">
      <c r="I16280" s="62"/>
      <c r="P16280" s="62"/>
      <c r="V16280" s="62"/>
      <c r="AC16280" s="62"/>
      <c r="AJ16280" s="62"/>
      <c r="AQ16280" s="62"/>
      <c r="AX16280" s="62"/>
      <c r="BD16280" s="62"/>
    </row>
    <row r="16281" spans="9:56">
      <c r="I16281" s="62"/>
      <c r="P16281" s="62"/>
      <c r="V16281" s="62"/>
      <c r="AC16281" s="62"/>
      <c r="AJ16281" s="62"/>
      <c r="AQ16281" s="62"/>
      <c r="AX16281" s="62"/>
      <c r="BD16281" s="62"/>
    </row>
    <row r="16282" spans="9:56">
      <c r="I16282" s="62"/>
      <c r="P16282" s="62"/>
      <c r="V16282" s="62"/>
      <c r="AC16282" s="62"/>
      <c r="AJ16282" s="62"/>
      <c r="AQ16282" s="62"/>
      <c r="AX16282" s="62"/>
      <c r="BD16282" s="62"/>
    </row>
    <row r="16283" spans="9:56">
      <c r="I16283" s="62"/>
      <c r="P16283" s="62"/>
      <c r="V16283" s="62"/>
      <c r="AC16283" s="62"/>
      <c r="AJ16283" s="62"/>
      <c r="AQ16283" s="62"/>
      <c r="AX16283" s="62"/>
      <c r="BD16283" s="62"/>
    </row>
    <row r="16284" spans="9:56">
      <c r="I16284" s="62"/>
      <c r="P16284" s="62"/>
      <c r="V16284" s="62"/>
      <c r="AC16284" s="62"/>
      <c r="AJ16284" s="62"/>
      <c r="AQ16284" s="62"/>
      <c r="AX16284" s="62"/>
      <c r="BD16284" s="62"/>
    </row>
    <row r="16285" spans="9:56">
      <c r="I16285" s="62"/>
      <c r="P16285" s="62"/>
      <c r="V16285" s="62"/>
      <c r="AC16285" s="62"/>
      <c r="AJ16285" s="62"/>
      <c r="AQ16285" s="62"/>
      <c r="AX16285" s="62"/>
      <c r="BD16285" s="62"/>
    </row>
    <row r="16286" spans="9:56">
      <c r="I16286" s="62"/>
      <c r="P16286" s="62"/>
      <c r="V16286" s="62"/>
      <c r="AC16286" s="62"/>
      <c r="AJ16286" s="62"/>
      <c r="AQ16286" s="62"/>
      <c r="AX16286" s="62"/>
      <c r="BD16286" s="62"/>
    </row>
    <row r="16287" spans="9:56">
      <c r="I16287" s="62"/>
      <c r="P16287" s="62"/>
      <c r="V16287" s="62"/>
      <c r="AC16287" s="62"/>
      <c r="AJ16287" s="62"/>
      <c r="AQ16287" s="62"/>
      <c r="AX16287" s="62"/>
      <c r="BD16287" s="62"/>
    </row>
    <row r="16288" spans="9:56">
      <c r="I16288" s="62"/>
      <c r="P16288" s="62"/>
      <c r="V16288" s="62"/>
      <c r="AC16288" s="62"/>
      <c r="AJ16288" s="62"/>
      <c r="AQ16288" s="62"/>
      <c r="AX16288" s="62"/>
      <c r="BD16288" s="62"/>
    </row>
    <row r="16289" spans="9:56">
      <c r="I16289" s="62"/>
      <c r="P16289" s="62"/>
      <c r="V16289" s="62"/>
      <c r="AC16289" s="62"/>
      <c r="AJ16289" s="62"/>
      <c r="AQ16289" s="62"/>
      <c r="AX16289" s="62"/>
      <c r="BD16289" s="62"/>
    </row>
    <row r="16290" spans="9:56">
      <c r="I16290" s="62"/>
      <c r="P16290" s="62"/>
      <c r="V16290" s="62"/>
      <c r="AC16290" s="62"/>
      <c r="AJ16290" s="62"/>
      <c r="AQ16290" s="62"/>
      <c r="AX16290" s="62"/>
      <c r="BD16290" s="62"/>
    </row>
    <row r="16291" spans="9:56">
      <c r="I16291" s="62"/>
      <c r="P16291" s="62"/>
      <c r="V16291" s="62"/>
      <c r="AC16291" s="62"/>
      <c r="AJ16291" s="62"/>
      <c r="AQ16291" s="62"/>
      <c r="AX16291" s="62"/>
      <c r="BD16291" s="62"/>
    </row>
    <row r="16292" spans="9:56">
      <c r="I16292" s="62"/>
      <c r="P16292" s="62"/>
      <c r="V16292" s="62"/>
      <c r="AC16292" s="62"/>
      <c r="AJ16292" s="62"/>
      <c r="AQ16292" s="62"/>
      <c r="AX16292" s="62"/>
      <c r="BD16292" s="62"/>
    </row>
    <row r="16293" spans="9:56">
      <c r="I16293" s="62"/>
      <c r="P16293" s="62"/>
      <c r="V16293" s="62"/>
      <c r="AC16293" s="62"/>
      <c r="AJ16293" s="62"/>
      <c r="AQ16293" s="62"/>
      <c r="AX16293" s="62"/>
      <c r="BD16293" s="62"/>
    </row>
    <row r="16294" spans="9:56">
      <c r="I16294" s="62"/>
      <c r="P16294" s="62"/>
      <c r="V16294" s="62"/>
      <c r="AC16294" s="62"/>
      <c r="AJ16294" s="62"/>
      <c r="AQ16294" s="62"/>
      <c r="AX16294" s="62"/>
      <c r="BD16294" s="62"/>
    </row>
    <row r="16295" spans="9:56">
      <c r="I16295" s="62"/>
      <c r="P16295" s="62"/>
      <c r="V16295" s="62"/>
      <c r="AC16295" s="62"/>
      <c r="AJ16295" s="62"/>
      <c r="AQ16295" s="62"/>
      <c r="AX16295" s="62"/>
      <c r="BD16295" s="62"/>
    </row>
    <row r="16296" spans="9:56">
      <c r="I16296" s="62"/>
      <c r="P16296" s="62"/>
      <c r="V16296" s="62"/>
      <c r="AC16296" s="62"/>
      <c r="AJ16296" s="62"/>
      <c r="AQ16296" s="62"/>
      <c r="AX16296" s="62"/>
      <c r="BD16296" s="62"/>
    </row>
    <row r="16297" spans="9:56">
      <c r="I16297" s="62"/>
      <c r="P16297" s="62"/>
      <c r="V16297" s="62"/>
      <c r="AC16297" s="62"/>
      <c r="AJ16297" s="62"/>
      <c r="AQ16297" s="62"/>
      <c r="AX16297" s="62"/>
      <c r="BD16297" s="62"/>
    </row>
    <row r="16298" spans="9:56">
      <c r="I16298" s="62"/>
      <c r="P16298" s="62"/>
      <c r="V16298" s="62"/>
      <c r="AC16298" s="62"/>
      <c r="AJ16298" s="62"/>
      <c r="AQ16298" s="62"/>
      <c r="AX16298" s="62"/>
      <c r="BD16298" s="62"/>
    </row>
    <row r="16299" spans="9:56">
      <c r="I16299" s="62"/>
      <c r="P16299" s="62"/>
      <c r="V16299" s="62"/>
      <c r="AC16299" s="62"/>
      <c r="AJ16299" s="62"/>
      <c r="AQ16299" s="62"/>
      <c r="AX16299" s="62"/>
      <c r="BD16299" s="62"/>
    </row>
    <row r="16300" spans="9:56">
      <c r="I16300" s="62"/>
      <c r="P16300" s="62"/>
      <c r="V16300" s="62"/>
      <c r="AC16300" s="62"/>
      <c r="AJ16300" s="62"/>
      <c r="AQ16300" s="62"/>
      <c r="AX16300" s="62"/>
      <c r="BD16300" s="62"/>
    </row>
    <row r="16301" spans="9:56">
      <c r="I16301" s="62"/>
      <c r="P16301" s="62"/>
      <c r="V16301" s="62"/>
      <c r="AC16301" s="62"/>
      <c r="AJ16301" s="62"/>
      <c r="AQ16301" s="62"/>
      <c r="AX16301" s="62"/>
      <c r="BD16301" s="62"/>
    </row>
    <row r="16302" spans="9:56">
      <c r="I16302" s="62"/>
      <c r="P16302" s="62"/>
      <c r="V16302" s="62"/>
      <c r="AC16302" s="62"/>
      <c r="AJ16302" s="62"/>
      <c r="AQ16302" s="62"/>
      <c r="AX16302" s="62"/>
      <c r="BD16302" s="62"/>
    </row>
    <row r="16303" spans="9:56">
      <c r="I16303" s="62"/>
      <c r="P16303" s="62"/>
      <c r="V16303" s="62"/>
      <c r="AC16303" s="62"/>
      <c r="AJ16303" s="62"/>
      <c r="AQ16303" s="62"/>
      <c r="AX16303" s="62"/>
      <c r="BD16303" s="62"/>
    </row>
    <row r="16304" spans="9:56">
      <c r="I16304" s="62"/>
      <c r="P16304" s="62"/>
      <c r="V16304" s="62"/>
      <c r="AC16304" s="62"/>
      <c r="AJ16304" s="62"/>
      <c r="AQ16304" s="62"/>
      <c r="AX16304" s="62"/>
      <c r="BD16304" s="62"/>
    </row>
    <row r="16305" spans="9:56">
      <c r="I16305" s="62"/>
      <c r="P16305" s="62"/>
      <c r="V16305" s="62"/>
      <c r="AC16305" s="62"/>
      <c r="AJ16305" s="62"/>
      <c r="AQ16305" s="62"/>
      <c r="AX16305" s="62"/>
      <c r="BD16305" s="62"/>
    </row>
    <row r="16306" spans="9:56">
      <c r="I16306" s="62"/>
      <c r="P16306" s="62"/>
      <c r="V16306" s="62"/>
      <c r="AC16306" s="62"/>
      <c r="AJ16306" s="62"/>
      <c r="AQ16306" s="62"/>
      <c r="AX16306" s="62"/>
      <c r="BD16306" s="62"/>
    </row>
    <row r="16307" spans="9:56">
      <c r="I16307" s="62"/>
      <c r="P16307" s="62"/>
      <c r="V16307" s="62"/>
      <c r="AC16307" s="62"/>
      <c r="AJ16307" s="62"/>
      <c r="AQ16307" s="62"/>
      <c r="AX16307" s="62"/>
      <c r="BD16307" s="62"/>
    </row>
    <row r="16308" spans="9:56">
      <c r="I16308" s="62"/>
      <c r="P16308" s="62"/>
      <c r="V16308" s="62"/>
      <c r="AC16308" s="62"/>
      <c r="AJ16308" s="62"/>
      <c r="AQ16308" s="62"/>
      <c r="AX16308" s="62"/>
      <c r="BD16308" s="62"/>
    </row>
    <row r="16309" spans="9:56">
      <c r="I16309" s="62"/>
      <c r="P16309" s="62"/>
      <c r="V16309" s="62"/>
      <c r="AC16309" s="62"/>
      <c r="AJ16309" s="62"/>
      <c r="AQ16309" s="62"/>
      <c r="AX16309" s="62"/>
      <c r="BD16309" s="62"/>
    </row>
    <row r="16310" spans="9:56">
      <c r="I16310" s="62"/>
      <c r="P16310" s="62"/>
      <c r="V16310" s="62"/>
      <c r="AC16310" s="62"/>
      <c r="AJ16310" s="62"/>
      <c r="AQ16310" s="62"/>
      <c r="AX16310" s="62"/>
      <c r="BD16310" s="62"/>
    </row>
    <row r="16311" spans="9:56">
      <c r="I16311" s="62"/>
      <c r="P16311" s="62"/>
      <c r="V16311" s="62"/>
      <c r="AC16311" s="62"/>
      <c r="AJ16311" s="62"/>
      <c r="AQ16311" s="62"/>
      <c r="AX16311" s="62"/>
      <c r="BD16311" s="62"/>
    </row>
    <row r="16312" spans="9:56">
      <c r="I16312" s="62"/>
      <c r="P16312" s="62"/>
      <c r="V16312" s="62"/>
      <c r="AC16312" s="62"/>
      <c r="AJ16312" s="62"/>
      <c r="AQ16312" s="62"/>
      <c r="AX16312" s="62"/>
      <c r="BD16312" s="62"/>
    </row>
    <row r="16313" spans="9:56">
      <c r="I16313" s="62"/>
      <c r="P16313" s="62"/>
      <c r="V16313" s="62"/>
      <c r="AC16313" s="62"/>
      <c r="AJ16313" s="62"/>
      <c r="AQ16313" s="62"/>
      <c r="AX16313" s="62"/>
      <c r="BD16313" s="62"/>
    </row>
    <row r="16314" spans="9:56">
      <c r="I16314" s="62"/>
      <c r="P16314" s="62"/>
      <c r="V16314" s="62"/>
      <c r="AC16314" s="62"/>
      <c r="AJ16314" s="62"/>
      <c r="AQ16314" s="62"/>
      <c r="AX16314" s="62"/>
      <c r="BD16314" s="62"/>
    </row>
    <row r="16315" spans="9:56">
      <c r="I16315" s="62"/>
      <c r="P16315" s="62"/>
      <c r="V16315" s="62"/>
      <c r="AC16315" s="62"/>
      <c r="AJ16315" s="62"/>
      <c r="AQ16315" s="62"/>
      <c r="AX16315" s="62"/>
      <c r="BD16315" s="62"/>
    </row>
    <row r="16316" spans="9:56">
      <c r="I16316" s="62"/>
      <c r="P16316" s="62"/>
      <c r="V16316" s="62"/>
      <c r="AC16316" s="62"/>
      <c r="AJ16316" s="62"/>
      <c r="AQ16316" s="62"/>
      <c r="AX16316" s="62"/>
      <c r="BD16316" s="62"/>
    </row>
    <row r="16317" spans="9:56">
      <c r="I16317" s="62"/>
      <c r="P16317" s="62"/>
      <c r="V16317" s="62"/>
      <c r="AC16317" s="62"/>
      <c r="AJ16317" s="62"/>
      <c r="AQ16317" s="62"/>
      <c r="AX16317" s="62"/>
      <c r="BD16317" s="62"/>
    </row>
    <row r="16318" spans="9:56">
      <c r="I16318" s="62"/>
      <c r="P16318" s="62"/>
      <c r="V16318" s="62"/>
      <c r="AC16318" s="62"/>
      <c r="AJ16318" s="62"/>
      <c r="AQ16318" s="62"/>
      <c r="AX16318" s="62"/>
      <c r="BD16318" s="62"/>
    </row>
    <row r="16319" spans="9:56">
      <c r="I16319" s="62"/>
      <c r="P16319" s="62"/>
      <c r="V16319" s="62"/>
      <c r="AC16319" s="62"/>
      <c r="AJ16319" s="62"/>
      <c r="AQ16319" s="62"/>
      <c r="AX16319" s="62"/>
      <c r="BD16319" s="62"/>
    </row>
    <row r="16320" spans="9:56">
      <c r="I16320" s="62"/>
      <c r="P16320" s="62"/>
      <c r="V16320" s="62"/>
      <c r="AC16320" s="62"/>
      <c r="AJ16320" s="62"/>
      <c r="AQ16320" s="62"/>
      <c r="AX16320" s="62"/>
      <c r="BD16320" s="62"/>
    </row>
    <row r="16321" spans="9:56">
      <c r="I16321" s="62"/>
      <c r="P16321" s="62"/>
      <c r="V16321" s="62"/>
      <c r="AC16321" s="62"/>
      <c r="AJ16321" s="62"/>
      <c r="AQ16321" s="62"/>
      <c r="AX16321" s="62"/>
      <c r="BD16321" s="62"/>
    </row>
    <row r="16322" spans="9:56">
      <c r="I16322" s="62"/>
      <c r="P16322" s="62"/>
      <c r="V16322" s="62"/>
      <c r="AC16322" s="62"/>
      <c r="AJ16322" s="62"/>
      <c r="AQ16322" s="62"/>
      <c r="AX16322" s="62"/>
      <c r="BD16322" s="62"/>
    </row>
    <row r="16323" spans="9:56">
      <c r="I16323" s="62"/>
      <c r="P16323" s="62"/>
      <c r="V16323" s="62"/>
      <c r="AC16323" s="62"/>
      <c r="AJ16323" s="62"/>
      <c r="AQ16323" s="62"/>
      <c r="AX16323" s="62"/>
      <c r="BD16323" s="62"/>
    </row>
    <row r="16324" spans="9:56">
      <c r="I16324" s="62"/>
      <c r="P16324" s="62"/>
      <c r="V16324" s="62"/>
      <c r="AC16324" s="62"/>
      <c r="AJ16324" s="62"/>
      <c r="AQ16324" s="62"/>
      <c r="AX16324" s="62"/>
      <c r="BD16324" s="62"/>
    </row>
    <row r="16325" spans="9:56">
      <c r="I16325" s="62"/>
      <c r="P16325" s="62"/>
      <c r="V16325" s="62"/>
      <c r="AC16325" s="62"/>
      <c r="AJ16325" s="62"/>
      <c r="AQ16325" s="62"/>
      <c r="AX16325" s="62"/>
      <c r="BD16325" s="62"/>
    </row>
    <row r="16326" spans="9:56">
      <c r="I16326" s="62"/>
      <c r="P16326" s="62"/>
      <c r="V16326" s="62"/>
      <c r="AC16326" s="62"/>
      <c r="AJ16326" s="62"/>
      <c r="AQ16326" s="62"/>
      <c r="AX16326" s="62"/>
      <c r="BD16326" s="62"/>
    </row>
    <row r="16327" spans="9:56">
      <c r="I16327" s="62"/>
      <c r="P16327" s="62"/>
      <c r="V16327" s="62"/>
      <c r="AC16327" s="62"/>
      <c r="AJ16327" s="62"/>
      <c r="AQ16327" s="62"/>
      <c r="AX16327" s="62"/>
      <c r="BD16327" s="62"/>
    </row>
    <row r="16328" spans="9:56">
      <c r="I16328" s="62"/>
      <c r="P16328" s="62"/>
      <c r="V16328" s="62"/>
      <c r="AC16328" s="62"/>
      <c r="AJ16328" s="62"/>
      <c r="AQ16328" s="62"/>
      <c r="AX16328" s="62"/>
      <c r="BD16328" s="62"/>
    </row>
    <row r="16329" spans="9:56">
      <c r="I16329" s="62"/>
      <c r="P16329" s="62"/>
      <c r="V16329" s="62"/>
      <c r="AC16329" s="62"/>
      <c r="AJ16329" s="62"/>
      <c r="AQ16329" s="62"/>
      <c r="AX16329" s="62"/>
      <c r="BD16329" s="62"/>
    </row>
    <row r="16330" spans="9:56">
      <c r="I16330" s="62"/>
      <c r="P16330" s="62"/>
      <c r="V16330" s="62"/>
      <c r="AC16330" s="62"/>
      <c r="AJ16330" s="62"/>
      <c r="AQ16330" s="62"/>
      <c r="AX16330" s="62"/>
      <c r="BD16330" s="62"/>
    </row>
    <row r="16331" spans="9:56">
      <c r="I16331" s="62"/>
      <c r="P16331" s="62"/>
      <c r="V16331" s="62"/>
      <c r="AC16331" s="62"/>
      <c r="AJ16331" s="62"/>
      <c r="AQ16331" s="62"/>
      <c r="AX16331" s="62"/>
      <c r="BD16331" s="62"/>
    </row>
    <row r="16332" spans="9:56">
      <c r="I16332" s="62"/>
      <c r="P16332" s="62"/>
      <c r="V16332" s="62"/>
      <c r="AC16332" s="62"/>
      <c r="AJ16332" s="62"/>
      <c r="AQ16332" s="62"/>
      <c r="AX16332" s="62"/>
      <c r="BD16332" s="62"/>
    </row>
    <row r="16333" spans="9:56">
      <c r="I16333" s="62"/>
      <c r="P16333" s="62"/>
      <c r="V16333" s="62"/>
      <c r="AC16333" s="62"/>
      <c r="AJ16333" s="62"/>
      <c r="AQ16333" s="62"/>
      <c r="AX16333" s="62"/>
      <c r="BD16333" s="62"/>
    </row>
    <row r="16334" spans="9:56">
      <c r="I16334" s="62"/>
      <c r="P16334" s="62"/>
      <c r="V16334" s="62"/>
      <c r="AC16334" s="62"/>
      <c r="AJ16334" s="62"/>
      <c r="AQ16334" s="62"/>
      <c r="AX16334" s="62"/>
      <c r="BD16334" s="62"/>
    </row>
    <row r="16335" spans="9:56">
      <c r="I16335" s="62"/>
      <c r="P16335" s="62"/>
      <c r="V16335" s="62"/>
      <c r="AC16335" s="62"/>
      <c r="AJ16335" s="62"/>
      <c r="AQ16335" s="62"/>
      <c r="AX16335" s="62"/>
      <c r="BD16335" s="62"/>
    </row>
    <row r="16336" spans="9:56">
      <c r="I16336" s="62"/>
      <c r="P16336" s="62"/>
      <c r="V16336" s="62"/>
      <c r="AC16336" s="62"/>
      <c r="AJ16336" s="62"/>
      <c r="AQ16336" s="62"/>
      <c r="AX16336" s="62"/>
      <c r="BD16336" s="62"/>
    </row>
    <row r="16337" spans="9:56">
      <c r="I16337" s="62"/>
      <c r="P16337" s="62"/>
      <c r="V16337" s="62"/>
      <c r="AC16337" s="62"/>
      <c r="AJ16337" s="62"/>
      <c r="AQ16337" s="62"/>
      <c r="AX16337" s="62"/>
      <c r="BD16337" s="62"/>
    </row>
    <row r="16338" spans="9:56">
      <c r="I16338" s="62"/>
      <c r="P16338" s="62"/>
      <c r="V16338" s="62"/>
      <c r="AC16338" s="62"/>
      <c r="AJ16338" s="62"/>
      <c r="AQ16338" s="62"/>
      <c r="AX16338" s="62"/>
      <c r="BD16338" s="62"/>
    </row>
    <row r="16339" spans="9:56">
      <c r="I16339" s="62"/>
      <c r="P16339" s="62"/>
      <c r="V16339" s="62"/>
      <c r="AC16339" s="62"/>
      <c r="AJ16339" s="62"/>
      <c r="AQ16339" s="62"/>
      <c r="AX16339" s="62"/>
      <c r="BD16339" s="62"/>
    </row>
    <row r="16340" spans="9:56">
      <c r="I16340" s="62"/>
      <c r="P16340" s="62"/>
      <c r="V16340" s="62"/>
      <c r="AC16340" s="62"/>
      <c r="AJ16340" s="62"/>
      <c r="AQ16340" s="62"/>
      <c r="AX16340" s="62"/>
      <c r="BD16340" s="62"/>
    </row>
    <row r="16341" spans="9:56">
      <c r="I16341" s="62"/>
      <c r="P16341" s="62"/>
      <c r="V16341" s="62"/>
      <c r="AC16341" s="62"/>
      <c r="AJ16341" s="62"/>
      <c r="AQ16341" s="62"/>
      <c r="AX16341" s="62"/>
      <c r="BD16341" s="62"/>
    </row>
    <row r="16342" spans="9:56">
      <c r="I16342" s="62"/>
      <c r="P16342" s="62"/>
      <c r="V16342" s="62"/>
      <c r="AC16342" s="62"/>
      <c r="AJ16342" s="62"/>
      <c r="AQ16342" s="62"/>
      <c r="AX16342" s="62"/>
      <c r="BD16342" s="62"/>
    </row>
    <row r="16343" spans="9:56">
      <c r="I16343" s="62"/>
      <c r="P16343" s="62"/>
      <c r="V16343" s="62"/>
      <c r="AC16343" s="62"/>
      <c r="AJ16343" s="62"/>
      <c r="AQ16343" s="62"/>
      <c r="AX16343" s="62"/>
      <c r="BD16343" s="62"/>
    </row>
    <row r="16344" spans="9:56">
      <c r="I16344" s="62"/>
      <c r="P16344" s="62"/>
      <c r="V16344" s="62"/>
      <c r="AC16344" s="62"/>
      <c r="AJ16344" s="62"/>
      <c r="AQ16344" s="62"/>
      <c r="AX16344" s="62"/>
      <c r="BD16344" s="62"/>
    </row>
    <row r="16345" spans="9:56">
      <c r="I16345" s="62"/>
      <c r="P16345" s="62"/>
      <c r="V16345" s="62"/>
      <c r="AC16345" s="62"/>
      <c r="AJ16345" s="62"/>
      <c r="AQ16345" s="62"/>
      <c r="AX16345" s="62"/>
      <c r="BD16345" s="62"/>
    </row>
    <row r="16346" spans="9:56">
      <c r="I16346" s="62"/>
      <c r="P16346" s="62"/>
      <c r="V16346" s="62"/>
      <c r="AC16346" s="62"/>
      <c r="AJ16346" s="62"/>
      <c r="AQ16346" s="62"/>
      <c r="AX16346" s="62"/>
      <c r="BD16346" s="62"/>
    </row>
    <row r="16347" spans="9:56">
      <c r="I16347" s="62"/>
      <c r="P16347" s="62"/>
      <c r="V16347" s="62"/>
      <c r="AC16347" s="62"/>
      <c r="AJ16347" s="62"/>
      <c r="AQ16347" s="62"/>
      <c r="AX16347" s="62"/>
      <c r="BD16347" s="62"/>
    </row>
    <row r="16348" spans="9:56">
      <c r="I16348" s="62"/>
      <c r="P16348" s="62"/>
      <c r="V16348" s="62"/>
      <c r="AC16348" s="62"/>
      <c r="AJ16348" s="62"/>
      <c r="AQ16348" s="62"/>
      <c r="AX16348" s="62"/>
      <c r="BD16348" s="62"/>
    </row>
    <row r="16349" spans="9:56">
      <c r="I16349" s="62"/>
      <c r="P16349" s="62"/>
      <c r="V16349" s="62"/>
      <c r="AC16349" s="62"/>
      <c r="AJ16349" s="62"/>
      <c r="AQ16349" s="62"/>
      <c r="AX16349" s="62"/>
      <c r="BD16349" s="62"/>
    </row>
    <row r="16350" spans="9:56">
      <c r="I16350" s="62"/>
      <c r="P16350" s="62"/>
      <c r="V16350" s="62"/>
      <c r="AC16350" s="62"/>
      <c r="AJ16350" s="62"/>
      <c r="AQ16350" s="62"/>
      <c r="AX16350" s="62"/>
      <c r="BD16350" s="62"/>
    </row>
    <row r="16351" spans="9:56">
      <c r="I16351" s="62"/>
      <c r="P16351" s="62"/>
      <c r="V16351" s="62"/>
      <c r="AC16351" s="62"/>
      <c r="AJ16351" s="62"/>
      <c r="AQ16351" s="62"/>
      <c r="AX16351" s="62"/>
      <c r="BD16351" s="62"/>
    </row>
    <row r="16352" spans="9:56">
      <c r="I16352" s="62"/>
      <c r="P16352" s="62"/>
      <c r="V16352" s="62"/>
      <c r="AC16352" s="62"/>
      <c r="AJ16352" s="62"/>
      <c r="AQ16352" s="62"/>
      <c r="AX16352" s="62"/>
      <c r="BD16352" s="62"/>
    </row>
    <row r="16353" spans="9:56">
      <c r="I16353" s="62"/>
      <c r="P16353" s="62"/>
      <c r="V16353" s="62"/>
      <c r="AC16353" s="62"/>
      <c r="AJ16353" s="62"/>
      <c r="AQ16353" s="62"/>
      <c r="AX16353" s="62"/>
      <c r="BD16353" s="62"/>
    </row>
    <row r="16354" spans="9:56">
      <c r="I16354" s="62"/>
      <c r="P16354" s="62"/>
      <c r="V16354" s="62"/>
      <c r="AC16354" s="62"/>
      <c r="AJ16354" s="62"/>
      <c r="AQ16354" s="62"/>
      <c r="AX16354" s="62"/>
      <c r="BD16354" s="62"/>
    </row>
    <row r="16355" spans="9:56">
      <c r="I16355" s="62"/>
      <c r="P16355" s="62"/>
      <c r="V16355" s="62"/>
      <c r="AC16355" s="62"/>
      <c r="AJ16355" s="62"/>
      <c r="AQ16355" s="62"/>
      <c r="AX16355" s="62"/>
      <c r="BD16355" s="62"/>
    </row>
    <row r="16356" spans="9:56">
      <c r="I16356" s="62"/>
      <c r="P16356" s="62"/>
      <c r="V16356" s="62"/>
      <c r="AC16356" s="62"/>
      <c r="AJ16356" s="62"/>
      <c r="AQ16356" s="62"/>
      <c r="AX16356" s="62"/>
      <c r="BD16356" s="62"/>
    </row>
    <row r="16357" spans="9:56">
      <c r="I16357" s="62"/>
      <c r="P16357" s="62"/>
      <c r="V16357" s="62"/>
      <c r="AC16357" s="62"/>
      <c r="AJ16357" s="62"/>
      <c r="AQ16357" s="62"/>
      <c r="AX16357" s="62"/>
      <c r="BD16357" s="62"/>
    </row>
    <row r="16358" spans="9:56">
      <c r="I16358" s="62"/>
      <c r="P16358" s="62"/>
      <c r="V16358" s="62"/>
      <c r="AC16358" s="62"/>
      <c r="AJ16358" s="62"/>
      <c r="AQ16358" s="62"/>
      <c r="AX16358" s="62"/>
      <c r="BD16358" s="62"/>
    </row>
    <row r="16359" spans="9:56">
      <c r="I16359" s="62"/>
      <c r="P16359" s="62"/>
      <c r="V16359" s="62"/>
      <c r="AC16359" s="62"/>
      <c r="AJ16359" s="62"/>
      <c r="AQ16359" s="62"/>
      <c r="AX16359" s="62"/>
      <c r="BD16359" s="62"/>
    </row>
    <row r="16360" spans="9:56">
      <c r="I16360" s="62"/>
      <c r="P16360" s="62"/>
      <c r="V16360" s="62"/>
      <c r="AC16360" s="62"/>
      <c r="AJ16360" s="62"/>
      <c r="AQ16360" s="62"/>
      <c r="AX16360" s="62"/>
      <c r="BD16360" s="62"/>
    </row>
    <row r="16361" spans="9:56">
      <c r="I16361" s="62"/>
      <c r="P16361" s="62"/>
      <c r="V16361" s="62"/>
      <c r="AC16361" s="62"/>
      <c r="AJ16361" s="62"/>
      <c r="AQ16361" s="62"/>
      <c r="AX16361" s="62"/>
      <c r="BD16361" s="62"/>
    </row>
    <row r="16362" spans="9:56">
      <c r="I16362" s="62"/>
      <c r="P16362" s="62"/>
      <c r="V16362" s="62"/>
      <c r="AC16362" s="62"/>
      <c r="AJ16362" s="62"/>
      <c r="AQ16362" s="62"/>
      <c r="AX16362" s="62"/>
      <c r="BD16362" s="62"/>
    </row>
    <row r="16363" spans="9:56">
      <c r="I16363" s="62"/>
      <c r="P16363" s="62"/>
      <c r="V16363" s="62"/>
      <c r="AC16363" s="62"/>
      <c r="AJ16363" s="62"/>
      <c r="AQ16363" s="62"/>
      <c r="AX16363" s="62"/>
      <c r="BD16363" s="62"/>
    </row>
    <row r="16364" spans="9:56">
      <c r="I16364" s="62"/>
      <c r="P16364" s="62"/>
      <c r="V16364" s="62"/>
      <c r="AC16364" s="62"/>
      <c r="AJ16364" s="62"/>
      <c r="AQ16364" s="62"/>
      <c r="AX16364" s="62"/>
      <c r="BD16364" s="62"/>
    </row>
    <row r="16365" spans="9:56">
      <c r="I16365" s="62"/>
      <c r="P16365" s="62"/>
      <c r="V16365" s="62"/>
      <c r="AC16365" s="62"/>
      <c r="AJ16365" s="62"/>
      <c r="AQ16365" s="62"/>
      <c r="AX16365" s="62"/>
      <c r="BD16365" s="62"/>
    </row>
    <row r="16366" spans="9:56">
      <c r="I16366" s="62"/>
      <c r="P16366" s="62"/>
      <c r="V16366" s="62"/>
      <c r="AC16366" s="62"/>
      <c r="AJ16366" s="62"/>
      <c r="AQ16366" s="62"/>
      <c r="AX16366" s="62"/>
      <c r="BD16366" s="62"/>
    </row>
    <row r="16367" spans="9:56">
      <c r="I16367" s="62"/>
      <c r="P16367" s="62"/>
      <c r="V16367" s="62"/>
      <c r="AC16367" s="62"/>
      <c r="AJ16367" s="62"/>
      <c r="AQ16367" s="62"/>
      <c r="AX16367" s="62"/>
      <c r="BD16367" s="62"/>
    </row>
    <row r="16368" spans="9:56">
      <c r="I16368" s="62"/>
      <c r="P16368" s="62"/>
      <c r="V16368" s="62"/>
      <c r="AC16368" s="62"/>
      <c r="AJ16368" s="62"/>
      <c r="AQ16368" s="62"/>
      <c r="AX16368" s="62"/>
      <c r="BD16368" s="62"/>
    </row>
    <row r="16369" spans="9:56">
      <c r="I16369" s="62"/>
      <c r="P16369" s="62"/>
      <c r="V16369" s="62"/>
      <c r="AC16369" s="62"/>
      <c r="AJ16369" s="62"/>
      <c r="AQ16369" s="62"/>
      <c r="AX16369" s="62"/>
      <c r="BD16369" s="62"/>
    </row>
    <row r="16370" spans="9:56">
      <c r="I16370" s="62"/>
      <c r="P16370" s="62"/>
      <c r="V16370" s="62"/>
      <c r="AC16370" s="62"/>
      <c r="AJ16370" s="62"/>
      <c r="AQ16370" s="62"/>
      <c r="AX16370" s="62"/>
      <c r="BD16370" s="62"/>
    </row>
    <row r="16371" spans="9:56">
      <c r="I16371" s="62"/>
      <c r="P16371" s="62"/>
      <c r="V16371" s="62"/>
      <c r="AC16371" s="62"/>
      <c r="AJ16371" s="62"/>
      <c r="AQ16371" s="62"/>
      <c r="AX16371" s="62"/>
      <c r="BD16371" s="62"/>
    </row>
    <row r="16372" spans="9:56">
      <c r="I16372" s="62"/>
      <c r="P16372" s="62"/>
      <c r="V16372" s="62"/>
      <c r="AC16372" s="62"/>
      <c r="AJ16372" s="62"/>
      <c r="AQ16372" s="62"/>
      <c r="AX16372" s="62"/>
      <c r="BD16372" s="62"/>
    </row>
    <row r="16373" spans="9:56">
      <c r="I16373" s="62"/>
      <c r="P16373" s="62"/>
      <c r="V16373" s="62"/>
      <c r="AC16373" s="62"/>
      <c r="AJ16373" s="62"/>
      <c r="AQ16373" s="62"/>
      <c r="AX16373" s="62"/>
      <c r="BD16373" s="62"/>
    </row>
    <row r="16374" spans="9:56">
      <c r="I16374" s="62"/>
      <c r="P16374" s="62"/>
      <c r="V16374" s="62"/>
      <c r="AC16374" s="62"/>
      <c r="AJ16374" s="62"/>
      <c r="AQ16374" s="62"/>
      <c r="AX16374" s="62"/>
      <c r="BD16374" s="62"/>
    </row>
    <row r="16375" spans="9:56">
      <c r="I16375" s="62"/>
      <c r="P16375" s="62"/>
      <c r="V16375" s="62"/>
      <c r="AC16375" s="62"/>
      <c r="AJ16375" s="62"/>
      <c r="AQ16375" s="62"/>
      <c r="AX16375" s="62"/>
      <c r="BD16375" s="62"/>
    </row>
    <row r="16376" spans="9:56">
      <c r="I16376" s="62"/>
      <c r="P16376" s="62"/>
      <c r="V16376" s="62"/>
      <c r="AC16376" s="62"/>
      <c r="AJ16376" s="62"/>
      <c r="AQ16376" s="62"/>
      <c r="AX16376" s="62"/>
      <c r="BD16376" s="62"/>
    </row>
    <row r="16377" spans="9:56">
      <c r="I16377" s="62"/>
      <c r="P16377" s="62"/>
      <c r="V16377" s="62"/>
      <c r="AC16377" s="62"/>
      <c r="AJ16377" s="62"/>
      <c r="AQ16377" s="62"/>
      <c r="AX16377" s="62"/>
      <c r="BD16377" s="62"/>
    </row>
    <row r="16378" spans="9:56">
      <c r="I16378" s="62"/>
      <c r="P16378" s="62"/>
      <c r="V16378" s="62"/>
      <c r="AC16378" s="62"/>
      <c r="AJ16378" s="62"/>
      <c r="AQ16378" s="62"/>
      <c r="AX16378" s="62"/>
      <c r="BD16378" s="62"/>
    </row>
    <row r="16379" spans="9:56">
      <c r="I16379" s="62"/>
      <c r="P16379" s="62"/>
      <c r="V16379" s="62"/>
      <c r="AC16379" s="62"/>
      <c r="AJ16379" s="62"/>
      <c r="AQ16379" s="62"/>
      <c r="AX16379" s="62"/>
      <c r="BD16379" s="62"/>
    </row>
    <row r="16380" spans="9:56">
      <c r="I16380" s="62"/>
      <c r="P16380" s="62"/>
      <c r="V16380" s="62"/>
      <c r="AC16380" s="62"/>
      <c r="AJ16380" s="62"/>
      <c r="AQ16380" s="62"/>
      <c r="AX16380" s="62"/>
      <c r="BD16380" s="62"/>
    </row>
    <row r="16381" spans="9:56">
      <c r="I16381" s="62"/>
      <c r="P16381" s="62"/>
      <c r="V16381" s="62"/>
      <c r="AC16381" s="62"/>
      <c r="AJ16381" s="62"/>
      <c r="AQ16381" s="62"/>
      <c r="AX16381" s="62"/>
      <c r="BD16381" s="62"/>
    </row>
    <row r="16382" spans="9:56">
      <c r="I16382" s="62"/>
      <c r="P16382" s="62"/>
      <c r="V16382" s="62"/>
      <c r="AC16382" s="62"/>
      <c r="AJ16382" s="62"/>
      <c r="AQ16382" s="62"/>
      <c r="AX16382" s="62"/>
      <c r="BD16382" s="62"/>
    </row>
    <row r="16383" spans="9:56">
      <c r="I16383" s="62"/>
      <c r="P16383" s="62"/>
      <c r="V16383" s="62"/>
      <c r="AC16383" s="62"/>
      <c r="AJ16383" s="62"/>
      <c r="AQ16383" s="62"/>
      <c r="AX16383" s="62"/>
      <c r="BD16383" s="62"/>
    </row>
    <row r="16384" spans="9:56">
      <c r="I16384" s="62"/>
      <c r="P16384" s="62"/>
      <c r="V16384" s="62"/>
      <c r="AC16384" s="62"/>
      <c r="AJ16384" s="62"/>
      <c r="AQ16384" s="62"/>
      <c r="AX16384" s="62"/>
      <c r="BD16384" s="62"/>
    </row>
    <row r="16385" spans="9:56">
      <c r="I16385" s="62"/>
      <c r="P16385" s="62"/>
      <c r="V16385" s="62"/>
      <c r="AC16385" s="62"/>
      <c r="AJ16385" s="62"/>
      <c r="AQ16385" s="62"/>
      <c r="AX16385" s="62"/>
      <c r="BD16385" s="62"/>
    </row>
    <row r="16386" spans="9:56">
      <c r="I16386" s="62"/>
      <c r="P16386" s="62"/>
      <c r="V16386" s="62"/>
      <c r="AC16386" s="62"/>
      <c r="AJ16386" s="62"/>
      <c r="AQ16386" s="62"/>
      <c r="AX16386" s="62"/>
      <c r="BD16386" s="62"/>
    </row>
    <row r="16387" spans="9:56">
      <c r="I16387" s="62"/>
      <c r="P16387" s="62"/>
      <c r="V16387" s="62"/>
      <c r="AC16387" s="62"/>
      <c r="AJ16387" s="62"/>
      <c r="AQ16387" s="62"/>
      <c r="AX16387" s="62"/>
      <c r="BD16387" s="62"/>
    </row>
    <row r="16388" spans="9:56">
      <c r="I16388" s="62"/>
      <c r="P16388" s="62"/>
      <c r="V16388" s="62"/>
      <c r="AC16388" s="62"/>
      <c r="AJ16388" s="62"/>
      <c r="AQ16388" s="62"/>
      <c r="AX16388" s="62"/>
      <c r="BD16388" s="62"/>
    </row>
    <row r="16389" spans="9:56">
      <c r="I16389" s="62"/>
      <c r="P16389" s="62"/>
      <c r="V16389" s="62"/>
      <c r="AC16389" s="62"/>
      <c r="AJ16389" s="62"/>
      <c r="AQ16389" s="62"/>
      <c r="AX16389" s="62"/>
      <c r="BD16389" s="62"/>
    </row>
    <row r="16390" spans="9:56">
      <c r="I16390" s="62"/>
      <c r="P16390" s="62"/>
      <c r="V16390" s="62"/>
      <c r="AC16390" s="62"/>
      <c r="AJ16390" s="62"/>
      <c r="AQ16390" s="62"/>
      <c r="AX16390" s="62"/>
      <c r="BD16390" s="62"/>
    </row>
    <row r="16391" spans="9:56">
      <c r="I16391" s="62"/>
      <c r="P16391" s="62"/>
      <c r="V16391" s="62"/>
      <c r="AC16391" s="62"/>
      <c r="AJ16391" s="62"/>
      <c r="AQ16391" s="62"/>
      <c r="AX16391" s="62"/>
      <c r="BD16391" s="62"/>
    </row>
    <row r="16392" spans="9:56">
      <c r="I16392" s="62"/>
      <c r="P16392" s="62"/>
      <c r="V16392" s="62"/>
      <c r="AC16392" s="62"/>
      <c r="AJ16392" s="62"/>
      <c r="AQ16392" s="62"/>
      <c r="AX16392" s="62"/>
      <c r="BD16392" s="62"/>
    </row>
    <row r="16393" spans="9:56">
      <c r="I16393" s="62"/>
      <c r="P16393" s="62"/>
      <c r="V16393" s="62"/>
      <c r="AC16393" s="62"/>
      <c r="AJ16393" s="62"/>
      <c r="AQ16393" s="62"/>
      <c r="AX16393" s="62"/>
      <c r="BD16393" s="62"/>
    </row>
  </sheetData>
  <mergeCells count="11">
    <mergeCell ref="BQ10:BR10"/>
    <mergeCell ref="A10:A12"/>
    <mergeCell ref="BI10:BJ10"/>
    <mergeCell ref="BK10:BL10"/>
    <mergeCell ref="BM10:BN10"/>
    <mergeCell ref="BO10:BP10"/>
    <mergeCell ref="BS10:BT10"/>
    <mergeCell ref="BU10:BV10"/>
    <mergeCell ref="BW10:BX10"/>
    <mergeCell ref="CI10:CP10"/>
    <mergeCell ref="BZ11:CG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4B1CF-616D-4E21-A8DF-72DEF84B9464}">
  <dimension ref="A1:CQ16391"/>
  <sheetViews>
    <sheetView zoomScale="99" zoomScaleNormal="99" workbookViewId="0">
      <pane xSplit="2" ySplit="10" topLeftCell="C11" activePane="bottomRight" state="frozen"/>
      <selection pane="topRight" activeCell="C1" sqref="C1"/>
      <selection pane="bottomLeft" activeCell="A4" sqref="A4"/>
      <selection pane="bottomRight" activeCell="B12" sqref="B12"/>
    </sheetView>
  </sheetViews>
  <sheetFormatPr defaultRowHeight="15"/>
  <cols>
    <col min="1" max="1" width="23.7109375" customWidth="1"/>
    <col min="2" max="2" width="10.28515625" bestFit="1" customWidth="1"/>
    <col min="9" max="9" width="8.85546875" style="1"/>
    <col min="16" max="16" width="8.85546875" style="1"/>
    <col min="22" max="22" width="8.85546875" style="1"/>
    <col min="29" max="29" width="8.85546875" style="1"/>
    <col min="36" max="36" width="8.85546875" style="1"/>
    <col min="43" max="43" width="8.85546875" style="1"/>
    <col min="50" max="50" width="8.85546875" style="1"/>
    <col min="56" max="56" width="8.85546875" style="1"/>
    <col min="94" max="94" width="11" style="28" bestFit="1" customWidth="1"/>
  </cols>
  <sheetData>
    <row r="1" spans="1:95" ht="15.75">
      <c r="A1" s="82" t="s">
        <v>273</v>
      </c>
    </row>
    <row r="2" spans="1:95">
      <c r="A2" s="34" t="s">
        <v>188</v>
      </c>
    </row>
    <row r="3" spans="1:95">
      <c r="A3" t="s">
        <v>187</v>
      </c>
    </row>
    <row r="4" spans="1:95">
      <c r="A4" s="34" t="s">
        <v>186</v>
      </c>
    </row>
    <row r="5" spans="1:95">
      <c r="A5" s="29" t="s">
        <v>185</v>
      </c>
    </row>
    <row r="6" spans="1:95">
      <c r="A6" t="s">
        <v>274</v>
      </c>
    </row>
    <row r="7" spans="1:95">
      <c r="A7" s="29" t="s">
        <v>275</v>
      </c>
    </row>
    <row r="8" spans="1:95">
      <c r="A8" s="171" t="s">
        <v>13</v>
      </c>
      <c r="B8" s="35" t="s">
        <v>14</v>
      </c>
      <c r="C8" s="2" t="s">
        <v>0</v>
      </c>
      <c r="D8" s="2" t="s">
        <v>1</v>
      </c>
      <c r="E8" s="2" t="s">
        <v>2</v>
      </c>
      <c r="F8" s="2" t="s">
        <v>3</v>
      </c>
      <c r="G8" s="3"/>
      <c r="H8" s="3"/>
      <c r="I8" s="4"/>
      <c r="J8" s="5" t="s">
        <v>0</v>
      </c>
      <c r="K8" s="6" t="s">
        <v>1</v>
      </c>
      <c r="L8" s="5" t="s">
        <v>4</v>
      </c>
      <c r="M8" s="5" t="s">
        <v>5</v>
      </c>
      <c r="N8" s="7"/>
      <c r="O8" s="7"/>
      <c r="P8" s="8"/>
      <c r="Q8" s="9" t="s">
        <v>0</v>
      </c>
      <c r="R8" s="9" t="s">
        <v>6</v>
      </c>
      <c r="S8" s="9" t="s">
        <v>2</v>
      </c>
      <c r="T8" s="9" t="s">
        <v>7</v>
      </c>
      <c r="U8" s="10"/>
      <c r="V8" s="11"/>
      <c r="W8" s="12" t="s">
        <v>0</v>
      </c>
      <c r="X8" s="12" t="s">
        <v>6</v>
      </c>
      <c r="Y8" s="12" t="s">
        <v>4</v>
      </c>
      <c r="Z8" s="12" t="s">
        <v>8</v>
      </c>
      <c r="AA8" s="13"/>
      <c r="AB8" s="13"/>
      <c r="AC8" s="14"/>
      <c r="AD8" s="15" t="s">
        <v>9</v>
      </c>
      <c r="AE8" s="15" t="s">
        <v>1</v>
      </c>
      <c r="AF8" s="15" t="s">
        <v>2</v>
      </c>
      <c r="AG8" s="15" t="s">
        <v>10</v>
      </c>
      <c r="AH8" s="16"/>
      <c r="AI8" s="16"/>
      <c r="AJ8" s="17"/>
      <c r="AK8" s="18" t="s">
        <v>9</v>
      </c>
      <c r="AL8" s="18" t="s">
        <v>1</v>
      </c>
      <c r="AM8" s="18" t="s">
        <v>4</v>
      </c>
      <c r="AN8" s="18" t="s">
        <v>11</v>
      </c>
      <c r="AO8" s="19"/>
      <c r="AP8" s="19"/>
      <c r="AQ8" s="20"/>
      <c r="AR8" s="21" t="s">
        <v>9</v>
      </c>
      <c r="AS8" s="21" t="s">
        <v>6</v>
      </c>
      <c r="AT8" s="21" t="s">
        <v>2</v>
      </c>
      <c r="AU8" s="21" t="s">
        <v>0</v>
      </c>
      <c r="AV8" s="22"/>
      <c r="AW8" s="22"/>
      <c r="AX8" s="23"/>
      <c r="AY8" s="24" t="s">
        <v>9</v>
      </c>
      <c r="AZ8" s="24" t="s">
        <v>6</v>
      </c>
      <c r="BA8" s="24" t="s">
        <v>4</v>
      </c>
      <c r="BB8" s="24" t="s">
        <v>12</v>
      </c>
      <c r="BC8" s="25"/>
      <c r="BD8" s="26"/>
      <c r="BE8" s="83"/>
      <c r="BF8" s="84"/>
      <c r="BG8" s="84"/>
      <c r="BI8" s="165" t="s">
        <v>189</v>
      </c>
      <c r="BJ8" s="165"/>
      <c r="BK8" s="166" t="s">
        <v>190</v>
      </c>
      <c r="BL8" s="167"/>
      <c r="BM8" s="168" t="s">
        <v>191</v>
      </c>
      <c r="BN8" s="168"/>
      <c r="BO8" s="169" t="s">
        <v>192</v>
      </c>
      <c r="BP8" s="169"/>
      <c r="BQ8" s="170" t="s">
        <v>193</v>
      </c>
      <c r="BR8" s="170"/>
      <c r="BS8" s="157" t="s">
        <v>194</v>
      </c>
      <c r="BT8" s="157"/>
      <c r="BU8" s="158" t="s">
        <v>195</v>
      </c>
      <c r="BV8" s="158"/>
      <c r="BW8" s="159" t="s">
        <v>196</v>
      </c>
      <c r="BX8" s="159"/>
      <c r="BY8" s="38"/>
      <c r="BZ8" s="40" t="s">
        <v>189</v>
      </c>
      <c r="CA8" s="41" t="s">
        <v>190</v>
      </c>
      <c r="CB8" s="42" t="s">
        <v>191</v>
      </c>
      <c r="CC8" s="43" t="s">
        <v>192</v>
      </c>
      <c r="CD8" s="44" t="s">
        <v>193</v>
      </c>
      <c r="CE8" s="45" t="s">
        <v>194</v>
      </c>
      <c r="CF8" s="46" t="s">
        <v>195</v>
      </c>
      <c r="CG8" s="47" t="s">
        <v>196</v>
      </c>
      <c r="CH8" s="38"/>
      <c r="CI8" s="160" t="s">
        <v>23</v>
      </c>
      <c r="CJ8" s="160"/>
      <c r="CK8" s="160"/>
      <c r="CL8" s="160"/>
      <c r="CM8" s="160"/>
      <c r="CN8" s="160"/>
      <c r="CO8" s="160"/>
      <c r="CP8" s="160"/>
    </row>
    <row r="9" spans="1:95">
      <c r="A9" s="172"/>
      <c r="B9" s="35" t="s">
        <v>24</v>
      </c>
      <c r="C9" s="37">
        <v>0.89200000000000002</v>
      </c>
      <c r="D9" s="37">
        <v>0.83440000000000014</v>
      </c>
      <c r="E9" s="37">
        <v>0.95599999999999996</v>
      </c>
      <c r="F9" s="37">
        <v>0.90739999999999987</v>
      </c>
      <c r="G9" s="37">
        <v>0.83809999999999996</v>
      </c>
      <c r="H9" s="37">
        <v>0.9163</v>
      </c>
      <c r="I9" s="37">
        <v>0.89540000000000008</v>
      </c>
      <c r="J9" s="36">
        <v>0.90310000000000012</v>
      </c>
      <c r="K9" s="37">
        <v>0.97880000000000023</v>
      </c>
      <c r="L9" s="37">
        <v>0.95650000000000024</v>
      </c>
      <c r="M9" s="37">
        <v>0.98260000000000014</v>
      </c>
      <c r="N9" s="37">
        <v>0.9074000000000001</v>
      </c>
      <c r="O9" s="37">
        <v>0.93599999999999972</v>
      </c>
      <c r="P9" s="37">
        <v>1.0072999999999996</v>
      </c>
      <c r="Q9" s="36">
        <v>1.0241</v>
      </c>
      <c r="R9" s="37">
        <v>0.92359999999999987</v>
      </c>
      <c r="S9" s="37">
        <v>0.78400000000000003</v>
      </c>
      <c r="T9" s="37">
        <v>0.96179999999999977</v>
      </c>
      <c r="U9" s="37">
        <v>0.90489999999999982</v>
      </c>
      <c r="V9" s="37">
        <v>0.85429999999999995</v>
      </c>
      <c r="W9" s="36">
        <v>0.96720000000000028</v>
      </c>
      <c r="X9" s="37">
        <v>0.99940000000000007</v>
      </c>
      <c r="Y9" s="37">
        <v>0.94280000000000019</v>
      </c>
      <c r="Z9" s="37">
        <v>0.81510000000000016</v>
      </c>
      <c r="AA9" s="37">
        <v>0.93740000000000012</v>
      </c>
      <c r="AB9" s="37">
        <v>0.91600000000000026</v>
      </c>
      <c r="AC9" s="37">
        <v>0.88890000000000013</v>
      </c>
      <c r="AD9" s="36">
        <v>1.1128999999999998</v>
      </c>
      <c r="AE9" s="37">
        <v>1.1260000000000003</v>
      </c>
      <c r="AF9" s="37">
        <v>1.0820000000000001</v>
      </c>
      <c r="AG9" s="37">
        <v>1.0198000000000003</v>
      </c>
      <c r="AH9" s="37">
        <v>0.82859999999999989</v>
      </c>
      <c r="AI9" s="37">
        <v>0.94940000000000013</v>
      </c>
      <c r="AJ9" s="37">
        <v>1.0493000000000001</v>
      </c>
      <c r="AK9" s="36">
        <v>0.95199999999999996</v>
      </c>
      <c r="AL9" s="37">
        <v>1.0796000000000001</v>
      </c>
      <c r="AM9" s="37">
        <v>0.92220000000000002</v>
      </c>
      <c r="AN9" s="37">
        <v>0.98179999999999967</v>
      </c>
      <c r="AO9" s="37">
        <v>0.9719000000000001</v>
      </c>
      <c r="AP9" s="37">
        <v>1.0842000000000003</v>
      </c>
      <c r="AQ9" s="37">
        <v>1.0405000000000002</v>
      </c>
      <c r="AR9" s="36">
        <v>1.0917999999999997</v>
      </c>
      <c r="AS9" s="37">
        <v>1.0087000000000004</v>
      </c>
      <c r="AT9" s="37">
        <v>1.0056</v>
      </c>
      <c r="AU9" s="37">
        <v>1.0047999999999999</v>
      </c>
      <c r="AV9" s="37">
        <v>0.92640000000000011</v>
      </c>
      <c r="AW9" s="37">
        <v>0.95219999999999982</v>
      </c>
      <c r="AX9" s="37">
        <v>1.0218</v>
      </c>
      <c r="AY9" s="36">
        <v>0.9780000000000002</v>
      </c>
      <c r="AZ9" s="37">
        <v>1.0495999999999999</v>
      </c>
      <c r="BA9" s="37">
        <v>0.99459999999999993</v>
      </c>
      <c r="BB9" s="37">
        <v>0.96409999999999996</v>
      </c>
      <c r="BC9" s="37">
        <v>1.1187</v>
      </c>
      <c r="BD9" s="37">
        <v>1.1045</v>
      </c>
      <c r="BE9" s="83">
        <v>1</v>
      </c>
      <c r="BF9" s="87">
        <v>1</v>
      </c>
      <c r="BG9" s="84">
        <v>1</v>
      </c>
      <c r="BI9" t="s">
        <v>197</v>
      </c>
      <c r="BJ9" t="s">
        <v>198</v>
      </c>
      <c r="BK9" t="s">
        <v>197</v>
      </c>
      <c r="BL9" t="s">
        <v>198</v>
      </c>
      <c r="BM9" t="s">
        <v>197</v>
      </c>
      <c r="BN9" t="s">
        <v>198</v>
      </c>
      <c r="BO9" t="s">
        <v>197</v>
      </c>
      <c r="BP9" t="s">
        <v>198</v>
      </c>
      <c r="BQ9" t="s">
        <v>197</v>
      </c>
      <c r="BR9" t="s">
        <v>198</v>
      </c>
      <c r="BS9" t="s">
        <v>197</v>
      </c>
      <c r="BT9" t="s">
        <v>198</v>
      </c>
      <c r="BU9" t="s">
        <v>197</v>
      </c>
      <c r="BV9" t="s">
        <v>198</v>
      </c>
      <c r="BW9" t="s">
        <v>197</v>
      </c>
      <c r="BX9" t="s">
        <v>198</v>
      </c>
      <c r="BZ9" s="161" t="s">
        <v>27</v>
      </c>
      <c r="CA9" s="161"/>
      <c r="CB9" s="161"/>
      <c r="CC9" s="161"/>
      <c r="CD9" s="161"/>
      <c r="CE9" s="161"/>
      <c r="CF9" s="161"/>
      <c r="CG9" s="161"/>
      <c r="CM9" s="50" t="s">
        <v>197</v>
      </c>
      <c r="CN9" s="50" t="s">
        <v>198</v>
      </c>
      <c r="CP9" s="51" t="s">
        <v>27</v>
      </c>
      <c r="CQ9" t="s">
        <v>28</v>
      </c>
    </row>
    <row r="10" spans="1:95">
      <c r="A10" s="172"/>
      <c r="B10" s="35" t="s">
        <v>29</v>
      </c>
      <c r="C10" s="85" t="s">
        <v>199</v>
      </c>
      <c r="D10" s="85" t="s">
        <v>200</v>
      </c>
      <c r="E10" s="85" t="s">
        <v>201</v>
      </c>
      <c r="F10" s="85" t="s">
        <v>202</v>
      </c>
      <c r="G10" s="85" t="s">
        <v>203</v>
      </c>
      <c r="H10" s="85" t="s">
        <v>204</v>
      </c>
      <c r="I10" s="85" t="s">
        <v>205</v>
      </c>
      <c r="J10" s="86" t="s">
        <v>206</v>
      </c>
      <c r="K10" s="85" t="s">
        <v>207</v>
      </c>
      <c r="L10" s="85" t="s">
        <v>208</v>
      </c>
      <c r="M10" s="85" t="s">
        <v>209</v>
      </c>
      <c r="N10" s="85" t="s">
        <v>210</v>
      </c>
      <c r="O10" s="85" t="s">
        <v>211</v>
      </c>
      <c r="P10" s="85" t="s">
        <v>212</v>
      </c>
      <c r="Q10" s="86" t="s">
        <v>213</v>
      </c>
      <c r="R10" s="85" t="s">
        <v>214</v>
      </c>
      <c r="S10" s="85" t="s">
        <v>215</v>
      </c>
      <c r="T10" s="85" t="s">
        <v>216</v>
      </c>
      <c r="U10" s="85" t="s">
        <v>217</v>
      </c>
      <c r="V10" s="85" t="s">
        <v>218</v>
      </c>
      <c r="W10" s="86" t="s">
        <v>219</v>
      </c>
      <c r="X10" s="85" t="s">
        <v>220</v>
      </c>
      <c r="Y10" s="85" t="s">
        <v>221</v>
      </c>
      <c r="Z10" s="85" t="s">
        <v>222</v>
      </c>
      <c r="AA10" s="85" t="s">
        <v>223</v>
      </c>
      <c r="AB10" s="85" t="s">
        <v>224</v>
      </c>
      <c r="AC10" s="85" t="s">
        <v>225</v>
      </c>
      <c r="AD10" s="86" t="s">
        <v>226</v>
      </c>
      <c r="AE10" s="85" t="s">
        <v>227</v>
      </c>
      <c r="AF10" s="85" t="s">
        <v>228</v>
      </c>
      <c r="AG10" s="85" t="s">
        <v>229</v>
      </c>
      <c r="AH10" s="85" t="s">
        <v>230</v>
      </c>
      <c r="AI10" s="85" t="s">
        <v>231</v>
      </c>
      <c r="AJ10" s="85" t="s">
        <v>232</v>
      </c>
      <c r="AK10" s="86" t="s">
        <v>233</v>
      </c>
      <c r="AL10" s="85" t="s">
        <v>234</v>
      </c>
      <c r="AM10" s="85" t="s">
        <v>235</v>
      </c>
      <c r="AN10" s="85" t="s">
        <v>236</v>
      </c>
      <c r="AO10" s="85" t="s">
        <v>237</v>
      </c>
      <c r="AP10" s="85" t="s">
        <v>238</v>
      </c>
      <c r="AQ10" s="85" t="s">
        <v>239</v>
      </c>
      <c r="AR10" s="86" t="s">
        <v>240</v>
      </c>
      <c r="AS10" s="85" t="s">
        <v>241</v>
      </c>
      <c r="AT10" s="85" t="s">
        <v>242</v>
      </c>
      <c r="AU10" s="85" t="s">
        <v>243</v>
      </c>
      <c r="AV10" s="85" t="s">
        <v>244</v>
      </c>
      <c r="AW10" s="85" t="s">
        <v>245</v>
      </c>
      <c r="AX10" s="85" t="s">
        <v>246</v>
      </c>
      <c r="AY10" s="86" t="s">
        <v>247</v>
      </c>
      <c r="AZ10" s="85" t="s">
        <v>248</v>
      </c>
      <c r="BA10" s="85" t="s">
        <v>249</v>
      </c>
      <c r="BB10" s="85" t="s">
        <v>250</v>
      </c>
      <c r="BC10" s="85" t="s">
        <v>251</v>
      </c>
      <c r="BD10" s="85" t="s">
        <v>252</v>
      </c>
      <c r="BE10" s="88" t="s">
        <v>253</v>
      </c>
      <c r="BF10" s="89" t="s">
        <v>254</v>
      </c>
      <c r="BG10" s="89" t="s">
        <v>255</v>
      </c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 t="str">
        <f t="shared" ref="CI10:CK11" si="0">BE10</f>
        <v>15m-PL-56.d</v>
      </c>
      <c r="CJ10" s="53" t="str">
        <f t="shared" si="0"/>
        <v>15m-PL-57.d</v>
      </c>
      <c r="CK10" s="53" t="str">
        <f t="shared" si="0"/>
        <v>15m-PL-58.d</v>
      </c>
      <c r="CL10" s="53"/>
      <c r="CM10" s="53"/>
      <c r="CN10" s="53"/>
      <c r="CO10" s="53"/>
      <c r="CP10" s="55"/>
    </row>
    <row r="11" spans="1:95">
      <c r="A11" s="90" t="s">
        <v>87</v>
      </c>
      <c r="B11" s="90" t="s">
        <v>88</v>
      </c>
      <c r="C11" s="91">
        <v>0.14580993405686277</v>
      </c>
      <c r="D11" s="91">
        <v>5.5404079138080847E-2</v>
      </c>
      <c r="E11" s="91">
        <v>0.27227000165784437</v>
      </c>
      <c r="F11" s="91">
        <v>6.7566020889014783E-2</v>
      </c>
      <c r="G11" s="91">
        <v>0.26492628720965422</v>
      </c>
      <c r="H11" s="91">
        <v>0.45872772927900468</v>
      </c>
      <c r="I11" s="91">
        <v>0.58271185865408681</v>
      </c>
      <c r="J11" s="93">
        <v>0.35085116638345254</v>
      </c>
      <c r="K11" s="91">
        <v>0.32325576470369155</v>
      </c>
      <c r="L11" s="92">
        <v>1.8812584479055813E-2</v>
      </c>
      <c r="M11" s="91">
        <v>5.1781773372477094E-2</v>
      </c>
      <c r="N11" s="91">
        <v>0.10648258177289369</v>
      </c>
      <c r="O11" s="91">
        <v>0.14449288006807728</v>
      </c>
      <c r="P11" s="91">
        <v>7.2073213810198641E-2</v>
      </c>
      <c r="Q11" s="93">
        <v>2.4295498220835231E-2</v>
      </c>
      <c r="R11" s="91">
        <v>0.16088229926164463</v>
      </c>
      <c r="S11" s="91">
        <v>0.10350215034884966</v>
      </c>
      <c r="T11" s="91">
        <v>3.9182552013569849E-2</v>
      </c>
      <c r="U11" s="91">
        <v>0.46551910056729373</v>
      </c>
      <c r="V11" s="91">
        <v>0.14261962459530378</v>
      </c>
      <c r="W11" s="93">
        <v>0.13822029935513894</v>
      </c>
      <c r="X11" s="91">
        <v>0.22483013976080685</v>
      </c>
      <c r="Y11" s="91">
        <v>0.16294664100469577</v>
      </c>
      <c r="Z11" s="91">
        <v>2.366742866823349E-2</v>
      </c>
      <c r="AA11" s="92">
        <v>1.9195900420542866E-2</v>
      </c>
      <c r="AB11" s="91">
        <v>0.22191640661697376</v>
      </c>
      <c r="AC11" s="91">
        <v>0.34373649724676636</v>
      </c>
      <c r="AD11" s="93">
        <v>0.10329865187467843</v>
      </c>
      <c r="AE11" s="91">
        <v>9.2415824706072916E-2</v>
      </c>
      <c r="AF11" s="91">
        <v>2.6143434193827482E-2</v>
      </c>
      <c r="AG11" s="91">
        <v>7.2903500454170864E-2</v>
      </c>
      <c r="AH11" s="91">
        <v>0.36258191260742462</v>
      </c>
      <c r="AI11" s="91">
        <v>0.17680786266777979</v>
      </c>
      <c r="AJ11" s="91">
        <v>0.35420581461526479</v>
      </c>
      <c r="AK11" s="93">
        <v>6.2539867785649031E-2</v>
      </c>
      <c r="AL11" s="92">
        <v>1.6667503755295375E-2</v>
      </c>
      <c r="AM11" s="92">
        <v>1.951229348754813E-2</v>
      </c>
      <c r="AN11" s="91">
        <v>0.13450109328178558</v>
      </c>
      <c r="AO11" s="91">
        <v>6.2072448295662245E-3</v>
      </c>
      <c r="AP11" s="91">
        <v>8.313932285667687E-2</v>
      </c>
      <c r="AQ11" s="91">
        <v>0.25014580371012701</v>
      </c>
      <c r="AR11" s="93">
        <v>0.27461993324970152</v>
      </c>
      <c r="AS11" s="92">
        <v>1.7839037428588164E-2</v>
      </c>
      <c r="AT11" s="91">
        <v>0.2480507849675028</v>
      </c>
      <c r="AU11" s="91">
        <v>7.287644690987341E-2</v>
      </c>
      <c r="AV11" s="91">
        <v>0.36347464600070806</v>
      </c>
      <c r="AW11" s="91">
        <v>0.22068602974394627</v>
      </c>
      <c r="AX11" s="91">
        <v>0.16699683868115561</v>
      </c>
      <c r="AY11" s="93">
        <v>2.0869924457071164E-2</v>
      </c>
      <c r="AZ11" s="91">
        <v>0.13160696992365398</v>
      </c>
      <c r="BA11" s="91">
        <v>0.25322072164590359</v>
      </c>
      <c r="BB11" s="91">
        <v>0.17175512047535621</v>
      </c>
      <c r="BC11" s="91">
        <v>5.8835677153046689E-2</v>
      </c>
      <c r="BD11" s="91">
        <v>4.6104914157649869E-2</v>
      </c>
      <c r="BE11" s="95">
        <v>0.19274093233973358</v>
      </c>
      <c r="BF11" s="96">
        <v>0.30263490303416535</v>
      </c>
      <c r="BG11" s="96">
        <v>2.8960357101107202E-2</v>
      </c>
      <c r="BI11" s="50">
        <f>AVERAGE(C11:I11)</f>
        <v>0.26391655869779262</v>
      </c>
      <c r="BJ11" s="50">
        <f>STDEVA(C11:I11)</f>
        <v>0.19817197818746948</v>
      </c>
      <c r="BK11" s="50">
        <f>AVERAGE(J11:P11)</f>
        <v>0.15253570922712095</v>
      </c>
      <c r="BL11" s="50">
        <f>STDEVA(J11:P11)</f>
        <v>0.13239296204201556</v>
      </c>
      <c r="BM11" s="50">
        <f>AVERAGE(Q11:V11)</f>
        <v>0.15600020416791616</v>
      </c>
      <c r="BN11" s="50">
        <f>STDEVA(Q11:V11)</f>
        <v>0.16109212337587608</v>
      </c>
      <c r="BO11" s="50">
        <f>AVERAGE(W11:AC11)</f>
        <v>0.16207333043902258</v>
      </c>
      <c r="BP11" s="50">
        <f>STDEVA(W11:AC11)</f>
        <v>0.11594610851182308</v>
      </c>
      <c r="BQ11" s="50">
        <f>AVERAGE(AD11:AJ11)</f>
        <v>0.16976528587417411</v>
      </c>
      <c r="BR11" s="50">
        <f>STDEVA(AD11:AJ11)</f>
        <v>0.13641624561615165</v>
      </c>
      <c r="BS11" s="50">
        <f>AVERAGE(AK11:AQ11)</f>
        <v>8.1816161386664032E-2</v>
      </c>
      <c r="BT11" s="50">
        <f>STDEVA(AK11:AQ11)</f>
        <v>8.6916362665596297E-2</v>
      </c>
      <c r="BU11" s="50">
        <f>AVERAGE(AR11:AX11)</f>
        <v>0.1949348167116394</v>
      </c>
      <c r="BV11" s="50">
        <f>STDEVA(AR11:AX11)</f>
        <v>0.11922074358505021</v>
      </c>
      <c r="BW11" s="50">
        <f>AVERAGE(AY11:BD11)</f>
        <v>0.11373222130211358</v>
      </c>
      <c r="BX11" s="50">
        <f>STDEVA(AY11:BD11)</f>
        <v>8.8717185033532167E-2</v>
      </c>
      <c r="BY11" s="50"/>
      <c r="BZ11" s="50" t="str">
        <f>ROUND(BI11,2)&amp;"±"&amp;ROUND(BJ11,2)</f>
        <v>0.26±0.2</v>
      </c>
      <c r="CA11" s="50" t="str">
        <f>ROUND(BK11,2)&amp;"±"&amp;ROUND(BL11,2)</f>
        <v>0.15±0.13</v>
      </c>
      <c r="CB11" s="50" t="str">
        <f>ROUND(BM11,2)&amp;"±"&amp;ROUND(BN11,2)</f>
        <v>0.16±0.16</v>
      </c>
      <c r="CC11" s="50" t="str">
        <f>ROUND(BO11,2)&amp;"±"&amp;ROUND(BP11,2)</f>
        <v>0.16±0.12</v>
      </c>
      <c r="CD11" s="50" t="str">
        <f>ROUND(BQ11,2)&amp;"±"&amp;ROUND(BR11,2)</f>
        <v>0.17±0.14</v>
      </c>
      <c r="CE11" s="50" t="str">
        <f>ROUND(BS11,2)&amp;"±"&amp;ROUND(BT11,2)</f>
        <v>0.08±0.09</v>
      </c>
      <c r="CF11" s="50" t="str">
        <f>ROUND(BU11,2)&amp;"±"&amp;ROUND(BV11,2)</f>
        <v>0.19±0.12</v>
      </c>
      <c r="CG11" s="50" t="str">
        <f>ROUND(BW11,2)&amp;"±"&amp;ROUND(BX11,2)</f>
        <v>0.11±0.09</v>
      </c>
      <c r="CH11" s="50"/>
      <c r="CI11" s="50">
        <f t="shared" si="0"/>
        <v>0.19274093233973358</v>
      </c>
      <c r="CJ11" s="50">
        <f t="shared" si="0"/>
        <v>0.30263490303416535</v>
      </c>
      <c r="CK11" s="50">
        <f t="shared" si="0"/>
        <v>2.8960357101107202E-2</v>
      </c>
      <c r="CL11" s="50"/>
      <c r="CM11" s="50">
        <f>AVERAGE(CI11:CK11)</f>
        <v>0.17477873082500206</v>
      </c>
      <c r="CN11" s="50">
        <f>STDEVA(CI11:CK11)</f>
        <v>0.13771862541195451</v>
      </c>
      <c r="CO11" s="50"/>
      <c r="CP11" s="51" t="str">
        <f>ROUND(CM11,2)&amp;"±"&amp;ROUND(CN11,2)</f>
        <v>0.17±0.14</v>
      </c>
    </row>
    <row r="12" spans="1:95">
      <c r="A12" s="97" t="s">
        <v>90</v>
      </c>
      <c r="B12" s="90" t="s">
        <v>88</v>
      </c>
      <c r="C12" s="91">
        <v>0</v>
      </c>
      <c r="D12" s="91">
        <v>0</v>
      </c>
      <c r="E12" s="91">
        <v>0</v>
      </c>
      <c r="F12" s="91">
        <v>0</v>
      </c>
      <c r="G12" s="91">
        <v>0</v>
      </c>
      <c r="H12" s="91">
        <v>0</v>
      </c>
      <c r="I12" s="91">
        <v>0</v>
      </c>
      <c r="J12" s="93">
        <v>0</v>
      </c>
      <c r="K12" s="91">
        <v>0</v>
      </c>
      <c r="L12" s="91">
        <v>0</v>
      </c>
      <c r="M12" s="91">
        <v>0</v>
      </c>
      <c r="N12" s="91">
        <v>0</v>
      </c>
      <c r="O12" s="91">
        <v>0</v>
      </c>
      <c r="P12" s="91">
        <v>0</v>
      </c>
      <c r="Q12" s="93">
        <v>0</v>
      </c>
      <c r="R12" s="91">
        <v>0</v>
      </c>
      <c r="S12" s="91">
        <v>0</v>
      </c>
      <c r="T12" s="91">
        <v>0</v>
      </c>
      <c r="U12" s="91">
        <v>0</v>
      </c>
      <c r="V12" s="91">
        <v>0</v>
      </c>
      <c r="W12" s="93">
        <v>0</v>
      </c>
      <c r="X12" s="91">
        <v>0</v>
      </c>
      <c r="Y12" s="91">
        <v>0</v>
      </c>
      <c r="Z12" s="91">
        <v>0</v>
      </c>
      <c r="AA12" s="91">
        <v>0</v>
      </c>
      <c r="AB12" s="91">
        <v>0</v>
      </c>
      <c r="AC12" s="91">
        <v>0</v>
      </c>
      <c r="AD12" s="93">
        <v>0</v>
      </c>
      <c r="AE12" s="91">
        <v>0</v>
      </c>
      <c r="AF12" s="91">
        <v>0</v>
      </c>
      <c r="AG12" s="91">
        <v>0</v>
      </c>
      <c r="AH12" s="91">
        <v>0</v>
      </c>
      <c r="AI12" s="91">
        <v>0</v>
      </c>
      <c r="AJ12" s="91">
        <v>0</v>
      </c>
      <c r="AK12" s="93">
        <v>0</v>
      </c>
      <c r="AL12" s="91">
        <v>0</v>
      </c>
      <c r="AM12" s="91">
        <v>0</v>
      </c>
      <c r="AN12" s="91">
        <v>0</v>
      </c>
      <c r="AO12" s="91">
        <v>0</v>
      </c>
      <c r="AP12" s="91">
        <v>0</v>
      </c>
      <c r="AQ12" s="91" t="e">
        <v>#VALUE!</v>
      </c>
      <c r="AR12" s="93">
        <v>0</v>
      </c>
      <c r="AS12" s="91">
        <v>0</v>
      </c>
      <c r="AT12" s="91">
        <v>0</v>
      </c>
      <c r="AU12" s="91">
        <v>0</v>
      </c>
      <c r="AV12" s="91">
        <v>0</v>
      </c>
      <c r="AW12" s="91">
        <v>0</v>
      </c>
      <c r="AX12" s="91">
        <v>0</v>
      </c>
      <c r="AY12" s="93">
        <v>0</v>
      </c>
      <c r="AZ12" s="91">
        <v>0</v>
      </c>
      <c r="BA12" s="91">
        <v>0</v>
      </c>
      <c r="BB12" s="91">
        <v>0</v>
      </c>
      <c r="BC12" s="91">
        <v>0</v>
      </c>
      <c r="BD12" s="91">
        <v>0</v>
      </c>
      <c r="BE12" s="95">
        <v>0</v>
      </c>
      <c r="BF12" s="96">
        <v>0</v>
      </c>
      <c r="BG12" s="96">
        <v>0</v>
      </c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I12" s="50"/>
      <c r="CJ12" s="50"/>
      <c r="CK12" s="50"/>
      <c r="CL12" s="50"/>
      <c r="CM12" s="50"/>
      <c r="CN12" s="50"/>
      <c r="CO12" s="50"/>
      <c r="CP12" s="51"/>
    </row>
    <row r="13" spans="1:95">
      <c r="A13" s="90" t="s">
        <v>89</v>
      </c>
      <c r="B13" s="90" t="s">
        <v>88</v>
      </c>
      <c r="C13" s="91">
        <v>29.953339765828996</v>
      </c>
      <c r="D13" s="91">
        <v>103.69626133553402</v>
      </c>
      <c r="E13" s="91">
        <v>48.262581525403341</v>
      </c>
      <c r="F13" s="91">
        <v>36.707873446774229</v>
      </c>
      <c r="G13" s="91">
        <v>59.368250392744542</v>
      </c>
      <c r="H13" s="91">
        <v>53.678695609486567</v>
      </c>
      <c r="I13" s="91">
        <v>51.425629023604792</v>
      </c>
      <c r="J13" s="93">
        <v>75.437338155603598</v>
      </c>
      <c r="K13" s="91">
        <v>69.297366123244771</v>
      </c>
      <c r="L13" s="91">
        <v>29.546531635557969</v>
      </c>
      <c r="M13" s="91">
        <v>61.265811413787354</v>
      </c>
      <c r="N13" s="91">
        <v>69.4296973167544</v>
      </c>
      <c r="O13" s="91">
        <v>30.240602994553573</v>
      </c>
      <c r="P13" s="91">
        <v>53.786072045959976</v>
      </c>
      <c r="Q13" s="93">
        <v>62.806942911985423</v>
      </c>
      <c r="R13" s="91">
        <v>46.970235731000443</v>
      </c>
      <c r="S13" s="91">
        <v>39.416716878170746</v>
      </c>
      <c r="T13" s="91">
        <v>30.431865308233181</v>
      </c>
      <c r="U13" s="91">
        <v>63.486171098508429</v>
      </c>
      <c r="V13" s="91">
        <v>63.539087994358276</v>
      </c>
      <c r="W13" s="93">
        <v>62.936207442845308</v>
      </c>
      <c r="X13" s="91">
        <v>24.73637038301845</v>
      </c>
      <c r="Y13" s="91">
        <v>46.202718098409264</v>
      </c>
      <c r="Z13" s="91">
        <v>51.210773825046573</v>
      </c>
      <c r="AA13" s="91">
        <v>51.759053299726908</v>
      </c>
      <c r="AB13" s="91">
        <v>57.463570334844825</v>
      </c>
      <c r="AC13" s="91">
        <v>48.241398269181836</v>
      </c>
      <c r="AD13" s="93">
        <v>42.897919803037112</v>
      </c>
      <c r="AE13" s="91">
        <v>28.834322521821427</v>
      </c>
      <c r="AF13" s="91">
        <v>48.363604315638938</v>
      </c>
      <c r="AG13" s="91">
        <v>40.341614613517685</v>
      </c>
      <c r="AH13" s="91">
        <v>35.447732825667067</v>
      </c>
      <c r="AI13" s="91">
        <v>130.77830149189916</v>
      </c>
      <c r="AJ13" s="91">
        <v>47.055401597090118</v>
      </c>
      <c r="AK13" s="93">
        <v>47.869833494493285</v>
      </c>
      <c r="AL13" s="91">
        <v>48.272613272611579</v>
      </c>
      <c r="AM13" s="91">
        <v>56.756554737285612</v>
      </c>
      <c r="AN13" s="91">
        <v>43.309052276264559</v>
      </c>
      <c r="AO13" s="91">
        <v>42.658524901001336</v>
      </c>
      <c r="AP13" s="91">
        <v>52.601561358787677</v>
      </c>
      <c r="AQ13" s="91">
        <v>65.276312919010977</v>
      </c>
      <c r="AR13" s="93">
        <v>40.580106608360524</v>
      </c>
      <c r="AS13" s="91">
        <v>42.323426037864955</v>
      </c>
      <c r="AT13" s="91">
        <v>43.922420878749129</v>
      </c>
      <c r="AU13" s="91">
        <v>28.27449867780096</v>
      </c>
      <c r="AV13" s="91">
        <v>39.708540820516696</v>
      </c>
      <c r="AW13" s="91">
        <v>57.378964122243815</v>
      </c>
      <c r="AX13" s="91">
        <v>36.549395901868337</v>
      </c>
      <c r="AY13" s="93">
        <v>46.748853514395357</v>
      </c>
      <c r="AZ13" s="91">
        <v>62.145909291196915</v>
      </c>
      <c r="BA13" s="91">
        <v>38.398591558701256</v>
      </c>
      <c r="BB13" s="91">
        <v>34.901460373221866</v>
      </c>
      <c r="BC13" s="91">
        <v>47.823058154350107</v>
      </c>
      <c r="BD13" s="91">
        <v>40.256608273964574</v>
      </c>
      <c r="BE13" s="95">
        <v>104.04597642713014</v>
      </c>
      <c r="BF13" s="96">
        <v>64.055301444660529</v>
      </c>
      <c r="BG13" s="96">
        <v>82.539893911890928</v>
      </c>
      <c r="BI13" s="50">
        <f>AVERAGE(C13:I13)</f>
        <v>54.727518728482359</v>
      </c>
      <c r="BJ13" s="50">
        <f>STDEVA(C13:I13)</f>
        <v>23.845822907605843</v>
      </c>
      <c r="BK13" s="50">
        <f>AVERAGE(J13:P13)</f>
        <v>55.571917097923098</v>
      </c>
      <c r="BL13" s="50">
        <f>STDEVA(J13:P13)</f>
        <v>18.839969988640185</v>
      </c>
      <c r="BM13" s="50">
        <f>AVERAGE(Q13:V13)</f>
        <v>51.10850332037608</v>
      </c>
      <c r="BN13" s="50">
        <f>STDEVA(Q13:V13)</f>
        <v>14.324287571659536</v>
      </c>
      <c r="BO13" s="50">
        <f>AVERAGE(W13:AC13)</f>
        <v>48.935727379010451</v>
      </c>
      <c r="BP13" s="50">
        <f>STDEVA(W13:AC13)</f>
        <v>12.07921675677899</v>
      </c>
      <c r="BQ13" s="50">
        <f>AVERAGE(AD13:AJ13)</f>
        <v>53.388413881238783</v>
      </c>
      <c r="BR13" s="50">
        <f>STDEVA(AD13:AJ13)</f>
        <v>34.784075227307014</v>
      </c>
      <c r="BS13" s="50">
        <f>AVERAGE(AK13:AQ13)</f>
        <v>50.963493279922147</v>
      </c>
      <c r="BT13" s="50">
        <f>STDEVA(AK13:AQ13)</f>
        <v>8.0153411971038757</v>
      </c>
      <c r="BU13" s="50">
        <f>AVERAGE(AR13:AX13)</f>
        <v>41.248193292486349</v>
      </c>
      <c r="BV13" s="50">
        <f>STDEVA(AR13:AX13)</f>
        <v>8.7723210975123322</v>
      </c>
      <c r="BW13" s="50">
        <f>AVERAGE(AY13:BD13)</f>
        <v>45.045746860971683</v>
      </c>
      <c r="BX13" s="50">
        <f>STDEVA(AY13:BD13)</f>
        <v>9.7268356190176881</v>
      </c>
      <c r="BY13" s="50"/>
      <c r="BZ13" s="50" t="str">
        <f t="shared" ref="BZ13:BZ76" si="1">ROUND(BI13,2)&amp;"±"&amp;ROUND(BJ13,2)</f>
        <v>54.73±23.85</v>
      </c>
      <c r="CA13" s="50" t="str">
        <f t="shared" ref="CA13:CA76" si="2">ROUND(BK13,2)&amp;"±"&amp;ROUND(BL13,2)</f>
        <v>55.57±18.84</v>
      </c>
      <c r="CB13" s="50" t="str">
        <f t="shared" ref="CB13:CB76" si="3">ROUND(BM13,2)&amp;"±"&amp;ROUND(BN13,2)</f>
        <v>51.11±14.32</v>
      </c>
      <c r="CC13" s="50" t="str">
        <f t="shared" ref="CC13:CC76" si="4">ROUND(BO13,2)&amp;"±"&amp;ROUND(BP13,2)</f>
        <v>48.94±12.08</v>
      </c>
      <c r="CD13" s="50" t="str">
        <f t="shared" ref="CD13:CD76" si="5">ROUND(BQ13,2)&amp;"±"&amp;ROUND(BR13,2)</f>
        <v>53.39±34.78</v>
      </c>
      <c r="CE13" s="50" t="str">
        <f t="shared" ref="CE13:CE76" si="6">ROUND(BS13,2)&amp;"±"&amp;ROUND(BT13,2)</f>
        <v>50.96±8.02</v>
      </c>
      <c r="CF13" s="50" t="str">
        <f t="shared" ref="CF13:CF76" si="7">ROUND(BU13,2)&amp;"±"&amp;ROUND(BV13,2)</f>
        <v>41.25±8.77</v>
      </c>
      <c r="CG13" s="50" t="str">
        <f t="shared" ref="CG13:CG76" si="8">ROUND(BW13,2)&amp;"±"&amp;ROUND(BX13,2)</f>
        <v>45.05±9.73</v>
      </c>
      <c r="CI13" s="50">
        <f>BE13</f>
        <v>104.04597642713014</v>
      </c>
      <c r="CJ13" s="50">
        <f>BF13</f>
        <v>64.055301444660529</v>
      </c>
      <c r="CK13" s="50">
        <f>BG13</f>
        <v>82.539893911890928</v>
      </c>
      <c r="CL13" s="50"/>
      <c r="CM13" s="50">
        <f t="shared" ref="CM13:CM72" si="9">AVERAGE(CI13:CK13)</f>
        <v>83.547057261227209</v>
      </c>
      <c r="CN13" s="50">
        <f t="shared" ref="CN13:CN72" si="10">STDEVA(CI13:CK13)</f>
        <v>20.014352472602347</v>
      </c>
      <c r="CO13" s="50"/>
      <c r="CP13" s="51" t="str">
        <f t="shared" ref="CP13:CP72" si="11">ROUND(CM13,2)&amp;"±"&amp;ROUND(CN13,2)</f>
        <v>83.55±20.01</v>
      </c>
    </row>
    <row r="14" spans="1:95">
      <c r="A14" s="97" t="s">
        <v>91</v>
      </c>
      <c r="B14" s="90" t="s">
        <v>88</v>
      </c>
      <c r="C14" s="91">
        <v>0</v>
      </c>
      <c r="D14" s="91">
        <v>0</v>
      </c>
      <c r="E14" s="91">
        <v>0</v>
      </c>
      <c r="F14" s="91">
        <v>0</v>
      </c>
      <c r="G14" s="91">
        <v>0</v>
      </c>
      <c r="H14" s="91">
        <v>0</v>
      </c>
      <c r="I14" s="91">
        <v>0</v>
      </c>
      <c r="J14" s="93">
        <v>0</v>
      </c>
      <c r="K14" s="91">
        <v>0</v>
      </c>
      <c r="L14" s="91">
        <v>0</v>
      </c>
      <c r="M14" s="91">
        <v>0</v>
      </c>
      <c r="N14" s="91">
        <v>0</v>
      </c>
      <c r="O14" s="91">
        <v>0</v>
      </c>
      <c r="P14" s="91">
        <v>0</v>
      </c>
      <c r="Q14" s="93">
        <v>0</v>
      </c>
      <c r="R14" s="91">
        <v>0</v>
      </c>
      <c r="S14" s="91">
        <v>0</v>
      </c>
      <c r="T14" s="91">
        <v>0</v>
      </c>
      <c r="U14" s="91">
        <v>4.2950962923560185</v>
      </c>
      <c r="V14" s="91">
        <v>0</v>
      </c>
      <c r="W14" s="93">
        <v>0</v>
      </c>
      <c r="X14" s="91">
        <v>0</v>
      </c>
      <c r="Y14" s="91">
        <v>0</v>
      </c>
      <c r="Z14" s="91">
        <v>0</v>
      </c>
      <c r="AA14" s="91">
        <v>0</v>
      </c>
      <c r="AB14" s="91">
        <v>0</v>
      </c>
      <c r="AC14" s="91">
        <v>0</v>
      </c>
      <c r="AD14" s="93">
        <v>0</v>
      </c>
      <c r="AE14" s="91">
        <v>0</v>
      </c>
      <c r="AF14" s="91">
        <v>0</v>
      </c>
      <c r="AG14" s="91">
        <v>0</v>
      </c>
      <c r="AH14" s="91">
        <v>0</v>
      </c>
      <c r="AI14" s="91">
        <v>4.9332062390835754</v>
      </c>
      <c r="AJ14" s="91">
        <v>0</v>
      </c>
      <c r="AK14" s="93">
        <v>0</v>
      </c>
      <c r="AL14" s="91">
        <v>0</v>
      </c>
      <c r="AM14" s="91">
        <v>2.593149007894513</v>
      </c>
      <c r="AN14" s="91">
        <v>0</v>
      </c>
      <c r="AO14" s="91">
        <v>0</v>
      </c>
      <c r="AP14" s="91">
        <v>0</v>
      </c>
      <c r="AQ14" s="91">
        <v>0</v>
      </c>
      <c r="AR14" s="93">
        <v>0</v>
      </c>
      <c r="AS14" s="91">
        <v>0</v>
      </c>
      <c r="AT14" s="91">
        <v>0</v>
      </c>
      <c r="AU14" s="91">
        <v>0</v>
      </c>
      <c r="AV14" s="91">
        <v>0</v>
      </c>
      <c r="AW14" s="91">
        <v>0</v>
      </c>
      <c r="AX14" s="91">
        <v>0</v>
      </c>
      <c r="AY14" s="93">
        <v>0</v>
      </c>
      <c r="AZ14" s="91">
        <v>0</v>
      </c>
      <c r="BA14" s="91">
        <v>5.8015923086622427</v>
      </c>
      <c r="BB14" s="91">
        <v>0</v>
      </c>
      <c r="BC14" s="91">
        <v>2.2876465414639608</v>
      </c>
      <c r="BD14" s="91">
        <v>0</v>
      </c>
      <c r="BE14" s="95">
        <v>0</v>
      </c>
      <c r="BF14" s="96">
        <v>0</v>
      </c>
      <c r="BG14" s="96">
        <v>0</v>
      </c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I14" s="50"/>
      <c r="CJ14" s="50"/>
      <c r="CK14" s="50"/>
      <c r="CL14" s="50"/>
      <c r="CM14" s="50"/>
      <c r="CN14" s="50"/>
      <c r="CO14" s="50"/>
      <c r="CP14" s="51"/>
    </row>
    <row r="15" spans="1:95">
      <c r="A15" s="97" t="s">
        <v>92</v>
      </c>
      <c r="B15" s="90" t="s">
        <v>88</v>
      </c>
      <c r="C15" s="91">
        <v>0</v>
      </c>
      <c r="D15" s="91">
        <v>0</v>
      </c>
      <c r="E15" s="91">
        <v>0</v>
      </c>
      <c r="F15" s="91">
        <v>0</v>
      </c>
      <c r="G15" s="91">
        <v>0</v>
      </c>
      <c r="H15" s="91">
        <v>0</v>
      </c>
      <c r="I15" s="91">
        <v>0</v>
      </c>
      <c r="J15" s="93">
        <v>0</v>
      </c>
      <c r="K15" s="91">
        <v>0</v>
      </c>
      <c r="L15" s="91">
        <v>0</v>
      </c>
      <c r="M15" s="91">
        <v>0</v>
      </c>
      <c r="N15" s="91">
        <v>0</v>
      </c>
      <c r="O15" s="91">
        <v>0</v>
      </c>
      <c r="P15" s="91">
        <v>0</v>
      </c>
      <c r="Q15" s="93">
        <v>0</v>
      </c>
      <c r="R15" s="91">
        <v>0</v>
      </c>
      <c r="S15" s="91">
        <v>0</v>
      </c>
      <c r="T15" s="91">
        <v>0</v>
      </c>
      <c r="U15" s="91">
        <v>0</v>
      </c>
      <c r="V15" s="91">
        <v>0</v>
      </c>
      <c r="W15" s="93">
        <v>0</v>
      </c>
      <c r="X15" s="91">
        <v>0</v>
      </c>
      <c r="Y15" s="91">
        <v>0</v>
      </c>
      <c r="Z15" s="91">
        <v>0</v>
      </c>
      <c r="AA15" s="91">
        <v>0</v>
      </c>
      <c r="AB15" s="91">
        <v>0</v>
      </c>
      <c r="AC15" s="91">
        <v>0</v>
      </c>
      <c r="AD15" s="93">
        <v>0</v>
      </c>
      <c r="AE15" s="91">
        <v>0</v>
      </c>
      <c r="AF15" s="91">
        <v>0</v>
      </c>
      <c r="AG15" s="91">
        <v>0</v>
      </c>
      <c r="AH15" s="91">
        <v>0</v>
      </c>
      <c r="AI15" s="91">
        <v>0</v>
      </c>
      <c r="AJ15" s="91">
        <v>0</v>
      </c>
      <c r="AK15" s="93">
        <v>0</v>
      </c>
      <c r="AL15" s="91">
        <v>0</v>
      </c>
      <c r="AM15" s="91">
        <v>0</v>
      </c>
      <c r="AN15" s="91">
        <v>0</v>
      </c>
      <c r="AO15" s="91">
        <v>0</v>
      </c>
      <c r="AP15" s="91">
        <v>0</v>
      </c>
      <c r="AQ15" s="91">
        <v>0</v>
      </c>
      <c r="AR15" s="93">
        <v>0</v>
      </c>
      <c r="AS15" s="91">
        <v>0</v>
      </c>
      <c r="AT15" s="91">
        <v>0</v>
      </c>
      <c r="AU15" s="91">
        <v>0</v>
      </c>
      <c r="AV15" s="91">
        <v>0</v>
      </c>
      <c r="AW15" s="91">
        <v>0</v>
      </c>
      <c r="AX15" s="91">
        <v>0</v>
      </c>
      <c r="AY15" s="93">
        <v>0</v>
      </c>
      <c r="AZ15" s="91">
        <v>0</v>
      </c>
      <c r="BA15" s="91">
        <v>0</v>
      </c>
      <c r="BB15" s="91">
        <v>0</v>
      </c>
      <c r="BC15" s="91">
        <v>0</v>
      </c>
      <c r="BD15" s="91">
        <v>0</v>
      </c>
      <c r="BE15" s="95">
        <v>0</v>
      </c>
      <c r="BF15" s="96">
        <v>0</v>
      </c>
      <c r="BG15" s="96">
        <v>0</v>
      </c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I15" s="50"/>
      <c r="CJ15" s="50"/>
      <c r="CK15" s="50"/>
      <c r="CL15" s="50"/>
      <c r="CM15" s="50"/>
      <c r="CN15" s="50"/>
      <c r="CO15" s="50"/>
      <c r="CP15" s="51"/>
    </row>
    <row r="16" spans="1:95">
      <c r="A16" s="97" t="s">
        <v>93</v>
      </c>
      <c r="B16" s="90" t="s">
        <v>88</v>
      </c>
      <c r="C16" s="91">
        <v>0</v>
      </c>
      <c r="D16" s="91">
        <v>0</v>
      </c>
      <c r="E16" s="91">
        <v>9.5354749215952286E-2</v>
      </c>
      <c r="F16" s="91">
        <v>0</v>
      </c>
      <c r="G16" s="91">
        <v>0</v>
      </c>
      <c r="H16" s="91">
        <v>0</v>
      </c>
      <c r="I16" s="91">
        <v>0</v>
      </c>
      <c r="J16" s="93">
        <v>0</v>
      </c>
      <c r="K16" s="91">
        <v>0</v>
      </c>
      <c r="L16" s="91">
        <v>0</v>
      </c>
      <c r="M16" s="91">
        <v>0</v>
      </c>
      <c r="N16" s="91">
        <v>0</v>
      </c>
      <c r="O16" s="91">
        <v>6.5260285657368397E-2</v>
      </c>
      <c r="P16" s="91">
        <v>0</v>
      </c>
      <c r="Q16" s="93">
        <v>0</v>
      </c>
      <c r="R16" s="91">
        <v>0</v>
      </c>
      <c r="S16" s="91">
        <v>0</v>
      </c>
      <c r="T16" s="91">
        <v>0</v>
      </c>
      <c r="U16" s="91">
        <v>0</v>
      </c>
      <c r="V16" s="91">
        <v>0</v>
      </c>
      <c r="W16" s="93">
        <v>0</v>
      </c>
      <c r="X16" s="91">
        <v>0</v>
      </c>
      <c r="Y16" s="91">
        <v>0</v>
      </c>
      <c r="Z16" s="91">
        <v>0.10202131190875294</v>
      </c>
      <c r="AA16" s="91">
        <v>0</v>
      </c>
      <c r="AB16" s="91">
        <v>0</v>
      </c>
      <c r="AC16" s="91">
        <v>0</v>
      </c>
      <c r="AD16" s="93">
        <v>0</v>
      </c>
      <c r="AE16" s="91">
        <v>0</v>
      </c>
      <c r="AF16" s="91">
        <v>0</v>
      </c>
      <c r="AG16" s="91">
        <v>0</v>
      </c>
      <c r="AH16" s="91">
        <v>0</v>
      </c>
      <c r="AI16" s="91">
        <v>0</v>
      </c>
      <c r="AJ16" s="91">
        <v>0</v>
      </c>
      <c r="AK16" s="93">
        <v>0</v>
      </c>
      <c r="AL16" s="91">
        <v>0</v>
      </c>
      <c r="AM16" s="91">
        <v>0</v>
      </c>
      <c r="AN16" s="91">
        <v>0</v>
      </c>
      <c r="AO16" s="91">
        <v>0</v>
      </c>
      <c r="AP16" s="91">
        <v>0</v>
      </c>
      <c r="AQ16" s="91">
        <v>0</v>
      </c>
      <c r="AR16" s="93">
        <v>0</v>
      </c>
      <c r="AS16" s="91">
        <v>0</v>
      </c>
      <c r="AT16" s="91">
        <v>0</v>
      </c>
      <c r="AU16" s="91">
        <v>0.1221292805334533</v>
      </c>
      <c r="AV16" s="91">
        <v>0</v>
      </c>
      <c r="AW16" s="91">
        <v>0</v>
      </c>
      <c r="AX16" s="91">
        <v>0</v>
      </c>
      <c r="AY16" s="93">
        <v>0</v>
      </c>
      <c r="AZ16" s="91">
        <v>8.9906057027428127E-2</v>
      </c>
      <c r="BA16" s="91">
        <v>0</v>
      </c>
      <c r="BB16" s="91">
        <v>0</v>
      </c>
      <c r="BC16" s="91">
        <v>0</v>
      </c>
      <c r="BD16" s="91">
        <v>0</v>
      </c>
      <c r="BE16" s="95">
        <v>0</v>
      </c>
      <c r="BF16" s="96">
        <v>0</v>
      </c>
      <c r="BG16" s="96">
        <v>0</v>
      </c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I16" s="50"/>
      <c r="CJ16" s="50"/>
      <c r="CK16" s="50"/>
      <c r="CL16" s="50"/>
      <c r="CM16" s="50"/>
      <c r="CN16" s="50"/>
      <c r="CO16" s="50"/>
      <c r="CP16" s="51"/>
    </row>
    <row r="17" spans="1:95">
      <c r="A17" s="97" t="s">
        <v>94</v>
      </c>
      <c r="B17" s="90" t="s">
        <v>88</v>
      </c>
      <c r="C17" s="91">
        <v>0</v>
      </c>
      <c r="D17" s="91">
        <v>0</v>
      </c>
      <c r="E17" s="91">
        <v>0</v>
      </c>
      <c r="F17" s="91">
        <v>0</v>
      </c>
      <c r="G17" s="91">
        <v>0</v>
      </c>
      <c r="H17" s="91">
        <v>0</v>
      </c>
      <c r="I17" s="91">
        <v>0</v>
      </c>
      <c r="J17" s="93">
        <v>0</v>
      </c>
      <c r="K17" s="91">
        <v>0</v>
      </c>
      <c r="L17" s="91">
        <v>0</v>
      </c>
      <c r="M17" s="91">
        <v>0</v>
      </c>
      <c r="N17" s="91">
        <v>0</v>
      </c>
      <c r="O17" s="91">
        <v>0</v>
      </c>
      <c r="P17" s="91">
        <v>0</v>
      </c>
      <c r="Q17" s="93">
        <v>0</v>
      </c>
      <c r="R17" s="91">
        <v>0</v>
      </c>
      <c r="S17" s="91">
        <v>0</v>
      </c>
      <c r="T17" s="91">
        <v>0</v>
      </c>
      <c r="U17" s="91">
        <v>0</v>
      </c>
      <c r="V17" s="91">
        <v>0</v>
      </c>
      <c r="W17" s="93">
        <v>0</v>
      </c>
      <c r="X17" s="91">
        <v>0</v>
      </c>
      <c r="Y17" s="91">
        <v>0</v>
      </c>
      <c r="Z17" s="91">
        <v>0</v>
      </c>
      <c r="AA17" s="91">
        <v>0</v>
      </c>
      <c r="AB17" s="91">
        <v>0</v>
      </c>
      <c r="AC17" s="91">
        <v>0</v>
      </c>
      <c r="AD17" s="93">
        <v>0</v>
      </c>
      <c r="AE17" s="91">
        <v>0</v>
      </c>
      <c r="AF17" s="91">
        <v>0</v>
      </c>
      <c r="AG17" s="91">
        <v>0</v>
      </c>
      <c r="AH17" s="91">
        <v>0</v>
      </c>
      <c r="AI17" s="91">
        <v>0</v>
      </c>
      <c r="AJ17" s="91">
        <v>0</v>
      </c>
      <c r="AK17" s="93">
        <v>0</v>
      </c>
      <c r="AL17" s="91">
        <v>0</v>
      </c>
      <c r="AM17" s="91">
        <v>0</v>
      </c>
      <c r="AN17" s="91">
        <v>0</v>
      </c>
      <c r="AO17" s="91">
        <v>0</v>
      </c>
      <c r="AP17" s="91">
        <v>0</v>
      </c>
      <c r="AQ17" s="91">
        <v>0</v>
      </c>
      <c r="AR17" s="93">
        <v>0</v>
      </c>
      <c r="AS17" s="91">
        <v>0</v>
      </c>
      <c r="AT17" s="91">
        <v>0</v>
      </c>
      <c r="AU17" s="91">
        <v>0</v>
      </c>
      <c r="AV17" s="91">
        <v>0</v>
      </c>
      <c r="AW17" s="91">
        <v>0</v>
      </c>
      <c r="AX17" s="91">
        <v>0</v>
      </c>
      <c r="AY17" s="93">
        <v>0</v>
      </c>
      <c r="AZ17" s="91">
        <v>0</v>
      </c>
      <c r="BA17" s="91">
        <v>0</v>
      </c>
      <c r="BB17" s="91">
        <v>0</v>
      </c>
      <c r="BC17" s="91">
        <v>0</v>
      </c>
      <c r="BD17" s="91">
        <v>0</v>
      </c>
      <c r="BE17" s="95">
        <v>0</v>
      </c>
      <c r="BF17" s="96">
        <v>0</v>
      </c>
      <c r="BG17" s="96">
        <v>0</v>
      </c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I17" s="50"/>
      <c r="CJ17" s="50"/>
      <c r="CK17" s="50"/>
      <c r="CL17" s="50"/>
      <c r="CM17" s="50"/>
      <c r="CN17" s="50"/>
      <c r="CO17" s="50"/>
      <c r="CP17" s="51"/>
    </row>
    <row r="18" spans="1:95">
      <c r="A18" s="90" t="s">
        <v>95</v>
      </c>
      <c r="B18" s="90" t="s">
        <v>88</v>
      </c>
      <c r="C18" s="91">
        <v>181.66424045039969</v>
      </c>
      <c r="D18" s="91">
        <v>221.90028657352408</v>
      </c>
      <c r="E18" s="91">
        <v>49.250974398001397</v>
      </c>
      <c r="F18" s="91">
        <v>62.573630796483151</v>
      </c>
      <c r="G18" s="91">
        <v>57.31541574078193</v>
      </c>
      <c r="H18" s="91">
        <v>67.382820946522045</v>
      </c>
      <c r="I18" s="91">
        <v>70.971320793916746</v>
      </c>
      <c r="J18" s="93">
        <v>238.08886109940192</v>
      </c>
      <c r="K18" s="91">
        <v>135.78824383428167</v>
      </c>
      <c r="L18" s="91">
        <v>75.431676440353229</v>
      </c>
      <c r="M18" s="91">
        <v>75.26014927495703</v>
      </c>
      <c r="N18" s="91">
        <v>47.931279369434137</v>
      </c>
      <c r="O18" s="91">
        <v>48.449649247307711</v>
      </c>
      <c r="P18" s="91">
        <v>57.247260756195267</v>
      </c>
      <c r="Q18" s="93">
        <v>50.462343843434297</v>
      </c>
      <c r="R18" s="91">
        <v>57.903926774557249</v>
      </c>
      <c r="S18" s="91">
        <v>60.198971468838778</v>
      </c>
      <c r="T18" s="91">
        <v>77.899468076158897</v>
      </c>
      <c r="U18" s="91">
        <v>78.08167237217198</v>
      </c>
      <c r="V18" s="91">
        <v>97.518654997852764</v>
      </c>
      <c r="W18" s="93">
        <v>62.223299231605715</v>
      </c>
      <c r="X18" s="91">
        <v>192.96320252599745</v>
      </c>
      <c r="Y18" s="91">
        <v>80.241412741585336</v>
      </c>
      <c r="Z18" s="91">
        <v>73.153904988737224</v>
      </c>
      <c r="AA18" s="91">
        <v>67.775226885280702</v>
      </c>
      <c r="AB18" s="91">
        <v>58.499270236575832</v>
      </c>
      <c r="AC18" s="91">
        <v>73.15789295642945</v>
      </c>
      <c r="AD18" s="93">
        <v>72.388594394658298</v>
      </c>
      <c r="AE18" s="91">
        <v>186.15883344704648</v>
      </c>
      <c r="AF18" s="91">
        <v>103.81307621847813</v>
      </c>
      <c r="AG18" s="91">
        <v>65.041861238984367</v>
      </c>
      <c r="AH18" s="91">
        <v>58.269057776087863</v>
      </c>
      <c r="AI18" s="91">
        <v>62.256258925884417</v>
      </c>
      <c r="AJ18" s="91">
        <v>70.685441248785025</v>
      </c>
      <c r="AK18" s="93">
        <v>182.84415136844092</v>
      </c>
      <c r="AL18" s="91">
        <v>155.97828076463207</v>
      </c>
      <c r="AM18" s="91">
        <v>68.177426866340781</v>
      </c>
      <c r="AN18" s="91">
        <v>50.230193007659416</v>
      </c>
      <c r="AO18" s="91">
        <v>80.509626612445999</v>
      </c>
      <c r="AP18" s="91">
        <v>44.805514338144988</v>
      </c>
      <c r="AQ18" s="91">
        <v>82.20886624829626</v>
      </c>
      <c r="AR18" s="93">
        <v>53.848269442166952</v>
      </c>
      <c r="AS18" s="91">
        <v>78.138436525198486</v>
      </c>
      <c r="AT18" s="91">
        <v>61.696108447084598</v>
      </c>
      <c r="AU18" s="91">
        <v>93.218711523162682</v>
      </c>
      <c r="AV18" s="91">
        <v>168.0778624696238</v>
      </c>
      <c r="AW18" s="91">
        <v>53.911709082677888</v>
      </c>
      <c r="AX18" s="91">
        <v>54.996419877524374</v>
      </c>
      <c r="AY18" s="93">
        <v>83.529726884772714</v>
      </c>
      <c r="AZ18" s="91">
        <v>44.029264900549308</v>
      </c>
      <c r="BA18" s="91">
        <v>542.75917394427518</v>
      </c>
      <c r="BB18" s="91">
        <v>67.195006091564778</v>
      </c>
      <c r="BC18" s="91">
        <v>65.075324739602991</v>
      </c>
      <c r="BD18" s="91">
        <v>42.725914060526456</v>
      </c>
      <c r="BE18" s="95">
        <v>62.693783815607468</v>
      </c>
      <c r="BF18" s="96">
        <v>66.241479383519476</v>
      </c>
      <c r="BG18" s="96">
        <v>96.455595657128001</v>
      </c>
      <c r="BI18" s="50">
        <f>AVERAGE(C18:I18)</f>
        <v>101.57981281423272</v>
      </c>
      <c r="BJ18" s="50">
        <f>STDEVA(C18:I18)</f>
        <v>69.780575623283539</v>
      </c>
      <c r="BK18" s="50">
        <f>AVERAGE(J18:P18)</f>
        <v>96.885302860275843</v>
      </c>
      <c r="BL18" s="50">
        <f>STDEVA(J18:P18)</f>
        <v>69.153780769954636</v>
      </c>
      <c r="BM18" s="50">
        <f>AVERAGE(Q18:V18)</f>
        <v>70.344172922168994</v>
      </c>
      <c r="BN18" s="50">
        <f>STDEVA(Q18:V18)</f>
        <v>17.368798593697871</v>
      </c>
      <c r="BO18" s="50">
        <f>AVERAGE(W18:AC18)</f>
        <v>86.859172795173095</v>
      </c>
      <c r="BP18" s="50">
        <f>STDEVA(W18:AC18)</f>
        <v>47.351217230002149</v>
      </c>
      <c r="BQ18" s="50">
        <f>AVERAGE(AD18:AJ18)</f>
        <v>88.373303321417808</v>
      </c>
      <c r="BR18" s="50">
        <f>STDEVA(AD18:AJ18)</f>
        <v>45.646266131879898</v>
      </c>
      <c r="BS18" s="50">
        <f>AVERAGE(AK18:AQ18)</f>
        <v>94.964865600851482</v>
      </c>
      <c r="BT18" s="50">
        <f>STDEVA(AK18:AQ18)</f>
        <v>53.310088907158146</v>
      </c>
      <c r="BU18" s="50">
        <f>AVERAGE(AR18:AX18)</f>
        <v>80.555359623919827</v>
      </c>
      <c r="BV18" s="50">
        <f>STDEVA(AR18:AX18)</f>
        <v>41.349071007332157</v>
      </c>
      <c r="BW18" s="50">
        <f>AVERAGE(AY18:BD18)</f>
        <v>140.88573510354857</v>
      </c>
      <c r="BX18" s="50">
        <f>STDEVA(AY18:BD18)</f>
        <v>197.47710787517298</v>
      </c>
      <c r="BY18" s="50"/>
      <c r="BZ18" s="50" t="str">
        <f t="shared" si="1"/>
        <v>101.58±69.78</v>
      </c>
      <c r="CA18" s="50" t="str">
        <f t="shared" si="2"/>
        <v>96.89±69.15</v>
      </c>
      <c r="CB18" s="50" t="str">
        <f t="shared" si="3"/>
        <v>70.34±17.37</v>
      </c>
      <c r="CC18" s="50" t="str">
        <f t="shared" si="4"/>
        <v>86.86±47.35</v>
      </c>
      <c r="CD18" s="50" t="str">
        <f t="shared" si="5"/>
        <v>88.37±45.65</v>
      </c>
      <c r="CE18" s="50" t="str">
        <f t="shared" si="6"/>
        <v>94.96±53.31</v>
      </c>
      <c r="CF18" s="50" t="str">
        <f t="shared" si="7"/>
        <v>80.56±41.35</v>
      </c>
      <c r="CG18" s="50" t="str">
        <f t="shared" si="8"/>
        <v>140.89±197.48</v>
      </c>
      <c r="CI18" s="50">
        <f t="shared" ref="CI18:CK21" si="12">BE18</f>
        <v>62.693783815607468</v>
      </c>
      <c r="CJ18" s="50">
        <f t="shared" si="12"/>
        <v>66.241479383519476</v>
      </c>
      <c r="CK18" s="50">
        <f t="shared" si="12"/>
        <v>96.455595657128001</v>
      </c>
      <c r="CL18" s="50"/>
      <c r="CM18" s="50">
        <f t="shared" si="9"/>
        <v>75.130286285418322</v>
      </c>
      <c r="CN18" s="50">
        <f t="shared" si="10"/>
        <v>18.553251758384306</v>
      </c>
      <c r="CO18" s="50"/>
      <c r="CP18" s="51" t="str">
        <f t="shared" si="11"/>
        <v>75.13±18.55</v>
      </c>
    </row>
    <row r="19" spans="1:95">
      <c r="A19" s="90" t="s">
        <v>96</v>
      </c>
      <c r="B19" s="90" t="s">
        <v>88</v>
      </c>
      <c r="C19" s="91">
        <v>51.587318462466669</v>
      </c>
      <c r="D19" s="91">
        <v>52.227902910312878</v>
      </c>
      <c r="E19" s="91">
        <v>9.4548309793330265</v>
      </c>
      <c r="F19" s="91">
        <v>15.418342028365913</v>
      </c>
      <c r="G19" s="91">
        <v>18.968381187107823</v>
      </c>
      <c r="H19" s="91">
        <v>15.617706452561565</v>
      </c>
      <c r="I19" s="91">
        <v>23.989649058472455</v>
      </c>
      <c r="J19" s="93">
        <v>74.562499880879926</v>
      </c>
      <c r="K19" s="91">
        <v>29.423225388923576</v>
      </c>
      <c r="L19" s="91">
        <v>14.655522838130937</v>
      </c>
      <c r="M19" s="91">
        <v>16.236484755513668</v>
      </c>
      <c r="N19" s="91">
        <v>12.187188394112965</v>
      </c>
      <c r="O19" s="91">
        <v>12.670329119061288</v>
      </c>
      <c r="P19" s="91">
        <v>13.48302318767589</v>
      </c>
      <c r="Q19" s="93">
        <v>16.100816437117494</v>
      </c>
      <c r="R19" s="91">
        <v>14.45666225512098</v>
      </c>
      <c r="S19" s="91">
        <v>14.519491650615546</v>
      </c>
      <c r="T19" s="91">
        <v>17.488928226914208</v>
      </c>
      <c r="U19" s="91">
        <v>9.1085530220525914</v>
      </c>
      <c r="V19" s="91">
        <v>24.745233861950794</v>
      </c>
      <c r="W19" s="93">
        <v>15.623144574021088</v>
      </c>
      <c r="X19" s="91">
        <v>50.05296499402975</v>
      </c>
      <c r="Y19" s="91">
        <v>27.636361310741165</v>
      </c>
      <c r="Z19" s="91">
        <v>17.055000326686656</v>
      </c>
      <c r="AA19" s="91">
        <v>10.118839540290988</v>
      </c>
      <c r="AB19" s="91">
        <v>16.026330104630681</v>
      </c>
      <c r="AC19" s="91">
        <v>18.856392940057031</v>
      </c>
      <c r="AD19" s="93">
        <v>18.608015877599261</v>
      </c>
      <c r="AE19" s="91">
        <v>53.339520419548123</v>
      </c>
      <c r="AF19" s="91">
        <v>19.961155660383632</v>
      </c>
      <c r="AG19" s="91">
        <v>19.512132936467776</v>
      </c>
      <c r="AH19" s="91">
        <v>14.145391247084563</v>
      </c>
      <c r="AI19" s="91">
        <v>14.007183997582388</v>
      </c>
      <c r="AJ19" s="91">
        <v>18.994275554415704</v>
      </c>
      <c r="AK19" s="93">
        <v>42.147372635825214</v>
      </c>
      <c r="AL19" s="91">
        <v>37.659419852751888</v>
      </c>
      <c r="AM19" s="91">
        <v>16.137283160997555</v>
      </c>
      <c r="AN19" s="91">
        <v>12.999204165216355</v>
      </c>
      <c r="AO19" s="91">
        <v>21.896189925123654</v>
      </c>
      <c r="AP19" s="91">
        <v>11.599039107454761</v>
      </c>
      <c r="AQ19" s="91">
        <v>17.176150478913648</v>
      </c>
      <c r="AR19" s="93">
        <v>11.004496063090876</v>
      </c>
      <c r="AS19" s="91">
        <v>14.826284325468684</v>
      </c>
      <c r="AT19" s="91">
        <v>12.208209974412384</v>
      </c>
      <c r="AU19" s="91">
        <v>19.439076829520516</v>
      </c>
      <c r="AV19" s="91">
        <v>40.976925372841968</v>
      </c>
      <c r="AW19" s="91">
        <v>17.936070365232858</v>
      </c>
      <c r="AX19" s="91">
        <v>11.594764513698625</v>
      </c>
      <c r="AY19" s="93">
        <v>25.561529684714461</v>
      </c>
      <c r="AZ19" s="91">
        <v>9.903618284442075</v>
      </c>
      <c r="BA19" s="91">
        <v>139.35487061541281</v>
      </c>
      <c r="BB19" s="91">
        <v>12.967451970173164</v>
      </c>
      <c r="BC19" s="91">
        <v>20.266038545691938</v>
      </c>
      <c r="BD19" s="91">
        <v>10.450132680062341</v>
      </c>
      <c r="BE19" s="95">
        <v>17.407199873615468</v>
      </c>
      <c r="BF19" s="96">
        <v>17.467795104236082</v>
      </c>
      <c r="BG19" s="96">
        <v>33.00333398550346</v>
      </c>
      <c r="BI19" s="50">
        <f>AVERAGE(C19:I19)</f>
        <v>26.752018725517189</v>
      </c>
      <c r="BJ19" s="50">
        <f>STDEVA(C19:I19)</f>
        <v>17.727785764734669</v>
      </c>
      <c r="BK19" s="50">
        <f>AVERAGE(J19:P19)</f>
        <v>24.745467652042606</v>
      </c>
      <c r="BL19" s="50">
        <f>STDEVA(J19:P19)</f>
        <v>22.76030864479856</v>
      </c>
      <c r="BM19" s="50">
        <f>AVERAGE(Q19:V19)</f>
        <v>16.069947575628603</v>
      </c>
      <c r="BN19" s="50">
        <f>STDEVA(Q19:V19)</f>
        <v>5.1135636958253237</v>
      </c>
      <c r="BO19" s="50">
        <f>AVERAGE(W19:AC19)</f>
        <v>22.195576255779621</v>
      </c>
      <c r="BP19" s="50">
        <f>STDEVA(W19:AC19)</f>
        <v>13.35612182613357</v>
      </c>
      <c r="BQ19" s="50">
        <f>AVERAGE(AD19:AJ19)</f>
        <v>22.652525099011633</v>
      </c>
      <c r="BR19" s="50">
        <f>STDEVA(AD19:AJ19)</f>
        <v>13.757733024858348</v>
      </c>
      <c r="BS19" s="50">
        <f>AVERAGE(AK19:AQ19)</f>
        <v>22.802094189469013</v>
      </c>
      <c r="BT19" s="50">
        <f>STDEVA(AK19:AQ19)</f>
        <v>12.202982089403847</v>
      </c>
      <c r="BU19" s="50">
        <f>AVERAGE(AR19:AX19)</f>
        <v>18.283689634895133</v>
      </c>
      <c r="BV19" s="50">
        <f>STDEVA(AR19:AX19)</f>
        <v>10.512153203915391</v>
      </c>
      <c r="BW19" s="50">
        <f>AVERAGE(AY19:BD19)</f>
        <v>36.417273630082796</v>
      </c>
      <c r="BX19" s="50">
        <f>STDEVA(AY19:BD19)</f>
        <v>50.797674965021976</v>
      </c>
      <c r="BY19" s="50"/>
      <c r="BZ19" s="50" t="str">
        <f t="shared" si="1"/>
        <v>26.75±17.73</v>
      </c>
      <c r="CA19" s="50" t="str">
        <f t="shared" si="2"/>
        <v>24.75±22.76</v>
      </c>
      <c r="CB19" s="50" t="str">
        <f t="shared" si="3"/>
        <v>16.07±5.11</v>
      </c>
      <c r="CC19" s="50" t="str">
        <f t="shared" si="4"/>
        <v>22.2±13.36</v>
      </c>
      <c r="CD19" s="50" t="str">
        <f t="shared" si="5"/>
        <v>22.65±13.76</v>
      </c>
      <c r="CE19" s="50" t="str">
        <f t="shared" si="6"/>
        <v>22.8±12.2</v>
      </c>
      <c r="CF19" s="50" t="str">
        <f t="shared" si="7"/>
        <v>18.28±10.51</v>
      </c>
      <c r="CG19" s="50" t="str">
        <f t="shared" si="8"/>
        <v>36.42±50.8</v>
      </c>
      <c r="CI19" s="50">
        <f t="shared" si="12"/>
        <v>17.407199873615468</v>
      </c>
      <c r="CJ19" s="50">
        <f t="shared" si="12"/>
        <v>17.467795104236082</v>
      </c>
      <c r="CK19" s="50">
        <f t="shared" si="12"/>
        <v>33.00333398550346</v>
      </c>
      <c r="CL19" s="50"/>
      <c r="CM19" s="50">
        <f t="shared" si="9"/>
        <v>22.626109654451671</v>
      </c>
      <c r="CN19" s="50">
        <f t="shared" si="10"/>
        <v>8.9869909623979893</v>
      </c>
      <c r="CO19" s="50"/>
      <c r="CP19" s="51" t="str">
        <f t="shared" si="11"/>
        <v>22.63±8.99</v>
      </c>
    </row>
    <row r="20" spans="1:95">
      <c r="A20" s="90" t="s">
        <v>97</v>
      </c>
      <c r="B20" s="90" t="s">
        <v>88</v>
      </c>
      <c r="C20" s="91">
        <v>8.1659562687814358</v>
      </c>
      <c r="D20" s="91">
        <v>40.967262714184393</v>
      </c>
      <c r="E20" s="91">
        <v>23.741528826186556</v>
      </c>
      <c r="F20" s="91">
        <v>14.321411419864114</v>
      </c>
      <c r="G20" s="91">
        <v>28.841729594913414</v>
      </c>
      <c r="H20" s="91">
        <v>33.02666702748067</v>
      </c>
      <c r="I20" s="91">
        <v>17.947152174399402</v>
      </c>
      <c r="J20" s="93">
        <v>24.692746083835111</v>
      </c>
      <c r="K20" s="91">
        <v>28.974006386607538</v>
      </c>
      <c r="L20" s="91">
        <v>11.949939087922244</v>
      </c>
      <c r="M20" s="91">
        <v>30.817723895303072</v>
      </c>
      <c r="N20" s="91">
        <v>32.226013097388581</v>
      </c>
      <c r="O20" s="91">
        <v>21.416217906431459</v>
      </c>
      <c r="P20" s="91">
        <v>18.132580414992162</v>
      </c>
      <c r="Q20" s="93">
        <v>14.398852898744913</v>
      </c>
      <c r="R20" s="91">
        <v>14.727502374550921</v>
      </c>
      <c r="S20" s="91">
        <v>25.352852668102756</v>
      </c>
      <c r="T20" s="91">
        <v>10.135028539394527</v>
      </c>
      <c r="U20" s="91">
        <v>17.841300604273187</v>
      </c>
      <c r="V20" s="91">
        <v>21.935165189209759</v>
      </c>
      <c r="W20" s="93">
        <v>17.715167623768096</v>
      </c>
      <c r="X20" s="91">
        <v>10.23999311076032</v>
      </c>
      <c r="Y20" s="91">
        <v>22.97825884216843</v>
      </c>
      <c r="Z20" s="91">
        <v>14.226809812621372</v>
      </c>
      <c r="AA20" s="91">
        <v>24.266526694597193</v>
      </c>
      <c r="AB20" s="91">
        <v>28.655571393196823</v>
      </c>
      <c r="AC20" s="91">
        <v>28.188272273742495</v>
      </c>
      <c r="AD20" s="93">
        <v>18.298281728597459</v>
      </c>
      <c r="AE20" s="91">
        <v>12.548064559005041</v>
      </c>
      <c r="AF20" s="91">
        <v>23.57863489066807</v>
      </c>
      <c r="AG20" s="91">
        <v>24.84917432065453</v>
      </c>
      <c r="AH20" s="91">
        <v>9.0485256930371882</v>
      </c>
      <c r="AI20" s="91">
        <v>52.26266474344807</v>
      </c>
      <c r="AJ20" s="91">
        <v>17.955880644662457</v>
      </c>
      <c r="AK20" s="93">
        <v>11.008338570385716</v>
      </c>
      <c r="AL20" s="91">
        <v>28.317492485472396</v>
      </c>
      <c r="AM20" s="91">
        <v>28.853901632136772</v>
      </c>
      <c r="AN20" s="91">
        <v>17.571097301030466</v>
      </c>
      <c r="AO20" s="91">
        <v>14.987324664858388</v>
      </c>
      <c r="AP20" s="91">
        <v>29.646881013837785</v>
      </c>
      <c r="AQ20" s="91">
        <v>21.37750323462404</v>
      </c>
      <c r="AR20" s="93">
        <v>10.123294823790076</v>
      </c>
      <c r="AS20" s="91">
        <v>13.296415749658607</v>
      </c>
      <c r="AT20" s="91">
        <v>21.526747883888412</v>
      </c>
      <c r="AU20" s="91">
        <v>19.999306994745197</v>
      </c>
      <c r="AV20" s="91">
        <v>26.838052546044157</v>
      </c>
      <c r="AW20" s="91">
        <v>27.510275440157653</v>
      </c>
      <c r="AX20" s="91">
        <v>24.831734902188739</v>
      </c>
      <c r="AY20" s="93">
        <v>21.465460868122641</v>
      </c>
      <c r="AZ20" s="91">
        <v>31.933367352994665</v>
      </c>
      <c r="BA20" s="91">
        <v>20.159715193263089</v>
      </c>
      <c r="BB20" s="91">
        <v>28.532341586100475</v>
      </c>
      <c r="BC20" s="91">
        <v>18.796583600571282</v>
      </c>
      <c r="BD20" s="91">
        <v>19.783213103252198</v>
      </c>
      <c r="BE20" s="95">
        <v>20.13114064754296</v>
      </c>
      <c r="BF20" s="96">
        <v>14.201495599918482</v>
      </c>
      <c r="BG20" s="96">
        <v>17.30458737710352</v>
      </c>
      <c r="BI20" s="50">
        <f>AVERAGE(C20:I20)</f>
        <v>23.858815432258574</v>
      </c>
      <c r="BJ20" s="50">
        <f>STDEVA(C20:I20)</f>
        <v>11.356109423752848</v>
      </c>
      <c r="BK20" s="50">
        <f>AVERAGE(J20:P20)</f>
        <v>24.029889553211454</v>
      </c>
      <c r="BL20" s="50">
        <f>STDEVA(J20:P20)</f>
        <v>7.367377914861132</v>
      </c>
      <c r="BM20" s="50">
        <f>AVERAGE(Q20:V20)</f>
        <v>17.398450379046011</v>
      </c>
      <c r="BN20" s="50">
        <f>STDEVA(Q20:V20)</f>
        <v>5.5306285081203015</v>
      </c>
      <c r="BO20" s="50">
        <f>AVERAGE(W20:AC20)</f>
        <v>20.895799964407818</v>
      </c>
      <c r="BP20" s="50">
        <f>STDEVA(W20:AC20)</f>
        <v>7.0383557515211965</v>
      </c>
      <c r="BQ20" s="50">
        <f>AVERAGE(AD20:AJ20)</f>
        <v>22.648746654296115</v>
      </c>
      <c r="BR20" s="50">
        <f>STDEVA(AD20:AJ20)</f>
        <v>14.204635652240022</v>
      </c>
      <c r="BS20" s="50">
        <f>AVERAGE(AK20:AQ20)</f>
        <v>21.680362700335081</v>
      </c>
      <c r="BT20" s="50">
        <f>STDEVA(AK20:AQ20)</f>
        <v>7.4681904298906003</v>
      </c>
      <c r="BU20" s="50">
        <f>AVERAGE(AR20:AX20)</f>
        <v>20.589404048638979</v>
      </c>
      <c r="BV20" s="50">
        <f>STDEVA(AR20:AX20)</f>
        <v>6.6944677230166656</v>
      </c>
      <c r="BW20" s="50">
        <f>AVERAGE(AY20:BD20)</f>
        <v>23.445113617384056</v>
      </c>
      <c r="BX20" s="50">
        <f>STDEVA(AY20:BD20)</f>
        <v>5.4343638890174102</v>
      </c>
      <c r="BY20" s="50"/>
      <c r="BZ20" s="50" t="str">
        <f t="shared" si="1"/>
        <v>23.86±11.36</v>
      </c>
      <c r="CA20" s="50" t="str">
        <f t="shared" si="2"/>
        <v>24.03±7.37</v>
      </c>
      <c r="CB20" s="50" t="str">
        <f t="shared" si="3"/>
        <v>17.4±5.53</v>
      </c>
      <c r="CC20" s="50" t="str">
        <f t="shared" si="4"/>
        <v>20.9±7.04</v>
      </c>
      <c r="CD20" s="50" t="str">
        <f t="shared" si="5"/>
        <v>22.65±14.2</v>
      </c>
      <c r="CE20" s="50" t="str">
        <f t="shared" si="6"/>
        <v>21.68±7.47</v>
      </c>
      <c r="CF20" s="50" t="str">
        <f t="shared" si="7"/>
        <v>20.59±6.69</v>
      </c>
      <c r="CG20" s="50" t="str">
        <f t="shared" si="8"/>
        <v>23.45±5.43</v>
      </c>
      <c r="CI20" s="50">
        <f t="shared" si="12"/>
        <v>20.13114064754296</v>
      </c>
      <c r="CJ20" s="50">
        <f t="shared" si="12"/>
        <v>14.201495599918482</v>
      </c>
      <c r="CK20" s="50">
        <f t="shared" si="12"/>
        <v>17.30458737710352</v>
      </c>
      <c r="CL20" s="50"/>
      <c r="CM20" s="50">
        <f t="shared" si="9"/>
        <v>17.212407874854989</v>
      </c>
      <c r="CN20" s="50">
        <f t="shared" si="10"/>
        <v>2.9658970638207247</v>
      </c>
      <c r="CO20" s="50"/>
      <c r="CP20" s="51" t="str">
        <f t="shared" si="11"/>
        <v>17.21±2.97</v>
      </c>
    </row>
    <row r="21" spans="1:95">
      <c r="A21" s="98" t="s">
        <v>98</v>
      </c>
      <c r="B21" s="90" t="s">
        <v>88</v>
      </c>
      <c r="C21" s="92">
        <v>7.1037806511931159E-2</v>
      </c>
      <c r="D21" s="91">
        <v>0.76153408240226261</v>
      </c>
      <c r="E21" s="91">
        <v>0.36390520751180194</v>
      </c>
      <c r="F21" s="91">
        <v>0.23774097456237869</v>
      </c>
      <c r="G21" s="91">
        <v>0.4988550656801527</v>
      </c>
      <c r="H21" s="91">
        <v>0.66751645770876789</v>
      </c>
      <c r="I21" s="91">
        <v>0.34164650446789363</v>
      </c>
      <c r="J21" s="94">
        <v>7.0164680997278919E-2</v>
      </c>
      <c r="K21" s="92">
        <v>6.4738172669230251E-2</v>
      </c>
      <c r="L21" s="91">
        <v>0.38069282871829374</v>
      </c>
      <c r="M21" s="91">
        <v>0.28370497436112896</v>
      </c>
      <c r="N21" s="92">
        <v>6.9832183611023349E-2</v>
      </c>
      <c r="O21" s="91">
        <v>8.0612062629920822E-2</v>
      </c>
      <c r="P21" s="91">
        <v>0.17272179436725987</v>
      </c>
      <c r="Q21" s="94">
        <v>6.1874546830038658E-2</v>
      </c>
      <c r="R21" s="91">
        <v>0.26127212037624259</v>
      </c>
      <c r="S21" s="91">
        <v>0.41370374160158502</v>
      </c>
      <c r="T21" s="91">
        <v>0.57259562469829361</v>
      </c>
      <c r="U21" s="91">
        <v>0.36909976549846996</v>
      </c>
      <c r="V21" s="91">
        <v>0.70167730904071501</v>
      </c>
      <c r="W21" s="93">
        <v>0.49884314469579805</v>
      </c>
      <c r="X21" s="92">
        <v>6.3403765668043413E-2</v>
      </c>
      <c r="Y21" s="92">
        <v>6.7210143623931462E-2</v>
      </c>
      <c r="Z21" s="91">
        <v>0.63674751493289161</v>
      </c>
      <c r="AA21" s="91">
        <v>0.3088050552868587</v>
      </c>
      <c r="AB21" s="92">
        <v>6.9176553939566135E-2</v>
      </c>
      <c r="AC21" s="91">
        <v>0.16131201419880178</v>
      </c>
      <c r="AD21" s="94">
        <v>5.6937481722205592E-2</v>
      </c>
      <c r="AE21" s="91">
        <v>0.39204718187333792</v>
      </c>
      <c r="AF21" s="92">
        <v>5.8563515165104059E-2</v>
      </c>
      <c r="AG21" s="92">
        <v>6.2135441663701295E-2</v>
      </c>
      <c r="AH21" s="92">
        <v>7.6473236071255848E-2</v>
      </c>
      <c r="AI21" s="91">
        <v>0.57095102993579661</v>
      </c>
      <c r="AJ21" s="91">
        <v>0.2926249486448616</v>
      </c>
      <c r="AK21" s="94">
        <v>6.6560633832607768E-2</v>
      </c>
      <c r="AL21" s="92">
        <v>5.8693704528198026E-2</v>
      </c>
      <c r="AM21" s="91">
        <v>0.65044633411738884</v>
      </c>
      <c r="AN21" s="91">
        <v>0.23736428453291211</v>
      </c>
      <c r="AO21" s="91">
        <v>0.24841821355847088</v>
      </c>
      <c r="AP21" s="91">
        <v>0.15475486933020793</v>
      </c>
      <c r="AQ21" s="91">
        <v>0.16346271363610571</v>
      </c>
      <c r="AR21" s="94">
        <v>5.8037848881335972E-2</v>
      </c>
      <c r="AS21" s="92">
        <v>6.281919639996289E-2</v>
      </c>
      <c r="AT21" s="92">
        <v>6.3012851440575363E-2</v>
      </c>
      <c r="AU21" s="92">
        <v>6.3063020908282835E-2</v>
      </c>
      <c r="AV21" s="92">
        <v>6.8399960501557194E-2</v>
      </c>
      <c r="AW21" s="91">
        <v>0.44890927185485141</v>
      </c>
      <c r="AX21" s="91">
        <v>0.61353430904747441</v>
      </c>
      <c r="AY21" s="94">
        <v>6.4791128229695891E-2</v>
      </c>
      <c r="AZ21" s="91">
        <v>0.35994021405424048</v>
      </c>
      <c r="BA21" s="91">
        <v>1.3273973838039037</v>
      </c>
      <c r="BB21" s="92">
        <v>6.5725260251677825E-2</v>
      </c>
      <c r="BC21" s="91">
        <v>0.22232736315146365</v>
      </c>
      <c r="BD21" s="91">
        <v>0.13421290822350868</v>
      </c>
      <c r="BE21" s="95">
        <v>0</v>
      </c>
      <c r="BF21" s="96">
        <v>0</v>
      </c>
      <c r="BG21" s="96">
        <v>0</v>
      </c>
      <c r="BI21" s="52">
        <f>AVERAGE(C21:I21)</f>
        <v>0.42031944269216975</v>
      </c>
      <c r="BJ21" s="52">
        <f>STDEVA(C21:I21)</f>
        <v>0.24097240305372031</v>
      </c>
      <c r="BK21" s="52">
        <f>AVERAGE(J21:P21)</f>
        <v>0.16035238533630514</v>
      </c>
      <c r="BL21" s="52">
        <f>STDEVA(J21:P21)</f>
        <v>0.12632438412823402</v>
      </c>
      <c r="BM21" s="52">
        <f>AVERAGE(Q21:V21)</f>
        <v>0.39670385134089087</v>
      </c>
      <c r="BN21" s="52">
        <f>STDEVA(Q21:V21)</f>
        <v>0.22603102644175707</v>
      </c>
      <c r="BO21" s="52">
        <f>AVERAGE(W21:AC21)</f>
        <v>0.25792831319227016</v>
      </c>
      <c r="BP21" s="52">
        <f>STDEVA(W21:AC21)</f>
        <v>0.23213054594958812</v>
      </c>
      <c r="BQ21" s="69">
        <f>AVERAGE(AE21,AI21,AJ21)</f>
        <v>0.41854105348466536</v>
      </c>
      <c r="BR21" s="69">
        <f>STDEVA(AE21,AI21,AJ21)</f>
        <v>0.14104182289806871</v>
      </c>
      <c r="BS21" s="69">
        <f>AVERAGE(AM21:AQ21)</f>
        <v>0.2908892830350171</v>
      </c>
      <c r="BT21" s="69">
        <f>STDEVA(AM21:AQ21)</f>
        <v>0.20537776131662294</v>
      </c>
      <c r="BU21" s="69">
        <f>AVERAGE(AW21:AX21)</f>
        <v>0.53122179045116291</v>
      </c>
      <c r="BV21" s="69"/>
      <c r="BW21" s="69">
        <f>AVERAGE(AZ21:BA21,BC21:BD21)</f>
        <v>0.51096946730827919</v>
      </c>
      <c r="BX21" s="69">
        <f>STDEVA(AZ21:BA21,BC21:BD21)</f>
        <v>0.55215461218675843</v>
      </c>
      <c r="BY21" s="50"/>
      <c r="BZ21" s="50" t="str">
        <f t="shared" si="1"/>
        <v>0.42±0.24</v>
      </c>
      <c r="CA21" s="50" t="str">
        <f t="shared" si="2"/>
        <v>0.16±0.13</v>
      </c>
      <c r="CB21" s="50" t="str">
        <f t="shared" si="3"/>
        <v>0.4±0.23</v>
      </c>
      <c r="CC21" s="50" t="str">
        <f t="shared" si="4"/>
        <v>0.26±0.23</v>
      </c>
      <c r="CD21" s="69" t="str">
        <f t="shared" si="5"/>
        <v>0.42±0.14</v>
      </c>
      <c r="CE21" s="69" t="str">
        <f t="shared" si="6"/>
        <v>0.29±0.21</v>
      </c>
      <c r="CF21" s="69">
        <f>BU21</f>
        <v>0.53122179045116291</v>
      </c>
      <c r="CG21" s="69" t="str">
        <f t="shared" si="8"/>
        <v>0.51±0.55</v>
      </c>
      <c r="CI21" s="50">
        <f t="shared" si="12"/>
        <v>0</v>
      </c>
      <c r="CJ21" s="50">
        <f t="shared" si="12"/>
        <v>0</v>
      </c>
      <c r="CK21" s="50">
        <f t="shared" si="12"/>
        <v>0</v>
      </c>
      <c r="CL21" s="50"/>
      <c r="CM21" s="50">
        <f t="shared" si="9"/>
        <v>0</v>
      </c>
      <c r="CN21" s="50">
        <f t="shared" si="10"/>
        <v>0</v>
      </c>
      <c r="CO21" s="50"/>
      <c r="CP21" s="51" t="s">
        <v>140</v>
      </c>
    </row>
    <row r="22" spans="1:95">
      <c r="A22" s="97" t="s">
        <v>99</v>
      </c>
      <c r="B22" s="90" t="s">
        <v>88</v>
      </c>
      <c r="C22" s="91">
        <v>0</v>
      </c>
      <c r="D22" s="91">
        <v>0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3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3">
        <v>0</v>
      </c>
      <c r="R22" s="91">
        <v>0</v>
      </c>
      <c r="S22" s="91">
        <v>0</v>
      </c>
      <c r="T22" s="91">
        <v>0</v>
      </c>
      <c r="U22" s="91">
        <v>0</v>
      </c>
      <c r="V22" s="91">
        <v>0</v>
      </c>
      <c r="W22" s="93">
        <v>0</v>
      </c>
      <c r="X22" s="91">
        <v>0</v>
      </c>
      <c r="Y22" s="91">
        <v>0</v>
      </c>
      <c r="Z22" s="91">
        <v>0</v>
      </c>
      <c r="AA22" s="91">
        <v>0</v>
      </c>
      <c r="AB22" s="91">
        <v>0</v>
      </c>
      <c r="AC22" s="91">
        <v>0</v>
      </c>
      <c r="AD22" s="93">
        <v>0</v>
      </c>
      <c r="AE22" s="91">
        <v>0</v>
      </c>
      <c r="AF22" s="91">
        <v>0</v>
      </c>
      <c r="AG22" s="91">
        <v>0</v>
      </c>
      <c r="AH22" s="91">
        <v>0</v>
      </c>
      <c r="AI22" s="91">
        <v>0</v>
      </c>
      <c r="AJ22" s="91">
        <v>0</v>
      </c>
      <c r="AK22" s="93">
        <v>0</v>
      </c>
      <c r="AL22" s="91">
        <v>0</v>
      </c>
      <c r="AM22" s="91">
        <v>0</v>
      </c>
      <c r="AN22" s="91">
        <v>0</v>
      </c>
      <c r="AO22" s="91">
        <v>0</v>
      </c>
      <c r="AP22" s="91">
        <v>0</v>
      </c>
      <c r="AQ22" s="91">
        <v>0</v>
      </c>
      <c r="AR22" s="93">
        <v>0</v>
      </c>
      <c r="AS22" s="91">
        <v>0</v>
      </c>
      <c r="AT22" s="91">
        <v>0</v>
      </c>
      <c r="AU22" s="91">
        <v>0</v>
      </c>
      <c r="AV22" s="91">
        <v>0</v>
      </c>
      <c r="AW22" s="91">
        <v>0</v>
      </c>
      <c r="AX22" s="91">
        <v>0</v>
      </c>
      <c r="AY22" s="93">
        <v>0</v>
      </c>
      <c r="AZ22" s="91">
        <v>0</v>
      </c>
      <c r="BA22" s="91">
        <v>0</v>
      </c>
      <c r="BB22" s="91">
        <v>0</v>
      </c>
      <c r="BC22" s="91">
        <v>0</v>
      </c>
      <c r="BD22" s="91">
        <v>0</v>
      </c>
      <c r="BE22" s="95">
        <v>0</v>
      </c>
      <c r="BF22" s="96">
        <v>0</v>
      </c>
      <c r="BG22" s="96">
        <v>0</v>
      </c>
      <c r="BI22" s="50"/>
      <c r="BJ22" s="50"/>
      <c r="BK22" s="50"/>
      <c r="BL22" s="50"/>
      <c r="BM22" s="50"/>
      <c r="BN22" s="50"/>
      <c r="BO22" s="50"/>
      <c r="BP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99" t="s">
        <v>256</v>
      </c>
      <c r="CE22" s="99" t="s">
        <v>257</v>
      </c>
      <c r="CF22" s="99" t="s">
        <v>101</v>
      </c>
      <c r="CG22" s="99" t="s">
        <v>100</v>
      </c>
      <c r="CI22" s="50"/>
      <c r="CJ22" s="50"/>
      <c r="CK22" s="50"/>
      <c r="CL22" s="50"/>
      <c r="CM22" s="50"/>
      <c r="CN22" s="50"/>
      <c r="CO22" s="50"/>
      <c r="CP22" s="51"/>
    </row>
    <row r="23" spans="1:95">
      <c r="A23" s="97" t="s">
        <v>102</v>
      </c>
      <c r="B23" s="90" t="s">
        <v>88</v>
      </c>
      <c r="C23" s="91">
        <v>0</v>
      </c>
      <c r="D23" s="91">
        <v>0</v>
      </c>
      <c r="E23" s="91">
        <v>0</v>
      </c>
      <c r="F23" s="91">
        <v>0</v>
      </c>
      <c r="G23" s="91">
        <v>0</v>
      </c>
      <c r="H23" s="91">
        <v>0</v>
      </c>
      <c r="I23" s="91">
        <v>0</v>
      </c>
      <c r="J23" s="93">
        <v>0.18213547501323796</v>
      </c>
      <c r="K23" s="91">
        <v>0</v>
      </c>
      <c r="L23" s="91">
        <v>0</v>
      </c>
      <c r="M23" s="91">
        <v>0</v>
      </c>
      <c r="N23" s="91">
        <v>0</v>
      </c>
      <c r="O23" s="91">
        <v>0.19157069278719838</v>
      </c>
      <c r="P23" s="91">
        <v>0</v>
      </c>
      <c r="Q23" s="93">
        <v>0</v>
      </c>
      <c r="R23" s="91">
        <v>0</v>
      </c>
      <c r="S23" s="91">
        <v>0</v>
      </c>
      <c r="T23" s="91">
        <v>0</v>
      </c>
      <c r="U23" s="91">
        <v>0</v>
      </c>
      <c r="V23" s="91">
        <v>0</v>
      </c>
      <c r="W23" s="93">
        <v>0</v>
      </c>
      <c r="X23" s="91">
        <v>0</v>
      </c>
      <c r="Y23" s="91">
        <v>0</v>
      </c>
      <c r="Z23" s="91">
        <v>0</v>
      </c>
      <c r="AA23" s="91">
        <v>0</v>
      </c>
      <c r="AB23" s="91">
        <v>5.6918241855284706E-2</v>
      </c>
      <c r="AC23" s="91">
        <v>0</v>
      </c>
      <c r="AD23" s="93">
        <v>0</v>
      </c>
      <c r="AE23" s="91">
        <v>0</v>
      </c>
      <c r="AF23" s="91">
        <v>0</v>
      </c>
      <c r="AG23" s="91">
        <v>0</v>
      </c>
      <c r="AH23" s="91">
        <v>0</v>
      </c>
      <c r="AI23" s="91">
        <v>0</v>
      </c>
      <c r="AJ23" s="91">
        <v>0</v>
      </c>
      <c r="AK23" s="93">
        <v>0</v>
      </c>
      <c r="AL23" s="91">
        <v>0</v>
      </c>
      <c r="AM23" s="91">
        <v>0</v>
      </c>
      <c r="AN23" s="91">
        <v>0</v>
      </c>
      <c r="AO23" s="91">
        <v>0</v>
      </c>
      <c r="AP23" s="91">
        <v>0</v>
      </c>
      <c r="AQ23" s="91">
        <v>0</v>
      </c>
      <c r="AR23" s="93">
        <v>0</v>
      </c>
      <c r="AS23" s="91">
        <v>0</v>
      </c>
      <c r="AT23" s="91">
        <v>0</v>
      </c>
      <c r="AU23" s="91">
        <v>0</v>
      </c>
      <c r="AV23" s="91">
        <v>0</v>
      </c>
      <c r="AW23" s="91">
        <v>0</v>
      </c>
      <c r="AX23" s="91">
        <v>0</v>
      </c>
      <c r="AY23" s="93">
        <v>0</v>
      </c>
      <c r="AZ23" s="91">
        <v>0</v>
      </c>
      <c r="BA23" s="91">
        <v>0</v>
      </c>
      <c r="BB23" s="91">
        <v>0</v>
      </c>
      <c r="BC23" s="91">
        <v>0</v>
      </c>
      <c r="BD23" s="91">
        <v>0</v>
      </c>
      <c r="BE23" s="95">
        <v>0</v>
      </c>
      <c r="BF23" s="96">
        <v>0</v>
      </c>
      <c r="BG23" s="96">
        <v>0</v>
      </c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I23" s="50"/>
      <c r="CJ23" s="50"/>
      <c r="CK23" s="50"/>
      <c r="CL23" s="50"/>
      <c r="CM23" s="50"/>
      <c r="CN23" s="50"/>
      <c r="CO23" s="50"/>
      <c r="CP23" s="51"/>
    </row>
    <row r="24" spans="1:95">
      <c r="A24" s="97" t="s">
        <v>103</v>
      </c>
      <c r="B24" s="90" t="s">
        <v>88</v>
      </c>
      <c r="C24" s="91">
        <v>0</v>
      </c>
      <c r="D24" s="91">
        <v>0</v>
      </c>
      <c r="E24" s="91">
        <v>0</v>
      </c>
      <c r="F24" s="91">
        <v>0</v>
      </c>
      <c r="G24" s="91">
        <v>0</v>
      </c>
      <c r="H24" s="91">
        <v>0</v>
      </c>
      <c r="I24" s="91">
        <v>0</v>
      </c>
      <c r="J24" s="93">
        <v>0</v>
      </c>
      <c r="K24" s="91">
        <v>0</v>
      </c>
      <c r="L24" s="91">
        <v>0</v>
      </c>
      <c r="M24" s="91">
        <v>0</v>
      </c>
      <c r="N24" s="91">
        <v>0</v>
      </c>
      <c r="O24" s="91">
        <v>0</v>
      </c>
      <c r="P24" s="91">
        <v>0</v>
      </c>
      <c r="Q24" s="93">
        <v>0</v>
      </c>
      <c r="R24" s="91">
        <v>0</v>
      </c>
      <c r="S24" s="91">
        <v>0</v>
      </c>
      <c r="T24" s="91">
        <v>0</v>
      </c>
      <c r="U24" s="91">
        <v>0</v>
      </c>
      <c r="V24" s="91">
        <v>0.24596730435708614</v>
      </c>
      <c r="W24" s="93">
        <v>0</v>
      </c>
      <c r="X24" s="91">
        <v>0</v>
      </c>
      <c r="Y24" s="91">
        <v>0</v>
      </c>
      <c r="Z24" s="91">
        <v>0</v>
      </c>
      <c r="AA24" s="91">
        <v>0</v>
      </c>
      <c r="AB24" s="91">
        <v>0</v>
      </c>
      <c r="AC24" s="91">
        <v>0</v>
      </c>
      <c r="AD24" s="93">
        <v>0</v>
      </c>
      <c r="AE24" s="91">
        <v>0.55103854571860489</v>
      </c>
      <c r="AF24" s="91">
        <v>0</v>
      </c>
      <c r="AG24" s="91">
        <v>0</v>
      </c>
      <c r="AH24" s="91">
        <v>0</v>
      </c>
      <c r="AI24" s="91">
        <v>0</v>
      </c>
      <c r="AJ24" s="91">
        <v>0</v>
      </c>
      <c r="AK24" s="93">
        <v>0</v>
      </c>
      <c r="AL24" s="91">
        <v>0</v>
      </c>
      <c r="AM24" s="91">
        <v>0.58436863266103956</v>
      </c>
      <c r="AN24" s="91">
        <v>0</v>
      </c>
      <c r="AO24" s="91">
        <v>0</v>
      </c>
      <c r="AP24" s="91">
        <v>0</v>
      </c>
      <c r="AQ24" s="91">
        <v>0</v>
      </c>
      <c r="AR24" s="93">
        <v>0</v>
      </c>
      <c r="AS24" s="91">
        <v>0</v>
      </c>
      <c r="AT24" s="91">
        <v>0</v>
      </c>
      <c r="AU24" s="91">
        <v>0</v>
      </c>
      <c r="AV24" s="91">
        <v>0</v>
      </c>
      <c r="AW24" s="91">
        <v>0</v>
      </c>
      <c r="AX24" s="91">
        <v>0</v>
      </c>
      <c r="AY24" s="93">
        <v>0</v>
      </c>
      <c r="AZ24" s="91">
        <v>0</v>
      </c>
      <c r="BA24" s="91">
        <v>0</v>
      </c>
      <c r="BB24" s="91">
        <v>0</v>
      </c>
      <c r="BC24" s="91">
        <v>0</v>
      </c>
      <c r="BD24" s="91">
        <v>0</v>
      </c>
      <c r="BE24" s="95">
        <v>0</v>
      </c>
      <c r="BF24" s="96">
        <v>0</v>
      </c>
      <c r="BG24" s="96">
        <v>0</v>
      </c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I24" s="50"/>
      <c r="CJ24" s="50"/>
      <c r="CK24" s="50"/>
      <c r="CL24" s="50"/>
      <c r="CM24" s="50"/>
      <c r="CN24" s="50"/>
      <c r="CO24" s="50"/>
      <c r="CP24" s="51"/>
    </row>
    <row r="25" spans="1:95">
      <c r="A25" s="97" t="s">
        <v>104</v>
      </c>
      <c r="B25" s="90" t="s">
        <v>88</v>
      </c>
      <c r="C25" s="91">
        <v>0</v>
      </c>
      <c r="D25" s="91">
        <v>0</v>
      </c>
      <c r="E25" s="91">
        <v>0</v>
      </c>
      <c r="F25" s="91">
        <v>0.45772852076983034</v>
      </c>
      <c r="G25" s="91">
        <v>0</v>
      </c>
      <c r="H25" s="91">
        <v>0</v>
      </c>
      <c r="I25" s="91">
        <v>0</v>
      </c>
      <c r="J25" s="93">
        <v>0</v>
      </c>
      <c r="K25" s="91">
        <v>0</v>
      </c>
      <c r="L25" s="91">
        <v>0</v>
      </c>
      <c r="M25" s="91">
        <v>0</v>
      </c>
      <c r="N25" s="91">
        <v>0</v>
      </c>
      <c r="O25" s="91">
        <v>0</v>
      </c>
      <c r="P25" s="91">
        <v>0</v>
      </c>
      <c r="Q25" s="93">
        <v>0</v>
      </c>
      <c r="R25" s="91">
        <v>0</v>
      </c>
      <c r="S25" s="91">
        <v>0</v>
      </c>
      <c r="T25" s="91">
        <v>0.66006152874921209</v>
      </c>
      <c r="U25" s="91">
        <v>0</v>
      </c>
      <c r="V25" s="91">
        <v>0</v>
      </c>
      <c r="W25" s="93">
        <v>0</v>
      </c>
      <c r="X25" s="91">
        <v>0</v>
      </c>
      <c r="Y25" s="91">
        <v>0</v>
      </c>
      <c r="Z25" s="91">
        <v>0</v>
      </c>
      <c r="AA25" s="91">
        <v>0</v>
      </c>
      <c r="AB25" s="91">
        <v>0</v>
      </c>
      <c r="AC25" s="91">
        <v>0</v>
      </c>
      <c r="AD25" s="93">
        <v>0</v>
      </c>
      <c r="AE25" s="91">
        <v>0</v>
      </c>
      <c r="AF25" s="91">
        <v>0</v>
      </c>
      <c r="AG25" s="91">
        <v>0</v>
      </c>
      <c r="AH25" s="91">
        <v>0</v>
      </c>
      <c r="AI25" s="91">
        <v>0</v>
      </c>
      <c r="AJ25" s="91">
        <v>0</v>
      </c>
      <c r="AK25" s="93">
        <v>0</v>
      </c>
      <c r="AL25" s="91">
        <v>0</v>
      </c>
      <c r="AM25" s="91">
        <v>0</v>
      </c>
      <c r="AN25" s="91">
        <v>0</v>
      </c>
      <c r="AO25" s="91">
        <v>0</v>
      </c>
      <c r="AP25" s="91">
        <v>0</v>
      </c>
      <c r="AQ25" s="91">
        <v>0</v>
      </c>
      <c r="AR25" s="93">
        <v>0</v>
      </c>
      <c r="AS25" s="91">
        <v>0</v>
      </c>
      <c r="AT25" s="91">
        <v>0</v>
      </c>
      <c r="AU25" s="91">
        <v>0</v>
      </c>
      <c r="AV25" s="91">
        <v>0</v>
      </c>
      <c r="AW25" s="91">
        <v>0</v>
      </c>
      <c r="AX25" s="91">
        <v>0</v>
      </c>
      <c r="AY25" s="93">
        <v>0</v>
      </c>
      <c r="AZ25" s="91">
        <v>0</v>
      </c>
      <c r="BA25" s="91">
        <v>0</v>
      </c>
      <c r="BB25" s="91">
        <v>0</v>
      </c>
      <c r="BC25" s="91">
        <v>0</v>
      </c>
      <c r="BD25" s="91">
        <v>0</v>
      </c>
      <c r="BE25" s="95">
        <v>0</v>
      </c>
      <c r="BF25" s="96">
        <v>0</v>
      </c>
      <c r="BG25" s="96">
        <v>0</v>
      </c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I25" s="50"/>
      <c r="CJ25" s="50"/>
      <c r="CK25" s="50"/>
      <c r="CL25" s="50"/>
      <c r="CM25" s="50"/>
      <c r="CN25" s="50"/>
      <c r="CO25" s="50"/>
      <c r="CP25" s="51"/>
    </row>
    <row r="26" spans="1:95">
      <c r="A26" s="90" t="s">
        <v>105</v>
      </c>
      <c r="B26" s="90" t="s">
        <v>88</v>
      </c>
      <c r="C26" s="91">
        <v>4.6343882647039756</v>
      </c>
      <c r="D26" s="91">
        <v>10.419640264142632</v>
      </c>
      <c r="E26" s="91">
        <v>8.3892753038454941</v>
      </c>
      <c r="F26" s="91">
        <v>7.4705805509965186</v>
      </c>
      <c r="G26" s="91">
        <v>9.6552952075594494</v>
      </c>
      <c r="H26" s="91">
        <v>9.1442426624926618</v>
      </c>
      <c r="I26" s="91">
        <v>9.0997178826848018</v>
      </c>
      <c r="J26" s="93">
        <v>9.7855042823660412</v>
      </c>
      <c r="K26" s="91">
        <v>8.845432922509902</v>
      </c>
      <c r="L26" s="91">
        <v>5.3997393597885894</v>
      </c>
      <c r="M26" s="91">
        <v>7.1135404024903179</v>
      </c>
      <c r="N26" s="91">
        <v>7.292876115275674</v>
      </c>
      <c r="O26" s="91">
        <v>5.7395582984458997</v>
      </c>
      <c r="P26" s="91">
        <v>9.0654271255798307</v>
      </c>
      <c r="Q26" s="93">
        <v>5.2933783943838035</v>
      </c>
      <c r="R26" s="91">
        <v>6.5750038617982112</v>
      </c>
      <c r="S26" s="91">
        <v>7.0749733459491146</v>
      </c>
      <c r="T26" s="91">
        <v>6.5213540461199999</v>
      </c>
      <c r="U26" s="91">
        <v>8.9060261497859532</v>
      </c>
      <c r="V26" s="91">
        <v>9.6451889168100209</v>
      </c>
      <c r="W26" s="93">
        <v>7.4280661020674366</v>
      </c>
      <c r="X26" s="91">
        <v>4.153730766905797</v>
      </c>
      <c r="Y26" s="91">
        <v>4.3555557540044685</v>
      </c>
      <c r="Z26" s="91">
        <v>8.8984507709138665</v>
      </c>
      <c r="AA26" s="91">
        <v>7.1437997432769782</v>
      </c>
      <c r="AB26" s="91">
        <v>8.0605410536987456</v>
      </c>
      <c r="AC26" s="91">
        <v>8.7127385326986619</v>
      </c>
      <c r="AD26" s="93">
        <v>5.0238535972089267</v>
      </c>
      <c r="AE26" s="91">
        <v>4.3346256262496849</v>
      </c>
      <c r="AF26" s="91">
        <v>5.7152881134506472</v>
      </c>
      <c r="AG26" s="91">
        <v>10.98580004711742</v>
      </c>
      <c r="AH26" s="91">
        <v>11.631978003061938</v>
      </c>
      <c r="AI26" s="91">
        <v>18.398390785929863</v>
      </c>
      <c r="AJ26" s="91">
        <v>7.3079943419349789</v>
      </c>
      <c r="AK26" s="93">
        <v>6.0941039646489648</v>
      </c>
      <c r="AL26" s="91">
        <v>9.3390438872537729</v>
      </c>
      <c r="AM26" s="91">
        <v>11.478535598537439</v>
      </c>
      <c r="AN26" s="91">
        <v>3.368910129054282</v>
      </c>
      <c r="AO26" s="91">
        <v>6.3399001346816197</v>
      </c>
      <c r="AP26" s="91">
        <v>10.202365710041148</v>
      </c>
      <c r="AQ26" s="91">
        <v>9.1836112906756604</v>
      </c>
      <c r="AR26" s="93">
        <v>3.5418228185300618</v>
      </c>
      <c r="AS26" s="91">
        <v>3.9690053909474501</v>
      </c>
      <c r="AT26" s="91">
        <v>2.8253756541027841</v>
      </c>
      <c r="AU26" s="91">
        <v>6.3452038882753454</v>
      </c>
      <c r="AV26" s="91">
        <v>5.6625978151664365</v>
      </c>
      <c r="AW26" s="91">
        <v>7.8412394184662908</v>
      </c>
      <c r="AX26" s="91">
        <v>11.294362822666564</v>
      </c>
      <c r="AY26" s="93">
        <v>6.8399536105623433</v>
      </c>
      <c r="AZ26" s="91">
        <v>8.7394714643901423</v>
      </c>
      <c r="BA26" s="91">
        <v>7.0887957938892159</v>
      </c>
      <c r="BB26" s="91">
        <v>6.3451424638064928</v>
      </c>
      <c r="BC26" s="91">
        <v>5.7642254363721932</v>
      </c>
      <c r="BD26" s="91">
        <v>5.2008607199364052</v>
      </c>
      <c r="BE26" s="95">
        <v>13.025733451750588</v>
      </c>
      <c r="BF26" s="96">
        <v>8.9967561274859484</v>
      </c>
      <c r="BG26" s="96">
        <v>6.6909386421659214</v>
      </c>
      <c r="BI26" s="50">
        <f>AVERAGE(C26:I26)</f>
        <v>8.4018771623465049</v>
      </c>
      <c r="BJ26" s="50">
        <f>STDEVA(C26:I26)</f>
        <v>1.9035912427485755</v>
      </c>
      <c r="BK26" s="50">
        <f>AVERAGE(J26:P26)</f>
        <v>7.6060112152080359</v>
      </c>
      <c r="BL26" s="50">
        <f>STDEVA(J26:P26)</f>
        <v>1.6885947846489415</v>
      </c>
      <c r="BM26" s="50">
        <f>AVERAGE(Q26:V26)</f>
        <v>7.3359874524745168</v>
      </c>
      <c r="BN26" s="50">
        <f>STDEVA(Q26:V26)</f>
        <v>1.6297568317986291</v>
      </c>
      <c r="BO26" s="50">
        <f>AVERAGE(W26:AC26)</f>
        <v>6.9646975319379942</v>
      </c>
      <c r="BP26" s="50">
        <f>STDEVA(W26:AC26)</f>
        <v>1.9558401843001283</v>
      </c>
      <c r="BQ26" s="50">
        <f>AVERAGE(AD26:AJ26)</f>
        <v>9.0568472164219234</v>
      </c>
      <c r="BR26" s="50">
        <f>STDEVA(AD26:AJ26)</f>
        <v>5.0067539675075832</v>
      </c>
      <c r="BS26" s="50">
        <f>AVERAGE(AK26:AQ26)</f>
        <v>8.0009243878418399</v>
      </c>
      <c r="BT26" s="50">
        <f>STDEVA(AK26:AQ26)</f>
        <v>2.8278365559259457</v>
      </c>
      <c r="BU26" s="50">
        <f>AVERAGE(AR26:AX26)</f>
        <v>5.9256582583078474</v>
      </c>
      <c r="BV26" s="50">
        <f>STDEVA(AR26:AX26)</f>
        <v>2.9399708979885437</v>
      </c>
      <c r="BW26" s="50">
        <f>AVERAGE(AY26:BD26)</f>
        <v>6.6630749148261321</v>
      </c>
      <c r="BX26" s="50">
        <f>STDEVA(AY26:BD26)</f>
        <v>1.2305306782833361</v>
      </c>
      <c r="BY26" s="50"/>
      <c r="BZ26" s="50" t="str">
        <f t="shared" si="1"/>
        <v>8.4±1.9</v>
      </c>
      <c r="CA26" s="50" t="str">
        <f t="shared" si="2"/>
        <v>7.61±1.69</v>
      </c>
      <c r="CB26" s="50" t="str">
        <f t="shared" si="3"/>
        <v>7.34±1.63</v>
      </c>
      <c r="CC26" s="50" t="str">
        <f t="shared" si="4"/>
        <v>6.96±1.96</v>
      </c>
      <c r="CD26" s="50" t="str">
        <f t="shared" si="5"/>
        <v>9.06±5.01</v>
      </c>
      <c r="CE26" s="50" t="str">
        <f t="shared" si="6"/>
        <v>8±2.83</v>
      </c>
      <c r="CF26" s="50" t="str">
        <f t="shared" si="7"/>
        <v>5.93±2.94</v>
      </c>
      <c r="CG26" s="50" t="str">
        <f t="shared" si="8"/>
        <v>6.66±1.23</v>
      </c>
      <c r="CI26" s="50">
        <f>BE26</f>
        <v>13.025733451750588</v>
      </c>
      <c r="CJ26" s="50">
        <f>BF26</f>
        <v>8.9967561274859484</v>
      </c>
      <c r="CK26" s="50">
        <f>BG26</f>
        <v>6.6909386421659214</v>
      </c>
      <c r="CL26" s="50"/>
      <c r="CM26" s="50">
        <f t="shared" si="9"/>
        <v>9.5711427404674847</v>
      </c>
      <c r="CN26" s="50">
        <f t="shared" si="10"/>
        <v>3.2062199403291958</v>
      </c>
      <c r="CO26" s="50"/>
      <c r="CP26" s="51" t="str">
        <f t="shared" si="11"/>
        <v>9.57±3.21</v>
      </c>
    </row>
    <row r="27" spans="1:95">
      <c r="A27" s="97" t="s">
        <v>106</v>
      </c>
      <c r="B27" s="90" t="s">
        <v>88</v>
      </c>
      <c r="C27" s="91">
        <v>0</v>
      </c>
      <c r="D27" s="91">
        <v>0</v>
      </c>
      <c r="E27" s="91">
        <v>0</v>
      </c>
      <c r="F27" s="91" t="e">
        <v>#VALUE!</v>
      </c>
      <c r="G27" s="91">
        <v>14.865962190445881</v>
      </c>
      <c r="H27" s="91">
        <v>0</v>
      </c>
      <c r="I27" s="91" t="e">
        <v>#VALUE!</v>
      </c>
      <c r="J27" s="93">
        <v>0</v>
      </c>
      <c r="K27" s="91">
        <v>0</v>
      </c>
      <c r="L27" s="91" t="e">
        <v>#VALUE!</v>
      </c>
      <c r="M27" s="91" t="e">
        <v>#VALUE!</v>
      </c>
      <c r="N27" s="91">
        <v>0</v>
      </c>
      <c r="O27" s="91">
        <v>0</v>
      </c>
      <c r="P27" s="91">
        <v>0</v>
      </c>
      <c r="Q27" s="93">
        <v>0</v>
      </c>
      <c r="R27" s="91">
        <v>0</v>
      </c>
      <c r="S27" s="91">
        <v>0</v>
      </c>
      <c r="T27" s="91">
        <v>13.127460794834633</v>
      </c>
      <c r="U27" s="91" t="e">
        <v>#VALUE!</v>
      </c>
      <c r="V27" s="91">
        <v>14.779372354947633</v>
      </c>
      <c r="W27" s="93">
        <v>0</v>
      </c>
      <c r="X27" s="91">
        <v>0</v>
      </c>
      <c r="Y27" s="91" t="e">
        <v>#VALUE!</v>
      </c>
      <c r="Z27" s="91" t="e">
        <v>#VALUE!</v>
      </c>
      <c r="AA27" s="91">
        <v>0</v>
      </c>
      <c r="AB27" s="91">
        <v>0</v>
      </c>
      <c r="AC27" s="91">
        <v>0</v>
      </c>
      <c r="AD27" s="93">
        <v>0</v>
      </c>
      <c r="AE27" s="91">
        <v>0</v>
      </c>
      <c r="AF27" s="91" t="e">
        <v>#VALUE!</v>
      </c>
      <c r="AG27" s="91">
        <v>0</v>
      </c>
      <c r="AH27" s="91">
        <v>0</v>
      </c>
      <c r="AI27" s="91" t="e">
        <v>#VALUE!</v>
      </c>
      <c r="AJ27" s="91">
        <v>0</v>
      </c>
      <c r="AK27" s="93">
        <v>0</v>
      </c>
      <c r="AL27" s="91">
        <v>0</v>
      </c>
      <c r="AM27" s="91">
        <v>10.457894338824664</v>
      </c>
      <c r="AN27" s="91">
        <v>0</v>
      </c>
      <c r="AO27" s="91">
        <v>0</v>
      </c>
      <c r="AP27" s="91">
        <v>0</v>
      </c>
      <c r="AQ27" s="91">
        <v>0</v>
      </c>
      <c r="AR27" s="93">
        <v>0</v>
      </c>
      <c r="AS27" s="91">
        <v>0</v>
      </c>
      <c r="AT27" s="91">
        <v>0</v>
      </c>
      <c r="AU27" s="91">
        <v>0</v>
      </c>
      <c r="AV27" s="91">
        <v>0</v>
      </c>
      <c r="AW27" s="91">
        <v>0</v>
      </c>
      <c r="AX27" s="91">
        <v>0</v>
      </c>
      <c r="AY27" s="93" t="e">
        <v>#VALUE!</v>
      </c>
      <c r="AZ27" s="91">
        <v>0</v>
      </c>
      <c r="BA27" s="91">
        <v>0</v>
      </c>
      <c r="BB27" s="91">
        <v>0</v>
      </c>
      <c r="BC27" s="91" t="e">
        <v>#VALUE!</v>
      </c>
      <c r="BD27" s="91">
        <v>0</v>
      </c>
      <c r="BE27" s="95" t="e">
        <v>#VALUE!</v>
      </c>
      <c r="BF27" s="96">
        <v>0</v>
      </c>
      <c r="BG27" s="96">
        <v>0</v>
      </c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I27" s="50"/>
      <c r="CJ27" s="50"/>
      <c r="CK27" s="50"/>
      <c r="CL27" s="50"/>
      <c r="CM27" s="50"/>
      <c r="CN27" s="50"/>
      <c r="CO27" s="50"/>
      <c r="CP27" s="51"/>
    </row>
    <row r="28" spans="1:95">
      <c r="A28" s="97" t="s">
        <v>107</v>
      </c>
      <c r="B28" s="90" t="s">
        <v>88</v>
      </c>
      <c r="C28" s="91">
        <v>0</v>
      </c>
      <c r="D28" s="91">
        <v>0</v>
      </c>
      <c r="E28" s="91">
        <v>0</v>
      </c>
      <c r="F28" s="91">
        <v>0</v>
      </c>
      <c r="G28" s="91">
        <v>0</v>
      </c>
      <c r="H28" s="91">
        <v>0</v>
      </c>
      <c r="I28" s="91">
        <v>0</v>
      </c>
      <c r="J28" s="93">
        <v>0</v>
      </c>
      <c r="K28" s="91">
        <v>0</v>
      </c>
      <c r="L28" s="91">
        <v>0</v>
      </c>
      <c r="M28" s="91">
        <v>1.4076073969417324</v>
      </c>
      <c r="N28" s="91">
        <v>0</v>
      </c>
      <c r="O28" s="91">
        <v>0</v>
      </c>
      <c r="P28" s="91">
        <v>0</v>
      </c>
      <c r="Q28" s="93">
        <v>0</v>
      </c>
      <c r="R28" s="91">
        <v>0</v>
      </c>
      <c r="S28" s="91">
        <v>0</v>
      </c>
      <c r="T28" s="91">
        <v>0</v>
      </c>
      <c r="U28" s="91">
        <v>1.8476618720500273</v>
      </c>
      <c r="V28" s="91">
        <v>0</v>
      </c>
      <c r="W28" s="93">
        <v>0</v>
      </c>
      <c r="X28" s="91">
        <v>0</v>
      </c>
      <c r="Y28" s="91">
        <v>0</v>
      </c>
      <c r="Z28" s="91" t="e">
        <v>#VALUE!</v>
      </c>
      <c r="AA28" s="91">
        <v>0</v>
      </c>
      <c r="AB28" s="91">
        <v>0</v>
      </c>
      <c r="AC28" s="91">
        <v>0</v>
      </c>
      <c r="AD28" s="93">
        <v>0</v>
      </c>
      <c r="AE28" s="91">
        <v>0</v>
      </c>
      <c r="AF28" s="91">
        <v>0</v>
      </c>
      <c r="AG28" s="91">
        <v>0</v>
      </c>
      <c r="AH28" s="91">
        <v>0</v>
      </c>
      <c r="AI28" s="91">
        <v>0</v>
      </c>
      <c r="AJ28" s="91">
        <v>0</v>
      </c>
      <c r="AK28" s="93">
        <v>0</v>
      </c>
      <c r="AL28" s="91">
        <v>0</v>
      </c>
      <c r="AM28" s="91" t="e">
        <v>#VALUE!</v>
      </c>
      <c r="AN28" s="91">
        <v>0</v>
      </c>
      <c r="AO28" s="91">
        <v>0</v>
      </c>
      <c r="AP28" s="91" t="e">
        <v>#VALUE!</v>
      </c>
      <c r="AQ28" s="91">
        <v>0</v>
      </c>
      <c r="AR28" s="93">
        <v>0</v>
      </c>
      <c r="AS28" s="91">
        <v>0</v>
      </c>
      <c r="AT28" s="91">
        <v>0</v>
      </c>
      <c r="AU28" s="91">
        <v>0</v>
      </c>
      <c r="AV28" s="91">
        <v>0</v>
      </c>
      <c r="AW28" s="91">
        <v>0</v>
      </c>
      <c r="AX28" s="91">
        <v>0</v>
      </c>
      <c r="AY28" s="93">
        <v>0</v>
      </c>
      <c r="AZ28" s="91" t="e">
        <v>#VALUE!</v>
      </c>
      <c r="BA28" s="91">
        <v>0</v>
      </c>
      <c r="BB28" s="91">
        <v>0</v>
      </c>
      <c r="BC28" s="91">
        <v>0</v>
      </c>
      <c r="BD28" s="91">
        <v>0</v>
      </c>
      <c r="BE28" s="95">
        <v>0</v>
      </c>
      <c r="BF28" s="96">
        <v>0</v>
      </c>
      <c r="BG28" s="96">
        <v>0</v>
      </c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I28" s="50"/>
      <c r="CJ28" s="50"/>
      <c r="CK28" s="50"/>
      <c r="CL28" s="50"/>
      <c r="CM28" s="50"/>
      <c r="CN28" s="50"/>
      <c r="CO28" s="50"/>
      <c r="CP28" s="51"/>
    </row>
    <row r="29" spans="1:95">
      <c r="A29" s="97" t="s">
        <v>108</v>
      </c>
      <c r="B29" s="90" t="s">
        <v>88</v>
      </c>
      <c r="C29" s="91">
        <v>0</v>
      </c>
      <c r="D29" s="91">
        <v>0</v>
      </c>
      <c r="E29" s="91">
        <v>0</v>
      </c>
      <c r="F29" s="91">
        <v>0</v>
      </c>
      <c r="G29" s="91">
        <v>0</v>
      </c>
      <c r="H29" s="91">
        <v>0</v>
      </c>
      <c r="I29" s="91">
        <v>0</v>
      </c>
      <c r="J29" s="93">
        <v>0</v>
      </c>
      <c r="K29" s="91">
        <v>1.271565201001212</v>
      </c>
      <c r="L29" s="91">
        <v>0</v>
      </c>
      <c r="M29" s="91">
        <v>0</v>
      </c>
      <c r="N29" s="91">
        <v>0</v>
      </c>
      <c r="O29" s="91">
        <v>0</v>
      </c>
      <c r="P29" s="91">
        <v>0</v>
      </c>
      <c r="Q29" s="93">
        <v>0</v>
      </c>
      <c r="R29" s="91">
        <v>0</v>
      </c>
      <c r="S29" s="91">
        <v>0</v>
      </c>
      <c r="T29" s="91">
        <v>0.48313384519675068</v>
      </c>
      <c r="U29" s="91">
        <v>0</v>
      </c>
      <c r="V29" s="91">
        <v>0</v>
      </c>
      <c r="W29" s="93">
        <v>0</v>
      </c>
      <c r="X29" s="91">
        <v>0</v>
      </c>
      <c r="Y29" s="91">
        <v>0</v>
      </c>
      <c r="Z29" s="91">
        <v>0</v>
      </c>
      <c r="AA29" s="91">
        <v>0</v>
      </c>
      <c r="AB29" s="91">
        <v>0</v>
      </c>
      <c r="AC29" s="91">
        <v>0</v>
      </c>
      <c r="AD29" s="93">
        <v>0</v>
      </c>
      <c r="AE29" s="91">
        <v>0</v>
      </c>
      <c r="AF29" s="91">
        <v>0</v>
      </c>
      <c r="AG29" s="91">
        <v>0</v>
      </c>
      <c r="AH29" s="91">
        <v>0</v>
      </c>
      <c r="AI29" s="91">
        <v>0.60310636414786045</v>
      </c>
      <c r="AJ29" s="91">
        <v>0</v>
      </c>
      <c r="AK29" s="93">
        <v>0</v>
      </c>
      <c r="AL29" s="91">
        <v>0</v>
      </c>
      <c r="AM29" s="91">
        <v>0</v>
      </c>
      <c r="AN29" s="91">
        <v>0</v>
      </c>
      <c r="AO29" s="91">
        <v>0</v>
      </c>
      <c r="AP29" s="91">
        <v>0.13760092554529496</v>
      </c>
      <c r="AQ29" s="91">
        <v>0</v>
      </c>
      <c r="AR29" s="93">
        <v>0</v>
      </c>
      <c r="AS29" s="91">
        <v>0</v>
      </c>
      <c r="AT29" s="91">
        <v>0</v>
      </c>
      <c r="AU29" s="91">
        <v>0</v>
      </c>
      <c r="AV29" s="91">
        <v>0</v>
      </c>
      <c r="AW29" s="91">
        <v>0</v>
      </c>
      <c r="AX29" s="91">
        <v>0</v>
      </c>
      <c r="AY29" s="93">
        <v>0</v>
      </c>
      <c r="AZ29" s="91">
        <v>0</v>
      </c>
      <c r="BA29" s="91">
        <v>0</v>
      </c>
      <c r="BB29" s="91">
        <v>0</v>
      </c>
      <c r="BC29" s="91">
        <v>0</v>
      </c>
      <c r="BD29" s="91">
        <v>0.13897200722960953</v>
      </c>
      <c r="BE29" s="95">
        <v>0</v>
      </c>
      <c r="BF29" s="96">
        <v>0</v>
      </c>
      <c r="BG29" s="96">
        <v>0</v>
      </c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I29" s="50"/>
      <c r="CJ29" s="50"/>
      <c r="CK29" s="50"/>
      <c r="CL29" s="50"/>
      <c r="CM29" s="50"/>
      <c r="CN29" s="50"/>
      <c r="CO29" s="50"/>
      <c r="CP29" s="51"/>
    </row>
    <row r="30" spans="1:95">
      <c r="A30" s="90" t="s">
        <v>109</v>
      </c>
      <c r="B30" s="90" t="s">
        <v>88</v>
      </c>
      <c r="C30" s="91">
        <v>0.61969541718752164</v>
      </c>
      <c r="D30" s="91">
        <v>8.8578509997983055</v>
      </c>
      <c r="E30" s="91">
        <v>10.489370285824881</v>
      </c>
      <c r="F30" s="91">
        <v>9.5258308900738236</v>
      </c>
      <c r="G30" s="91">
        <v>8.8972033081646913</v>
      </c>
      <c r="H30" s="91">
        <v>13.541157475299242</v>
      </c>
      <c r="I30" s="91">
        <v>1.799065751522287</v>
      </c>
      <c r="J30" s="93">
        <v>2.2753695314149223</v>
      </c>
      <c r="K30" s="91">
        <v>2.2510664708531256</v>
      </c>
      <c r="L30" s="91">
        <v>11.66080694938792</v>
      </c>
      <c r="M30" s="91">
        <v>0.48722354031318255</v>
      </c>
      <c r="N30" s="91">
        <v>1.066412622454441</v>
      </c>
      <c r="O30" s="91">
        <v>1.6158448700858723</v>
      </c>
      <c r="P30" s="91">
        <v>0.45613232404839349</v>
      </c>
      <c r="Q30" s="93">
        <v>2.4014849269458058</v>
      </c>
      <c r="R30" s="91">
        <v>5.4070915927363945</v>
      </c>
      <c r="S30" s="91">
        <v>6.5942550686252721</v>
      </c>
      <c r="T30" s="91">
        <v>9.8876174351768515</v>
      </c>
      <c r="U30" s="91">
        <v>1.4381027652564073</v>
      </c>
      <c r="V30" s="91">
        <v>2.3830139952054035</v>
      </c>
      <c r="W30" s="93">
        <v>1.8416882169157702</v>
      </c>
      <c r="X30" s="91">
        <v>2.2289925392064487</v>
      </c>
      <c r="Y30" s="91">
        <v>2.0435521878599827</v>
      </c>
      <c r="Z30" s="91">
        <v>5.523839820212685</v>
      </c>
      <c r="AA30" s="91">
        <v>5.9499325890290304</v>
      </c>
      <c r="AB30" s="91">
        <v>1.1708463210255982</v>
      </c>
      <c r="AC30" s="91">
        <v>1.8349789369011738</v>
      </c>
      <c r="AD30" s="93">
        <v>2.1295811901570456</v>
      </c>
      <c r="AE30" s="91">
        <v>2.0448827590341949</v>
      </c>
      <c r="AF30" s="91">
        <v>1.5252974322968527</v>
      </c>
      <c r="AG30" s="91">
        <v>0.58350392436584164</v>
      </c>
      <c r="AH30" s="91">
        <v>6.1283723186228345</v>
      </c>
      <c r="AI30" s="91">
        <v>14.629280446269782</v>
      </c>
      <c r="AJ30" s="91">
        <v>1.8634658329015381</v>
      </c>
      <c r="AK30" s="93">
        <v>1.8500156774355321</v>
      </c>
      <c r="AL30" s="91">
        <v>4.8126052463712483</v>
      </c>
      <c r="AM30" s="91">
        <v>15.454271573515998</v>
      </c>
      <c r="AN30" s="91">
        <v>0.34092776757664711</v>
      </c>
      <c r="AO30" s="91">
        <v>2.192234928765294</v>
      </c>
      <c r="AP30" s="91">
        <v>1.5170450126760058</v>
      </c>
      <c r="AQ30" s="91">
        <v>2.2721916993059721</v>
      </c>
      <c r="AR30" s="93">
        <v>2.3526291181544536</v>
      </c>
      <c r="AS30" s="91">
        <v>1.8860679272917029</v>
      </c>
      <c r="AT30" s="91">
        <v>0.88428211400143986</v>
      </c>
      <c r="AU30" s="91">
        <v>3.5860622048418258</v>
      </c>
      <c r="AV30" s="91">
        <v>2.9291262271886875</v>
      </c>
      <c r="AW30" s="91">
        <v>4.5945553586513768</v>
      </c>
      <c r="AX30" s="91">
        <v>14.908684740524302</v>
      </c>
      <c r="AY30" s="93">
        <v>1.9333853154695373</v>
      </c>
      <c r="AZ30" s="91">
        <v>4.6128243277407783</v>
      </c>
      <c r="BA30" s="91">
        <v>8.71617976970958</v>
      </c>
      <c r="BB30" s="91">
        <v>8.970467987143989</v>
      </c>
      <c r="BC30" s="91">
        <v>1.4473283582186396</v>
      </c>
      <c r="BD30" s="91">
        <v>1.7495170871951449</v>
      </c>
      <c r="BE30" s="95">
        <v>0</v>
      </c>
      <c r="BF30" s="96">
        <v>0</v>
      </c>
      <c r="BG30" s="96">
        <v>0.10055328184303149</v>
      </c>
      <c r="BI30" s="50">
        <f>AVERAGE(C30:I30)</f>
        <v>7.6757391611243921</v>
      </c>
      <c r="BJ30" s="50">
        <f>STDEVA(C30:I30)</f>
        <v>4.707350603980637</v>
      </c>
      <c r="BK30" s="50">
        <f>AVERAGE(J30:P30)</f>
        <v>2.8304080440796935</v>
      </c>
      <c r="BL30" s="50">
        <f>STDEVA(J30:P30)</f>
        <v>3.9651437889110017</v>
      </c>
      <c r="BM30" s="50">
        <f>AVERAGE(Q30:V30)</f>
        <v>4.6852609639910217</v>
      </c>
      <c r="BN30" s="50">
        <f>STDEVA(Q30:V30)</f>
        <v>3.2338775877168362</v>
      </c>
      <c r="BO30" s="50">
        <f>AVERAGE(W30:AC30)</f>
        <v>2.9419758015929554</v>
      </c>
      <c r="BP30" s="50">
        <f>STDEVA(W30:AC30)</f>
        <v>1.9408894194951491</v>
      </c>
      <c r="BQ30" s="50">
        <f>AVERAGE(AD30:AJ30)</f>
        <v>4.1291977005211553</v>
      </c>
      <c r="BR30" s="50">
        <f>STDEVA(AD30:AJ30)</f>
        <v>4.9510445638964029</v>
      </c>
      <c r="BS30" s="50">
        <f>AVERAGE(AK30:AQ30)</f>
        <v>4.0627559865209575</v>
      </c>
      <c r="BT30" s="50">
        <f>STDEVA(AK30:AQ30)</f>
        <v>5.2003644119834247</v>
      </c>
      <c r="BU30" s="50">
        <f>AVERAGE(AR30:AX30)</f>
        <v>4.4487725272362555</v>
      </c>
      <c r="BV30" s="50">
        <f>STDEVA(AR30:AX30)</f>
        <v>4.763602874668484</v>
      </c>
      <c r="BW30" s="50">
        <f>AVERAGE(AY30:BD30)</f>
        <v>4.5716171409129451</v>
      </c>
      <c r="BX30" s="50">
        <f>STDEVA(AY30:BD30)</f>
        <v>3.4989907819054751</v>
      </c>
      <c r="BY30" s="50"/>
      <c r="BZ30" s="50" t="str">
        <f t="shared" si="1"/>
        <v>7.68±4.71</v>
      </c>
      <c r="CA30" s="50" t="str">
        <f t="shared" si="2"/>
        <v>2.83±3.97</v>
      </c>
      <c r="CB30" s="50" t="str">
        <f t="shared" si="3"/>
        <v>4.69±3.23</v>
      </c>
      <c r="CC30" s="50" t="str">
        <f t="shared" si="4"/>
        <v>2.94±1.94</v>
      </c>
      <c r="CD30" s="50" t="str">
        <f t="shared" si="5"/>
        <v>4.13±4.95</v>
      </c>
      <c r="CE30" s="50" t="str">
        <f t="shared" si="6"/>
        <v>4.06±5.2</v>
      </c>
      <c r="CF30" s="50" t="str">
        <f t="shared" si="7"/>
        <v>4.45±4.76</v>
      </c>
      <c r="CG30" s="50" t="str">
        <f t="shared" si="8"/>
        <v>4.57±3.5</v>
      </c>
      <c r="CI30" s="50">
        <f>BE30</f>
        <v>0</v>
      </c>
      <c r="CJ30" s="50">
        <f>BF30</f>
        <v>0</v>
      </c>
      <c r="CK30" s="50">
        <f>BG30</f>
        <v>0.10055328184303149</v>
      </c>
      <c r="CL30" s="50"/>
      <c r="CM30" s="50">
        <f>CK30</f>
        <v>0.10055328184303149</v>
      </c>
      <c r="CN30" s="50"/>
      <c r="CO30" s="50"/>
      <c r="CP30" s="70">
        <f>CM30</f>
        <v>0.10055328184303149</v>
      </c>
      <c r="CQ30">
        <v>1</v>
      </c>
    </row>
    <row r="31" spans="1:95">
      <c r="A31" s="97" t="s">
        <v>110</v>
      </c>
      <c r="B31" s="90" t="s">
        <v>88</v>
      </c>
      <c r="C31" s="91">
        <v>0</v>
      </c>
      <c r="D31" s="91">
        <v>0</v>
      </c>
      <c r="E31" s="91">
        <v>0</v>
      </c>
      <c r="F31" s="91">
        <v>0</v>
      </c>
      <c r="G31" s="91">
        <v>0</v>
      </c>
      <c r="H31" s="91">
        <v>0</v>
      </c>
      <c r="I31" s="91">
        <v>0</v>
      </c>
      <c r="J31" s="93">
        <v>0</v>
      </c>
      <c r="K31" s="91">
        <v>0</v>
      </c>
      <c r="L31" s="91">
        <v>0</v>
      </c>
      <c r="M31" s="91">
        <v>0</v>
      </c>
      <c r="N31" s="91">
        <v>0</v>
      </c>
      <c r="O31" s="91">
        <v>0</v>
      </c>
      <c r="P31" s="91">
        <v>0</v>
      </c>
      <c r="Q31" s="93">
        <v>0</v>
      </c>
      <c r="R31" s="91">
        <v>0</v>
      </c>
      <c r="S31" s="91">
        <v>0</v>
      </c>
      <c r="T31" s="91">
        <v>0</v>
      </c>
      <c r="U31" s="91">
        <v>0</v>
      </c>
      <c r="V31" s="91">
        <v>0</v>
      </c>
      <c r="W31" s="93">
        <v>3.2120108383330015</v>
      </c>
      <c r="X31" s="91">
        <v>0</v>
      </c>
      <c r="Y31" s="91">
        <v>0</v>
      </c>
      <c r="Z31" s="91">
        <v>0</v>
      </c>
      <c r="AA31" s="91">
        <v>1.2611030695573742</v>
      </c>
      <c r="AB31" s="91">
        <v>0</v>
      </c>
      <c r="AC31" s="91">
        <v>0</v>
      </c>
      <c r="AD31" s="93">
        <v>0</v>
      </c>
      <c r="AE31" s="91">
        <v>0</v>
      </c>
      <c r="AF31" s="91">
        <v>0</v>
      </c>
      <c r="AG31" s="91">
        <v>0</v>
      </c>
      <c r="AH31" s="91">
        <v>0</v>
      </c>
      <c r="AI31" s="91">
        <v>4.1774297671426996</v>
      </c>
      <c r="AJ31" s="91">
        <v>0</v>
      </c>
      <c r="AK31" s="93">
        <v>0</v>
      </c>
      <c r="AL31" s="91">
        <v>0</v>
      </c>
      <c r="AM31" s="91">
        <v>4.5647322356609843</v>
      </c>
      <c r="AN31" s="91">
        <v>0</v>
      </c>
      <c r="AO31" s="91">
        <v>0</v>
      </c>
      <c r="AP31" s="91">
        <v>0</v>
      </c>
      <c r="AQ31" s="91">
        <v>0</v>
      </c>
      <c r="AR31" s="93">
        <v>0</v>
      </c>
      <c r="AS31" s="91">
        <v>0</v>
      </c>
      <c r="AT31" s="91">
        <v>0</v>
      </c>
      <c r="AU31" s="91">
        <v>0</v>
      </c>
      <c r="AV31" s="91">
        <v>0</v>
      </c>
      <c r="AW31" s="91">
        <v>3.841359593895934</v>
      </c>
      <c r="AX31" s="91">
        <v>0</v>
      </c>
      <c r="AY31" s="93">
        <v>1.3015450952395964</v>
      </c>
      <c r="AZ31" s="91">
        <v>0</v>
      </c>
      <c r="BA31" s="91">
        <v>0</v>
      </c>
      <c r="BB31" s="91">
        <v>0</v>
      </c>
      <c r="BC31" s="91">
        <v>0</v>
      </c>
      <c r="BD31" s="91">
        <v>0</v>
      </c>
      <c r="BE31" s="95">
        <v>0</v>
      </c>
      <c r="BF31" s="96">
        <v>0</v>
      </c>
      <c r="BG31" s="96">
        <v>0</v>
      </c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I31" s="50"/>
      <c r="CJ31" s="50"/>
      <c r="CK31" s="50"/>
      <c r="CL31" s="50"/>
      <c r="CM31" s="50"/>
      <c r="CN31" s="50"/>
      <c r="CO31" s="50"/>
      <c r="CP31" s="51"/>
    </row>
    <row r="32" spans="1:95">
      <c r="A32" s="98" t="s">
        <v>113</v>
      </c>
      <c r="B32" s="98" t="s">
        <v>88</v>
      </c>
      <c r="C32" s="91">
        <v>0</v>
      </c>
      <c r="D32" s="91">
        <v>12.382323504404791</v>
      </c>
      <c r="E32" s="91">
        <v>10.220590553250823</v>
      </c>
      <c r="F32" s="91">
        <v>10.326765527242586</v>
      </c>
      <c r="G32" s="91">
        <v>0</v>
      </c>
      <c r="H32" s="91">
        <v>3.5769232519071048</v>
      </c>
      <c r="I32" s="91">
        <v>0</v>
      </c>
      <c r="J32" s="93">
        <v>0</v>
      </c>
      <c r="K32" s="91">
        <v>0</v>
      </c>
      <c r="L32" s="91">
        <v>0</v>
      </c>
      <c r="M32" s="91">
        <v>3.0466662643589384</v>
      </c>
      <c r="N32" s="91">
        <v>0</v>
      </c>
      <c r="O32" s="91">
        <v>0</v>
      </c>
      <c r="P32" s="91">
        <v>0</v>
      </c>
      <c r="Q32" s="93">
        <v>0</v>
      </c>
      <c r="R32" s="91">
        <v>7.7110953982663206</v>
      </c>
      <c r="S32" s="91">
        <v>0</v>
      </c>
      <c r="T32" s="91">
        <v>3.4828973807935135</v>
      </c>
      <c r="U32" s="91">
        <v>0</v>
      </c>
      <c r="V32" s="91">
        <v>0</v>
      </c>
      <c r="W32" s="93">
        <v>0</v>
      </c>
      <c r="X32" s="91">
        <v>0</v>
      </c>
      <c r="Y32" s="91">
        <v>0</v>
      </c>
      <c r="Z32" s="91">
        <v>0</v>
      </c>
      <c r="AA32" s="91">
        <v>3.7073914511652655</v>
      </c>
      <c r="AB32" s="91">
        <v>0</v>
      </c>
      <c r="AC32" s="91">
        <v>0</v>
      </c>
      <c r="AD32" s="93">
        <v>0</v>
      </c>
      <c r="AE32" s="91">
        <v>0</v>
      </c>
      <c r="AF32" s="91">
        <v>0</v>
      </c>
      <c r="AG32" s="91">
        <v>0</v>
      </c>
      <c r="AH32" s="91">
        <v>6.1894490716520396</v>
      </c>
      <c r="AI32" s="91">
        <v>0</v>
      </c>
      <c r="AJ32" s="91">
        <v>3.5919127128017281</v>
      </c>
      <c r="AK32" s="93">
        <v>0</v>
      </c>
      <c r="AL32" s="91">
        <v>0</v>
      </c>
      <c r="AM32" s="91">
        <v>9.3975727967400839</v>
      </c>
      <c r="AN32" s="91">
        <v>0</v>
      </c>
      <c r="AO32" s="91">
        <v>0</v>
      </c>
      <c r="AP32" s="91">
        <v>0</v>
      </c>
      <c r="AQ32" s="91">
        <v>5.9703228069530159</v>
      </c>
      <c r="AR32" s="93">
        <v>0</v>
      </c>
      <c r="AS32" s="91">
        <v>0</v>
      </c>
      <c r="AT32" s="91">
        <v>0</v>
      </c>
      <c r="AU32" s="91">
        <v>0</v>
      </c>
      <c r="AV32" s="91">
        <v>0</v>
      </c>
      <c r="AW32" s="91">
        <v>6.4016450870958508</v>
      </c>
      <c r="AX32" s="91">
        <v>4.4990756009742547</v>
      </c>
      <c r="AY32" s="93">
        <v>0</v>
      </c>
      <c r="AZ32" s="91">
        <v>5.2809429217600119</v>
      </c>
      <c r="BA32" s="91">
        <v>5.5744041608508086</v>
      </c>
      <c r="BB32" s="91">
        <v>6.8940430525635383</v>
      </c>
      <c r="BC32" s="91">
        <v>3.5254554527520869</v>
      </c>
      <c r="BD32" s="91">
        <v>0</v>
      </c>
      <c r="BE32" s="95">
        <v>0</v>
      </c>
      <c r="BF32" s="96">
        <v>0</v>
      </c>
      <c r="BG32" s="96">
        <v>0</v>
      </c>
      <c r="BI32" s="69">
        <f>AVERAGE(D32,E32,F32,H32)</f>
        <v>9.1266507092013249</v>
      </c>
      <c r="BJ32" s="69">
        <f>STDEVA(D32,E32,F32,H32)</f>
        <v>3.8312687262643919</v>
      </c>
      <c r="BK32" s="69">
        <f>M32</f>
        <v>3.0466662643589384</v>
      </c>
      <c r="BL32" s="69"/>
      <c r="BM32" s="69">
        <f>AVERAGE(R32,T32)</f>
        <v>5.5969963895299166</v>
      </c>
      <c r="BN32" s="69"/>
      <c r="BO32" s="69">
        <f>AA32</f>
        <v>3.7073914511652655</v>
      </c>
      <c r="BP32" s="69"/>
      <c r="BQ32" s="69">
        <f>AVERAGE(AH32,AJ32)</f>
        <v>4.8906808922268841</v>
      </c>
      <c r="BR32" s="69"/>
      <c r="BS32" s="69">
        <f>AVERAGE(AM32,AQ32)</f>
        <v>7.6839478018465499</v>
      </c>
      <c r="BT32" s="69"/>
      <c r="BU32" s="69">
        <f>AVERAGE(AW32:AX32)</f>
        <v>5.4503603440350528</v>
      </c>
      <c r="BV32" s="69"/>
      <c r="BW32" s="69">
        <f>AVERAGE(AZ32:BC32)</f>
        <v>5.3187113969816115</v>
      </c>
      <c r="BX32" s="69">
        <f>STDEVA(AZ32:BC32)</f>
        <v>1.3861507798947714</v>
      </c>
      <c r="BY32" s="50"/>
      <c r="BZ32" s="70" t="str">
        <f t="shared" si="1"/>
        <v>9.13±3.83</v>
      </c>
      <c r="CA32" s="70">
        <f>BK32</f>
        <v>3.0466662643589384</v>
      </c>
      <c r="CB32" s="70">
        <f>BM32</f>
        <v>5.5969963895299166</v>
      </c>
      <c r="CC32" s="70">
        <f>BO32</f>
        <v>3.7073914511652655</v>
      </c>
      <c r="CD32" s="70">
        <f>BQ32</f>
        <v>4.8906808922268841</v>
      </c>
      <c r="CE32" s="70">
        <f>BS32</f>
        <v>7.6839478018465499</v>
      </c>
      <c r="CF32" s="70">
        <f>BU32</f>
        <v>5.4503603440350528</v>
      </c>
      <c r="CG32" s="70" t="str">
        <f t="shared" si="8"/>
        <v>5.32±1.39</v>
      </c>
      <c r="CI32" s="50">
        <f>BE32</f>
        <v>0</v>
      </c>
      <c r="CJ32" s="50">
        <f>BF32</f>
        <v>0</v>
      </c>
      <c r="CK32" s="50">
        <f>BG32</f>
        <v>0</v>
      </c>
      <c r="CL32" s="50"/>
      <c r="CM32" s="50">
        <f t="shared" si="9"/>
        <v>0</v>
      </c>
      <c r="CN32" s="50">
        <f t="shared" si="10"/>
        <v>0</v>
      </c>
      <c r="CO32" s="50"/>
      <c r="CP32" s="51" t="s">
        <v>140</v>
      </c>
    </row>
    <row r="33" spans="1:95">
      <c r="A33" s="97" t="s">
        <v>111</v>
      </c>
      <c r="B33" s="90" t="s">
        <v>88</v>
      </c>
      <c r="C33" s="91">
        <v>0</v>
      </c>
      <c r="D33" s="91">
        <v>9.0799062176496648</v>
      </c>
      <c r="E33" s="91">
        <v>0</v>
      </c>
      <c r="F33" s="91">
        <v>0</v>
      </c>
      <c r="G33" s="91">
        <v>0</v>
      </c>
      <c r="H33" s="91">
        <v>0</v>
      </c>
      <c r="I33" s="91">
        <v>0</v>
      </c>
      <c r="J33" s="93">
        <v>0</v>
      </c>
      <c r="K33" s="91">
        <v>0</v>
      </c>
      <c r="L33" s="91">
        <v>0</v>
      </c>
      <c r="M33" s="91">
        <v>0</v>
      </c>
      <c r="N33" s="91">
        <v>0</v>
      </c>
      <c r="O33" s="91">
        <v>0</v>
      </c>
      <c r="P33" s="91">
        <v>0</v>
      </c>
      <c r="Q33" s="93">
        <v>0</v>
      </c>
      <c r="R33" s="91">
        <v>0</v>
      </c>
      <c r="S33" s="91">
        <v>0</v>
      </c>
      <c r="T33" s="91">
        <v>0</v>
      </c>
      <c r="U33" s="91">
        <v>0</v>
      </c>
      <c r="V33" s="91">
        <v>0</v>
      </c>
      <c r="W33" s="93">
        <v>0</v>
      </c>
      <c r="X33" s="91">
        <v>0</v>
      </c>
      <c r="Y33" s="91">
        <v>0</v>
      </c>
      <c r="Z33" s="91">
        <v>0</v>
      </c>
      <c r="AA33" s="91">
        <v>0</v>
      </c>
      <c r="AB33" s="91">
        <v>0</v>
      </c>
      <c r="AC33" s="91">
        <v>0</v>
      </c>
      <c r="AD33" s="93">
        <v>0</v>
      </c>
      <c r="AE33" s="91">
        <v>0</v>
      </c>
      <c r="AF33" s="91">
        <v>0</v>
      </c>
      <c r="AG33" s="91">
        <v>0</v>
      </c>
      <c r="AH33" s="91">
        <v>0</v>
      </c>
      <c r="AI33" s="91">
        <v>0</v>
      </c>
      <c r="AJ33" s="91">
        <v>0</v>
      </c>
      <c r="AK33" s="93">
        <v>0</v>
      </c>
      <c r="AL33" s="91">
        <v>0</v>
      </c>
      <c r="AM33" s="91">
        <v>0</v>
      </c>
      <c r="AN33" s="91">
        <v>0</v>
      </c>
      <c r="AO33" s="91">
        <v>0</v>
      </c>
      <c r="AP33" s="91">
        <v>0</v>
      </c>
      <c r="AQ33" s="91">
        <v>0</v>
      </c>
      <c r="AR33" s="93">
        <v>0</v>
      </c>
      <c r="AS33" s="91">
        <v>0</v>
      </c>
      <c r="AT33" s="91">
        <v>0</v>
      </c>
      <c r="AU33" s="91">
        <v>0</v>
      </c>
      <c r="AV33" s="91">
        <v>0</v>
      </c>
      <c r="AW33" s="91">
        <v>0</v>
      </c>
      <c r="AX33" s="91">
        <v>0</v>
      </c>
      <c r="AY33" s="93">
        <v>0</v>
      </c>
      <c r="AZ33" s="91">
        <v>0</v>
      </c>
      <c r="BA33" s="91">
        <v>0</v>
      </c>
      <c r="BB33" s="91">
        <v>0</v>
      </c>
      <c r="BC33" s="91">
        <v>0</v>
      </c>
      <c r="BD33" s="91">
        <v>0</v>
      </c>
      <c r="BE33" s="95">
        <v>0</v>
      </c>
      <c r="BF33" s="96">
        <v>0</v>
      </c>
      <c r="BG33" s="96">
        <v>0</v>
      </c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99" t="s">
        <v>100</v>
      </c>
      <c r="CA33" s="99" t="s">
        <v>258</v>
      </c>
      <c r="CB33" s="99" t="s">
        <v>101</v>
      </c>
      <c r="CC33" s="99" t="s">
        <v>258</v>
      </c>
      <c r="CD33" s="99" t="s">
        <v>101</v>
      </c>
      <c r="CE33" s="99" t="s">
        <v>101</v>
      </c>
      <c r="CF33" s="99" t="s">
        <v>101</v>
      </c>
      <c r="CG33" s="99" t="s">
        <v>100</v>
      </c>
      <c r="CI33" s="50"/>
      <c r="CJ33" s="50"/>
      <c r="CK33" s="50"/>
      <c r="CL33" s="50"/>
      <c r="CM33" s="50"/>
      <c r="CN33" s="50"/>
      <c r="CO33" s="50"/>
      <c r="CP33" s="51"/>
    </row>
    <row r="34" spans="1:95">
      <c r="A34" s="98" t="s">
        <v>112</v>
      </c>
      <c r="B34" s="90" t="s">
        <v>88</v>
      </c>
      <c r="C34" s="91">
        <v>0</v>
      </c>
      <c r="D34" s="91">
        <v>4.1704903174816543</v>
      </c>
      <c r="E34" s="91">
        <v>1.2065003312100391</v>
      </c>
      <c r="F34" s="91">
        <v>1.6885203895893266</v>
      </c>
      <c r="G34" s="91">
        <v>1.2272090737970776</v>
      </c>
      <c r="H34" s="91">
        <v>1.5312603242300149</v>
      </c>
      <c r="I34" s="91">
        <v>0</v>
      </c>
      <c r="J34" s="93">
        <v>0</v>
      </c>
      <c r="K34" s="91">
        <v>0</v>
      </c>
      <c r="L34" s="91">
        <v>1.4321687114243036</v>
      </c>
      <c r="M34" s="91">
        <v>0.73779595772202722</v>
      </c>
      <c r="N34" s="91">
        <v>0</v>
      </c>
      <c r="O34" s="91">
        <v>0</v>
      </c>
      <c r="P34" s="91">
        <v>0</v>
      </c>
      <c r="Q34" s="93">
        <v>0</v>
      </c>
      <c r="R34" s="91">
        <v>1.2980100621409327</v>
      </c>
      <c r="S34" s="91">
        <v>1.4262348142219763</v>
      </c>
      <c r="T34" s="91">
        <v>1.1948285590296115</v>
      </c>
      <c r="U34" s="91">
        <v>0.92931258081156398</v>
      </c>
      <c r="V34" s="91">
        <v>0.50809245965668892</v>
      </c>
      <c r="W34" s="93">
        <v>1.5402674084232502</v>
      </c>
      <c r="X34" s="91">
        <v>0.94524415331919676</v>
      </c>
      <c r="Y34" s="91">
        <v>0</v>
      </c>
      <c r="Z34" s="91">
        <v>0</v>
      </c>
      <c r="AA34" s="91">
        <v>0.97739594578117606</v>
      </c>
      <c r="AB34" s="91">
        <v>0.73638628712057919</v>
      </c>
      <c r="AC34" s="91">
        <v>0</v>
      </c>
      <c r="AD34" s="93">
        <v>0</v>
      </c>
      <c r="AE34" s="91">
        <v>0</v>
      </c>
      <c r="AF34" s="91">
        <v>0</v>
      </c>
      <c r="AG34" s="91">
        <v>0.84041635189452291</v>
      </c>
      <c r="AH34" s="91">
        <v>1.7891956830177396</v>
      </c>
      <c r="AI34" s="91">
        <v>1.2716193212384832</v>
      </c>
      <c r="AJ34" s="91">
        <v>0</v>
      </c>
      <c r="AK34" s="93">
        <v>0</v>
      </c>
      <c r="AL34" s="91">
        <v>0</v>
      </c>
      <c r="AM34" s="91">
        <v>1.2991025377577994</v>
      </c>
      <c r="AN34" s="91">
        <v>0.82448188372496256</v>
      </c>
      <c r="AO34" s="91">
        <v>0</v>
      </c>
      <c r="AP34" s="91">
        <v>0</v>
      </c>
      <c r="AQ34" s="91">
        <v>0</v>
      </c>
      <c r="AR34" s="93">
        <v>0</v>
      </c>
      <c r="AS34" s="91">
        <v>1.1105355600673232</v>
      </c>
      <c r="AT34" s="91">
        <v>1.5549805652323045</v>
      </c>
      <c r="AU34" s="91">
        <v>0</v>
      </c>
      <c r="AV34" s="91">
        <v>0</v>
      </c>
      <c r="AW34" s="91">
        <v>1.0404905584116562</v>
      </c>
      <c r="AX34" s="91">
        <v>0</v>
      </c>
      <c r="AY34" s="93">
        <v>0</v>
      </c>
      <c r="AZ34" s="91">
        <v>1.4421087500785645</v>
      </c>
      <c r="BA34" s="91">
        <v>0</v>
      </c>
      <c r="BB34" s="91">
        <v>0.75267888085970336</v>
      </c>
      <c r="BC34" s="91">
        <v>0</v>
      </c>
      <c r="BD34" s="91">
        <v>0</v>
      </c>
      <c r="BE34" s="95">
        <v>0</v>
      </c>
      <c r="BF34" s="96">
        <v>0</v>
      </c>
      <c r="BG34" s="96">
        <v>0</v>
      </c>
      <c r="BI34" s="69">
        <f>AVERAGE(D34:H34)</f>
        <v>1.9647960872616224</v>
      </c>
      <c r="BJ34" s="69">
        <f>STDEVA(D34:H34)</f>
        <v>1.2498415511830927</v>
      </c>
      <c r="BK34" s="69">
        <f>AVERAGE(L34:M34)</f>
        <v>1.0849823345731653</v>
      </c>
      <c r="BL34" s="69"/>
      <c r="BM34" s="69">
        <f>AVERAGE(R34:V34)</f>
        <v>1.0712956951721546</v>
      </c>
      <c r="BN34" s="69">
        <f>STDEVA(R34:V34)</f>
        <v>0.36400502748360603</v>
      </c>
      <c r="BO34" s="69">
        <f>AVERAGE(W34:X34,AA34:AB34)</f>
        <v>1.0498234486610505</v>
      </c>
      <c r="BP34" s="69">
        <f>STDEVA(W34:X34,AA34:AB34)</f>
        <v>0.34397708455137332</v>
      </c>
      <c r="BQ34" s="69">
        <f>AVERAGE(AG34:AI34)</f>
        <v>1.3004104520502484</v>
      </c>
      <c r="BR34" s="69">
        <f>STDEVA(AG34:AI34)</f>
        <v>0.47504447339351291</v>
      </c>
      <c r="BS34" s="69">
        <f>AVERAGE(AM34:AN34)</f>
        <v>1.0617922107413809</v>
      </c>
      <c r="BT34" s="69"/>
      <c r="BU34" s="69">
        <f>AVERAGE(AS34:AT34,AW34)</f>
        <v>1.2353355612370946</v>
      </c>
      <c r="BV34" s="69">
        <f>STDEVA(AS34:AT34,AW34)</f>
        <v>0.2790273678307541</v>
      </c>
      <c r="BW34" s="69">
        <f>AVERAGE(AZ34,BB34)</f>
        <v>1.0973938154691338</v>
      </c>
      <c r="BX34" s="69"/>
      <c r="BY34" s="50"/>
      <c r="BZ34" s="70" t="str">
        <f t="shared" si="1"/>
        <v>1.96±1.25</v>
      </c>
      <c r="CA34" s="70">
        <f>BK34</f>
        <v>1.0849823345731653</v>
      </c>
      <c r="CB34" s="70" t="str">
        <f t="shared" si="3"/>
        <v>1.07±0.36</v>
      </c>
      <c r="CC34" s="70" t="str">
        <f t="shared" si="4"/>
        <v>1.05±0.34</v>
      </c>
      <c r="CD34" s="70" t="str">
        <f t="shared" si="5"/>
        <v>1.3±0.48</v>
      </c>
      <c r="CE34" s="70">
        <f>BS34</f>
        <v>1.0617922107413809</v>
      </c>
      <c r="CF34" s="70" t="str">
        <f t="shared" si="7"/>
        <v>1.24±0.28</v>
      </c>
      <c r="CG34" s="70">
        <f>BW34</f>
        <v>1.0973938154691338</v>
      </c>
      <c r="CI34" s="50">
        <f>BE34</f>
        <v>0</v>
      </c>
      <c r="CJ34" s="50">
        <f>BF34</f>
        <v>0</v>
      </c>
      <c r="CK34" s="50">
        <f>BG34</f>
        <v>0</v>
      </c>
      <c r="CL34" s="50"/>
      <c r="CM34" s="50">
        <f t="shared" si="9"/>
        <v>0</v>
      </c>
      <c r="CN34" s="50">
        <f t="shared" si="10"/>
        <v>0</v>
      </c>
      <c r="CO34" s="50"/>
      <c r="CP34" s="51" t="s">
        <v>140</v>
      </c>
    </row>
    <row r="35" spans="1:95">
      <c r="A35" s="97" t="s">
        <v>114</v>
      </c>
      <c r="B35" s="90" t="s">
        <v>88</v>
      </c>
      <c r="C35" s="91">
        <v>0</v>
      </c>
      <c r="D35" s="91">
        <v>0</v>
      </c>
      <c r="E35" s="91">
        <v>0</v>
      </c>
      <c r="F35" s="91">
        <v>0</v>
      </c>
      <c r="G35" s="91">
        <v>0</v>
      </c>
      <c r="H35" s="91">
        <v>0</v>
      </c>
      <c r="I35" s="91">
        <v>0</v>
      </c>
      <c r="J35" s="93">
        <v>0</v>
      </c>
      <c r="K35" s="91">
        <v>0</v>
      </c>
      <c r="L35" s="91">
        <v>0</v>
      </c>
      <c r="M35" s="91">
        <v>0</v>
      </c>
      <c r="N35" s="91">
        <v>0</v>
      </c>
      <c r="O35" s="91">
        <v>0</v>
      </c>
      <c r="P35" s="91">
        <v>0</v>
      </c>
      <c r="Q35" s="93">
        <v>0</v>
      </c>
      <c r="R35" s="91">
        <v>0</v>
      </c>
      <c r="S35" s="91">
        <v>0</v>
      </c>
      <c r="T35" s="91">
        <v>0</v>
      </c>
      <c r="U35" s="91">
        <v>0</v>
      </c>
      <c r="V35" s="91">
        <v>0</v>
      </c>
      <c r="W35" s="93">
        <v>0</v>
      </c>
      <c r="X35" s="91">
        <v>0</v>
      </c>
      <c r="Y35" s="91">
        <v>0</v>
      </c>
      <c r="Z35" s="91">
        <v>0</v>
      </c>
      <c r="AA35" s="91">
        <v>0</v>
      </c>
      <c r="AB35" s="91">
        <v>0</v>
      </c>
      <c r="AC35" s="91">
        <v>0</v>
      </c>
      <c r="AD35" s="93">
        <v>0</v>
      </c>
      <c r="AE35" s="91">
        <v>0</v>
      </c>
      <c r="AF35" s="91">
        <v>0</v>
      </c>
      <c r="AG35" s="91">
        <v>0</v>
      </c>
      <c r="AH35" s="91">
        <v>0</v>
      </c>
      <c r="AI35" s="91">
        <v>0</v>
      </c>
      <c r="AJ35" s="91">
        <v>0</v>
      </c>
      <c r="AK35" s="93">
        <v>0</v>
      </c>
      <c r="AL35" s="91">
        <v>0</v>
      </c>
      <c r="AM35" s="91">
        <v>0</v>
      </c>
      <c r="AN35" s="91">
        <v>0</v>
      </c>
      <c r="AO35" s="91">
        <v>0</v>
      </c>
      <c r="AP35" s="91">
        <v>0</v>
      </c>
      <c r="AQ35" s="91">
        <v>0</v>
      </c>
      <c r="AR35" s="93">
        <v>0</v>
      </c>
      <c r="AS35" s="91">
        <v>0</v>
      </c>
      <c r="AT35" s="91">
        <v>0</v>
      </c>
      <c r="AU35" s="91">
        <v>0</v>
      </c>
      <c r="AV35" s="91">
        <v>0</v>
      </c>
      <c r="AW35" s="91">
        <v>0</v>
      </c>
      <c r="AX35" s="91">
        <v>0</v>
      </c>
      <c r="AY35" s="93">
        <v>0</v>
      </c>
      <c r="AZ35" s="91">
        <v>0</v>
      </c>
      <c r="BA35" s="91">
        <v>0</v>
      </c>
      <c r="BB35" s="91">
        <v>0</v>
      </c>
      <c r="BC35" s="91">
        <v>0</v>
      </c>
      <c r="BD35" s="91">
        <v>0</v>
      </c>
      <c r="BE35" s="95">
        <v>0</v>
      </c>
      <c r="BF35" s="96">
        <v>0</v>
      </c>
      <c r="BG35" s="96">
        <v>0</v>
      </c>
      <c r="BI35" s="50"/>
      <c r="BJ35" s="50"/>
      <c r="BK35" s="50"/>
      <c r="BL35" s="50"/>
      <c r="BM35" s="50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99" t="s">
        <v>257</v>
      </c>
      <c r="CA35" s="99" t="s">
        <v>101</v>
      </c>
      <c r="CB35" s="99" t="s">
        <v>257</v>
      </c>
      <c r="CC35" s="99" t="s">
        <v>100</v>
      </c>
      <c r="CD35" s="99" t="s">
        <v>256</v>
      </c>
      <c r="CE35" s="99" t="s">
        <v>101</v>
      </c>
      <c r="CF35" s="99" t="s">
        <v>256</v>
      </c>
      <c r="CG35" s="99" t="s">
        <v>101</v>
      </c>
      <c r="CI35" s="50"/>
      <c r="CJ35" s="50"/>
      <c r="CK35" s="50"/>
      <c r="CL35" s="50"/>
      <c r="CM35" s="50"/>
      <c r="CN35" s="50"/>
      <c r="CO35" s="50"/>
      <c r="CP35" s="51"/>
    </row>
    <row r="36" spans="1:95">
      <c r="A36" s="97" t="s">
        <v>115</v>
      </c>
      <c r="B36" s="90" t="s">
        <v>88</v>
      </c>
      <c r="C36" s="91">
        <v>0</v>
      </c>
      <c r="D36" s="91">
        <v>0</v>
      </c>
      <c r="E36" s="91">
        <v>0</v>
      </c>
      <c r="F36" s="91">
        <v>0</v>
      </c>
      <c r="G36" s="91">
        <v>0</v>
      </c>
      <c r="H36" s="91">
        <v>0</v>
      </c>
      <c r="I36" s="91">
        <v>1.2135664263228501</v>
      </c>
      <c r="J36" s="93">
        <v>0</v>
      </c>
      <c r="K36" s="91">
        <v>0</v>
      </c>
      <c r="L36" s="91">
        <v>1.0557837416728237</v>
      </c>
      <c r="M36" s="91">
        <v>0</v>
      </c>
      <c r="N36" s="91">
        <v>0</v>
      </c>
      <c r="O36" s="91">
        <v>0</v>
      </c>
      <c r="P36" s="91">
        <v>0.55645417432120736</v>
      </c>
      <c r="Q36" s="93">
        <v>0</v>
      </c>
      <c r="R36" s="91">
        <v>0</v>
      </c>
      <c r="S36" s="91">
        <v>0</v>
      </c>
      <c r="T36" s="91">
        <v>0</v>
      </c>
      <c r="U36" s="91">
        <v>0</v>
      </c>
      <c r="V36" s="91">
        <v>0</v>
      </c>
      <c r="W36" s="93">
        <v>0</v>
      </c>
      <c r="X36" s="91">
        <v>0</v>
      </c>
      <c r="Y36" s="91">
        <v>0</v>
      </c>
      <c r="Z36" s="91">
        <v>0</v>
      </c>
      <c r="AA36" s="91">
        <v>0</v>
      </c>
      <c r="AB36" s="91">
        <v>0</v>
      </c>
      <c r="AC36" s="91">
        <v>0</v>
      </c>
      <c r="AD36" s="93">
        <v>0</v>
      </c>
      <c r="AE36" s="91">
        <v>0</v>
      </c>
      <c r="AF36" s="91">
        <v>0</v>
      </c>
      <c r="AG36" s="91">
        <v>0</v>
      </c>
      <c r="AH36" s="91">
        <v>0</v>
      </c>
      <c r="AI36" s="91">
        <v>0</v>
      </c>
      <c r="AJ36" s="91">
        <v>0</v>
      </c>
      <c r="AK36" s="93">
        <v>0</v>
      </c>
      <c r="AL36" s="91">
        <v>0</v>
      </c>
      <c r="AM36" s="91">
        <v>0</v>
      </c>
      <c r="AN36" s="91">
        <v>0</v>
      </c>
      <c r="AO36" s="91">
        <v>0.60109292275290871</v>
      </c>
      <c r="AP36" s="91">
        <v>0</v>
      </c>
      <c r="AQ36" s="91">
        <v>0</v>
      </c>
      <c r="AR36" s="93">
        <v>0</v>
      </c>
      <c r="AS36" s="91">
        <v>0</v>
      </c>
      <c r="AT36" s="91">
        <v>0.78598539739996032</v>
      </c>
      <c r="AU36" s="91">
        <v>0</v>
      </c>
      <c r="AV36" s="91">
        <v>0</v>
      </c>
      <c r="AW36" s="91">
        <v>0</v>
      </c>
      <c r="AX36" s="91">
        <v>0.41227760795915447</v>
      </c>
      <c r="AY36" s="93">
        <v>0</v>
      </c>
      <c r="AZ36" s="91">
        <v>0</v>
      </c>
      <c r="BA36" s="91">
        <v>1.5286621157783447</v>
      </c>
      <c r="BB36" s="91">
        <v>0</v>
      </c>
      <c r="BC36" s="91">
        <v>0</v>
      </c>
      <c r="BD36" s="91">
        <v>0</v>
      </c>
      <c r="BE36" s="95">
        <v>1.078504367423184</v>
      </c>
      <c r="BF36" s="96">
        <v>0</v>
      </c>
      <c r="BG36" s="96">
        <v>0</v>
      </c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I36" s="50"/>
      <c r="CJ36" s="50"/>
      <c r="CK36" s="50"/>
      <c r="CL36" s="50"/>
      <c r="CM36" s="50"/>
      <c r="CN36" s="50"/>
      <c r="CO36" s="50"/>
      <c r="CP36" s="51"/>
    </row>
    <row r="37" spans="1:95">
      <c r="A37" s="97" t="s">
        <v>116</v>
      </c>
      <c r="B37" s="90" t="s">
        <v>88</v>
      </c>
      <c r="C37" s="91">
        <v>0</v>
      </c>
      <c r="D37" s="91">
        <v>0</v>
      </c>
      <c r="E37" s="91">
        <v>0</v>
      </c>
      <c r="F37" s="91">
        <v>0</v>
      </c>
      <c r="G37" s="91">
        <v>0</v>
      </c>
      <c r="H37" s="91">
        <v>0</v>
      </c>
      <c r="I37" s="91">
        <v>0</v>
      </c>
      <c r="J37" s="93">
        <v>0.46379297114625023</v>
      </c>
      <c r="K37" s="91">
        <v>0</v>
      </c>
      <c r="L37" s="91">
        <v>0</v>
      </c>
      <c r="M37" s="91">
        <v>0</v>
      </c>
      <c r="N37" s="91">
        <v>0</v>
      </c>
      <c r="O37" s="91">
        <v>0</v>
      </c>
      <c r="P37" s="91">
        <v>0</v>
      </c>
      <c r="Q37" s="93">
        <v>0</v>
      </c>
      <c r="R37" s="91">
        <v>0</v>
      </c>
      <c r="S37" s="91">
        <v>0</v>
      </c>
      <c r="T37" s="91">
        <v>0</v>
      </c>
      <c r="U37" s="91">
        <v>0</v>
      </c>
      <c r="V37" s="91">
        <v>0</v>
      </c>
      <c r="W37" s="93">
        <v>0.55307886467282863</v>
      </c>
      <c r="X37" s="91">
        <v>0</v>
      </c>
      <c r="Y37" s="91">
        <v>0</v>
      </c>
      <c r="Z37" s="91">
        <v>0</v>
      </c>
      <c r="AA37" s="91">
        <v>0</v>
      </c>
      <c r="AB37" s="91">
        <v>0</v>
      </c>
      <c r="AC37" s="91">
        <v>0</v>
      </c>
      <c r="AD37" s="93">
        <v>0</v>
      </c>
      <c r="AE37" s="91">
        <v>0</v>
      </c>
      <c r="AF37" s="91">
        <v>0</v>
      </c>
      <c r="AG37" s="91">
        <v>0</v>
      </c>
      <c r="AH37" s="91">
        <v>0</v>
      </c>
      <c r="AI37" s="91">
        <v>0</v>
      </c>
      <c r="AJ37" s="91">
        <v>0</v>
      </c>
      <c r="AK37" s="93">
        <v>0</v>
      </c>
      <c r="AL37" s="91">
        <v>1.0681627625049748</v>
      </c>
      <c r="AM37" s="91">
        <v>0</v>
      </c>
      <c r="AN37" s="91">
        <v>0</v>
      </c>
      <c r="AO37" s="91">
        <v>0</v>
      </c>
      <c r="AP37" s="91">
        <v>0</v>
      </c>
      <c r="AQ37" s="91">
        <v>0</v>
      </c>
      <c r="AR37" s="93">
        <v>0</v>
      </c>
      <c r="AS37" s="91">
        <v>0</v>
      </c>
      <c r="AT37" s="91">
        <v>0</v>
      </c>
      <c r="AU37" s="91">
        <v>0</v>
      </c>
      <c r="AV37" s="91">
        <v>0</v>
      </c>
      <c r="AW37" s="91">
        <v>0</v>
      </c>
      <c r="AX37" s="91">
        <v>0</v>
      </c>
      <c r="AY37" s="93">
        <v>0</v>
      </c>
      <c r="AZ37" s="91">
        <v>0</v>
      </c>
      <c r="BA37" s="91">
        <v>0</v>
      </c>
      <c r="BB37" s="91">
        <v>0</v>
      </c>
      <c r="BC37" s="91">
        <v>0</v>
      </c>
      <c r="BD37" s="91">
        <v>0</v>
      </c>
      <c r="BE37" s="95">
        <v>0</v>
      </c>
      <c r="BF37" s="96">
        <v>0</v>
      </c>
      <c r="BG37" s="96">
        <v>0</v>
      </c>
      <c r="BI37" s="50"/>
      <c r="BJ37" s="50"/>
      <c r="BK37" s="50"/>
      <c r="BL37" s="50"/>
      <c r="BM37" s="50"/>
      <c r="BN37" s="50"/>
      <c r="BO37" s="50"/>
      <c r="BP37" s="50"/>
      <c r="BQ37" s="50"/>
      <c r="BR37" s="50"/>
      <c r="BS37" s="50"/>
      <c r="BT37" s="50"/>
      <c r="BU37" s="50"/>
      <c r="BV37" s="50"/>
      <c r="BW37" s="50"/>
      <c r="BX37" s="50"/>
      <c r="BY37" s="50"/>
      <c r="BZ37" s="50"/>
      <c r="CA37" s="50"/>
      <c r="CB37" s="50"/>
      <c r="CC37" s="50"/>
      <c r="CD37" s="50"/>
      <c r="CE37" s="50"/>
      <c r="CF37" s="50"/>
      <c r="CG37" s="50"/>
      <c r="CI37" s="50"/>
      <c r="CJ37" s="50"/>
      <c r="CK37" s="50"/>
      <c r="CL37" s="50"/>
      <c r="CM37" s="50"/>
      <c r="CN37" s="50"/>
      <c r="CO37" s="50"/>
      <c r="CP37" s="51"/>
    </row>
    <row r="38" spans="1:95">
      <c r="A38" s="97" t="s">
        <v>117</v>
      </c>
      <c r="B38" s="90" t="s">
        <v>88</v>
      </c>
      <c r="C38" s="91">
        <v>0</v>
      </c>
      <c r="D38" s="91">
        <v>1.1115156395653625</v>
      </c>
      <c r="E38" s="91">
        <v>0</v>
      </c>
      <c r="F38" s="91">
        <v>0</v>
      </c>
      <c r="G38" s="91">
        <v>0</v>
      </c>
      <c r="H38" s="91">
        <v>0</v>
      </c>
      <c r="I38" s="91">
        <v>0</v>
      </c>
      <c r="J38" s="93">
        <v>0</v>
      </c>
      <c r="K38" s="91">
        <v>0</v>
      </c>
      <c r="L38" s="91">
        <v>0</v>
      </c>
      <c r="M38" s="91">
        <v>0</v>
      </c>
      <c r="N38" s="91">
        <v>0</v>
      </c>
      <c r="O38" s="91">
        <v>0</v>
      </c>
      <c r="P38" s="91">
        <v>0</v>
      </c>
      <c r="Q38" s="93">
        <v>0</v>
      </c>
      <c r="R38" s="91">
        <v>0</v>
      </c>
      <c r="S38" s="91">
        <v>0</v>
      </c>
      <c r="T38" s="91">
        <v>0</v>
      </c>
      <c r="U38" s="91">
        <v>0</v>
      </c>
      <c r="V38" s="91">
        <v>0</v>
      </c>
      <c r="W38" s="93">
        <v>0</v>
      </c>
      <c r="X38" s="91">
        <v>0</v>
      </c>
      <c r="Y38" s="91">
        <v>0</v>
      </c>
      <c r="Z38" s="91">
        <v>0</v>
      </c>
      <c r="AA38" s="91">
        <v>0</v>
      </c>
      <c r="AB38" s="91">
        <v>0</v>
      </c>
      <c r="AC38" s="91">
        <v>0</v>
      </c>
      <c r="AD38" s="93">
        <v>0</v>
      </c>
      <c r="AE38" s="91">
        <v>0</v>
      </c>
      <c r="AF38" s="91">
        <v>0</v>
      </c>
      <c r="AG38" s="91">
        <v>0</v>
      </c>
      <c r="AH38" s="91">
        <v>0</v>
      </c>
      <c r="AI38" s="91">
        <v>0</v>
      </c>
      <c r="AJ38" s="91">
        <v>0</v>
      </c>
      <c r="AK38" s="93">
        <v>0</v>
      </c>
      <c r="AL38" s="91">
        <v>0.60288805192873907</v>
      </c>
      <c r="AM38" s="91">
        <v>0</v>
      </c>
      <c r="AN38" s="91">
        <v>0</v>
      </c>
      <c r="AO38" s="91">
        <v>0</v>
      </c>
      <c r="AP38" s="91">
        <v>0</v>
      </c>
      <c r="AQ38" s="91">
        <v>0</v>
      </c>
      <c r="AR38" s="93">
        <v>0</v>
      </c>
      <c r="AS38" s="91">
        <v>0</v>
      </c>
      <c r="AT38" s="91">
        <v>0</v>
      </c>
      <c r="AU38" s="91">
        <v>0</v>
      </c>
      <c r="AV38" s="91">
        <v>0</v>
      </c>
      <c r="AW38" s="91">
        <v>0</v>
      </c>
      <c r="AX38" s="91">
        <v>0</v>
      </c>
      <c r="AY38" s="93">
        <v>0.56269897983334405</v>
      </c>
      <c r="AZ38" s="91">
        <v>0</v>
      </c>
      <c r="BA38" s="91">
        <v>0</v>
      </c>
      <c r="BB38" s="91">
        <v>0</v>
      </c>
      <c r="BC38" s="91">
        <v>0</v>
      </c>
      <c r="BD38" s="91">
        <v>0</v>
      </c>
      <c r="BE38" s="95">
        <v>0</v>
      </c>
      <c r="BF38" s="96">
        <v>0.37660428382819733</v>
      </c>
      <c r="BG38" s="96">
        <v>0</v>
      </c>
      <c r="BI38" s="50"/>
      <c r="BJ38" s="50"/>
      <c r="BK38" s="50"/>
      <c r="BL38" s="50"/>
      <c r="BM38" s="50"/>
      <c r="BN38" s="50"/>
      <c r="BO38" s="50"/>
      <c r="BP38" s="50"/>
      <c r="BQ38" s="50"/>
      <c r="BR38" s="50"/>
      <c r="BS38" s="50"/>
      <c r="BT38" s="50"/>
      <c r="BU38" s="50"/>
      <c r="BV38" s="50"/>
      <c r="BW38" s="50"/>
      <c r="BX38" s="50"/>
      <c r="BY38" s="50"/>
      <c r="BZ38" s="50"/>
      <c r="CA38" s="50"/>
      <c r="CB38" s="50"/>
      <c r="CC38" s="50"/>
      <c r="CD38" s="50"/>
      <c r="CE38" s="50"/>
      <c r="CF38" s="50"/>
      <c r="CG38" s="50"/>
      <c r="CI38" s="50"/>
      <c r="CJ38" s="50"/>
      <c r="CK38" s="50"/>
      <c r="CL38" s="50"/>
      <c r="CM38" s="50"/>
      <c r="CN38" s="50"/>
      <c r="CO38" s="50"/>
      <c r="CP38" s="51"/>
    </row>
    <row r="39" spans="1:95">
      <c r="A39" s="90" t="s">
        <v>118</v>
      </c>
      <c r="B39" s="90" t="s">
        <v>88</v>
      </c>
      <c r="C39" s="91">
        <v>4.2915101495752168</v>
      </c>
      <c r="D39" s="91">
        <v>4.3378746578957168</v>
      </c>
      <c r="E39" s="91">
        <v>2.232750508392547</v>
      </c>
      <c r="F39" s="91">
        <v>1.9545823054576241</v>
      </c>
      <c r="G39" s="91">
        <v>4.3557952870604462</v>
      </c>
      <c r="H39" s="91">
        <v>3.1930743350386845</v>
      </c>
      <c r="I39" s="91">
        <v>2.6797121281732466</v>
      </c>
      <c r="J39" s="93">
        <v>5.2243753766596237</v>
      </c>
      <c r="K39" s="91">
        <v>4.2738511466608617</v>
      </c>
      <c r="L39" s="91">
        <v>1.9783258637683665</v>
      </c>
      <c r="M39" s="91">
        <v>2.4940285454745799</v>
      </c>
      <c r="N39" s="91">
        <v>2.9162265825484854</v>
      </c>
      <c r="O39" s="91">
        <v>2.6283243840301491</v>
      </c>
      <c r="P39" s="91">
        <v>2.8161274064140054</v>
      </c>
      <c r="Q39" s="93">
        <v>3.6251416319903131</v>
      </c>
      <c r="R39" s="91">
        <v>2.7972571758963274</v>
      </c>
      <c r="S39" s="91">
        <v>3.460205184135102</v>
      </c>
      <c r="T39" s="91">
        <v>3.0072395210852712</v>
      </c>
      <c r="U39" s="91">
        <v>3.1004731564581287</v>
      </c>
      <c r="V39" s="91">
        <v>4.335479275621835</v>
      </c>
      <c r="W39" s="93">
        <v>2.5589357196075015</v>
      </c>
      <c r="X39" s="91">
        <v>2.7209648363729704</v>
      </c>
      <c r="Y39" s="91">
        <v>3.3739740086777248</v>
      </c>
      <c r="Z39" s="91">
        <v>3.8664897878714597</v>
      </c>
      <c r="AA39" s="91">
        <v>4.0756048622649592</v>
      </c>
      <c r="AB39" s="91">
        <v>3.4900361429739446</v>
      </c>
      <c r="AC39" s="91">
        <v>2.7572833039325579</v>
      </c>
      <c r="AD39" s="93">
        <v>2.3668699111246445</v>
      </c>
      <c r="AE39" s="91">
        <v>3.8876418208734389</v>
      </c>
      <c r="AF39" s="91">
        <v>4.6840125584317187</v>
      </c>
      <c r="AG39" s="91">
        <v>3.3251267480493949</v>
      </c>
      <c r="AH39" s="91">
        <v>4.6169801367154895</v>
      </c>
      <c r="AI39" s="91">
        <v>5.63410750797531</v>
      </c>
      <c r="AJ39" s="91">
        <v>3.2223711571600111</v>
      </c>
      <c r="AK39" s="93">
        <v>4.5585824741009251</v>
      </c>
      <c r="AL39" s="91">
        <v>3.3767154028324566</v>
      </c>
      <c r="AM39" s="91">
        <v>3.5015161293117036</v>
      </c>
      <c r="AN39" s="91">
        <v>2.3482913095206359</v>
      </c>
      <c r="AO39" s="91">
        <v>3.2222259265084885</v>
      </c>
      <c r="AP39" s="91">
        <v>2.4795749790186803</v>
      </c>
      <c r="AQ39" s="91">
        <v>3.1947787882803773</v>
      </c>
      <c r="AR39" s="93">
        <v>2.1521890653017435</v>
      </c>
      <c r="AS39" s="91">
        <v>2.9622643863918037</v>
      </c>
      <c r="AT39" s="91">
        <v>3.2601282702027845</v>
      </c>
      <c r="AU39" s="91">
        <v>4.1999270689028929</v>
      </c>
      <c r="AV39" s="91">
        <v>3.6404263289171852</v>
      </c>
      <c r="AW39" s="91">
        <v>2.6994024054791352</v>
      </c>
      <c r="AX39" s="91">
        <v>2.5130238397789002</v>
      </c>
      <c r="AY39" s="93">
        <v>4.3512393580317648</v>
      </c>
      <c r="AZ39" s="91">
        <v>2.9543036868777444</v>
      </c>
      <c r="BA39" s="91">
        <v>3.8766893219538576</v>
      </c>
      <c r="BB39" s="91">
        <v>2.9145369357209141</v>
      </c>
      <c r="BC39" s="91">
        <v>2.0935324418825232</v>
      </c>
      <c r="BD39" s="91">
        <v>2.238967723865906</v>
      </c>
      <c r="BE39" s="95">
        <v>3.8039028454774932</v>
      </c>
      <c r="BF39" s="96">
        <v>3.9479090051130936</v>
      </c>
      <c r="BG39" s="96">
        <v>3.8248150100373333</v>
      </c>
      <c r="BI39" s="50">
        <f>AVERAGE(C39:I39)</f>
        <v>3.2921856245133547</v>
      </c>
      <c r="BJ39" s="50">
        <f>STDEVA(C39:I39)</f>
        <v>1.0424260813945037</v>
      </c>
      <c r="BK39" s="50">
        <f>AVERAGE(J39:P39)</f>
        <v>3.190179900793725</v>
      </c>
      <c r="BL39" s="50">
        <f>STDEVA(J39:P39)</f>
        <v>1.1398946464890785</v>
      </c>
      <c r="BM39" s="50">
        <f>AVERAGE(Q39:V39)</f>
        <v>3.3876326575311633</v>
      </c>
      <c r="BN39" s="50">
        <f>STDEVA(Q39:V39)</f>
        <v>0.55421894998627763</v>
      </c>
      <c r="BO39" s="50">
        <f>AVERAGE(W39:AC39)</f>
        <v>3.2633269516715879</v>
      </c>
      <c r="BP39" s="50">
        <f>STDEVA(W39:AC39)</f>
        <v>0.59632827718082237</v>
      </c>
      <c r="BQ39" s="50">
        <f>AVERAGE(AD39:AJ39)</f>
        <v>3.9624442629042869</v>
      </c>
      <c r="BR39" s="50">
        <f>STDEVA(AD39:AJ39)</f>
        <v>1.0991565519460162</v>
      </c>
      <c r="BS39" s="50">
        <f>AVERAGE(AK39:AQ39)</f>
        <v>3.2402407156533237</v>
      </c>
      <c r="BT39" s="50">
        <f>STDEVA(AK39:AQ39)</f>
        <v>0.73046704232617521</v>
      </c>
      <c r="BU39" s="50">
        <f>AVERAGE(AR39:AX39)</f>
        <v>3.0610516235677778</v>
      </c>
      <c r="BV39" s="50">
        <f>STDEVA(AR39:AX39)</f>
        <v>0.69991172267375124</v>
      </c>
      <c r="BW39" s="50">
        <f>AVERAGE(AY39:BD39)</f>
        <v>3.0715449113887847</v>
      </c>
      <c r="BX39" s="50">
        <f>STDEVA(AY39:BD39)</f>
        <v>0.89151170171506855</v>
      </c>
      <c r="BY39" s="50"/>
      <c r="BZ39" s="50" t="str">
        <f t="shared" si="1"/>
        <v>3.29±1.04</v>
      </c>
      <c r="CA39" s="50" t="str">
        <f t="shared" si="2"/>
        <v>3.19±1.14</v>
      </c>
      <c r="CB39" s="50" t="str">
        <f t="shared" si="3"/>
        <v>3.39±0.55</v>
      </c>
      <c r="CC39" s="50" t="str">
        <f t="shared" si="4"/>
        <v>3.26±0.6</v>
      </c>
      <c r="CD39" s="50" t="str">
        <f t="shared" si="5"/>
        <v>3.96±1.1</v>
      </c>
      <c r="CE39" s="50" t="str">
        <f t="shared" si="6"/>
        <v>3.24±0.73</v>
      </c>
      <c r="CF39" s="50" t="str">
        <f t="shared" si="7"/>
        <v>3.06±0.7</v>
      </c>
      <c r="CG39" s="50" t="str">
        <f t="shared" si="8"/>
        <v>3.07±0.89</v>
      </c>
      <c r="CI39" s="50">
        <f>BE39</f>
        <v>3.8039028454774932</v>
      </c>
      <c r="CJ39" s="50">
        <f>BF39</f>
        <v>3.9479090051130936</v>
      </c>
      <c r="CK39" s="50">
        <f>BG39</f>
        <v>3.8248150100373333</v>
      </c>
      <c r="CL39" s="50"/>
      <c r="CM39" s="50">
        <f t="shared" si="9"/>
        <v>3.8588756202093069</v>
      </c>
      <c r="CN39" s="50">
        <f t="shared" si="10"/>
        <v>7.78109078292617E-2</v>
      </c>
      <c r="CO39" s="50"/>
      <c r="CP39" s="51" t="str">
        <f t="shared" si="11"/>
        <v>3.86±0.08</v>
      </c>
    </row>
    <row r="40" spans="1:95">
      <c r="A40" s="97" t="s">
        <v>119</v>
      </c>
      <c r="B40" s="90" t="s">
        <v>88</v>
      </c>
      <c r="C40" s="91">
        <v>0</v>
      </c>
      <c r="D40" s="91">
        <v>0</v>
      </c>
      <c r="E40" s="91">
        <v>0</v>
      </c>
      <c r="F40" s="91">
        <v>0</v>
      </c>
      <c r="G40" s="91">
        <v>0</v>
      </c>
      <c r="H40" s="91">
        <v>0</v>
      </c>
      <c r="I40" s="91">
        <v>0</v>
      </c>
      <c r="J40" s="93">
        <v>0</v>
      </c>
      <c r="K40" s="91">
        <v>0</v>
      </c>
      <c r="L40" s="91">
        <v>0</v>
      </c>
      <c r="M40" s="91">
        <v>0</v>
      </c>
      <c r="N40" s="91">
        <v>0</v>
      </c>
      <c r="O40" s="91">
        <v>0</v>
      </c>
      <c r="P40" s="91">
        <v>0</v>
      </c>
      <c r="Q40" s="93">
        <v>0</v>
      </c>
      <c r="R40" s="91">
        <v>0</v>
      </c>
      <c r="S40" s="91">
        <v>0</v>
      </c>
      <c r="T40" s="91">
        <v>0</v>
      </c>
      <c r="U40" s="91">
        <v>0</v>
      </c>
      <c r="V40" s="91">
        <v>0</v>
      </c>
      <c r="W40" s="93">
        <v>0</v>
      </c>
      <c r="X40" s="91">
        <v>0</v>
      </c>
      <c r="Y40" s="91">
        <v>0</v>
      </c>
      <c r="Z40" s="91">
        <v>0</v>
      </c>
      <c r="AA40" s="91">
        <v>0</v>
      </c>
      <c r="AB40" s="91">
        <v>0</v>
      </c>
      <c r="AC40" s="91">
        <v>0</v>
      </c>
      <c r="AD40" s="93">
        <v>0</v>
      </c>
      <c r="AE40" s="91">
        <v>0</v>
      </c>
      <c r="AF40" s="91">
        <v>0</v>
      </c>
      <c r="AG40" s="91">
        <v>0</v>
      </c>
      <c r="AH40" s="91">
        <v>0</v>
      </c>
      <c r="AI40" s="91">
        <v>0</v>
      </c>
      <c r="AJ40" s="91">
        <v>0</v>
      </c>
      <c r="AK40" s="93">
        <v>0</v>
      </c>
      <c r="AL40" s="91">
        <v>0</v>
      </c>
      <c r="AM40" s="91">
        <v>0</v>
      </c>
      <c r="AN40" s="91">
        <v>0</v>
      </c>
      <c r="AO40" s="91">
        <v>0</v>
      </c>
      <c r="AP40" s="91">
        <v>0</v>
      </c>
      <c r="AQ40" s="91">
        <v>0</v>
      </c>
      <c r="AR40" s="93">
        <v>0</v>
      </c>
      <c r="AS40" s="91">
        <v>0</v>
      </c>
      <c r="AT40" s="91">
        <v>0</v>
      </c>
      <c r="AU40" s="91">
        <v>0</v>
      </c>
      <c r="AV40" s="91">
        <v>0</v>
      </c>
      <c r="AW40" s="91">
        <v>0</v>
      </c>
      <c r="AX40" s="91">
        <v>0</v>
      </c>
      <c r="AY40" s="93">
        <v>0</v>
      </c>
      <c r="AZ40" s="91">
        <v>0</v>
      </c>
      <c r="BA40" s="91">
        <v>0</v>
      </c>
      <c r="BB40" s="91">
        <v>0</v>
      </c>
      <c r="BC40" s="91">
        <v>0</v>
      </c>
      <c r="BD40" s="91">
        <v>0</v>
      </c>
      <c r="BE40" s="95">
        <v>0</v>
      </c>
      <c r="BF40" s="96">
        <v>0</v>
      </c>
      <c r="BG40" s="96">
        <v>0</v>
      </c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I40" s="50"/>
      <c r="CJ40" s="50"/>
      <c r="CK40" s="50"/>
      <c r="CL40" s="50"/>
      <c r="CM40" s="50"/>
      <c r="CN40" s="50"/>
      <c r="CO40" s="50"/>
      <c r="CP40" s="51"/>
    </row>
    <row r="41" spans="1:95">
      <c r="A41" s="90" t="s">
        <v>120</v>
      </c>
      <c r="B41" s="90" t="s">
        <v>88</v>
      </c>
      <c r="C41" s="91">
        <v>6.7292779080243639</v>
      </c>
      <c r="D41" s="91">
        <v>7.5954341209414817</v>
      </c>
      <c r="E41" s="91">
        <v>3.6665011190061922</v>
      </c>
      <c r="F41" s="91">
        <v>4.194051506640041</v>
      </c>
      <c r="G41" s="91">
        <v>6.5443622458167452</v>
      </c>
      <c r="H41" s="91">
        <v>4.4461920573644154</v>
      </c>
      <c r="I41" s="91">
        <v>4.7995098777340779</v>
      </c>
      <c r="J41" s="93">
        <v>10.99313047922451</v>
      </c>
      <c r="K41" s="91">
        <v>7.2044186883736527</v>
      </c>
      <c r="L41" s="91">
        <v>4.1774450207384968</v>
      </c>
      <c r="M41" s="91">
        <v>3.2427415039737562</v>
      </c>
      <c r="N41" s="91">
        <v>3.9923271021700684</v>
      </c>
      <c r="O41" s="91">
        <v>4.3788533684886906</v>
      </c>
      <c r="P41" s="91">
        <v>3.5905547221932967</v>
      </c>
      <c r="Q41" s="93">
        <v>3.6711154846395213</v>
      </c>
      <c r="R41" s="91">
        <v>5.3194284885337675</v>
      </c>
      <c r="S41" s="91">
        <v>4.3628295224538096</v>
      </c>
      <c r="T41" s="91">
        <v>4.1982593184511003</v>
      </c>
      <c r="U41" s="91">
        <v>4.6505150179405472</v>
      </c>
      <c r="V41" s="91">
        <v>5.1335673472289045</v>
      </c>
      <c r="W41" s="93">
        <v>7.5034036117940417</v>
      </c>
      <c r="X41" s="91">
        <v>6.5780906683181373</v>
      </c>
      <c r="Y41" s="91">
        <v>5.4840233065380843</v>
      </c>
      <c r="Z41" s="91">
        <v>6.3304326532238333</v>
      </c>
      <c r="AA41" s="91">
        <v>4.1197747153422943</v>
      </c>
      <c r="AB41" s="91">
        <v>4.630914567653944</v>
      </c>
      <c r="AC41" s="91">
        <v>2.9604971440787939</v>
      </c>
      <c r="AD41" s="93">
        <v>4.4305761261144285</v>
      </c>
      <c r="AE41" s="91">
        <v>6.0238120720519106</v>
      </c>
      <c r="AF41" s="91">
        <v>7.4955920632751463</v>
      </c>
      <c r="AG41" s="91">
        <v>5.2035647139795511</v>
      </c>
      <c r="AH41" s="91">
        <v>5.0300521772699653</v>
      </c>
      <c r="AI41" s="91">
        <v>7.1743763773006402</v>
      </c>
      <c r="AJ41" s="91">
        <v>3.1229631922565266</v>
      </c>
      <c r="AK41" s="93">
        <v>4.961366788585015</v>
      </c>
      <c r="AL41" s="91">
        <v>5.4659266871952576</v>
      </c>
      <c r="AM41" s="91">
        <v>4.4431017331087403</v>
      </c>
      <c r="AN41" s="91">
        <v>2.1139149925573144</v>
      </c>
      <c r="AO41" s="91">
        <v>4.1727315518560619</v>
      </c>
      <c r="AP41" s="91">
        <v>4.1612065963288192</v>
      </c>
      <c r="AQ41" s="91">
        <v>4.3687554691281498</v>
      </c>
      <c r="AR41" s="93">
        <v>5.2275590823389892</v>
      </c>
      <c r="AS41" s="91">
        <v>7.8777288379466093</v>
      </c>
      <c r="AT41" s="91">
        <v>4.9527604649786792</v>
      </c>
      <c r="AU41" s="91">
        <v>4.821222862840048</v>
      </c>
      <c r="AV41" s="91">
        <v>5.942732013765573</v>
      </c>
      <c r="AW41" s="91">
        <v>5.1481401470590793</v>
      </c>
      <c r="AX41" s="91">
        <v>2.8624721671999742</v>
      </c>
      <c r="AY41" s="93">
        <v>6.1553536232121049</v>
      </c>
      <c r="AZ41" s="91">
        <v>3.6514341327109259</v>
      </c>
      <c r="BA41" s="91">
        <v>8.2026755433737915</v>
      </c>
      <c r="BB41" s="91">
        <v>4.5783874658310966</v>
      </c>
      <c r="BC41" s="91">
        <v>3.441338626258502</v>
      </c>
      <c r="BD41" s="91">
        <v>2.5951513792954404</v>
      </c>
      <c r="BE41" s="95">
        <v>5.8276727646250928</v>
      </c>
      <c r="BF41" s="96">
        <v>3.9114706287894405</v>
      </c>
      <c r="BG41" s="96">
        <v>5.3277900517706671</v>
      </c>
      <c r="BI41" s="50">
        <f>AVERAGE(C41:I41)</f>
        <v>5.4250469765039027</v>
      </c>
      <c r="BJ41" s="50">
        <f>STDEVA(C41:I41)</f>
        <v>1.5067488369554791</v>
      </c>
      <c r="BK41" s="50">
        <f>AVERAGE(J41:P41)</f>
        <v>5.3684958407374959</v>
      </c>
      <c r="BL41" s="50">
        <f>STDEVA(J41:P41)</f>
        <v>2.7981800131493113</v>
      </c>
      <c r="BM41" s="50">
        <f>AVERAGE(Q41:V41)</f>
        <v>4.5559525298746086</v>
      </c>
      <c r="BN41" s="50">
        <f>STDEVA(Q41:V41)</f>
        <v>0.61215259648899323</v>
      </c>
      <c r="BO41" s="50">
        <f>AVERAGE(W41:AC41)</f>
        <v>5.3724480952784477</v>
      </c>
      <c r="BP41" s="50">
        <f>STDEVA(W41:AC41)</f>
        <v>1.5738116590361251</v>
      </c>
      <c r="BQ41" s="50">
        <f>AVERAGE(AD41:AJ41)</f>
        <v>5.4972766746068809</v>
      </c>
      <c r="BR41" s="50">
        <f>STDEVA(AD41:AJ41)</f>
        <v>1.5363890213461873</v>
      </c>
      <c r="BS41" s="50">
        <f>AVERAGE(AK41:AQ41)</f>
        <v>4.2410005455370507</v>
      </c>
      <c r="BT41" s="50">
        <f>STDEVA(AK41:AQ41)</f>
        <v>1.0497665190161689</v>
      </c>
      <c r="BU41" s="50">
        <f>AVERAGE(AR41:AX41)</f>
        <v>5.2618022251612802</v>
      </c>
      <c r="BV41" s="50">
        <f>STDEVA(AR41:AX41)</f>
        <v>1.492605707724622</v>
      </c>
      <c r="BW41" s="50">
        <f>AVERAGE(AY41:BD41)</f>
        <v>4.7707234617803103</v>
      </c>
      <c r="BX41" s="50">
        <f>STDEVA(AY41:BD41)</f>
        <v>2.0729532285514667</v>
      </c>
      <c r="BY41" s="50"/>
      <c r="BZ41" s="50" t="str">
        <f t="shared" si="1"/>
        <v>5.43±1.51</v>
      </c>
      <c r="CA41" s="50" t="str">
        <f t="shared" si="2"/>
        <v>5.37±2.8</v>
      </c>
      <c r="CB41" s="50" t="str">
        <f t="shared" si="3"/>
        <v>4.56±0.61</v>
      </c>
      <c r="CC41" s="50" t="str">
        <f t="shared" si="4"/>
        <v>5.37±1.57</v>
      </c>
      <c r="CD41" s="50" t="str">
        <f t="shared" si="5"/>
        <v>5.5±1.54</v>
      </c>
      <c r="CE41" s="50" t="str">
        <f t="shared" si="6"/>
        <v>4.24±1.05</v>
      </c>
      <c r="CF41" s="50" t="str">
        <f t="shared" si="7"/>
        <v>5.26±1.49</v>
      </c>
      <c r="CG41" s="50" t="str">
        <f t="shared" si="8"/>
        <v>4.77±2.07</v>
      </c>
      <c r="CI41" s="50">
        <f t="shared" ref="CI41:CK43" si="13">BE41</f>
        <v>5.8276727646250928</v>
      </c>
      <c r="CJ41" s="50">
        <f t="shared" si="13"/>
        <v>3.9114706287894405</v>
      </c>
      <c r="CK41" s="50">
        <f t="shared" si="13"/>
        <v>5.3277900517706671</v>
      </c>
      <c r="CL41" s="50"/>
      <c r="CM41" s="50">
        <f t="shared" si="9"/>
        <v>5.0223111483950662</v>
      </c>
      <c r="CN41" s="50">
        <f t="shared" si="10"/>
        <v>0.99395456468138377</v>
      </c>
      <c r="CO41" s="50"/>
      <c r="CP41" s="51" t="str">
        <f t="shared" si="11"/>
        <v>5.02±0.99</v>
      </c>
    </row>
    <row r="42" spans="1:95">
      <c r="A42" s="90" t="s">
        <v>121</v>
      </c>
      <c r="B42" s="90" t="s">
        <v>88</v>
      </c>
      <c r="C42" s="91">
        <v>4.5289886958274144</v>
      </c>
      <c r="D42" s="91">
        <v>8.5863413830354727</v>
      </c>
      <c r="E42" s="91">
        <v>5.093849625967894</v>
      </c>
      <c r="F42" s="91">
        <v>3.896324598847932</v>
      </c>
      <c r="G42" s="91">
        <v>4.3457259149989111</v>
      </c>
      <c r="H42" s="91">
        <v>5.0140633288527932</v>
      </c>
      <c r="I42" s="91">
        <v>4.0739651378922188</v>
      </c>
      <c r="J42" s="93">
        <v>3.8306257859261064</v>
      </c>
      <c r="K42" s="91">
        <v>3.3971495496187707</v>
      </c>
      <c r="L42" s="91">
        <v>3.8380396153880736</v>
      </c>
      <c r="M42" s="91">
        <v>2.8586740929582466</v>
      </c>
      <c r="N42" s="91">
        <v>2.1071691622591784</v>
      </c>
      <c r="O42" s="91">
        <v>2.3318989064591862</v>
      </c>
      <c r="P42" s="91">
        <v>2.3577665128866561</v>
      </c>
      <c r="Q42" s="93">
        <v>2.861327289236494</v>
      </c>
      <c r="R42" s="91">
        <v>3.7963451489724278</v>
      </c>
      <c r="S42" s="91">
        <v>5.1153265468648987</v>
      </c>
      <c r="T42" s="91">
        <v>4.5394355035420828</v>
      </c>
      <c r="U42" s="91">
        <v>2.4320753698961952</v>
      </c>
      <c r="V42" s="91">
        <v>2.9629563513217123</v>
      </c>
      <c r="W42" s="93">
        <v>2.5477854786978953</v>
      </c>
      <c r="X42" s="91">
        <v>1.8308607385112825</v>
      </c>
      <c r="Y42" s="91">
        <v>2.5536357266094214</v>
      </c>
      <c r="Z42" s="91">
        <v>3.3429041852788286</v>
      </c>
      <c r="AA42" s="91">
        <v>2.7314571577807185</v>
      </c>
      <c r="AB42" s="91">
        <v>1.6874175282998252</v>
      </c>
      <c r="AC42" s="91">
        <v>3.055377719420497</v>
      </c>
      <c r="AD42" s="93">
        <v>2.2664320576873758</v>
      </c>
      <c r="AE42" s="91">
        <v>2.064241220164968</v>
      </c>
      <c r="AF42" s="91">
        <v>1.4231219626746077</v>
      </c>
      <c r="AG42" s="91">
        <v>3.2933611939725695</v>
      </c>
      <c r="AH42" s="91">
        <v>6.6471415050989799</v>
      </c>
      <c r="AI42" s="91">
        <v>3.9093294985788076</v>
      </c>
      <c r="AJ42" s="91">
        <v>4.1631862658588137</v>
      </c>
      <c r="AK42" s="93">
        <v>2.4068479731416224</v>
      </c>
      <c r="AL42" s="91">
        <v>2.1155299779822823</v>
      </c>
      <c r="AM42" s="91">
        <v>7.1858163215663113</v>
      </c>
      <c r="AN42" s="91">
        <v>3.3857854071516003</v>
      </c>
      <c r="AO42" s="91">
        <v>2.7765870579046128</v>
      </c>
      <c r="AP42" s="91">
        <v>1.8062729206545678</v>
      </c>
      <c r="AQ42" s="91">
        <v>1.9858377538616558</v>
      </c>
      <c r="AR42" s="93">
        <v>2.7862373986022848</v>
      </c>
      <c r="AS42" s="91">
        <v>2.3577320674042039</v>
      </c>
      <c r="AT42" s="91">
        <v>2.4369719945374677</v>
      </c>
      <c r="AU42" s="91">
        <v>2.4463764953507696</v>
      </c>
      <c r="AV42" s="91">
        <v>3.166550617419948</v>
      </c>
      <c r="AW42" s="91">
        <v>4.531756338146721</v>
      </c>
      <c r="AX42" s="91">
        <v>4.1041203167308407</v>
      </c>
      <c r="AY42" s="93">
        <v>1.4075196026499002</v>
      </c>
      <c r="AZ42" s="91">
        <v>4.0740862179001534</v>
      </c>
      <c r="BA42" s="91">
        <v>4.9421870305623701</v>
      </c>
      <c r="BB42" s="91">
        <v>2.9981639797938251</v>
      </c>
      <c r="BC42" s="91">
        <v>2.266710463746973</v>
      </c>
      <c r="BD42" s="91">
        <v>1.6886132889351972</v>
      </c>
      <c r="BE42" s="95">
        <v>0.4928430251016907</v>
      </c>
      <c r="BF42" s="96">
        <v>2.158157440306099E-2</v>
      </c>
      <c r="BG42" s="96">
        <v>8.7124022118284007E-4</v>
      </c>
      <c r="BI42" s="50">
        <f>AVERAGE(C42:I42)</f>
        <v>5.0770369550603771</v>
      </c>
      <c r="BJ42" s="50">
        <f>STDEVA(C42:I42)</f>
        <v>1.610117665575004</v>
      </c>
      <c r="BK42" s="50">
        <f>AVERAGE(J42:P42)</f>
        <v>2.9601890893566027</v>
      </c>
      <c r="BL42" s="50">
        <f>STDEVA(J42:P42)</f>
        <v>0.73198654788482898</v>
      </c>
      <c r="BM42" s="50">
        <f>AVERAGE(Q42:V42)</f>
        <v>3.6179110349723018</v>
      </c>
      <c r="BN42" s="50">
        <f>STDEVA(Q42:V42)</f>
        <v>1.0517499817905727</v>
      </c>
      <c r="BO42" s="50">
        <f>AVERAGE(W42:AC42)</f>
        <v>2.5356340763712097</v>
      </c>
      <c r="BP42" s="50">
        <f>STDEVA(W42:AC42)</f>
        <v>0.60233070216295947</v>
      </c>
      <c r="BQ42" s="50">
        <f>AVERAGE(AD42:AJ42)</f>
        <v>3.3952591005765882</v>
      </c>
      <c r="BR42" s="50">
        <f>STDEVA(AD42:AJ42)</f>
        <v>1.7499660398094807</v>
      </c>
      <c r="BS42" s="50">
        <f>AVERAGE(AK42:AQ42)</f>
        <v>3.0946682017518077</v>
      </c>
      <c r="BT42" s="50">
        <f>STDEVA(AK42:AQ42)</f>
        <v>1.8816966400151789</v>
      </c>
      <c r="BU42" s="50">
        <f>AVERAGE(AR42:AX42)</f>
        <v>3.1185350325988912</v>
      </c>
      <c r="BV42" s="50">
        <f>STDEVA(AR42:AX42)</f>
        <v>0.87335048811967952</v>
      </c>
      <c r="BW42" s="50">
        <f>AVERAGE(AY42:BD42)</f>
        <v>2.89621343059807</v>
      </c>
      <c r="BX42" s="50">
        <f>STDEVA(AY42:BD42)</f>
        <v>1.3895731423777928</v>
      </c>
      <c r="BY42" s="50"/>
      <c r="BZ42" s="50" t="str">
        <f t="shared" si="1"/>
        <v>5.08±1.61</v>
      </c>
      <c r="CA42" s="50" t="str">
        <f t="shared" si="2"/>
        <v>2.96±0.73</v>
      </c>
      <c r="CB42" s="50" t="str">
        <f t="shared" si="3"/>
        <v>3.62±1.05</v>
      </c>
      <c r="CC42" s="50" t="str">
        <f t="shared" si="4"/>
        <v>2.54±0.6</v>
      </c>
      <c r="CD42" s="50" t="str">
        <f t="shared" si="5"/>
        <v>3.4±1.75</v>
      </c>
      <c r="CE42" s="50" t="str">
        <f t="shared" si="6"/>
        <v>3.09±1.88</v>
      </c>
      <c r="CF42" s="50" t="str">
        <f t="shared" si="7"/>
        <v>3.12±0.87</v>
      </c>
      <c r="CG42" s="50" t="str">
        <f t="shared" si="8"/>
        <v>2.9±1.39</v>
      </c>
      <c r="CI42" s="50">
        <f t="shared" si="13"/>
        <v>0.4928430251016907</v>
      </c>
      <c r="CJ42" s="50">
        <f t="shared" si="13"/>
        <v>2.158157440306099E-2</v>
      </c>
      <c r="CK42" s="50">
        <f t="shared" si="13"/>
        <v>8.7124022118284007E-4</v>
      </c>
      <c r="CL42" s="50"/>
      <c r="CM42" s="50">
        <f t="shared" si="9"/>
        <v>0.17176527990864485</v>
      </c>
      <c r="CN42" s="50">
        <f t="shared" si="10"/>
        <v>0.27825423326369925</v>
      </c>
      <c r="CO42" s="50"/>
      <c r="CP42" s="51" t="str">
        <f t="shared" si="11"/>
        <v>0.17±0.28</v>
      </c>
    </row>
    <row r="43" spans="1:95">
      <c r="A43" s="90" t="s">
        <v>122</v>
      </c>
      <c r="B43" s="90" t="s">
        <v>88</v>
      </c>
      <c r="C43" s="91">
        <v>2.2546872576164572</v>
      </c>
      <c r="D43" s="91">
        <v>3.5600471210717468</v>
      </c>
      <c r="E43" s="91">
        <v>3.2289843886893719</v>
      </c>
      <c r="F43" s="91">
        <v>1.7677791060815666</v>
      </c>
      <c r="G43" s="91">
        <v>2.7912075155565081</v>
      </c>
      <c r="H43" s="91">
        <v>1.5988213776399083</v>
      </c>
      <c r="I43" s="91">
        <v>2.2936142767263914</v>
      </c>
      <c r="J43" s="93">
        <v>0.94206473695953952</v>
      </c>
      <c r="K43" s="91">
        <v>1.188483899648034</v>
      </c>
      <c r="L43" s="91">
        <v>2.5055154102099872</v>
      </c>
      <c r="M43" s="91">
        <v>1.3842734735522408</v>
      </c>
      <c r="N43" s="91">
        <v>0.78171583500101682</v>
      </c>
      <c r="O43" s="91">
        <v>0.97822050651143633</v>
      </c>
      <c r="P43" s="91">
        <v>0.98886694433477251</v>
      </c>
      <c r="Q43" s="93">
        <v>1.6899794868653581</v>
      </c>
      <c r="R43" s="91">
        <v>1.5075002761184757</v>
      </c>
      <c r="S43" s="91">
        <v>2.7256563682518542</v>
      </c>
      <c r="T43" s="91">
        <v>1.4356208954693814</v>
      </c>
      <c r="U43" s="91">
        <v>1.8847582499017412</v>
      </c>
      <c r="V43" s="91">
        <v>1.7017213103841995</v>
      </c>
      <c r="W43" s="93">
        <v>1.9483736607302364</v>
      </c>
      <c r="X43" s="91">
        <v>0.76039666909416037</v>
      </c>
      <c r="Y43" s="91">
        <v>0.84257626204140001</v>
      </c>
      <c r="Z43" s="91">
        <v>1.0755398373227825</v>
      </c>
      <c r="AA43" s="91">
        <v>1.70138760663109</v>
      </c>
      <c r="AB43" s="91">
        <v>0.92867679267260828</v>
      </c>
      <c r="AC43" s="91">
        <v>1.0476724557818307</v>
      </c>
      <c r="AD43" s="93">
        <v>1.2353288828193179</v>
      </c>
      <c r="AE43" s="91">
        <v>0.69974909640284177</v>
      </c>
      <c r="AF43" s="91">
        <v>1.8400317559469157</v>
      </c>
      <c r="AG43" s="91">
        <v>2.1827773482200481</v>
      </c>
      <c r="AH43" s="91">
        <v>3.0186687726427492</v>
      </c>
      <c r="AI43" s="91">
        <v>2.0778643456472379</v>
      </c>
      <c r="AJ43" s="91">
        <v>2.0734756559547507</v>
      </c>
      <c r="AK43" s="93">
        <v>1.267326980716905</v>
      </c>
      <c r="AL43" s="91">
        <v>0.92599759712028906</v>
      </c>
      <c r="AM43" s="91">
        <v>3.5457781118375769</v>
      </c>
      <c r="AN43" s="91">
        <v>1.1775537400774689</v>
      </c>
      <c r="AO43" s="91">
        <v>1.5256205858301006</v>
      </c>
      <c r="AP43" s="91">
        <v>1.1618567577843348</v>
      </c>
      <c r="AQ43" s="91">
        <v>1.3613045970106319</v>
      </c>
      <c r="AR43" s="93">
        <v>1.14527192956776</v>
      </c>
      <c r="AS43" s="91">
        <v>1.4170276388463667</v>
      </c>
      <c r="AT43" s="91">
        <v>1.6006372149623707</v>
      </c>
      <c r="AU43" s="91">
        <v>1.4973478362004751</v>
      </c>
      <c r="AV43" s="91">
        <v>1.1205619018379329</v>
      </c>
      <c r="AW43" s="91">
        <v>1.976725058197931</v>
      </c>
      <c r="AX43" s="91">
        <v>1.7238282258010702</v>
      </c>
      <c r="AY43" s="93">
        <v>1.15707112477865</v>
      </c>
      <c r="AZ43" s="91">
        <v>2.064667674971751</v>
      </c>
      <c r="BA43" s="91">
        <v>3.257334670116308</v>
      </c>
      <c r="BB43" s="91">
        <v>2.4227433718347666</v>
      </c>
      <c r="BC43" s="91">
        <v>0.72451264371142454</v>
      </c>
      <c r="BD43" s="91">
        <v>0.69594889987548392</v>
      </c>
      <c r="BE43" s="95">
        <v>0</v>
      </c>
      <c r="BF43" s="96">
        <v>0</v>
      </c>
      <c r="BG43" s="96">
        <v>0.30824188404179204</v>
      </c>
      <c r="BI43" s="50">
        <f>AVERAGE(C43:I43)</f>
        <v>2.4993058633402785</v>
      </c>
      <c r="BJ43" s="50">
        <f>STDEVA(C43:I43)</f>
        <v>0.72926450818826816</v>
      </c>
      <c r="BK43" s="50">
        <f>AVERAGE(J43:P43)</f>
        <v>1.2527344008881467</v>
      </c>
      <c r="BL43" s="50">
        <f>STDEVA(J43:P43)</f>
        <v>0.58512804214036229</v>
      </c>
      <c r="BM43" s="50">
        <f>AVERAGE(Q43:V43)</f>
        <v>1.8242060978318351</v>
      </c>
      <c r="BN43" s="50">
        <f>STDEVA(Q43:V43)</f>
        <v>0.46916937163682526</v>
      </c>
      <c r="BO43" s="50">
        <f>AVERAGE(W43:AC43)</f>
        <v>1.1863747548963011</v>
      </c>
      <c r="BP43" s="50">
        <f>STDEVA(W43:AC43)</f>
        <v>0.45524100754151536</v>
      </c>
      <c r="BQ43" s="50">
        <f>AVERAGE(AD43:AJ43)</f>
        <v>1.8754136939476944</v>
      </c>
      <c r="BR43" s="50">
        <f>STDEVA(AD43:AJ43)</f>
        <v>0.73879035039172736</v>
      </c>
      <c r="BS43" s="50">
        <f>AVERAGE(AK43:AQ43)</f>
        <v>1.5664911957681869</v>
      </c>
      <c r="BT43" s="50">
        <f>STDEVA(AK43:AQ43)</f>
        <v>0.89219591397739328</v>
      </c>
      <c r="BU43" s="50">
        <f>AVERAGE(AR43:AX43)</f>
        <v>1.4973428293448436</v>
      </c>
      <c r="BV43" s="50">
        <f>STDEVA(AR43:AX43)</f>
        <v>0.30663251673104264</v>
      </c>
      <c r="BW43" s="50">
        <f>AVERAGE(AY43:BD43)</f>
        <v>1.7203797308813973</v>
      </c>
      <c r="BX43" s="50">
        <f>STDEVA(AY43:BD43)</f>
        <v>1.0327251063425469</v>
      </c>
      <c r="BY43" s="50"/>
      <c r="BZ43" s="50" t="str">
        <f t="shared" si="1"/>
        <v>2.5±0.73</v>
      </c>
      <c r="CA43" s="50" t="str">
        <f t="shared" si="2"/>
        <v>1.25±0.59</v>
      </c>
      <c r="CB43" s="50" t="str">
        <f t="shared" si="3"/>
        <v>1.82±0.47</v>
      </c>
      <c r="CC43" s="50" t="str">
        <f t="shared" si="4"/>
        <v>1.19±0.46</v>
      </c>
      <c r="CD43" s="50" t="str">
        <f t="shared" si="5"/>
        <v>1.88±0.74</v>
      </c>
      <c r="CE43" s="50" t="str">
        <f t="shared" si="6"/>
        <v>1.57±0.89</v>
      </c>
      <c r="CF43" s="50" t="str">
        <f t="shared" si="7"/>
        <v>1.5±0.31</v>
      </c>
      <c r="CG43" s="50" t="str">
        <f t="shared" si="8"/>
        <v>1.72±1.03</v>
      </c>
      <c r="CI43" s="50">
        <f t="shared" si="13"/>
        <v>0</v>
      </c>
      <c r="CJ43" s="50">
        <f t="shared" si="13"/>
        <v>0</v>
      </c>
      <c r="CK43" s="50">
        <f t="shared" si="13"/>
        <v>0.30824188404179204</v>
      </c>
      <c r="CL43" s="50"/>
      <c r="CM43" s="50">
        <f>CK43</f>
        <v>0.30824188404179204</v>
      </c>
      <c r="CN43" s="50"/>
      <c r="CO43" s="50"/>
      <c r="CP43" s="70">
        <f>CM43</f>
        <v>0.30824188404179204</v>
      </c>
      <c r="CQ43">
        <v>1</v>
      </c>
    </row>
    <row r="44" spans="1:95">
      <c r="A44" s="97" t="s">
        <v>123</v>
      </c>
      <c r="B44" s="90" t="s">
        <v>88</v>
      </c>
      <c r="C44" s="91">
        <v>0</v>
      </c>
      <c r="D44" s="91">
        <v>0</v>
      </c>
      <c r="E44" s="91">
        <v>0</v>
      </c>
      <c r="F44" s="91">
        <v>0</v>
      </c>
      <c r="G44" s="91">
        <v>0</v>
      </c>
      <c r="H44" s="91">
        <v>0</v>
      </c>
      <c r="I44" s="91">
        <v>0</v>
      </c>
      <c r="J44" s="93">
        <v>0</v>
      </c>
      <c r="K44" s="91">
        <v>0</v>
      </c>
      <c r="L44" s="91">
        <v>0</v>
      </c>
      <c r="M44" s="91">
        <v>0</v>
      </c>
      <c r="N44" s="91">
        <v>0</v>
      </c>
      <c r="O44" s="91">
        <v>0</v>
      </c>
      <c r="P44" s="91">
        <v>0</v>
      </c>
      <c r="Q44" s="93">
        <v>0</v>
      </c>
      <c r="R44" s="91">
        <v>0</v>
      </c>
      <c r="S44" s="91">
        <v>0</v>
      </c>
      <c r="T44" s="91">
        <v>0</v>
      </c>
      <c r="U44" s="91">
        <v>0</v>
      </c>
      <c r="V44" s="91">
        <v>0</v>
      </c>
      <c r="W44" s="93">
        <v>0</v>
      </c>
      <c r="X44" s="91">
        <v>0</v>
      </c>
      <c r="Y44" s="91">
        <v>0</v>
      </c>
      <c r="Z44" s="91">
        <v>0</v>
      </c>
      <c r="AA44" s="91">
        <v>0</v>
      </c>
      <c r="AB44" s="91">
        <v>0</v>
      </c>
      <c r="AC44" s="91">
        <v>0</v>
      </c>
      <c r="AD44" s="93">
        <v>0</v>
      </c>
      <c r="AE44" s="91">
        <v>0</v>
      </c>
      <c r="AF44" s="91">
        <v>0</v>
      </c>
      <c r="AG44" s="91">
        <v>0</v>
      </c>
      <c r="AH44" s="91">
        <v>0</v>
      </c>
      <c r="AI44" s="91">
        <v>0</v>
      </c>
      <c r="AJ44" s="91">
        <v>0</v>
      </c>
      <c r="AK44" s="93">
        <v>0</v>
      </c>
      <c r="AL44" s="91">
        <v>0</v>
      </c>
      <c r="AM44" s="91">
        <v>0</v>
      </c>
      <c r="AN44" s="91">
        <v>0</v>
      </c>
      <c r="AO44" s="91">
        <v>0</v>
      </c>
      <c r="AP44" s="91">
        <v>0</v>
      </c>
      <c r="AQ44" s="91">
        <v>0</v>
      </c>
      <c r="AR44" s="93">
        <v>0</v>
      </c>
      <c r="AS44" s="91">
        <v>0</v>
      </c>
      <c r="AT44" s="91">
        <v>0</v>
      </c>
      <c r="AU44" s="91">
        <v>0</v>
      </c>
      <c r="AV44" s="91">
        <v>0</v>
      </c>
      <c r="AW44" s="91">
        <v>0</v>
      </c>
      <c r="AX44" s="91">
        <v>0</v>
      </c>
      <c r="AY44" s="93">
        <v>0</v>
      </c>
      <c r="AZ44" s="91">
        <v>0</v>
      </c>
      <c r="BA44" s="91">
        <v>0</v>
      </c>
      <c r="BB44" s="91">
        <v>0</v>
      </c>
      <c r="BC44" s="91">
        <v>0</v>
      </c>
      <c r="BD44" s="91">
        <v>0</v>
      </c>
      <c r="BE44" s="95">
        <v>0</v>
      </c>
      <c r="BF44" s="96">
        <v>0</v>
      </c>
      <c r="BG44" s="96">
        <v>0</v>
      </c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I44" s="50"/>
      <c r="CJ44" s="50"/>
      <c r="CK44" s="50"/>
      <c r="CL44" s="50"/>
      <c r="CM44" s="50"/>
      <c r="CN44" s="50"/>
      <c r="CO44" s="50"/>
      <c r="CP44" s="51"/>
    </row>
    <row r="45" spans="1:95">
      <c r="A45" s="90" t="s">
        <v>124</v>
      </c>
      <c r="B45" s="90" t="s">
        <v>88</v>
      </c>
      <c r="C45" s="91">
        <v>2.025743493732072</v>
      </c>
      <c r="D45" s="91">
        <v>3.1906285485529495</v>
      </c>
      <c r="E45" s="91">
        <v>3.3232772683881451</v>
      </c>
      <c r="F45" s="91">
        <v>1.6828088891537905</v>
      </c>
      <c r="G45" s="91">
        <v>2.2752495265750752</v>
      </c>
      <c r="H45" s="91">
        <v>2.0009296281622118</v>
      </c>
      <c r="I45" s="91">
        <v>1.6582221529495047</v>
      </c>
      <c r="J45" s="93">
        <v>2.165584007367813</v>
      </c>
      <c r="K45" s="91">
        <v>1.9963260109227812</v>
      </c>
      <c r="L45" s="91">
        <v>1.9341489731820427</v>
      </c>
      <c r="M45" s="91">
        <v>1.3893385895018251</v>
      </c>
      <c r="N45" s="91">
        <v>1.0368440003786525</v>
      </c>
      <c r="O45" s="91">
        <v>1.1238718244186503</v>
      </c>
      <c r="P45" s="91">
        <v>1.1124475362479027</v>
      </c>
      <c r="Q45" s="93">
        <v>0.81618547883203585</v>
      </c>
      <c r="R45" s="91">
        <v>1.5301201311677903</v>
      </c>
      <c r="S45" s="91">
        <v>2.2919847745740811</v>
      </c>
      <c r="T45" s="91">
        <v>1.3175770923412411</v>
      </c>
      <c r="U45" s="91">
        <v>1.7045007189783954</v>
      </c>
      <c r="V45" s="91">
        <v>1.0547671256686444</v>
      </c>
      <c r="W45" s="93">
        <v>0.95075119269238462</v>
      </c>
      <c r="X45" s="91">
        <v>1.2505620433793929</v>
      </c>
      <c r="Y45" s="91">
        <v>0.9080967048780767</v>
      </c>
      <c r="Z45" s="91">
        <v>1.7699067609313865</v>
      </c>
      <c r="AA45" s="91">
        <v>1.4538675879060832</v>
      </c>
      <c r="AB45" s="91">
        <v>0.90095147146640742</v>
      </c>
      <c r="AC45" s="91">
        <v>1.4011933826493748</v>
      </c>
      <c r="AD45" s="93">
        <v>1.029651487675874</v>
      </c>
      <c r="AE45" s="91">
        <v>1.0566967519798502</v>
      </c>
      <c r="AF45" s="91">
        <v>0.74865735513160081</v>
      </c>
      <c r="AG45" s="91">
        <v>1.3449609370965365</v>
      </c>
      <c r="AH45" s="91">
        <v>2.8708563802092333</v>
      </c>
      <c r="AI45" s="91">
        <v>3.0637890187717152</v>
      </c>
      <c r="AJ45" s="91">
        <v>1.6198163247542525</v>
      </c>
      <c r="AK45" s="93">
        <v>1.3033242674044847</v>
      </c>
      <c r="AL45" s="91">
        <v>1.071949517407299</v>
      </c>
      <c r="AM45" s="91">
        <v>2.7235466579520509</v>
      </c>
      <c r="AN45" s="91">
        <v>1.0244793216352308</v>
      </c>
      <c r="AO45" s="91">
        <v>1.4153737245487972</v>
      </c>
      <c r="AP45" s="91">
        <v>1.5435317296142088</v>
      </c>
      <c r="AQ45" s="91">
        <v>1.0794363296211127</v>
      </c>
      <c r="AR45" s="93">
        <v>1.3173211881905236</v>
      </c>
      <c r="AS45" s="91">
        <v>1.2852920071476972</v>
      </c>
      <c r="AT45" s="91">
        <v>1.4671109831008537</v>
      </c>
      <c r="AU45" s="91">
        <v>0.71602262373773629</v>
      </c>
      <c r="AV45" s="91">
        <v>1.0695575490935261</v>
      </c>
      <c r="AW45" s="91">
        <v>1.3416672520836384</v>
      </c>
      <c r="AX45" s="91">
        <v>2.1997476961694056</v>
      </c>
      <c r="AY45" s="93">
        <v>0.98724456275013195</v>
      </c>
      <c r="AZ45" s="91">
        <v>2.1219239680777697</v>
      </c>
      <c r="BA45" s="91">
        <v>1.9728564236534942</v>
      </c>
      <c r="BB45" s="91">
        <v>1.7313924055404737</v>
      </c>
      <c r="BC45" s="91">
        <v>0.68075661573872537</v>
      </c>
      <c r="BD45" s="91">
        <v>1.1082348527779664</v>
      </c>
      <c r="BE45" s="95">
        <v>0.17895678357936373</v>
      </c>
      <c r="BF45" s="96">
        <v>0</v>
      </c>
      <c r="BG45" s="96">
        <v>0</v>
      </c>
      <c r="BI45" s="50">
        <f t="shared" ref="BI45:BI53" si="14">AVERAGE(C45:I45)</f>
        <v>2.3081227867876781</v>
      </c>
      <c r="BJ45" s="50">
        <f t="shared" ref="BJ45:BJ53" si="15">STDEVA(C45:I45)</f>
        <v>0.68287745345091611</v>
      </c>
      <c r="BK45" s="50">
        <f t="shared" ref="BK45:BK53" si="16">AVERAGE(J45:P45)</f>
        <v>1.536937277431381</v>
      </c>
      <c r="BL45" s="50">
        <f t="shared" ref="BL45:BL53" si="17">STDEVA(J45:P45)</f>
        <v>0.48074683532226031</v>
      </c>
      <c r="BM45" s="50">
        <f t="shared" ref="BM45:BM53" si="18">AVERAGE(Q45:V45)</f>
        <v>1.4525225535936981</v>
      </c>
      <c r="BN45" s="50">
        <f t="shared" ref="BN45:BN53" si="19">STDEVA(Q45:V45)</f>
        <v>0.52068334542253814</v>
      </c>
      <c r="BO45" s="50">
        <f t="shared" ref="BO45:BO53" si="20">AVERAGE(W45:AC45)</f>
        <v>1.2336184491290152</v>
      </c>
      <c r="BP45" s="50">
        <f t="shared" ref="BP45:BP53" si="21">STDEVA(W45:AC45)</f>
        <v>0.33194600188627149</v>
      </c>
      <c r="BQ45" s="50">
        <f t="shared" ref="BQ45:BQ53" si="22">AVERAGE(AD45:AJ45)</f>
        <v>1.676346893659866</v>
      </c>
      <c r="BR45" s="50">
        <f t="shared" ref="BR45:BR53" si="23">STDEVA(AD45:AJ45)</f>
        <v>0.92445029139115553</v>
      </c>
      <c r="BS45" s="50">
        <f t="shared" ref="BS45:BS53" si="24">AVERAGE(AK45:AQ45)</f>
        <v>1.4516630783118833</v>
      </c>
      <c r="BT45" s="50">
        <f t="shared" ref="BT45:BT53" si="25">STDEVA(AK45:AQ45)</f>
        <v>0.59367079991249916</v>
      </c>
      <c r="BU45" s="50">
        <f t="shared" ref="BU45:BU53" si="26">AVERAGE(AR45:AX45)</f>
        <v>1.342388471360483</v>
      </c>
      <c r="BV45" s="50">
        <f t="shared" ref="BV45:BV53" si="27">STDEVA(AR45:AX45)</f>
        <v>0.45116152458244824</v>
      </c>
      <c r="BW45" s="50">
        <f t="shared" ref="BW45:BW53" si="28">AVERAGE(AY45:BD45)</f>
        <v>1.4337348047564269</v>
      </c>
      <c r="BX45" s="50">
        <f t="shared" ref="BX45:BX53" si="29">STDEVA(AY45:BD45)</f>
        <v>0.58739022801896168</v>
      </c>
      <c r="BY45" s="50"/>
      <c r="BZ45" s="50" t="str">
        <f t="shared" si="1"/>
        <v>2.31±0.68</v>
      </c>
      <c r="CA45" s="50" t="str">
        <f t="shared" si="2"/>
        <v>1.54±0.48</v>
      </c>
      <c r="CB45" s="50" t="str">
        <f t="shared" si="3"/>
        <v>1.45±0.52</v>
      </c>
      <c r="CC45" s="50" t="str">
        <f t="shared" si="4"/>
        <v>1.23±0.33</v>
      </c>
      <c r="CD45" s="50" t="str">
        <f t="shared" si="5"/>
        <v>1.68±0.92</v>
      </c>
      <c r="CE45" s="50" t="str">
        <f t="shared" si="6"/>
        <v>1.45±0.59</v>
      </c>
      <c r="CF45" s="50" t="str">
        <f t="shared" si="7"/>
        <v>1.34±0.45</v>
      </c>
      <c r="CG45" s="50" t="str">
        <f t="shared" si="8"/>
        <v>1.43±0.59</v>
      </c>
      <c r="CI45" s="50">
        <f t="shared" ref="CI45:CI53" si="30">BE45</f>
        <v>0.17895678357936373</v>
      </c>
      <c r="CJ45" s="50">
        <f t="shared" ref="CJ45:CJ53" si="31">BF45</f>
        <v>0</v>
      </c>
      <c r="CK45" s="50">
        <f t="shared" ref="CK45:CK53" si="32">BG45</f>
        <v>0</v>
      </c>
      <c r="CL45" s="50"/>
      <c r="CM45" s="50">
        <f>CI45</f>
        <v>0.17895678357936373</v>
      </c>
      <c r="CN45" s="50"/>
      <c r="CO45" s="50"/>
      <c r="CP45" s="70">
        <f>CM45</f>
        <v>0.17895678357936373</v>
      </c>
      <c r="CQ45">
        <v>1</v>
      </c>
    </row>
    <row r="46" spans="1:95">
      <c r="A46" s="90" t="s">
        <v>125</v>
      </c>
      <c r="B46" s="90" t="s">
        <v>88</v>
      </c>
      <c r="C46" s="91">
        <v>1.4261338550868641</v>
      </c>
      <c r="D46" s="91">
        <v>2.3008973569197657</v>
      </c>
      <c r="E46" s="91">
        <v>1.926228560406781</v>
      </c>
      <c r="F46" s="91">
        <v>1.2535411419901112</v>
      </c>
      <c r="G46" s="91">
        <v>1.7104671116385031</v>
      </c>
      <c r="H46" s="91">
        <v>1.3618896855249185</v>
      </c>
      <c r="I46" s="91">
        <v>1.3963700923041646</v>
      </c>
      <c r="J46" s="93">
        <v>1.6429251702776746</v>
      </c>
      <c r="K46" s="91">
        <v>1.691867616124326</v>
      </c>
      <c r="L46" s="91">
        <v>1.0985360984879928</v>
      </c>
      <c r="M46" s="91">
        <v>0.93575384945051887</v>
      </c>
      <c r="N46" s="91">
        <v>0.62097472364025563</v>
      </c>
      <c r="O46" s="91">
        <v>0.58831985079411131</v>
      </c>
      <c r="P46" s="91">
        <v>0.74553621695723371</v>
      </c>
      <c r="Q46" s="93">
        <v>1.2424965923298505</v>
      </c>
      <c r="R46" s="91">
        <v>0.96733052349687898</v>
      </c>
      <c r="S46" s="91">
        <v>1.651555808457857</v>
      </c>
      <c r="T46" s="91">
        <v>1.0485147515469857</v>
      </c>
      <c r="U46" s="91">
        <v>0.97041244994036924</v>
      </c>
      <c r="V46" s="91">
        <v>0.79445843117436676</v>
      </c>
      <c r="W46" s="93">
        <v>1.3670988155464734</v>
      </c>
      <c r="X46" s="91">
        <v>0.3077372738453365</v>
      </c>
      <c r="Y46" s="91">
        <v>0.84590879467570912</v>
      </c>
      <c r="Z46" s="91">
        <v>1.1461816559389193</v>
      </c>
      <c r="AA46" s="91">
        <v>0.72932118334541784</v>
      </c>
      <c r="AB46" s="91">
        <v>0.42462026382111778</v>
      </c>
      <c r="AC46" s="91">
        <v>0.82206349165608728</v>
      </c>
      <c r="AD46" s="93">
        <v>0.73144657775048982</v>
      </c>
      <c r="AE46" s="91">
        <v>0.62335174793950487</v>
      </c>
      <c r="AF46" s="91">
        <v>0.55719471541819343</v>
      </c>
      <c r="AG46" s="91">
        <v>1.0942606988014407</v>
      </c>
      <c r="AH46" s="91">
        <v>3.0714469510831384</v>
      </c>
      <c r="AI46" s="91">
        <v>1.8929831001806194</v>
      </c>
      <c r="AJ46" s="91">
        <v>0.8800222993747755</v>
      </c>
      <c r="AK46" s="93">
        <v>1.2472846138390141</v>
      </c>
      <c r="AL46" s="91">
        <v>0.71104568338061502</v>
      </c>
      <c r="AM46" s="91">
        <v>1.88476944188002</v>
      </c>
      <c r="AN46" s="91">
        <v>0.74539604700128503</v>
      </c>
      <c r="AO46" s="91">
        <v>1.0211225246918076</v>
      </c>
      <c r="AP46" s="91">
        <v>0.76402523809797207</v>
      </c>
      <c r="AQ46" s="91">
        <v>0.71859405477356897</v>
      </c>
      <c r="AR46" s="93">
        <v>0.80507835954823015</v>
      </c>
      <c r="AS46" s="91">
        <v>0.70034703321486502</v>
      </c>
      <c r="AT46" s="91">
        <v>0.95964986482952541</v>
      </c>
      <c r="AU46" s="91">
        <v>1.1046027651978292</v>
      </c>
      <c r="AV46" s="91">
        <v>0.91881170439465454</v>
      </c>
      <c r="AW46" s="91">
        <v>1.3235642290976746</v>
      </c>
      <c r="AX46" s="91">
        <v>1.5375666344468428</v>
      </c>
      <c r="AY46" s="93">
        <v>0.50940954456391807</v>
      </c>
      <c r="AZ46" s="91">
        <v>1.2201976030322235</v>
      </c>
      <c r="BA46" s="91">
        <v>1.0786007530352975</v>
      </c>
      <c r="BB46" s="91">
        <v>0.78223812662976044</v>
      </c>
      <c r="BC46" s="91">
        <v>0.96230413139443038</v>
      </c>
      <c r="BD46" s="91">
        <v>0.61692364577963132</v>
      </c>
      <c r="BE46" s="95">
        <v>0.27078151654330934</v>
      </c>
      <c r="BF46" s="96">
        <v>0</v>
      </c>
      <c r="BG46" s="96">
        <v>0</v>
      </c>
      <c r="BI46" s="50">
        <f t="shared" si="14"/>
        <v>1.6250754005530155</v>
      </c>
      <c r="BJ46" s="50">
        <f t="shared" si="15"/>
        <v>0.37725070557340695</v>
      </c>
      <c r="BK46" s="50">
        <f t="shared" si="16"/>
        <v>1.0462733608188732</v>
      </c>
      <c r="BL46" s="50">
        <f t="shared" si="17"/>
        <v>0.45985042100369999</v>
      </c>
      <c r="BM46" s="50">
        <f t="shared" si="18"/>
        <v>1.1124614261577179</v>
      </c>
      <c r="BN46" s="50">
        <f t="shared" si="19"/>
        <v>0.30132635796845986</v>
      </c>
      <c r="BO46" s="50">
        <f t="shared" si="20"/>
        <v>0.80613306840415166</v>
      </c>
      <c r="BP46" s="50">
        <f t="shared" si="21"/>
        <v>0.37238017131191564</v>
      </c>
      <c r="BQ46" s="50">
        <f t="shared" si="22"/>
        <v>1.2643865843640232</v>
      </c>
      <c r="BR46" s="50">
        <f t="shared" si="23"/>
        <v>0.91581935271461279</v>
      </c>
      <c r="BS46" s="50">
        <f t="shared" si="24"/>
        <v>1.0131768005234689</v>
      </c>
      <c r="BT46" s="50">
        <f t="shared" si="25"/>
        <v>0.43327985073359376</v>
      </c>
      <c r="BU46" s="50">
        <f t="shared" si="26"/>
        <v>1.0499457986756602</v>
      </c>
      <c r="BV46" s="50">
        <f t="shared" si="27"/>
        <v>0.29528443204329335</v>
      </c>
      <c r="BW46" s="50">
        <f t="shared" si="28"/>
        <v>0.86161230073921014</v>
      </c>
      <c r="BX46" s="50">
        <f t="shared" si="29"/>
        <v>0.27423560346901704</v>
      </c>
      <c r="BY46" s="50"/>
      <c r="BZ46" s="50" t="str">
        <f t="shared" si="1"/>
        <v>1.63±0.38</v>
      </c>
      <c r="CA46" s="50" t="str">
        <f t="shared" si="2"/>
        <v>1.05±0.46</v>
      </c>
      <c r="CB46" s="50" t="str">
        <f t="shared" si="3"/>
        <v>1.11±0.3</v>
      </c>
      <c r="CC46" s="50" t="str">
        <f t="shared" si="4"/>
        <v>0.81±0.37</v>
      </c>
      <c r="CD46" s="50" t="str">
        <f t="shared" si="5"/>
        <v>1.26±0.92</v>
      </c>
      <c r="CE46" s="50" t="str">
        <f t="shared" si="6"/>
        <v>1.01±0.43</v>
      </c>
      <c r="CF46" s="50" t="str">
        <f t="shared" si="7"/>
        <v>1.05±0.3</v>
      </c>
      <c r="CG46" s="50" t="str">
        <f t="shared" si="8"/>
        <v>0.86±0.27</v>
      </c>
      <c r="CI46" s="50">
        <f t="shared" si="30"/>
        <v>0.27078151654330934</v>
      </c>
      <c r="CJ46" s="50">
        <f t="shared" si="31"/>
        <v>0</v>
      </c>
      <c r="CK46" s="50">
        <f t="shared" si="32"/>
        <v>0</v>
      </c>
      <c r="CL46" s="50"/>
      <c r="CM46" s="50">
        <f>CI46</f>
        <v>0.27078151654330934</v>
      </c>
      <c r="CN46" s="50"/>
      <c r="CO46" s="50"/>
      <c r="CP46" s="70">
        <f>CM46</f>
        <v>0.27078151654330934</v>
      </c>
      <c r="CQ46">
        <v>1</v>
      </c>
    </row>
    <row r="47" spans="1:95">
      <c r="A47" s="90" t="s">
        <v>126</v>
      </c>
      <c r="B47" s="90" t="s">
        <v>88</v>
      </c>
      <c r="C47" s="91">
        <v>3.2808642747345895</v>
      </c>
      <c r="D47" s="91">
        <v>15.696861275494275</v>
      </c>
      <c r="E47" s="91">
        <v>1.215867606825191</v>
      </c>
      <c r="F47" s="91">
        <v>1.846301108369572</v>
      </c>
      <c r="G47" s="91">
        <v>2.2725916434693807</v>
      </c>
      <c r="H47" s="91">
        <v>1.8666641213613828</v>
      </c>
      <c r="I47" s="91">
        <v>1.9013323890899707</v>
      </c>
      <c r="J47" s="93">
        <v>4.7771693481804158</v>
      </c>
      <c r="K47" s="91">
        <v>2.6541399181216363</v>
      </c>
      <c r="L47" s="91">
        <v>1.4651989536667485</v>
      </c>
      <c r="M47" s="91">
        <v>1.8625489533889952</v>
      </c>
      <c r="N47" s="91">
        <v>1.7622854170529747</v>
      </c>
      <c r="O47" s="91">
        <v>1.0795883771056158</v>
      </c>
      <c r="P47" s="91">
        <v>1.8771754904897666</v>
      </c>
      <c r="Q47" s="93">
        <v>2.2043993667531527</v>
      </c>
      <c r="R47" s="91">
        <v>1.217878613450019</v>
      </c>
      <c r="S47" s="91">
        <v>2.060422178714167</v>
      </c>
      <c r="T47" s="91">
        <v>1.9220109722074252</v>
      </c>
      <c r="U47" s="91">
        <v>1.1970255929017839</v>
      </c>
      <c r="V47" s="91">
        <v>1.4586991020779403</v>
      </c>
      <c r="W47" s="93">
        <v>1.9350868050805921</v>
      </c>
      <c r="X47" s="91">
        <v>2.480816668805315</v>
      </c>
      <c r="Y47" s="91">
        <v>3.9746127746917264</v>
      </c>
      <c r="Z47" s="91">
        <v>2.2118543355570472</v>
      </c>
      <c r="AA47" s="91">
        <v>1.3422930553602843</v>
      </c>
      <c r="AB47" s="91">
        <v>1.4291615635275803</v>
      </c>
      <c r="AC47" s="91">
        <v>2.151440946232317</v>
      </c>
      <c r="AD47" s="93">
        <v>3.4363426475017471</v>
      </c>
      <c r="AE47" s="91">
        <v>2.0797094667167335</v>
      </c>
      <c r="AF47" s="91">
        <v>1.765496624128678</v>
      </c>
      <c r="AG47" s="91">
        <v>2.2486620316213215</v>
      </c>
      <c r="AH47" s="91">
        <v>1.4679878899298966</v>
      </c>
      <c r="AI47" s="91">
        <v>2.2185986641892983</v>
      </c>
      <c r="AJ47" s="91">
        <v>0.72721377391718667</v>
      </c>
      <c r="AK47" s="93">
        <v>4.228860946181233</v>
      </c>
      <c r="AL47" s="91">
        <v>4.0434460074791154</v>
      </c>
      <c r="AM47" s="91">
        <v>2.310766932387514</v>
      </c>
      <c r="AN47" s="91">
        <v>0.56761954824904748</v>
      </c>
      <c r="AO47" s="91">
        <v>0.87417236283341626</v>
      </c>
      <c r="AP47" s="91">
        <v>1.3188757966056885</v>
      </c>
      <c r="AQ47" s="91">
        <v>1.4948195540000997</v>
      </c>
      <c r="AR47" s="93">
        <v>1.7309018353415355</v>
      </c>
      <c r="AS47" s="91">
        <v>1.9671912291117508</v>
      </c>
      <c r="AT47" s="91">
        <v>3.0427345375307615</v>
      </c>
      <c r="AU47" s="91">
        <v>2.4242896449775504</v>
      </c>
      <c r="AV47" s="91">
        <v>1.4430532195729444</v>
      </c>
      <c r="AW47" s="91">
        <v>2.2528695523892104</v>
      </c>
      <c r="AX47" s="91">
        <v>1.3882183294550923</v>
      </c>
      <c r="AY47" s="93">
        <v>1.9340226309529458</v>
      </c>
      <c r="AZ47" s="91">
        <v>1.8211725875070024</v>
      </c>
      <c r="BA47" s="91">
        <v>2.4409241177997107</v>
      </c>
      <c r="BB47" s="91">
        <v>0.82364943756556375</v>
      </c>
      <c r="BC47" s="91">
        <v>0.84958086900887342</v>
      </c>
      <c r="BD47" s="91">
        <v>0.80085683480764147</v>
      </c>
      <c r="BE47" s="95">
        <v>3.6759401762165873</v>
      </c>
      <c r="BF47" s="96">
        <v>3.2140802860278934</v>
      </c>
      <c r="BG47" s="96">
        <v>2.7657015494474666</v>
      </c>
      <c r="BI47" s="50">
        <f t="shared" si="14"/>
        <v>4.0114974884777661</v>
      </c>
      <c r="BJ47" s="50">
        <f t="shared" si="15"/>
        <v>5.190730102543994</v>
      </c>
      <c r="BK47" s="50">
        <f t="shared" si="16"/>
        <v>2.2111580654294505</v>
      </c>
      <c r="BL47" s="50">
        <f t="shared" si="17"/>
        <v>1.2282854655166309</v>
      </c>
      <c r="BM47" s="50">
        <f t="shared" si="18"/>
        <v>1.6767393043507479</v>
      </c>
      <c r="BN47" s="50">
        <f t="shared" si="19"/>
        <v>0.44136510713935723</v>
      </c>
      <c r="BO47" s="50">
        <f t="shared" si="20"/>
        <v>2.2178951641792661</v>
      </c>
      <c r="BP47" s="50">
        <f t="shared" si="21"/>
        <v>0.87829355847139912</v>
      </c>
      <c r="BQ47" s="50">
        <f t="shared" si="22"/>
        <v>1.9920015854292661</v>
      </c>
      <c r="BR47" s="50">
        <f t="shared" si="23"/>
        <v>0.8303229949327835</v>
      </c>
      <c r="BS47" s="50">
        <f t="shared" si="24"/>
        <v>2.1197944496765873</v>
      </c>
      <c r="BT47" s="50">
        <f t="shared" si="25"/>
        <v>1.4820005009323898</v>
      </c>
      <c r="BU47" s="50">
        <f t="shared" si="26"/>
        <v>2.0356083354826922</v>
      </c>
      <c r="BV47" s="50">
        <f t="shared" si="27"/>
        <v>0.58883233614527164</v>
      </c>
      <c r="BW47" s="50">
        <f t="shared" si="28"/>
        <v>1.4450344129402897</v>
      </c>
      <c r="BX47" s="50">
        <f t="shared" si="29"/>
        <v>0.71106042932191493</v>
      </c>
      <c r="BY47" s="50"/>
      <c r="BZ47" s="50" t="str">
        <f t="shared" si="1"/>
        <v>4.01±5.19</v>
      </c>
      <c r="CA47" s="50" t="str">
        <f t="shared" si="2"/>
        <v>2.21±1.23</v>
      </c>
      <c r="CB47" s="50" t="str">
        <f t="shared" si="3"/>
        <v>1.68±0.44</v>
      </c>
      <c r="CC47" s="50" t="str">
        <f t="shared" si="4"/>
        <v>2.22±0.88</v>
      </c>
      <c r="CD47" s="50" t="str">
        <f t="shared" si="5"/>
        <v>1.99±0.83</v>
      </c>
      <c r="CE47" s="50" t="str">
        <f t="shared" si="6"/>
        <v>2.12±1.48</v>
      </c>
      <c r="CF47" s="50" t="str">
        <f t="shared" si="7"/>
        <v>2.04±0.59</v>
      </c>
      <c r="CG47" s="50" t="str">
        <f t="shared" si="8"/>
        <v>1.45±0.71</v>
      </c>
      <c r="CI47" s="50">
        <f t="shared" si="30"/>
        <v>3.6759401762165873</v>
      </c>
      <c r="CJ47" s="50">
        <f t="shared" si="31"/>
        <v>3.2140802860278934</v>
      </c>
      <c r="CK47" s="50">
        <f t="shared" si="32"/>
        <v>2.7657015494474666</v>
      </c>
      <c r="CL47" s="50"/>
      <c r="CM47" s="50">
        <f t="shared" si="9"/>
        <v>3.2185740038973161</v>
      </c>
      <c r="CN47" s="50">
        <f t="shared" si="10"/>
        <v>0.45513595171206961</v>
      </c>
      <c r="CO47" s="50"/>
      <c r="CP47" s="51" t="str">
        <f t="shared" si="11"/>
        <v>3.22±0.46</v>
      </c>
    </row>
    <row r="48" spans="1:95">
      <c r="A48" s="90" t="s">
        <v>128</v>
      </c>
      <c r="B48" s="90" t="s">
        <v>88</v>
      </c>
      <c r="C48" s="91">
        <v>3.8186316018414641</v>
      </c>
      <c r="D48" s="91">
        <v>24.606350196173821</v>
      </c>
      <c r="E48" s="91">
        <v>9.5080178506613393</v>
      </c>
      <c r="F48" s="91">
        <v>6.38897445669435</v>
      </c>
      <c r="G48" s="91">
        <v>8.5873113874766265</v>
      </c>
      <c r="H48" s="91">
        <v>10.20745452124067</v>
      </c>
      <c r="I48" s="91">
        <v>7.2912722033466153</v>
      </c>
      <c r="J48" s="93">
        <v>4.1561693684887757</v>
      </c>
      <c r="K48" s="91">
        <v>3.6996559506557958</v>
      </c>
      <c r="L48" s="91">
        <v>6.430333954673161</v>
      </c>
      <c r="M48" s="91">
        <v>5.5357618584265422</v>
      </c>
      <c r="N48" s="91">
        <v>5.9286482007813079</v>
      </c>
      <c r="O48" s="91">
        <v>6.2163592582458724</v>
      </c>
      <c r="P48" s="91">
        <v>7.1947780911081667</v>
      </c>
      <c r="Q48" s="93">
        <v>2.747456874286105</v>
      </c>
      <c r="R48" s="91">
        <v>6.1918411061892025</v>
      </c>
      <c r="S48" s="91">
        <v>9.4280554981723128</v>
      </c>
      <c r="T48" s="91">
        <v>5.4167555976192165</v>
      </c>
      <c r="U48" s="91">
        <v>8.8672688312764745</v>
      </c>
      <c r="V48" s="91">
        <v>7.5774568923978318</v>
      </c>
      <c r="W48" s="93">
        <v>4.8168654758501779</v>
      </c>
      <c r="X48" s="91">
        <v>1.6842598065165628</v>
      </c>
      <c r="Y48" s="91">
        <v>5.7919347634882463</v>
      </c>
      <c r="Z48" s="91">
        <v>7.1191811367739577</v>
      </c>
      <c r="AA48" s="91">
        <v>6.2098306884497543</v>
      </c>
      <c r="AB48" s="91">
        <v>4.4260400793822994</v>
      </c>
      <c r="AC48" s="91">
        <v>7.6047291712869391</v>
      </c>
      <c r="AD48" s="93">
        <v>2.2005399835711534</v>
      </c>
      <c r="AE48" s="91">
        <v>3.9840863558775599</v>
      </c>
      <c r="AF48" s="91">
        <v>4.4186800049186452</v>
      </c>
      <c r="AG48" s="91">
        <v>5.5723527207802306</v>
      </c>
      <c r="AH48" s="91">
        <v>11.359397292833824</v>
      </c>
      <c r="AI48" s="91">
        <v>9.1767203191039659</v>
      </c>
      <c r="AJ48" s="91">
        <v>6.0215019897056958</v>
      </c>
      <c r="AK48" s="93">
        <v>5.3918096356878724</v>
      </c>
      <c r="AL48" s="91">
        <v>7.1514631094724956</v>
      </c>
      <c r="AM48" s="91">
        <v>11.44190414595651</v>
      </c>
      <c r="AN48" s="91">
        <v>5.4419858723220766</v>
      </c>
      <c r="AO48" s="91">
        <v>5.6033456133443904</v>
      </c>
      <c r="AP48" s="91">
        <v>5.8559313181269612</v>
      </c>
      <c r="AQ48" s="91">
        <v>9.2785321296677097</v>
      </c>
      <c r="AR48" s="93">
        <v>3.1011609537367781</v>
      </c>
      <c r="AS48" s="91">
        <v>3.2371582842717417</v>
      </c>
      <c r="AT48" s="91">
        <v>4.6124667681572786</v>
      </c>
      <c r="AU48" s="91">
        <v>3.9786064263894643</v>
      </c>
      <c r="AV48" s="91">
        <v>3.3797994503303679</v>
      </c>
      <c r="AW48" s="91">
        <v>8.109936465993675</v>
      </c>
      <c r="AX48" s="91">
        <v>6.6689005274658593</v>
      </c>
      <c r="AY48" s="93">
        <v>7.4449753590061611</v>
      </c>
      <c r="AZ48" s="91">
        <v>7.5963805703225109</v>
      </c>
      <c r="BA48" s="91">
        <v>11.827743145615097</v>
      </c>
      <c r="BB48" s="91">
        <v>8.2344342970198117</v>
      </c>
      <c r="BC48" s="91">
        <v>6.4378033616957779</v>
      </c>
      <c r="BD48" s="91">
        <v>3.9589605191055748</v>
      </c>
      <c r="BE48" s="95">
        <v>2.5781206251706186</v>
      </c>
      <c r="BF48" s="96">
        <v>1.5565948644437948</v>
      </c>
      <c r="BG48" s="96">
        <v>2.5725323569680643</v>
      </c>
      <c r="BI48" s="50">
        <f t="shared" si="14"/>
        <v>10.058287459633556</v>
      </c>
      <c r="BJ48" s="50">
        <f t="shared" si="15"/>
        <v>6.7600355523194695</v>
      </c>
      <c r="BK48" s="50">
        <f t="shared" si="16"/>
        <v>5.5945295260542318</v>
      </c>
      <c r="BL48" s="50">
        <f t="shared" si="17"/>
        <v>1.2530330845504734</v>
      </c>
      <c r="BM48" s="50">
        <f t="shared" si="18"/>
        <v>6.7048057999901909</v>
      </c>
      <c r="BN48" s="50">
        <f t="shared" si="19"/>
        <v>2.4672523920383425</v>
      </c>
      <c r="BO48" s="50">
        <f t="shared" si="20"/>
        <v>5.378977303106848</v>
      </c>
      <c r="BP48" s="50">
        <f t="shared" si="21"/>
        <v>1.9882206622903389</v>
      </c>
      <c r="BQ48" s="50">
        <f t="shared" si="22"/>
        <v>6.1047540952558679</v>
      </c>
      <c r="BR48" s="50">
        <f t="shared" si="23"/>
        <v>3.1602109391558661</v>
      </c>
      <c r="BS48" s="50">
        <f t="shared" si="24"/>
        <v>7.1664245463682885</v>
      </c>
      <c r="BT48" s="50">
        <f t="shared" si="25"/>
        <v>2.3460784005230559</v>
      </c>
      <c r="BU48" s="50">
        <f t="shared" si="26"/>
        <v>4.7268612680493094</v>
      </c>
      <c r="BV48" s="50">
        <f t="shared" si="27"/>
        <v>1.9350442597144197</v>
      </c>
      <c r="BW48" s="50">
        <f t="shared" si="28"/>
        <v>7.5833828754608215</v>
      </c>
      <c r="BX48" s="50">
        <f t="shared" si="29"/>
        <v>2.5654074715984936</v>
      </c>
      <c r="BY48" s="50"/>
      <c r="BZ48" s="50" t="str">
        <f t="shared" si="1"/>
        <v>10.06±6.76</v>
      </c>
      <c r="CA48" s="50" t="str">
        <f t="shared" si="2"/>
        <v>5.59±1.25</v>
      </c>
      <c r="CB48" s="50" t="str">
        <f t="shared" si="3"/>
        <v>6.7±2.47</v>
      </c>
      <c r="CC48" s="50" t="str">
        <f t="shared" si="4"/>
        <v>5.38±1.99</v>
      </c>
      <c r="CD48" s="50" t="str">
        <f t="shared" si="5"/>
        <v>6.1±3.16</v>
      </c>
      <c r="CE48" s="50" t="str">
        <f t="shared" si="6"/>
        <v>7.17±2.35</v>
      </c>
      <c r="CF48" s="50" t="str">
        <f t="shared" si="7"/>
        <v>4.73±1.94</v>
      </c>
      <c r="CG48" s="50" t="str">
        <f t="shared" si="8"/>
        <v>7.58±2.57</v>
      </c>
      <c r="CI48" s="50">
        <f t="shared" si="30"/>
        <v>2.5781206251706186</v>
      </c>
      <c r="CJ48" s="50">
        <f t="shared" si="31"/>
        <v>1.5565948644437948</v>
      </c>
      <c r="CK48" s="50">
        <f t="shared" si="32"/>
        <v>2.5725323569680643</v>
      </c>
      <c r="CL48" s="50"/>
      <c r="CM48" s="50">
        <f t="shared" si="9"/>
        <v>2.2357492821941594</v>
      </c>
      <c r="CN48" s="50">
        <f t="shared" si="10"/>
        <v>0.58817161572771792</v>
      </c>
      <c r="CO48" s="50"/>
      <c r="CP48" s="51" t="str">
        <f t="shared" si="11"/>
        <v>2.24±0.59</v>
      </c>
    </row>
    <row r="49" spans="1:95">
      <c r="A49" s="90" t="s">
        <v>127</v>
      </c>
      <c r="B49" s="90" t="s">
        <v>88</v>
      </c>
      <c r="C49" s="91">
        <v>2.2777288313231154</v>
      </c>
      <c r="D49" s="91">
        <v>4.5928228098503983</v>
      </c>
      <c r="E49" s="91">
        <v>2.4791482315059108</v>
      </c>
      <c r="F49" s="91">
        <v>1.264242897727603</v>
      </c>
      <c r="G49" s="91">
        <v>1.537183029450869</v>
      </c>
      <c r="H49" s="91">
        <v>2.130331078791674</v>
      </c>
      <c r="I49" s="91">
        <v>3.2027343723165806</v>
      </c>
      <c r="J49" s="93">
        <v>1.7955387755580026</v>
      </c>
      <c r="K49" s="92">
        <v>1.0182900610371721</v>
      </c>
      <c r="L49" s="91">
        <v>1.4820361924185399</v>
      </c>
      <c r="M49" s="91">
        <v>0.88276043001843529</v>
      </c>
      <c r="N49" s="92">
        <v>1.0984155959259247</v>
      </c>
      <c r="O49" s="91">
        <v>1.4682693993918212</v>
      </c>
      <c r="P49" s="91">
        <v>0.88003260142624207</v>
      </c>
      <c r="Q49" s="93">
        <v>1.2992211563107012</v>
      </c>
      <c r="R49" s="91">
        <v>2.0782723729646344</v>
      </c>
      <c r="S49" s="91">
        <v>2.0933508367487619</v>
      </c>
      <c r="T49" s="91">
        <v>1.1781416425287232</v>
      </c>
      <c r="U49" s="91">
        <v>4.9802479750226851</v>
      </c>
      <c r="V49" s="91">
        <v>1.840730595356495</v>
      </c>
      <c r="W49" s="93">
        <v>1.0496237814268319</v>
      </c>
      <c r="X49" s="91">
        <v>1.1824899407173664</v>
      </c>
      <c r="Y49" s="91">
        <v>1.971405608488372</v>
      </c>
      <c r="Z49" s="92">
        <v>1.2227975852572497</v>
      </c>
      <c r="AA49" s="91">
        <v>1.8786834306695765</v>
      </c>
      <c r="AB49" s="91">
        <v>0.99109575000499273</v>
      </c>
      <c r="AC49" s="91">
        <v>1.3427946764832159</v>
      </c>
      <c r="AD49" s="93">
        <v>1.2179628925411954</v>
      </c>
      <c r="AE49" s="91">
        <v>1.3083379570766602</v>
      </c>
      <c r="AF49" s="91">
        <v>1.2770650826101539</v>
      </c>
      <c r="AG49" s="92">
        <v>0.97735076656519326</v>
      </c>
      <c r="AH49" s="91">
        <v>4.90234644938666</v>
      </c>
      <c r="AI49" s="91">
        <v>3.3200096279309879</v>
      </c>
      <c r="AJ49" s="91">
        <v>2.2258986151992861</v>
      </c>
      <c r="AK49" s="93">
        <v>1.3465559867290142</v>
      </c>
      <c r="AL49" s="92">
        <v>0.92321444214818849</v>
      </c>
      <c r="AM49" s="91">
        <v>4.6013109106091523</v>
      </c>
      <c r="AN49" s="91">
        <v>1.2396790719955297</v>
      </c>
      <c r="AO49" s="91">
        <v>2.4076399235171029</v>
      </c>
      <c r="AP49" s="91">
        <v>1.7160909475558408</v>
      </c>
      <c r="AQ49" s="91">
        <v>1.2210413448794308</v>
      </c>
      <c r="AR49" s="93">
        <v>3.0470126019348855</v>
      </c>
      <c r="AS49" s="91">
        <v>1.5984541979388436</v>
      </c>
      <c r="AT49" s="92">
        <v>0.99115186131979338</v>
      </c>
      <c r="AU49" s="91">
        <v>1.093988080657609</v>
      </c>
      <c r="AV49" s="92">
        <v>1.0758876422098276</v>
      </c>
      <c r="AW49" s="91">
        <v>2.7057896526895537</v>
      </c>
      <c r="AX49" s="91">
        <v>2.2175951560596077</v>
      </c>
      <c r="AY49" s="93">
        <v>1.2778288317744757</v>
      </c>
      <c r="AZ49" s="91">
        <v>1.722238815650831</v>
      </c>
      <c r="BA49" s="91">
        <v>1.5852397618686025</v>
      </c>
      <c r="BB49" s="91">
        <v>1.2608761105995949</v>
      </c>
      <c r="BC49" s="91">
        <v>1.3257151148190458</v>
      </c>
      <c r="BD49" s="92">
        <v>0.90240136871270649</v>
      </c>
      <c r="BE49" s="95">
        <v>0</v>
      </c>
      <c r="BF49" s="96">
        <v>1.1785375300636294</v>
      </c>
      <c r="BG49" s="96">
        <v>0.92292463805632796</v>
      </c>
      <c r="BI49" s="50">
        <f t="shared" si="14"/>
        <v>2.4977416072808785</v>
      </c>
      <c r="BJ49" s="50">
        <f t="shared" si="15"/>
        <v>1.1191003621717253</v>
      </c>
      <c r="BK49" s="50">
        <f t="shared" si="16"/>
        <v>1.232191865110877</v>
      </c>
      <c r="BL49" s="50">
        <f t="shared" si="17"/>
        <v>0.35243984791805427</v>
      </c>
      <c r="BM49" s="50">
        <f t="shared" si="18"/>
        <v>2.244994096488667</v>
      </c>
      <c r="BN49" s="50">
        <f t="shared" si="19"/>
        <v>1.3948831623183087</v>
      </c>
      <c r="BO49" s="50">
        <f t="shared" si="20"/>
        <v>1.3769843961496577</v>
      </c>
      <c r="BP49" s="50">
        <f t="shared" si="21"/>
        <v>0.39240372938031165</v>
      </c>
      <c r="BQ49" s="50">
        <f t="shared" si="22"/>
        <v>2.1755673416157335</v>
      </c>
      <c r="BR49" s="50">
        <f t="shared" si="23"/>
        <v>1.4525683026305729</v>
      </c>
      <c r="BS49" s="50">
        <f t="shared" si="24"/>
        <v>1.9222189467763227</v>
      </c>
      <c r="BT49" s="50">
        <f t="shared" si="25"/>
        <v>1.2742687171669387</v>
      </c>
      <c r="BU49" s="50">
        <f t="shared" si="26"/>
        <v>1.8185541704014458</v>
      </c>
      <c r="BV49" s="50">
        <f t="shared" si="27"/>
        <v>0.84312106650688134</v>
      </c>
      <c r="BW49" s="50">
        <f t="shared" si="28"/>
        <v>1.3457166672375427</v>
      </c>
      <c r="BX49" s="50">
        <f t="shared" si="29"/>
        <v>0.28561352746927432</v>
      </c>
      <c r="BY49" s="50"/>
      <c r="BZ49" s="50" t="str">
        <f t="shared" si="1"/>
        <v>2.5±1.12</v>
      </c>
      <c r="CA49" s="50" t="str">
        <f t="shared" si="2"/>
        <v>1.23±0.35</v>
      </c>
      <c r="CB49" s="50" t="str">
        <f t="shared" si="3"/>
        <v>2.24±1.39</v>
      </c>
      <c r="CC49" s="50" t="str">
        <f t="shared" si="4"/>
        <v>1.38±0.39</v>
      </c>
      <c r="CD49" s="50" t="str">
        <f t="shared" si="5"/>
        <v>2.18±1.45</v>
      </c>
      <c r="CE49" s="50" t="str">
        <f t="shared" si="6"/>
        <v>1.92±1.27</v>
      </c>
      <c r="CF49" s="50" t="str">
        <f t="shared" si="7"/>
        <v>1.82±0.84</v>
      </c>
      <c r="CG49" s="50" t="str">
        <f t="shared" si="8"/>
        <v>1.35±0.29</v>
      </c>
      <c r="CI49" s="50">
        <f t="shared" si="30"/>
        <v>0</v>
      </c>
      <c r="CJ49" s="50">
        <f t="shared" si="31"/>
        <v>1.1785375300636294</v>
      </c>
      <c r="CK49" s="50">
        <f t="shared" si="32"/>
        <v>0.92292463805632796</v>
      </c>
      <c r="CL49" s="50"/>
      <c r="CM49" s="50">
        <f>AVERAGE(CJ49:CK49)</f>
        <v>1.0507310840599786</v>
      </c>
      <c r="CN49" s="50"/>
      <c r="CO49" s="50"/>
      <c r="CP49" s="70">
        <f>CM49</f>
        <v>1.0507310840599786</v>
      </c>
      <c r="CQ49">
        <v>2</v>
      </c>
    </row>
    <row r="50" spans="1:95">
      <c r="A50" s="90" t="s">
        <v>129</v>
      </c>
      <c r="B50" s="90" t="s">
        <v>88</v>
      </c>
      <c r="C50" s="92">
        <v>0.70276800092743397</v>
      </c>
      <c r="D50" s="91">
        <v>1.0996208855403546</v>
      </c>
      <c r="E50" s="91">
        <v>0.13590086424903375</v>
      </c>
      <c r="F50" s="91">
        <v>0.39377363103807511</v>
      </c>
      <c r="G50" s="91">
        <v>0.18456211442642678</v>
      </c>
      <c r="H50" s="91">
        <v>0.14267444036442536</v>
      </c>
      <c r="I50" s="91">
        <v>1.0863453027183023</v>
      </c>
      <c r="J50" s="93">
        <v>1.4390903581480381</v>
      </c>
      <c r="K50" s="91">
        <v>0.28857756961941144</v>
      </c>
      <c r="L50" s="91">
        <v>0.12101272298451242</v>
      </c>
      <c r="M50" s="91">
        <v>0.75474162281802548</v>
      </c>
      <c r="N50" s="91">
        <v>0.29545167399226802</v>
      </c>
      <c r="O50" s="91">
        <v>0.29584505416171808</v>
      </c>
      <c r="P50" s="91">
        <v>0.15837861920584329</v>
      </c>
      <c r="Q50" s="93">
        <v>0.47079965005219798</v>
      </c>
      <c r="R50" s="91">
        <v>1.9823900525133598E-2</v>
      </c>
      <c r="S50" s="92">
        <v>0.79957787860621321</v>
      </c>
      <c r="T50" s="91">
        <v>0.38904907754758727</v>
      </c>
      <c r="U50" s="91">
        <v>0.40945215450121786</v>
      </c>
      <c r="V50" s="91">
        <v>0.72122653985381568</v>
      </c>
      <c r="W50" s="93">
        <v>0.7754360465378658</v>
      </c>
      <c r="X50" s="91">
        <v>0.31798198789299442</v>
      </c>
      <c r="Y50" s="91">
        <v>0.59904545208818549</v>
      </c>
      <c r="Z50" s="91">
        <v>0.54159594174459735</v>
      </c>
      <c r="AA50" s="92">
        <v>0.66873165865934614</v>
      </c>
      <c r="AB50" s="91">
        <v>0.36037850625569129</v>
      </c>
      <c r="AC50" s="91">
        <v>0.33366048482523269</v>
      </c>
      <c r="AD50" s="93">
        <v>0.47915060071723498</v>
      </c>
      <c r="AE50" s="91">
        <v>0.13320013248671728</v>
      </c>
      <c r="AF50" s="91">
        <v>0.27459135811482932</v>
      </c>
      <c r="AG50" s="91">
        <v>0.8059274018468352</v>
      </c>
      <c r="AH50" s="92">
        <v>0.75654001548065553</v>
      </c>
      <c r="AI50" s="92">
        <v>0.66027918351303039</v>
      </c>
      <c r="AJ50" s="91">
        <v>0.23223990230474331</v>
      </c>
      <c r="AK50" s="93">
        <v>0.10388291364812467</v>
      </c>
      <c r="AL50" s="91">
        <v>19.712449867593946</v>
      </c>
      <c r="AM50" s="91">
        <v>1.3573952227113337</v>
      </c>
      <c r="AN50" s="91">
        <v>8.3668033802167752E-2</v>
      </c>
      <c r="AO50" s="91">
        <v>0.19044533938352368</v>
      </c>
      <c r="AP50" s="91">
        <v>0.99712094175612109</v>
      </c>
      <c r="AQ50" s="91">
        <v>0.687172423685387</v>
      </c>
      <c r="AR50" s="93">
        <v>0.37544966110420724</v>
      </c>
      <c r="AS50" s="91">
        <v>0.39124091465808253</v>
      </c>
      <c r="AT50" s="91">
        <v>0.46027115808596131</v>
      </c>
      <c r="AU50" s="91">
        <v>0.60701965323374474</v>
      </c>
      <c r="AV50" s="91">
        <v>0.95142999403968898</v>
      </c>
      <c r="AW50" s="91">
        <v>0.1442160718980621</v>
      </c>
      <c r="AX50" s="91">
        <v>0.13978248884743785</v>
      </c>
      <c r="AY50" s="93">
        <v>0.52994445917906197</v>
      </c>
      <c r="AZ50" s="91">
        <v>0.41357525260255595</v>
      </c>
      <c r="BA50" s="91">
        <v>0.85755454992384483</v>
      </c>
      <c r="BB50" s="91">
        <v>0.23372087404074654</v>
      </c>
      <c r="BC50" s="91">
        <v>0.36749568231168561</v>
      </c>
      <c r="BD50" s="91">
        <v>0.253515880511959</v>
      </c>
      <c r="BE50" s="95">
        <v>2.1863457187511468</v>
      </c>
      <c r="BF50" s="96">
        <v>2.5487939060122771</v>
      </c>
      <c r="BG50" s="96">
        <v>3.1928024483984005</v>
      </c>
      <c r="BI50" s="50">
        <f t="shared" si="14"/>
        <v>0.53509217703772172</v>
      </c>
      <c r="BJ50" s="50">
        <f t="shared" si="15"/>
        <v>0.42951047595156427</v>
      </c>
      <c r="BK50" s="50">
        <f t="shared" si="16"/>
        <v>0.47901394584711671</v>
      </c>
      <c r="BL50" s="50">
        <f t="shared" si="17"/>
        <v>0.47121409173297046</v>
      </c>
      <c r="BM50" s="50">
        <f t="shared" si="18"/>
        <v>0.4683215335143609</v>
      </c>
      <c r="BN50" s="50">
        <f t="shared" si="19"/>
        <v>0.277343722594936</v>
      </c>
      <c r="BO50" s="50">
        <f t="shared" si="20"/>
        <v>0.51383286828627328</v>
      </c>
      <c r="BP50" s="50">
        <f t="shared" si="21"/>
        <v>0.18019883793349573</v>
      </c>
      <c r="BQ50" s="50">
        <f t="shared" si="22"/>
        <v>0.4774183706377208</v>
      </c>
      <c r="BR50" s="50">
        <f t="shared" si="23"/>
        <v>0.27049511010093169</v>
      </c>
      <c r="BS50" s="50">
        <f t="shared" si="24"/>
        <v>3.304590677511515</v>
      </c>
      <c r="BT50" s="50">
        <f t="shared" si="25"/>
        <v>7.2514536737017483</v>
      </c>
      <c r="BU50" s="50">
        <f t="shared" si="26"/>
        <v>0.43848713455245497</v>
      </c>
      <c r="BV50" s="50">
        <f t="shared" si="27"/>
        <v>0.28107353209550562</v>
      </c>
      <c r="BW50" s="50">
        <f t="shared" si="28"/>
        <v>0.44263444976164235</v>
      </c>
      <c r="BX50" s="50">
        <f t="shared" si="29"/>
        <v>0.23051364989173592</v>
      </c>
      <c r="BY50" s="50"/>
      <c r="BZ50" s="50" t="str">
        <f t="shared" si="1"/>
        <v>0.54±0.43</v>
      </c>
      <c r="CA50" s="50" t="str">
        <f t="shared" si="2"/>
        <v>0.48±0.47</v>
      </c>
      <c r="CB50" s="50" t="str">
        <f t="shared" si="3"/>
        <v>0.47±0.28</v>
      </c>
      <c r="CC50" s="50" t="str">
        <f t="shared" si="4"/>
        <v>0.51±0.18</v>
      </c>
      <c r="CD50" s="50" t="str">
        <f t="shared" si="5"/>
        <v>0.48±0.27</v>
      </c>
      <c r="CE50" s="50" t="str">
        <f t="shared" si="6"/>
        <v>3.3±7.25</v>
      </c>
      <c r="CF50" s="50" t="str">
        <f t="shared" si="7"/>
        <v>0.44±0.28</v>
      </c>
      <c r="CG50" s="50" t="str">
        <f t="shared" si="8"/>
        <v>0.44±0.23</v>
      </c>
      <c r="CI50" s="50">
        <f t="shared" si="30"/>
        <v>2.1863457187511468</v>
      </c>
      <c r="CJ50" s="50">
        <f t="shared" si="31"/>
        <v>2.5487939060122771</v>
      </c>
      <c r="CK50" s="50">
        <f t="shared" si="32"/>
        <v>3.1928024483984005</v>
      </c>
      <c r="CL50" s="50"/>
      <c r="CM50" s="50">
        <f t="shared" si="9"/>
        <v>2.642647357720608</v>
      </c>
      <c r="CN50" s="50">
        <f t="shared" si="10"/>
        <v>0.50975007597962907</v>
      </c>
      <c r="CO50" s="50"/>
      <c r="CP50" s="51" t="str">
        <f t="shared" si="11"/>
        <v>2.64±0.51</v>
      </c>
    </row>
    <row r="51" spans="1:95">
      <c r="A51" s="90" t="s">
        <v>130</v>
      </c>
      <c r="B51" s="90" t="s">
        <v>88</v>
      </c>
      <c r="C51" s="91">
        <v>124.57515517837341</v>
      </c>
      <c r="D51" s="91">
        <v>237.85232798216487</v>
      </c>
      <c r="E51" s="91">
        <v>204.30340996718269</v>
      </c>
      <c r="F51" s="91">
        <v>176.03554706857571</v>
      </c>
      <c r="G51" s="91">
        <v>183.99782381167182</v>
      </c>
      <c r="H51" s="91">
        <v>198.4100939952572</v>
      </c>
      <c r="I51" s="91">
        <v>88.451320644014572</v>
      </c>
      <c r="J51" s="93">
        <v>105.52093449812011</v>
      </c>
      <c r="K51" s="91">
        <v>140.05511623069879</v>
      </c>
      <c r="L51" s="91">
        <v>138.10778675081986</v>
      </c>
      <c r="M51" s="91">
        <v>88.850626591048766</v>
      </c>
      <c r="N51" s="91">
        <v>86.146267307694345</v>
      </c>
      <c r="O51" s="91">
        <v>73.914184402776669</v>
      </c>
      <c r="P51" s="91">
        <v>73.758544576085811</v>
      </c>
      <c r="Q51" s="93">
        <v>96.547281990999053</v>
      </c>
      <c r="R51" s="91">
        <v>119.78696590632342</v>
      </c>
      <c r="S51" s="91">
        <v>189.67727995927109</v>
      </c>
      <c r="T51" s="91">
        <v>160.23945261632275</v>
      </c>
      <c r="U51" s="91">
        <v>102.13345431830673</v>
      </c>
      <c r="V51" s="91">
        <v>90.091837472461677</v>
      </c>
      <c r="W51" s="93">
        <v>139.6153804156782</v>
      </c>
      <c r="X51" s="91">
        <v>86.029222312691601</v>
      </c>
      <c r="Y51" s="91">
        <v>88.741913814709079</v>
      </c>
      <c r="Z51" s="91">
        <v>127.99373389781897</v>
      </c>
      <c r="AA51" s="91">
        <v>121.22828829357938</v>
      </c>
      <c r="AB51" s="91">
        <v>75.227438939205811</v>
      </c>
      <c r="AC51" s="91">
        <v>83.54575432454584</v>
      </c>
      <c r="AD51" s="93">
        <v>114.9508534495762</v>
      </c>
      <c r="AE51" s="91">
        <v>107.11718625465622</v>
      </c>
      <c r="AF51" s="91">
        <v>81.910494224114373</v>
      </c>
      <c r="AG51" s="91">
        <v>93.085072593628809</v>
      </c>
      <c r="AH51" s="91">
        <v>160.06275606210895</v>
      </c>
      <c r="AI51" s="91">
        <v>256.94323918436828</v>
      </c>
      <c r="AJ51" s="91">
        <v>79.107448393196989</v>
      </c>
      <c r="AK51" s="93">
        <v>96.708080607640923</v>
      </c>
      <c r="AL51" s="91">
        <v>326.75352155425219</v>
      </c>
      <c r="AM51" s="91">
        <v>236.14730315385208</v>
      </c>
      <c r="AN51" s="91">
        <v>69.013361783684672</v>
      </c>
      <c r="AO51" s="91">
        <v>89.656596314567082</v>
      </c>
      <c r="AP51" s="91">
        <v>56.045423508198475</v>
      </c>
      <c r="AQ51" s="91">
        <v>76.774680009404193</v>
      </c>
      <c r="AR51" s="93">
        <v>74.967187987111714</v>
      </c>
      <c r="AS51" s="91">
        <v>85.761091700458238</v>
      </c>
      <c r="AT51" s="91">
        <v>84.646019118457446</v>
      </c>
      <c r="AU51" s="91">
        <v>74.411348363238318</v>
      </c>
      <c r="AV51" s="91">
        <v>85.224919022676161</v>
      </c>
      <c r="AW51" s="91">
        <v>133.27847179942648</v>
      </c>
      <c r="AX51" s="91">
        <v>136.86421666610138</v>
      </c>
      <c r="AY51" s="93">
        <v>62.832824236070344</v>
      </c>
      <c r="AZ51" s="91">
        <v>182.54169166302441</v>
      </c>
      <c r="BA51" s="91">
        <v>176.74042912796943</v>
      </c>
      <c r="BB51" s="91">
        <v>120.29330142750973</v>
      </c>
      <c r="BC51" s="91">
        <v>71.822336594579653</v>
      </c>
      <c r="BD51" s="91">
        <v>60.235105499240561</v>
      </c>
      <c r="BE51" s="95">
        <v>37.653655789861062</v>
      </c>
      <c r="BF51" s="96">
        <v>21.121934789004403</v>
      </c>
      <c r="BG51" s="96">
        <v>44.978549211785598</v>
      </c>
      <c r="BI51" s="50">
        <f t="shared" si="14"/>
        <v>173.37509694960576</v>
      </c>
      <c r="BJ51" s="50">
        <f t="shared" si="15"/>
        <v>50.751071194793958</v>
      </c>
      <c r="BK51" s="50">
        <f t="shared" si="16"/>
        <v>100.90763719389204</v>
      </c>
      <c r="BL51" s="50">
        <f t="shared" si="17"/>
        <v>28.185835754751071</v>
      </c>
      <c r="BM51" s="50">
        <f t="shared" si="18"/>
        <v>126.41271204394745</v>
      </c>
      <c r="BN51" s="50">
        <f t="shared" si="19"/>
        <v>39.977960530114288</v>
      </c>
      <c r="BO51" s="50">
        <f t="shared" si="20"/>
        <v>103.19739028546125</v>
      </c>
      <c r="BP51" s="50">
        <f t="shared" si="21"/>
        <v>25.620479147340323</v>
      </c>
      <c r="BQ51" s="50">
        <f t="shared" si="22"/>
        <v>127.59672145166425</v>
      </c>
      <c r="BR51" s="50">
        <f t="shared" si="23"/>
        <v>63.236842187711673</v>
      </c>
      <c r="BS51" s="50">
        <f t="shared" si="24"/>
        <v>135.87128099022851</v>
      </c>
      <c r="BT51" s="50">
        <f t="shared" si="25"/>
        <v>103.67852627106201</v>
      </c>
      <c r="BU51" s="50">
        <f t="shared" si="26"/>
        <v>96.450464951067104</v>
      </c>
      <c r="BV51" s="50">
        <f t="shared" si="27"/>
        <v>26.821781535676816</v>
      </c>
      <c r="BW51" s="50">
        <f t="shared" si="28"/>
        <v>112.41094809139902</v>
      </c>
      <c r="BX51" s="50">
        <f t="shared" si="29"/>
        <v>56.473850792937036</v>
      </c>
      <c r="BY51" s="50"/>
      <c r="BZ51" s="50" t="str">
        <f t="shared" si="1"/>
        <v>173.38±50.75</v>
      </c>
      <c r="CA51" s="50" t="str">
        <f t="shared" si="2"/>
        <v>100.91±28.19</v>
      </c>
      <c r="CB51" s="50" t="str">
        <f t="shared" si="3"/>
        <v>126.41±39.98</v>
      </c>
      <c r="CC51" s="50" t="str">
        <f t="shared" si="4"/>
        <v>103.2±25.62</v>
      </c>
      <c r="CD51" s="50" t="str">
        <f t="shared" si="5"/>
        <v>127.6±63.24</v>
      </c>
      <c r="CE51" s="50" t="str">
        <f t="shared" si="6"/>
        <v>135.87±103.68</v>
      </c>
      <c r="CF51" s="50" t="str">
        <f t="shared" si="7"/>
        <v>96.45±26.82</v>
      </c>
      <c r="CG51" s="50" t="str">
        <f t="shared" si="8"/>
        <v>112.41±56.47</v>
      </c>
      <c r="CI51" s="50">
        <f t="shared" si="30"/>
        <v>37.653655789861062</v>
      </c>
      <c r="CJ51" s="50">
        <f t="shared" si="31"/>
        <v>21.121934789004403</v>
      </c>
      <c r="CK51" s="50">
        <f t="shared" si="32"/>
        <v>44.978549211785598</v>
      </c>
      <c r="CL51" s="50"/>
      <c r="CM51" s="50">
        <f t="shared" si="9"/>
        <v>34.584713263550356</v>
      </c>
      <c r="CN51" s="50">
        <f t="shared" si="10"/>
        <v>12.220814993348908</v>
      </c>
      <c r="CO51" s="50"/>
      <c r="CP51" s="51" t="str">
        <f t="shared" si="11"/>
        <v>34.58±12.22</v>
      </c>
    </row>
    <row r="52" spans="1:95">
      <c r="A52" s="90" t="s">
        <v>131</v>
      </c>
      <c r="B52" s="90" t="s">
        <v>88</v>
      </c>
      <c r="C52" s="91">
        <v>68.706065079144096</v>
      </c>
      <c r="D52" s="91">
        <v>109.07075230959026</v>
      </c>
      <c r="E52" s="91">
        <v>136.58744089842872</v>
      </c>
      <c r="F52" s="91">
        <v>136.93503853583985</v>
      </c>
      <c r="G52" s="91">
        <v>149.37741135847082</v>
      </c>
      <c r="H52" s="91">
        <v>121.97298585628377</v>
      </c>
      <c r="I52" s="91">
        <v>74.821103307047579</v>
      </c>
      <c r="J52" s="93">
        <v>100.64174817618425</v>
      </c>
      <c r="K52" s="91">
        <v>116.56234380992724</v>
      </c>
      <c r="L52" s="91">
        <v>94.925168965944451</v>
      </c>
      <c r="M52" s="91">
        <v>61.854485770859888</v>
      </c>
      <c r="N52" s="91">
        <v>59.963277728391454</v>
      </c>
      <c r="O52" s="91">
        <v>61.630804801180084</v>
      </c>
      <c r="P52" s="91">
        <v>52.030335991913184</v>
      </c>
      <c r="Q52" s="93">
        <v>47.839179922227125</v>
      </c>
      <c r="R52" s="91">
        <v>108.18668925454341</v>
      </c>
      <c r="S52" s="91">
        <v>150.40971719016159</v>
      </c>
      <c r="T52" s="91">
        <v>131.24294095781082</v>
      </c>
      <c r="U52" s="91">
        <v>62.54034516456597</v>
      </c>
      <c r="V52" s="91">
        <v>74.345155067216993</v>
      </c>
      <c r="W52" s="93">
        <v>108.43882278651196</v>
      </c>
      <c r="X52" s="91">
        <v>78.480156945425662</v>
      </c>
      <c r="Y52" s="91">
        <v>77.637625132181284</v>
      </c>
      <c r="Z52" s="91">
        <v>95.346056003507783</v>
      </c>
      <c r="AA52" s="91">
        <v>92.941597537332186</v>
      </c>
      <c r="AB52" s="91">
        <v>55.953112323860829</v>
      </c>
      <c r="AC52" s="91">
        <v>79.732035939229448</v>
      </c>
      <c r="AD52" s="93">
        <v>86.629372688889703</v>
      </c>
      <c r="AE52" s="91">
        <v>62.970341243811234</v>
      </c>
      <c r="AF52" s="91">
        <v>67.471670278228459</v>
      </c>
      <c r="AG52" s="91">
        <v>95.624672840514606</v>
      </c>
      <c r="AH52" s="91">
        <v>155.27137248058702</v>
      </c>
      <c r="AI52" s="91">
        <v>119.75659799743332</v>
      </c>
      <c r="AJ52" s="91">
        <v>102.67543219271565</v>
      </c>
      <c r="AK52" s="93">
        <v>77.595531942485451</v>
      </c>
      <c r="AL52" s="91">
        <v>73.102581220944302</v>
      </c>
      <c r="AM52" s="91">
        <v>127.17261525154946</v>
      </c>
      <c r="AN52" s="91">
        <v>62.101306310961107</v>
      </c>
      <c r="AO52" s="91">
        <v>79.691341639757454</v>
      </c>
      <c r="AP52" s="91">
        <v>50.114485111519642</v>
      </c>
      <c r="AQ52" s="91">
        <v>50.713759419292252</v>
      </c>
      <c r="AR52" s="93">
        <v>74.740330702339406</v>
      </c>
      <c r="AS52" s="91">
        <v>85.356370278566843</v>
      </c>
      <c r="AT52" s="91">
        <v>73.13135988593821</v>
      </c>
      <c r="AU52" s="91">
        <v>69.392463540276538</v>
      </c>
      <c r="AV52" s="91">
        <v>94.079518406561888</v>
      </c>
      <c r="AW52" s="91">
        <v>144.08727555029452</v>
      </c>
      <c r="AX52" s="91">
        <v>73.951912956497168</v>
      </c>
      <c r="AY52" s="93">
        <v>63.140390341262702</v>
      </c>
      <c r="AZ52" s="91">
        <v>123.92527654655466</v>
      </c>
      <c r="BA52" s="91">
        <v>126.05844898426651</v>
      </c>
      <c r="BB52" s="91">
        <v>114.42780486509615</v>
      </c>
      <c r="BC52" s="91">
        <v>76.112557636018479</v>
      </c>
      <c r="BD52" s="91">
        <v>47.872898985328632</v>
      </c>
      <c r="BE52" s="95">
        <v>92.204057509055744</v>
      </c>
      <c r="BF52" s="96">
        <v>49.042397772758932</v>
      </c>
      <c r="BG52" s="96">
        <v>110.49769389943921</v>
      </c>
      <c r="BI52" s="50">
        <f t="shared" si="14"/>
        <v>113.92439962068644</v>
      </c>
      <c r="BJ52" s="50">
        <f t="shared" si="15"/>
        <v>31.522801743169847</v>
      </c>
      <c r="BK52" s="50">
        <f t="shared" si="16"/>
        <v>78.229737892057216</v>
      </c>
      <c r="BL52" s="50">
        <f t="shared" si="17"/>
        <v>25.212992645319819</v>
      </c>
      <c r="BM52" s="50">
        <f t="shared" si="18"/>
        <v>95.760671259420988</v>
      </c>
      <c r="BN52" s="50">
        <f t="shared" si="19"/>
        <v>40.641356618381629</v>
      </c>
      <c r="BO52" s="50">
        <f t="shared" si="20"/>
        <v>84.075629524007013</v>
      </c>
      <c r="BP52" s="50">
        <f t="shared" si="21"/>
        <v>16.741630150707053</v>
      </c>
      <c r="BQ52" s="50">
        <f t="shared" si="22"/>
        <v>98.628494246025724</v>
      </c>
      <c r="BR52" s="50">
        <f t="shared" si="23"/>
        <v>31.797388640260795</v>
      </c>
      <c r="BS52" s="50">
        <f t="shared" si="24"/>
        <v>74.355945842358523</v>
      </c>
      <c r="BT52" s="50">
        <f t="shared" si="25"/>
        <v>26.226292291138346</v>
      </c>
      <c r="BU52" s="50">
        <f t="shared" si="26"/>
        <v>87.819890188639221</v>
      </c>
      <c r="BV52" s="50">
        <f t="shared" si="27"/>
        <v>26.236073052866146</v>
      </c>
      <c r="BW52" s="50">
        <f t="shared" si="28"/>
        <v>91.922896226421187</v>
      </c>
      <c r="BX52" s="50">
        <f t="shared" si="29"/>
        <v>33.807280072155592</v>
      </c>
      <c r="BY52" s="50"/>
      <c r="BZ52" s="50" t="str">
        <f t="shared" si="1"/>
        <v>113.92±31.52</v>
      </c>
      <c r="CA52" s="50" t="str">
        <f t="shared" si="2"/>
        <v>78.23±25.21</v>
      </c>
      <c r="CB52" s="50" t="str">
        <f t="shared" si="3"/>
        <v>95.76±40.64</v>
      </c>
      <c r="CC52" s="50" t="str">
        <f t="shared" si="4"/>
        <v>84.08±16.74</v>
      </c>
      <c r="CD52" s="50" t="str">
        <f t="shared" si="5"/>
        <v>98.63±31.8</v>
      </c>
      <c r="CE52" s="50" t="str">
        <f t="shared" si="6"/>
        <v>74.36±26.23</v>
      </c>
      <c r="CF52" s="50" t="str">
        <f t="shared" si="7"/>
        <v>87.82±26.24</v>
      </c>
      <c r="CG52" s="50" t="str">
        <f t="shared" si="8"/>
        <v>91.92±33.81</v>
      </c>
      <c r="CI52" s="50">
        <f t="shared" si="30"/>
        <v>92.204057509055744</v>
      </c>
      <c r="CJ52" s="50">
        <f t="shared" si="31"/>
        <v>49.042397772758932</v>
      </c>
      <c r="CK52" s="50">
        <f t="shared" si="32"/>
        <v>110.49769389943921</v>
      </c>
      <c r="CL52" s="50"/>
      <c r="CM52" s="50">
        <f t="shared" si="9"/>
        <v>83.914716393751306</v>
      </c>
      <c r="CN52" s="50">
        <f t="shared" si="10"/>
        <v>31.555082595342682</v>
      </c>
      <c r="CO52" s="50"/>
      <c r="CP52" s="51" t="str">
        <f t="shared" si="11"/>
        <v>83.91±31.56</v>
      </c>
    </row>
    <row r="53" spans="1:95">
      <c r="A53" s="90" t="s">
        <v>132</v>
      </c>
      <c r="B53" s="90" t="s">
        <v>88</v>
      </c>
      <c r="C53" s="91">
        <v>22.574886373935279</v>
      </c>
      <c r="D53" s="91">
        <v>54.709981862864481</v>
      </c>
      <c r="E53" s="91">
        <v>39.500864176880896</v>
      </c>
      <c r="F53" s="91">
        <v>35.8468043809848</v>
      </c>
      <c r="G53" s="91">
        <v>36.591735008072547</v>
      </c>
      <c r="H53" s="91">
        <v>41.10129718777722</v>
      </c>
      <c r="I53" s="91">
        <v>27.985560655197379</v>
      </c>
      <c r="J53" s="93">
        <v>22.507532261580305</v>
      </c>
      <c r="K53" s="91">
        <v>22.147891970121368</v>
      </c>
      <c r="L53" s="91">
        <v>31.0672893598882</v>
      </c>
      <c r="M53" s="91">
        <v>24.999473455851277</v>
      </c>
      <c r="N53" s="91">
        <v>15.697398201080302</v>
      </c>
      <c r="O53" s="91">
        <v>18.122973288808328</v>
      </c>
      <c r="P53" s="91">
        <v>15.638966214013069</v>
      </c>
      <c r="Q53" s="93">
        <v>19.236841980922957</v>
      </c>
      <c r="R53" s="91">
        <v>31.350616556782455</v>
      </c>
      <c r="S53" s="91">
        <v>35.311646822724491</v>
      </c>
      <c r="T53" s="91">
        <v>36.765914901294529</v>
      </c>
      <c r="U53" s="91">
        <v>27.441804278564625</v>
      </c>
      <c r="V53" s="91">
        <v>20.721284425058151</v>
      </c>
      <c r="W53" s="93">
        <v>23.745547181741486</v>
      </c>
      <c r="X53" s="91">
        <v>18.52968144399394</v>
      </c>
      <c r="Y53" s="91">
        <v>18.330425072675066</v>
      </c>
      <c r="Z53" s="91">
        <v>27.187394637692517</v>
      </c>
      <c r="AA53" s="91">
        <v>26.813099370469864</v>
      </c>
      <c r="AB53" s="91">
        <v>15.746328254121046</v>
      </c>
      <c r="AC53" s="91">
        <v>20.732271407557022</v>
      </c>
      <c r="AD53" s="93">
        <v>19.883513233913511</v>
      </c>
      <c r="AE53" s="91">
        <v>20.295115680978537</v>
      </c>
      <c r="AF53" s="91">
        <v>18.222228367825114</v>
      </c>
      <c r="AG53" s="91">
        <v>17.551462281064936</v>
      </c>
      <c r="AH53" s="91">
        <v>40.185073673375172</v>
      </c>
      <c r="AI53" s="91">
        <v>48.510032244647419</v>
      </c>
      <c r="AJ53" s="91">
        <v>24.403962482198949</v>
      </c>
      <c r="AK53" s="93">
        <v>23.603137304336641</v>
      </c>
      <c r="AL53" s="91">
        <v>15.922053095909645</v>
      </c>
      <c r="AM53" s="91">
        <v>51.299698822358707</v>
      </c>
      <c r="AN53" s="91">
        <v>27.367853204133908</v>
      </c>
      <c r="AO53" s="91">
        <v>30.876859115458789</v>
      </c>
      <c r="AP53" s="91">
        <v>13.83282797191694</v>
      </c>
      <c r="AQ53" s="91">
        <v>20.748524475531092</v>
      </c>
      <c r="AR53" s="93">
        <v>17.961884332456183</v>
      </c>
      <c r="AS53" s="91">
        <v>21.210454942959629</v>
      </c>
      <c r="AT53" s="91">
        <v>20.934074172954869</v>
      </c>
      <c r="AU53" s="91">
        <v>18.340467733427868</v>
      </c>
      <c r="AV53" s="91">
        <v>18.962108861293952</v>
      </c>
      <c r="AW53" s="91">
        <v>38.847197046712893</v>
      </c>
      <c r="AX53" s="91">
        <v>32.020898812341883</v>
      </c>
      <c r="AY53" s="93">
        <v>15.340325801461704</v>
      </c>
      <c r="AZ53" s="91">
        <v>37.552934248113573</v>
      </c>
      <c r="BA53" s="91">
        <v>49.853013500778339</v>
      </c>
      <c r="BB53" s="91">
        <v>31.739502985060465</v>
      </c>
      <c r="BC53" s="91">
        <v>25.888598016522984</v>
      </c>
      <c r="BD53" s="91">
        <v>17.848023579163108</v>
      </c>
      <c r="BE53" s="95">
        <v>0</v>
      </c>
      <c r="BF53" s="96">
        <v>0.33944412268856</v>
      </c>
      <c r="BG53" s="96">
        <v>1.606367100221352</v>
      </c>
      <c r="BI53" s="50">
        <f t="shared" si="14"/>
        <v>36.901589949387514</v>
      </c>
      <c r="BJ53" s="50">
        <f t="shared" si="15"/>
        <v>10.226527484403707</v>
      </c>
      <c r="BK53" s="50">
        <f t="shared" si="16"/>
        <v>21.45450353590612</v>
      </c>
      <c r="BL53" s="50">
        <f t="shared" si="17"/>
        <v>5.5471606853537239</v>
      </c>
      <c r="BM53" s="50">
        <f t="shared" si="18"/>
        <v>28.471351494224535</v>
      </c>
      <c r="BN53" s="50">
        <f t="shared" si="19"/>
        <v>7.3522685287273992</v>
      </c>
      <c r="BO53" s="50">
        <f t="shared" si="20"/>
        <v>21.58353533832156</v>
      </c>
      <c r="BP53" s="50">
        <f t="shared" si="21"/>
        <v>4.4371962066262336</v>
      </c>
      <c r="BQ53" s="50">
        <f t="shared" si="22"/>
        <v>27.007341137714803</v>
      </c>
      <c r="BR53" s="50">
        <f t="shared" si="23"/>
        <v>12.282716081021542</v>
      </c>
      <c r="BS53" s="50">
        <f t="shared" si="24"/>
        <v>26.235850569949388</v>
      </c>
      <c r="BT53" s="50">
        <f t="shared" si="25"/>
        <v>12.571582996393913</v>
      </c>
      <c r="BU53" s="50">
        <f t="shared" si="26"/>
        <v>24.039583700306757</v>
      </c>
      <c r="BV53" s="50">
        <f t="shared" si="27"/>
        <v>8.1221309399596571</v>
      </c>
      <c r="BW53" s="50">
        <f t="shared" si="28"/>
        <v>29.703733021850027</v>
      </c>
      <c r="BX53" s="50">
        <f t="shared" si="29"/>
        <v>12.908666790408679</v>
      </c>
      <c r="BY53" s="50"/>
      <c r="BZ53" s="50" t="str">
        <f t="shared" si="1"/>
        <v>36.9±10.23</v>
      </c>
      <c r="CA53" s="50" t="str">
        <f t="shared" si="2"/>
        <v>21.45±5.55</v>
      </c>
      <c r="CB53" s="50" t="str">
        <f t="shared" si="3"/>
        <v>28.47±7.35</v>
      </c>
      <c r="CC53" s="50" t="str">
        <f t="shared" si="4"/>
        <v>21.58±4.44</v>
      </c>
      <c r="CD53" s="50" t="str">
        <f t="shared" si="5"/>
        <v>27.01±12.28</v>
      </c>
      <c r="CE53" s="50" t="str">
        <f t="shared" si="6"/>
        <v>26.24±12.57</v>
      </c>
      <c r="CF53" s="50" t="str">
        <f t="shared" si="7"/>
        <v>24.04±8.12</v>
      </c>
      <c r="CG53" s="50" t="str">
        <f t="shared" si="8"/>
        <v>29.7±12.91</v>
      </c>
      <c r="CI53" s="50">
        <f t="shared" si="30"/>
        <v>0</v>
      </c>
      <c r="CJ53" s="50">
        <f t="shared" si="31"/>
        <v>0.33944412268856</v>
      </c>
      <c r="CK53" s="50">
        <f t="shared" si="32"/>
        <v>1.606367100221352</v>
      </c>
      <c r="CL53" s="50"/>
      <c r="CM53" s="50">
        <f>AVERAGE(CJ53:CK53)</f>
        <v>0.97290561145495602</v>
      </c>
      <c r="CN53" s="50"/>
      <c r="CO53" s="50"/>
      <c r="CP53" s="70">
        <f>CM53</f>
        <v>0.97290561145495602</v>
      </c>
      <c r="CQ53">
        <v>2</v>
      </c>
    </row>
    <row r="54" spans="1:95">
      <c r="A54" s="97" t="s">
        <v>133</v>
      </c>
      <c r="B54" s="90" t="s">
        <v>88</v>
      </c>
      <c r="C54" s="91">
        <v>0</v>
      </c>
      <c r="D54" s="91">
        <v>2.5149388928919523</v>
      </c>
      <c r="E54" s="91">
        <v>0</v>
      </c>
      <c r="F54" s="91">
        <v>0</v>
      </c>
      <c r="G54" s="91">
        <v>0</v>
      </c>
      <c r="H54" s="91">
        <v>0</v>
      </c>
      <c r="I54" s="91">
        <v>0</v>
      </c>
      <c r="J54" s="93">
        <v>0</v>
      </c>
      <c r="K54" s="91">
        <v>0</v>
      </c>
      <c r="L54" s="91">
        <v>0</v>
      </c>
      <c r="M54" s="91">
        <v>0</v>
      </c>
      <c r="N54" s="91">
        <v>0</v>
      </c>
      <c r="O54" s="91">
        <v>0</v>
      </c>
      <c r="P54" s="91">
        <v>0</v>
      </c>
      <c r="Q54" s="93">
        <v>0</v>
      </c>
      <c r="R54" s="91">
        <v>0</v>
      </c>
      <c r="S54" s="91">
        <v>0</v>
      </c>
      <c r="T54" s="91">
        <v>0</v>
      </c>
      <c r="U54" s="91">
        <v>0</v>
      </c>
      <c r="V54" s="91">
        <v>0</v>
      </c>
      <c r="W54" s="93">
        <v>0</v>
      </c>
      <c r="X54" s="91">
        <v>0</v>
      </c>
      <c r="Y54" s="91">
        <v>0</v>
      </c>
      <c r="Z54" s="91">
        <v>0</v>
      </c>
      <c r="AA54" s="91">
        <v>0</v>
      </c>
      <c r="AB54" s="91">
        <v>0</v>
      </c>
      <c r="AC54" s="91">
        <v>0</v>
      </c>
      <c r="AD54" s="93">
        <v>0</v>
      </c>
      <c r="AE54" s="91">
        <v>1.1238618011384035E-2</v>
      </c>
      <c r="AF54" s="91">
        <v>0</v>
      </c>
      <c r="AG54" s="91">
        <v>0</v>
      </c>
      <c r="AH54" s="91">
        <v>0</v>
      </c>
      <c r="AI54" s="91">
        <v>0</v>
      </c>
      <c r="AJ54" s="91">
        <v>0</v>
      </c>
      <c r="AK54" s="93">
        <v>0</v>
      </c>
      <c r="AL54" s="91">
        <v>8.0918032639439552</v>
      </c>
      <c r="AM54" s="91">
        <v>0</v>
      </c>
      <c r="AN54" s="91">
        <v>0</v>
      </c>
      <c r="AO54" s="91">
        <v>0</v>
      </c>
      <c r="AP54" s="91">
        <v>0</v>
      </c>
      <c r="AQ54" s="91">
        <v>0</v>
      </c>
      <c r="AR54" s="93">
        <v>0</v>
      </c>
      <c r="AS54" s="91">
        <v>0</v>
      </c>
      <c r="AT54" s="91">
        <v>0</v>
      </c>
      <c r="AU54" s="91">
        <v>0</v>
      </c>
      <c r="AV54" s="91">
        <v>0</v>
      </c>
      <c r="AW54" s="91">
        <v>0</v>
      </c>
      <c r="AX54" s="91">
        <v>0</v>
      </c>
      <c r="AY54" s="93">
        <v>0</v>
      </c>
      <c r="AZ54" s="91">
        <v>0</v>
      </c>
      <c r="BA54" s="91">
        <v>0</v>
      </c>
      <c r="BB54" s="91">
        <v>0</v>
      </c>
      <c r="BC54" s="91">
        <v>0</v>
      </c>
      <c r="BD54" s="91">
        <v>0</v>
      </c>
      <c r="BE54" s="95">
        <v>0</v>
      </c>
      <c r="BF54" s="96">
        <v>0</v>
      </c>
      <c r="BG54" s="96">
        <v>0</v>
      </c>
      <c r="BI54" s="50"/>
      <c r="BJ54" s="50"/>
      <c r="BK54" s="50"/>
      <c r="BL54" s="50"/>
      <c r="BM54" s="50"/>
      <c r="BN54" s="50"/>
      <c r="BO54" s="50"/>
      <c r="BP54" s="50"/>
      <c r="BQ54" s="50"/>
      <c r="BR54" s="50"/>
      <c r="BS54" s="50"/>
      <c r="BT54" s="50"/>
      <c r="BU54" s="50"/>
      <c r="BV54" s="50"/>
      <c r="BW54" s="50"/>
      <c r="BX54" s="50"/>
      <c r="BY54" s="50"/>
      <c r="BZ54" s="50"/>
      <c r="CA54" s="50"/>
      <c r="CB54" s="50"/>
      <c r="CC54" s="50"/>
      <c r="CD54" s="50"/>
      <c r="CE54" s="50"/>
      <c r="CF54" s="50"/>
      <c r="CG54" s="50"/>
      <c r="CI54" s="50"/>
      <c r="CJ54" s="50"/>
      <c r="CK54" s="50"/>
      <c r="CL54" s="50"/>
      <c r="CM54" s="50"/>
      <c r="CN54" s="50"/>
      <c r="CO54" s="50"/>
      <c r="CP54" s="51"/>
    </row>
    <row r="55" spans="1:95">
      <c r="A55" s="97" t="s">
        <v>134</v>
      </c>
      <c r="B55" s="90" t="s">
        <v>88</v>
      </c>
      <c r="C55" s="91">
        <v>0</v>
      </c>
      <c r="D55" s="91">
        <v>0</v>
      </c>
      <c r="E55" s="91">
        <v>0</v>
      </c>
      <c r="F55" s="91">
        <v>0</v>
      </c>
      <c r="G55" s="91">
        <v>0</v>
      </c>
      <c r="H55" s="91">
        <v>0</v>
      </c>
      <c r="I55" s="91">
        <v>0</v>
      </c>
      <c r="J55" s="93">
        <v>0</v>
      </c>
      <c r="K55" s="91">
        <v>0</v>
      </c>
      <c r="L55" s="91">
        <v>0</v>
      </c>
      <c r="M55" s="91">
        <v>0</v>
      </c>
      <c r="N55" s="91">
        <v>0</v>
      </c>
      <c r="O55" s="91">
        <v>0</v>
      </c>
      <c r="P55" s="91">
        <v>0</v>
      </c>
      <c r="Q55" s="93">
        <v>0</v>
      </c>
      <c r="R55" s="91">
        <v>0</v>
      </c>
      <c r="S55" s="91">
        <v>0</v>
      </c>
      <c r="T55" s="91">
        <v>0</v>
      </c>
      <c r="U55" s="91">
        <v>0</v>
      </c>
      <c r="V55" s="91">
        <v>0</v>
      </c>
      <c r="W55" s="93">
        <v>0</v>
      </c>
      <c r="X55" s="91">
        <v>0</v>
      </c>
      <c r="Y55" s="91">
        <v>0</v>
      </c>
      <c r="Z55" s="91">
        <v>0</v>
      </c>
      <c r="AA55" s="91">
        <v>0</v>
      </c>
      <c r="AB55" s="91">
        <v>0</v>
      </c>
      <c r="AC55" s="91">
        <v>0</v>
      </c>
      <c r="AD55" s="93">
        <v>0</v>
      </c>
      <c r="AE55" s="91">
        <v>0</v>
      </c>
      <c r="AF55" s="91">
        <v>0</v>
      </c>
      <c r="AG55" s="91">
        <v>0</v>
      </c>
      <c r="AH55" s="91">
        <v>0</v>
      </c>
      <c r="AI55" s="91">
        <v>0</v>
      </c>
      <c r="AJ55" s="91">
        <v>0</v>
      </c>
      <c r="AK55" s="93">
        <v>0</v>
      </c>
      <c r="AL55" s="91">
        <v>3.4182652556872677</v>
      </c>
      <c r="AM55" s="91">
        <v>0</v>
      </c>
      <c r="AN55" s="91">
        <v>0</v>
      </c>
      <c r="AO55" s="91">
        <v>0</v>
      </c>
      <c r="AP55" s="91">
        <v>0</v>
      </c>
      <c r="AQ55" s="91">
        <v>0</v>
      </c>
      <c r="AR55" s="93">
        <v>0</v>
      </c>
      <c r="AS55" s="91">
        <v>0</v>
      </c>
      <c r="AT55" s="91">
        <v>0</v>
      </c>
      <c r="AU55" s="91" t="e">
        <v>#VALUE!</v>
      </c>
      <c r="AV55" s="91">
        <v>0</v>
      </c>
      <c r="AW55" s="91">
        <v>0</v>
      </c>
      <c r="AX55" s="91">
        <v>0</v>
      </c>
      <c r="AY55" s="93">
        <v>0</v>
      </c>
      <c r="AZ55" s="91">
        <v>0</v>
      </c>
      <c r="BA55" s="91">
        <v>0</v>
      </c>
      <c r="BB55" s="91">
        <v>0</v>
      </c>
      <c r="BC55" s="91">
        <v>0</v>
      </c>
      <c r="BD55" s="91">
        <v>0</v>
      </c>
      <c r="BE55" s="95">
        <v>0</v>
      </c>
      <c r="BF55" s="96">
        <v>0</v>
      </c>
      <c r="BG55" s="96">
        <v>0</v>
      </c>
      <c r="BI55" s="50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50"/>
      <c r="BV55" s="50"/>
      <c r="BW55" s="50"/>
      <c r="BX55" s="50"/>
      <c r="BY55" s="50"/>
      <c r="BZ55" s="50"/>
      <c r="CA55" s="50"/>
      <c r="CB55" s="50"/>
      <c r="CC55" s="50"/>
      <c r="CD55" s="50"/>
      <c r="CE55" s="50"/>
      <c r="CF55" s="50"/>
      <c r="CG55" s="50"/>
      <c r="CI55" s="50"/>
      <c r="CJ55" s="50"/>
      <c r="CK55" s="50"/>
      <c r="CL55" s="50"/>
      <c r="CM55" s="50"/>
      <c r="CN55" s="50"/>
      <c r="CO55" s="50"/>
      <c r="CP55" s="51"/>
    </row>
    <row r="56" spans="1:95">
      <c r="A56" s="90" t="s">
        <v>135</v>
      </c>
      <c r="B56" s="90" t="s">
        <v>88</v>
      </c>
      <c r="C56" s="91">
        <v>6.4942772795261288</v>
      </c>
      <c r="D56" s="91">
        <v>36.784226845437189</v>
      </c>
      <c r="E56" s="91">
        <v>7.4015478990295964</v>
      </c>
      <c r="F56" s="91">
        <v>8.536424923641027</v>
      </c>
      <c r="G56" s="91">
        <v>5.8543408983373189</v>
      </c>
      <c r="H56" s="91">
        <v>7.8071442867503364</v>
      </c>
      <c r="I56" s="91">
        <v>5.24649592852961</v>
      </c>
      <c r="J56" s="93">
        <v>16.763223315780429</v>
      </c>
      <c r="K56" s="91">
        <v>9.3926276322575646</v>
      </c>
      <c r="L56" s="91">
        <v>8.3965897365791378</v>
      </c>
      <c r="M56" s="91">
        <v>4.4204299216202445</v>
      </c>
      <c r="N56" s="91">
        <v>6.6390329421535821</v>
      </c>
      <c r="O56" s="91">
        <v>5.6114671162908287</v>
      </c>
      <c r="P56" s="91">
        <v>1.7326390711908144</v>
      </c>
      <c r="Q56" s="93">
        <v>8.2501987578888762</v>
      </c>
      <c r="R56" s="91">
        <v>5.7436652970852338</v>
      </c>
      <c r="S56" s="91">
        <v>14.361063492860069</v>
      </c>
      <c r="T56" s="91">
        <v>5.5182700617875398</v>
      </c>
      <c r="U56" s="91">
        <v>5.7475826549028337</v>
      </c>
      <c r="V56" s="91">
        <v>5.3324351769754585</v>
      </c>
      <c r="W56" s="93">
        <v>8.1744200282124861</v>
      </c>
      <c r="X56" s="91">
        <v>11.667672382377026</v>
      </c>
      <c r="Y56" s="91">
        <v>11.914312774197423</v>
      </c>
      <c r="Z56" s="91">
        <v>5.2060459819561435</v>
      </c>
      <c r="AA56" s="91">
        <v>6.3896343567325227</v>
      </c>
      <c r="AB56" s="91">
        <v>4.9989884026140308</v>
      </c>
      <c r="AC56" s="91">
        <v>5.4081961676925339</v>
      </c>
      <c r="AD56" s="93">
        <v>8.1859443770556943</v>
      </c>
      <c r="AE56" s="91">
        <v>6.8630348995669603</v>
      </c>
      <c r="AF56" s="91">
        <v>4.8188016666762543</v>
      </c>
      <c r="AG56" s="91">
        <v>3.6572658205157347</v>
      </c>
      <c r="AH56" s="91">
        <v>3.7175301158922527</v>
      </c>
      <c r="AI56" s="91">
        <v>4.5172264473951547</v>
      </c>
      <c r="AJ56" s="91">
        <v>5.0088459157060639</v>
      </c>
      <c r="AK56" s="93">
        <v>5.4793657054840343</v>
      </c>
      <c r="AL56" s="91">
        <v>200.79477852290577</v>
      </c>
      <c r="AM56" s="91">
        <v>4.6876171126960164</v>
      </c>
      <c r="AN56" s="91">
        <v>4.5062500444579632</v>
      </c>
      <c r="AO56" s="91">
        <v>7.4154926855359893</v>
      </c>
      <c r="AP56" s="91">
        <v>2.0857657518731889</v>
      </c>
      <c r="AQ56" s="91">
        <v>3.2859119870292357</v>
      </c>
      <c r="AR56" s="93">
        <v>7.8103139255043326</v>
      </c>
      <c r="AS56" s="91">
        <v>6.555273782889552</v>
      </c>
      <c r="AT56" s="91">
        <v>5.7093910157188805</v>
      </c>
      <c r="AU56" s="91">
        <v>6.6442880867745497</v>
      </c>
      <c r="AV56" s="91">
        <v>5.7926547578215031</v>
      </c>
      <c r="AW56" s="91">
        <v>3.6406652576684184</v>
      </c>
      <c r="AX56" s="91">
        <v>5.8193718119314681</v>
      </c>
      <c r="AY56" s="93">
        <v>3.1590171459712333</v>
      </c>
      <c r="AZ56" s="91">
        <v>5.6126709060092494</v>
      </c>
      <c r="BA56" s="91">
        <v>11.228024844835526</v>
      </c>
      <c r="BB56" s="91">
        <v>4.1138970775856727</v>
      </c>
      <c r="BC56" s="91">
        <v>4.1460527280066977</v>
      </c>
      <c r="BD56" s="91">
        <v>3.3574229690592543</v>
      </c>
      <c r="BE56" s="95">
        <v>3.9223112833702931</v>
      </c>
      <c r="BF56" s="96">
        <v>1.8681429812931736</v>
      </c>
      <c r="BG56" s="96">
        <v>1.8479536800602852</v>
      </c>
      <c r="BI56" s="50">
        <f t="shared" ref="BI56:BI81" si="33">AVERAGE(C56:I56)</f>
        <v>11.160636865893029</v>
      </c>
      <c r="BJ56" s="50">
        <f t="shared" ref="BJ56:BJ81" si="34">STDEVA(C56:I56)</f>
        <v>11.355910838328409</v>
      </c>
      <c r="BK56" s="50">
        <f t="shared" ref="BK56:BK65" si="35">AVERAGE(J56:P56)</f>
        <v>7.5651442479818014</v>
      </c>
      <c r="BL56" s="50">
        <f t="shared" ref="BL56:BL65" si="36">STDEVA(J56:P56)</f>
        <v>4.782215960813919</v>
      </c>
      <c r="BM56" s="50">
        <f t="shared" ref="BM56:BM81" si="37">AVERAGE(Q56:V56)</f>
        <v>7.4922025735833353</v>
      </c>
      <c r="BN56" s="50">
        <f t="shared" ref="BN56:BN81" si="38">STDEVA(Q56:V56)</f>
        <v>3.5332108507793256</v>
      </c>
      <c r="BO56" s="50">
        <f t="shared" ref="BO56:BO65" si="39">AVERAGE(W56:AC56)</f>
        <v>7.6798957276831663</v>
      </c>
      <c r="BP56" s="50">
        <f t="shared" ref="BP56:BP65" si="40">STDEVA(W56:AC56)</f>
        <v>3.0058219785836209</v>
      </c>
      <c r="BQ56" s="50">
        <f t="shared" ref="BQ56:BQ81" si="41">AVERAGE(AD56:AJ56)</f>
        <v>5.252664177544017</v>
      </c>
      <c r="BR56" s="50">
        <f t="shared" ref="BR56:BR81" si="42">STDEVA(AD56:AJ56)</f>
        <v>1.6776924516587581</v>
      </c>
      <c r="BS56" s="50">
        <f t="shared" ref="BS56:BS81" si="43">AVERAGE(AK56:AQ56)</f>
        <v>32.607883115711743</v>
      </c>
      <c r="BT56" s="50">
        <f t="shared" ref="BT56:BT81" si="44">STDEVA(AK56:AQ56)</f>
        <v>74.182281637157843</v>
      </c>
      <c r="BU56" s="50">
        <f t="shared" ref="BU56:BU81" si="45">AVERAGE(AR56:AX56)</f>
        <v>5.995994091186958</v>
      </c>
      <c r="BV56" s="50">
        <f t="shared" ref="BV56:BV81" si="46">STDEVA(AR56:AX56)</f>
        <v>1.2732565131947926</v>
      </c>
      <c r="BW56" s="50">
        <f t="shared" ref="BW56:BW81" si="47">AVERAGE(AY56:BD56)</f>
        <v>5.2695142785779385</v>
      </c>
      <c r="BX56" s="50">
        <f t="shared" ref="BX56:BX81" si="48">STDEVA(AY56:BD56)</f>
        <v>3.0439945115808764</v>
      </c>
      <c r="BY56" s="50"/>
      <c r="BZ56" s="50" t="str">
        <f t="shared" si="1"/>
        <v>11.16±11.36</v>
      </c>
      <c r="CA56" s="50" t="str">
        <f t="shared" si="2"/>
        <v>7.57±4.78</v>
      </c>
      <c r="CB56" s="50" t="str">
        <f t="shared" si="3"/>
        <v>7.49±3.53</v>
      </c>
      <c r="CC56" s="50" t="str">
        <f t="shared" si="4"/>
        <v>7.68±3.01</v>
      </c>
      <c r="CD56" s="50" t="str">
        <f t="shared" si="5"/>
        <v>5.25±1.68</v>
      </c>
      <c r="CE56" s="50" t="str">
        <f t="shared" si="6"/>
        <v>32.61±74.18</v>
      </c>
      <c r="CF56" s="50" t="str">
        <f t="shared" si="7"/>
        <v>6±1.27</v>
      </c>
      <c r="CG56" s="50" t="str">
        <f t="shared" si="8"/>
        <v>5.27±3.04</v>
      </c>
      <c r="CI56" s="50">
        <f t="shared" ref="CI56:CI81" si="49">BE56</f>
        <v>3.9223112833702931</v>
      </c>
      <c r="CJ56" s="50">
        <f t="shared" ref="CJ56:CJ81" si="50">BF56</f>
        <v>1.8681429812931736</v>
      </c>
      <c r="CK56" s="50">
        <f t="shared" ref="CK56:CK81" si="51">BG56</f>
        <v>1.8479536800602852</v>
      </c>
      <c r="CL56" s="50"/>
      <c r="CM56" s="50">
        <f t="shared" si="9"/>
        <v>2.5461359815745839</v>
      </c>
      <c r="CN56" s="50">
        <f t="shared" si="10"/>
        <v>1.1918455218380661</v>
      </c>
      <c r="CO56" s="50"/>
      <c r="CP56" s="51" t="str">
        <f t="shared" si="11"/>
        <v>2.55±1.19</v>
      </c>
    </row>
    <row r="57" spans="1:95">
      <c r="A57" s="90" t="s">
        <v>136</v>
      </c>
      <c r="B57" s="90" t="s">
        <v>88</v>
      </c>
      <c r="C57" s="91">
        <v>45.625643876842744</v>
      </c>
      <c r="D57" s="91">
        <v>1278.2419005357619</v>
      </c>
      <c r="E57" s="91">
        <v>64.950459900541418</v>
      </c>
      <c r="F57" s="91">
        <v>76.221357497815006</v>
      </c>
      <c r="G57" s="91">
        <v>65.962801055709193</v>
      </c>
      <c r="H57" s="91">
        <v>65.126280772092116</v>
      </c>
      <c r="I57" s="91">
        <v>52.347236281853618</v>
      </c>
      <c r="J57" s="93">
        <v>33.690551786250907</v>
      </c>
      <c r="K57" s="91">
        <v>35.210158258005436</v>
      </c>
      <c r="L57" s="91">
        <v>52.796881125705795</v>
      </c>
      <c r="M57" s="91">
        <v>51.429059834754312</v>
      </c>
      <c r="N57" s="91">
        <v>33.561692711856288</v>
      </c>
      <c r="O57" s="91">
        <v>43.079501015223663</v>
      </c>
      <c r="P57" s="91">
        <v>36.985719416225038</v>
      </c>
      <c r="Q57" s="93">
        <v>28.656712064845749</v>
      </c>
      <c r="R57" s="91">
        <v>37.429056796610951</v>
      </c>
      <c r="S57" s="91">
        <v>66.384428770934704</v>
      </c>
      <c r="T57" s="91">
        <v>50.506431680222654</v>
      </c>
      <c r="U57" s="91">
        <v>55.67158430977922</v>
      </c>
      <c r="V57" s="91">
        <v>74.26875237712936</v>
      </c>
      <c r="W57" s="93">
        <v>33.341628854525489</v>
      </c>
      <c r="X57" s="91">
        <v>39.16115466839917</v>
      </c>
      <c r="Y57" s="91">
        <v>46.503368976916128</v>
      </c>
      <c r="Z57" s="91">
        <v>53.800491331838209</v>
      </c>
      <c r="AA57" s="91">
        <v>59.050915129419515</v>
      </c>
      <c r="AB57" s="91">
        <v>40.687304253775537</v>
      </c>
      <c r="AC57" s="91">
        <v>41.542034670849809</v>
      </c>
      <c r="AD57" s="93">
        <v>32.441902263902001</v>
      </c>
      <c r="AE57" s="91">
        <v>34.324055706842856</v>
      </c>
      <c r="AF57" s="91">
        <v>40.221604266128892</v>
      </c>
      <c r="AG57" s="91">
        <v>25.681878947123273</v>
      </c>
      <c r="AH57" s="91">
        <v>58.867689856582849</v>
      </c>
      <c r="AI57" s="91">
        <v>71.820227889540604</v>
      </c>
      <c r="AJ57" s="91">
        <v>61.50194343606239</v>
      </c>
      <c r="AK57" s="93">
        <v>37.156041153675638</v>
      </c>
      <c r="AL57" s="91">
        <v>59.438562245101153</v>
      </c>
      <c r="AM57" s="91">
        <v>66.045521889858165</v>
      </c>
      <c r="AN57" s="91">
        <v>41.826821230555588</v>
      </c>
      <c r="AO57" s="91">
        <v>53.083524633699213</v>
      </c>
      <c r="AP57" s="91">
        <v>39.882750209931991</v>
      </c>
      <c r="AQ57" s="91">
        <v>51.526216544192209</v>
      </c>
      <c r="AR57" s="93">
        <v>27.359009137556093</v>
      </c>
      <c r="AS57" s="91">
        <v>30.829239898340955</v>
      </c>
      <c r="AT57" s="91">
        <v>30.456677556294085</v>
      </c>
      <c r="AU57" s="91">
        <v>36.696796667740713</v>
      </c>
      <c r="AV57" s="91">
        <v>35.139086537881695</v>
      </c>
      <c r="AW57" s="91">
        <v>45.222022453856482</v>
      </c>
      <c r="AX57" s="91">
        <v>46.24747528932263</v>
      </c>
      <c r="AY57" s="93">
        <v>29.54016289634383</v>
      </c>
      <c r="AZ57" s="91">
        <v>49.584754637084366</v>
      </c>
      <c r="BA57" s="91">
        <v>77.848619758426707</v>
      </c>
      <c r="BB57" s="91">
        <v>48.692209403865434</v>
      </c>
      <c r="BC57" s="91">
        <v>29.271882775751372</v>
      </c>
      <c r="BD57" s="91">
        <v>33.919054066205526</v>
      </c>
      <c r="BE57" s="95">
        <v>18.392200398529841</v>
      </c>
      <c r="BF57" s="96">
        <v>16.326440951461095</v>
      </c>
      <c r="BG57" s="96">
        <v>17.626480158804213</v>
      </c>
      <c r="BI57" s="50">
        <f t="shared" si="33"/>
        <v>235.49652570294512</v>
      </c>
      <c r="BJ57" s="50">
        <f t="shared" si="34"/>
        <v>459.91571232022466</v>
      </c>
      <c r="BK57" s="50">
        <f t="shared" si="35"/>
        <v>40.964794878288778</v>
      </c>
      <c r="BL57" s="50">
        <f t="shared" si="36"/>
        <v>8.2728522540497682</v>
      </c>
      <c r="BM57" s="50">
        <f t="shared" si="37"/>
        <v>52.152827666587108</v>
      </c>
      <c r="BN57" s="50">
        <f t="shared" si="38"/>
        <v>17.179067150782771</v>
      </c>
      <c r="BO57" s="50">
        <f t="shared" si="39"/>
        <v>44.869556840817701</v>
      </c>
      <c r="BP57" s="50">
        <f t="shared" si="40"/>
        <v>8.9217382032250701</v>
      </c>
      <c r="BQ57" s="50">
        <f t="shared" si="41"/>
        <v>46.40847176659755</v>
      </c>
      <c r="BR57" s="50">
        <f t="shared" si="42"/>
        <v>17.501283316060995</v>
      </c>
      <c r="BS57" s="50">
        <f t="shared" si="43"/>
        <v>49.85134827243057</v>
      </c>
      <c r="BT57" s="50">
        <f t="shared" si="44"/>
        <v>10.742089206203433</v>
      </c>
      <c r="BU57" s="50">
        <f t="shared" si="45"/>
        <v>35.992901077284664</v>
      </c>
      <c r="BV57" s="50">
        <f t="shared" si="46"/>
        <v>7.3418287866609244</v>
      </c>
      <c r="BW57" s="50">
        <f t="shared" si="47"/>
        <v>44.809447256279547</v>
      </c>
      <c r="BX57" s="50">
        <f t="shared" si="48"/>
        <v>18.561432815319456</v>
      </c>
      <c r="BY57" s="50"/>
      <c r="BZ57" s="50" t="str">
        <f t="shared" si="1"/>
        <v>235.5±459.92</v>
      </c>
      <c r="CA57" s="50" t="str">
        <f t="shared" si="2"/>
        <v>40.96±8.27</v>
      </c>
      <c r="CB57" s="50" t="str">
        <f t="shared" si="3"/>
        <v>52.15±17.18</v>
      </c>
      <c r="CC57" s="50" t="str">
        <f t="shared" si="4"/>
        <v>44.87±8.92</v>
      </c>
      <c r="CD57" s="50" t="str">
        <f t="shared" si="5"/>
        <v>46.41±17.5</v>
      </c>
      <c r="CE57" s="50" t="str">
        <f t="shared" si="6"/>
        <v>49.85±10.74</v>
      </c>
      <c r="CF57" s="50" t="str">
        <f t="shared" si="7"/>
        <v>35.99±7.34</v>
      </c>
      <c r="CG57" s="50" t="str">
        <f t="shared" si="8"/>
        <v>44.81±18.56</v>
      </c>
      <c r="CI57" s="50">
        <f t="shared" si="49"/>
        <v>18.392200398529841</v>
      </c>
      <c r="CJ57" s="50">
        <f t="shared" si="50"/>
        <v>16.326440951461095</v>
      </c>
      <c r="CK57" s="50">
        <f t="shared" si="51"/>
        <v>17.626480158804213</v>
      </c>
      <c r="CL57" s="50"/>
      <c r="CM57" s="50">
        <f t="shared" si="9"/>
        <v>17.448373836265048</v>
      </c>
      <c r="CN57" s="50">
        <f t="shared" si="10"/>
        <v>1.0443332417790605</v>
      </c>
      <c r="CO57" s="50"/>
      <c r="CP57" s="51" t="str">
        <f t="shared" si="11"/>
        <v>17.45±1.04</v>
      </c>
    </row>
    <row r="58" spans="1:95">
      <c r="A58" s="90" t="s">
        <v>137</v>
      </c>
      <c r="B58" s="90" t="s">
        <v>88</v>
      </c>
      <c r="C58" s="91">
        <v>22.299639590288518</v>
      </c>
      <c r="D58" s="91">
        <v>774.02488379679437</v>
      </c>
      <c r="E58" s="91">
        <v>31.398763660858855</v>
      </c>
      <c r="F58" s="91">
        <v>30.174076323665265</v>
      </c>
      <c r="G58" s="91">
        <v>27.678996067426169</v>
      </c>
      <c r="H58" s="91">
        <v>25.187319607845584</v>
      </c>
      <c r="I58" s="91">
        <v>21.147024695192048</v>
      </c>
      <c r="J58" s="93">
        <v>14.137761989137946</v>
      </c>
      <c r="K58" s="91">
        <v>14.947178467766786</v>
      </c>
      <c r="L58" s="91">
        <v>24.63712322058376</v>
      </c>
      <c r="M58" s="91">
        <v>18.52217443357533</v>
      </c>
      <c r="N58" s="91">
        <v>12.114344831494055</v>
      </c>
      <c r="O58" s="91">
        <v>14.109162958592396</v>
      </c>
      <c r="P58" s="91">
        <v>11.911129448170334</v>
      </c>
      <c r="Q58" s="93">
        <v>10.510566465413847</v>
      </c>
      <c r="R58" s="91">
        <v>20.959680641929584</v>
      </c>
      <c r="S58" s="91">
        <v>25.228029731322142</v>
      </c>
      <c r="T58" s="91">
        <v>23.105627679390011</v>
      </c>
      <c r="U58" s="91">
        <v>20.326246707387664</v>
      </c>
      <c r="V58" s="91">
        <v>32.584161386180035</v>
      </c>
      <c r="W58" s="93">
        <v>13.747500326070467</v>
      </c>
      <c r="X58" s="91">
        <v>15.352256623078247</v>
      </c>
      <c r="Y58" s="91">
        <v>15.711120663115258</v>
      </c>
      <c r="Z58" s="91">
        <v>25.106637663911105</v>
      </c>
      <c r="AA58" s="91">
        <v>28.336851377330657</v>
      </c>
      <c r="AB58" s="91">
        <v>14.341105713405501</v>
      </c>
      <c r="AC58" s="91">
        <v>17.246157754334032</v>
      </c>
      <c r="AD58" s="93">
        <v>12.365538679147861</v>
      </c>
      <c r="AE58" s="91">
        <v>13.384569873378112</v>
      </c>
      <c r="AF58" s="91">
        <v>13.885336256007889</v>
      </c>
      <c r="AG58" s="91">
        <v>9.2963491739241668</v>
      </c>
      <c r="AH58" s="91">
        <v>27.841690602216204</v>
      </c>
      <c r="AI58" s="91">
        <v>29.997432717632471</v>
      </c>
      <c r="AJ58" s="91">
        <v>24.029742555498231</v>
      </c>
      <c r="AK58" s="93">
        <v>12.857268835564849</v>
      </c>
      <c r="AL58" s="91">
        <v>25.530187675702365</v>
      </c>
      <c r="AM58" s="91">
        <v>26.100006576205072</v>
      </c>
      <c r="AN58" s="91">
        <v>19.44347842078075</v>
      </c>
      <c r="AO58" s="91">
        <v>20.026347591069559</v>
      </c>
      <c r="AP58" s="91">
        <v>14.56838574668388</v>
      </c>
      <c r="AQ58" s="91">
        <v>16.387942875271577</v>
      </c>
      <c r="AR58" s="93">
        <v>10.902354473934619</v>
      </c>
      <c r="AS58" s="91">
        <v>11.581081524454442</v>
      </c>
      <c r="AT58" s="91">
        <v>11.43666266558011</v>
      </c>
      <c r="AU58" s="91">
        <v>11.40137136334082</v>
      </c>
      <c r="AV58" s="91">
        <v>12.514584420806967</v>
      </c>
      <c r="AW58" s="91">
        <v>19.195210268239396</v>
      </c>
      <c r="AX58" s="91">
        <v>23.108872034951524</v>
      </c>
      <c r="AY58" s="93">
        <v>11.268839828528916</v>
      </c>
      <c r="AZ58" s="91">
        <v>22.525523083216775</v>
      </c>
      <c r="BA58" s="91">
        <v>34.183524742127489</v>
      </c>
      <c r="BB58" s="91">
        <v>22.296443180914043</v>
      </c>
      <c r="BC58" s="91">
        <v>11.522253533299651</v>
      </c>
      <c r="BD58" s="91">
        <v>12.766450243884233</v>
      </c>
      <c r="BE58" s="95">
        <v>4.6536436932551739</v>
      </c>
      <c r="BF58" s="96">
        <v>7.5486663725830141</v>
      </c>
      <c r="BG58" s="96">
        <v>8.0505274033646934</v>
      </c>
      <c r="BI58" s="50">
        <f t="shared" si="33"/>
        <v>133.13010053458154</v>
      </c>
      <c r="BJ58" s="50">
        <f t="shared" si="34"/>
        <v>282.63359990491449</v>
      </c>
      <c r="BK58" s="50">
        <f t="shared" si="35"/>
        <v>15.768410764188657</v>
      </c>
      <c r="BL58" s="50">
        <f t="shared" si="36"/>
        <v>4.4824590194273224</v>
      </c>
      <c r="BM58" s="50">
        <f t="shared" si="37"/>
        <v>22.119052101937214</v>
      </c>
      <c r="BN58" s="50">
        <f t="shared" si="38"/>
        <v>7.2037881387442706</v>
      </c>
      <c r="BO58" s="50">
        <f t="shared" si="39"/>
        <v>18.548804303035038</v>
      </c>
      <c r="BP58" s="50">
        <f t="shared" si="40"/>
        <v>5.7667949613770313</v>
      </c>
      <c r="BQ58" s="50">
        <f t="shared" si="41"/>
        <v>18.685808551114992</v>
      </c>
      <c r="BR58" s="50">
        <f t="shared" si="42"/>
        <v>8.3625760832239955</v>
      </c>
      <c r="BS58" s="50">
        <f t="shared" si="43"/>
        <v>19.273373960182578</v>
      </c>
      <c r="BT58" s="50">
        <f t="shared" si="44"/>
        <v>5.1312046533321141</v>
      </c>
      <c r="BU58" s="50">
        <f t="shared" si="45"/>
        <v>14.305733821615414</v>
      </c>
      <c r="BV58" s="50">
        <f t="shared" si="46"/>
        <v>4.8353567640399051</v>
      </c>
      <c r="BW58" s="50">
        <f t="shared" si="47"/>
        <v>19.093839101995183</v>
      </c>
      <c r="BX58" s="50">
        <f t="shared" si="48"/>
        <v>9.0368922973206711</v>
      </c>
      <c r="BY58" s="50"/>
      <c r="BZ58" s="50" t="str">
        <f t="shared" si="1"/>
        <v>133.13±282.63</v>
      </c>
      <c r="CA58" s="50" t="str">
        <f t="shared" si="2"/>
        <v>15.77±4.48</v>
      </c>
      <c r="CB58" s="50" t="str">
        <f t="shared" si="3"/>
        <v>22.12±7.2</v>
      </c>
      <c r="CC58" s="50" t="str">
        <f t="shared" si="4"/>
        <v>18.55±5.77</v>
      </c>
      <c r="CD58" s="50" t="str">
        <f t="shared" si="5"/>
        <v>18.69±8.36</v>
      </c>
      <c r="CE58" s="50" t="str">
        <f t="shared" si="6"/>
        <v>19.27±5.13</v>
      </c>
      <c r="CF58" s="50" t="str">
        <f t="shared" si="7"/>
        <v>14.31±4.84</v>
      </c>
      <c r="CG58" s="50" t="str">
        <f t="shared" si="8"/>
        <v>19.09±9.04</v>
      </c>
      <c r="CI58" s="50">
        <f t="shared" si="49"/>
        <v>4.6536436932551739</v>
      </c>
      <c r="CJ58" s="50">
        <f t="shared" si="50"/>
        <v>7.5486663725830141</v>
      </c>
      <c r="CK58" s="50">
        <f t="shared" si="51"/>
        <v>8.0505274033646934</v>
      </c>
      <c r="CL58" s="50"/>
      <c r="CM58" s="50">
        <f t="shared" si="9"/>
        <v>6.7509458230676271</v>
      </c>
      <c r="CN58" s="50">
        <f t="shared" si="10"/>
        <v>1.8335684583187002</v>
      </c>
      <c r="CO58" s="50"/>
      <c r="CP58" s="51" t="str">
        <f t="shared" si="11"/>
        <v>6.75±1.83</v>
      </c>
    </row>
    <row r="59" spans="1:95">
      <c r="A59" s="90" t="s">
        <v>138</v>
      </c>
      <c r="B59" s="90" t="s">
        <v>88</v>
      </c>
      <c r="C59" s="91">
        <v>40.28574895988281</v>
      </c>
      <c r="D59" s="91">
        <v>94.526855037904426</v>
      </c>
      <c r="E59" s="91">
        <v>67.006966958446299</v>
      </c>
      <c r="F59" s="91">
        <v>68.821655829992224</v>
      </c>
      <c r="G59" s="91">
        <v>60.407718566498829</v>
      </c>
      <c r="H59" s="91">
        <v>61.942830166757915</v>
      </c>
      <c r="I59" s="91">
        <v>29.245030815732555</v>
      </c>
      <c r="J59" s="93">
        <v>26.361927749535685</v>
      </c>
      <c r="K59" s="91">
        <v>29.956447866250642</v>
      </c>
      <c r="L59" s="91">
        <v>61.746692034235927</v>
      </c>
      <c r="M59" s="91">
        <v>23.786859088913189</v>
      </c>
      <c r="N59" s="91">
        <v>18.558632229932815</v>
      </c>
      <c r="O59" s="91">
        <v>21.997341862795594</v>
      </c>
      <c r="P59" s="91">
        <v>15.298233074000121</v>
      </c>
      <c r="Q59" s="93">
        <v>22.290679871006116</v>
      </c>
      <c r="R59" s="91">
        <v>39.715077727509751</v>
      </c>
      <c r="S59" s="91">
        <v>59.54450884206905</v>
      </c>
      <c r="T59" s="91">
        <v>48.95119015548736</v>
      </c>
      <c r="U59" s="91">
        <v>30.08040760652684</v>
      </c>
      <c r="V59" s="91">
        <v>28.260437187586877</v>
      </c>
      <c r="W59" s="93">
        <v>26.491697005251389</v>
      </c>
      <c r="X59" s="91">
        <v>29.749648210051358</v>
      </c>
      <c r="Y59" s="91">
        <v>29.49917723591118</v>
      </c>
      <c r="Z59" s="91">
        <v>34.302962957823411</v>
      </c>
      <c r="AA59" s="91">
        <v>36.338050477018413</v>
      </c>
      <c r="AB59" s="91">
        <v>18.078890544245208</v>
      </c>
      <c r="AC59" s="91">
        <v>25.061404316598701</v>
      </c>
      <c r="AD59" s="93">
        <v>26.932912863147219</v>
      </c>
      <c r="AE59" s="91">
        <v>33.052545072953215</v>
      </c>
      <c r="AF59" s="91">
        <v>22.167483832787777</v>
      </c>
      <c r="AG59" s="91">
        <v>24.297653730982724</v>
      </c>
      <c r="AH59" s="91">
        <v>72.744839668311869</v>
      </c>
      <c r="AI59" s="91">
        <v>77.416304607406218</v>
      </c>
      <c r="AJ59" s="91">
        <v>26.429091406823847</v>
      </c>
      <c r="AK59" s="93">
        <v>29.146835522967791</v>
      </c>
      <c r="AL59" s="91">
        <v>19.370841352597701</v>
      </c>
      <c r="AM59" s="91">
        <v>85.798955707447689</v>
      </c>
      <c r="AN59" s="91">
        <v>42.005027654074567</v>
      </c>
      <c r="AO59" s="91">
        <v>37.41743566596454</v>
      </c>
      <c r="AP59" s="91">
        <v>14.382932920142309</v>
      </c>
      <c r="AQ59" s="91">
        <v>20.43519023602083</v>
      </c>
      <c r="AR59" s="93">
        <v>22.621763212287263</v>
      </c>
      <c r="AS59" s="91">
        <v>25.357218098226916</v>
      </c>
      <c r="AT59" s="91">
        <v>27.248100194274727</v>
      </c>
      <c r="AU59" s="91">
        <v>27.663767224506898</v>
      </c>
      <c r="AV59" s="91">
        <v>30.139975573920552</v>
      </c>
      <c r="AW59" s="91">
        <v>39.865936575740683</v>
      </c>
      <c r="AX59" s="91">
        <v>62.202437300385206</v>
      </c>
      <c r="AY59" s="93">
        <v>13.719232529175649</v>
      </c>
      <c r="AZ59" s="91">
        <v>57.196221174959106</v>
      </c>
      <c r="BA59" s="91">
        <v>81.8737088994922</v>
      </c>
      <c r="BB59" s="91">
        <v>46.873101029448677</v>
      </c>
      <c r="BC59" s="91">
        <v>20.816339067686016</v>
      </c>
      <c r="BD59" s="91">
        <v>17.444467636517881</v>
      </c>
      <c r="BE59" s="95">
        <v>0</v>
      </c>
      <c r="BF59" s="96">
        <v>1.5472749117564399</v>
      </c>
      <c r="BG59" s="96">
        <v>1.9335129122160242</v>
      </c>
      <c r="BI59" s="50">
        <f t="shared" si="33"/>
        <v>60.319543762173573</v>
      </c>
      <c r="BJ59" s="50">
        <f t="shared" si="34"/>
        <v>21.04268996556284</v>
      </c>
      <c r="BK59" s="50">
        <f t="shared" si="35"/>
        <v>28.243733415094852</v>
      </c>
      <c r="BL59" s="50">
        <f t="shared" si="36"/>
        <v>15.541295097374883</v>
      </c>
      <c r="BM59" s="50">
        <f t="shared" si="37"/>
        <v>38.140383565031001</v>
      </c>
      <c r="BN59" s="50">
        <f t="shared" si="38"/>
        <v>14.080336926209968</v>
      </c>
      <c r="BO59" s="50">
        <f t="shared" si="39"/>
        <v>28.503118678128523</v>
      </c>
      <c r="BP59" s="50">
        <f t="shared" si="40"/>
        <v>6.0844893727983616</v>
      </c>
      <c r="BQ59" s="50">
        <f t="shared" si="41"/>
        <v>40.434404454630403</v>
      </c>
      <c r="BR59" s="50">
        <f t="shared" si="42"/>
        <v>23.939615675772107</v>
      </c>
      <c r="BS59" s="50">
        <f t="shared" si="43"/>
        <v>35.508174151316496</v>
      </c>
      <c r="BT59" s="50">
        <f t="shared" si="44"/>
        <v>24.322033545331234</v>
      </c>
      <c r="BU59" s="50">
        <f t="shared" si="45"/>
        <v>33.585599739906037</v>
      </c>
      <c r="BV59" s="50">
        <f t="shared" si="46"/>
        <v>13.743982472973395</v>
      </c>
      <c r="BW59" s="50">
        <f t="shared" si="47"/>
        <v>39.65384505621325</v>
      </c>
      <c r="BX59" s="50">
        <f t="shared" si="48"/>
        <v>27.066886499224488</v>
      </c>
      <c r="BY59" s="50"/>
      <c r="BZ59" s="50" t="str">
        <f t="shared" si="1"/>
        <v>60.32±21.04</v>
      </c>
      <c r="CA59" s="50" t="str">
        <f t="shared" si="2"/>
        <v>28.24±15.54</v>
      </c>
      <c r="CB59" s="50" t="str">
        <f t="shared" si="3"/>
        <v>38.14±14.08</v>
      </c>
      <c r="CC59" s="50" t="str">
        <f t="shared" si="4"/>
        <v>28.5±6.08</v>
      </c>
      <c r="CD59" s="50" t="str">
        <f t="shared" si="5"/>
        <v>40.43±23.94</v>
      </c>
      <c r="CE59" s="50" t="str">
        <f t="shared" si="6"/>
        <v>35.51±24.32</v>
      </c>
      <c r="CF59" s="50" t="str">
        <f t="shared" si="7"/>
        <v>33.59±13.74</v>
      </c>
      <c r="CG59" s="50" t="str">
        <f t="shared" si="8"/>
        <v>39.65±27.07</v>
      </c>
      <c r="CI59" s="50">
        <f t="shared" si="49"/>
        <v>0</v>
      </c>
      <c r="CJ59" s="50">
        <f t="shared" si="50"/>
        <v>1.5472749117564399</v>
      </c>
      <c r="CK59" s="50">
        <f t="shared" si="51"/>
        <v>1.9335129122160242</v>
      </c>
      <c r="CL59" s="50"/>
      <c r="CM59" s="50">
        <f>AVERAGE(CJ59:CK59)</f>
        <v>1.7403939119862319</v>
      </c>
      <c r="CN59" s="50"/>
      <c r="CO59" s="50"/>
      <c r="CP59" s="70">
        <f>CM59</f>
        <v>1.7403939119862319</v>
      </c>
      <c r="CQ59">
        <v>2</v>
      </c>
    </row>
    <row r="60" spans="1:95">
      <c r="A60" s="90" t="s">
        <v>139</v>
      </c>
      <c r="B60" s="90" t="s">
        <v>88</v>
      </c>
      <c r="C60" s="91">
        <v>62.42053663084365</v>
      </c>
      <c r="D60" s="91">
        <v>105.52032271461806</v>
      </c>
      <c r="E60" s="91">
        <v>79.857970761531661</v>
      </c>
      <c r="F60" s="91">
        <v>84.79610135770541</v>
      </c>
      <c r="G60" s="91">
        <v>83.463081426948904</v>
      </c>
      <c r="H60" s="91">
        <v>89.447094276492862</v>
      </c>
      <c r="I60" s="91">
        <v>65.779759690178835</v>
      </c>
      <c r="J60" s="93">
        <v>42.993640781054886</v>
      </c>
      <c r="K60" s="91">
        <v>47.380440371654267</v>
      </c>
      <c r="L60" s="91">
        <v>89.975224945476754</v>
      </c>
      <c r="M60" s="91">
        <v>41.628747126311687</v>
      </c>
      <c r="N60" s="91">
        <v>35.603706430640507</v>
      </c>
      <c r="O60" s="91">
        <v>41.975860850433918</v>
      </c>
      <c r="P60" s="91">
        <v>31.581724259133402</v>
      </c>
      <c r="Q60" s="93">
        <v>32.136748232582498</v>
      </c>
      <c r="R60" s="91">
        <v>52.305635397999154</v>
      </c>
      <c r="S60" s="91">
        <v>85.50199518835035</v>
      </c>
      <c r="T60" s="91">
        <v>66.43841769763695</v>
      </c>
      <c r="U60" s="91">
        <v>52.857737987743192</v>
      </c>
      <c r="V60" s="91">
        <v>49.040694901362684</v>
      </c>
      <c r="W60" s="93">
        <v>38.929848448543964</v>
      </c>
      <c r="X60" s="91">
        <v>47.962662128971246</v>
      </c>
      <c r="Y60" s="91">
        <v>40.345452139338981</v>
      </c>
      <c r="Z60" s="91">
        <v>50.977941150497685</v>
      </c>
      <c r="AA60" s="91">
        <v>50.072814764755563</v>
      </c>
      <c r="AB60" s="91">
        <v>37.139217079126624</v>
      </c>
      <c r="AC60" s="91">
        <v>44.263686274688865</v>
      </c>
      <c r="AD60" s="93">
        <v>40.530812342812474</v>
      </c>
      <c r="AE60" s="91">
        <v>51.398211331791821</v>
      </c>
      <c r="AF60" s="91">
        <v>35.975334353087369</v>
      </c>
      <c r="AG60" s="91">
        <v>35.235793051519643</v>
      </c>
      <c r="AH60" s="91">
        <v>94.721640093317561</v>
      </c>
      <c r="AI60" s="91">
        <v>101.14807233271006</v>
      </c>
      <c r="AJ60" s="91">
        <v>43.027129783853354</v>
      </c>
      <c r="AK60" s="93">
        <v>40.552765124436419</v>
      </c>
      <c r="AL60" s="91">
        <v>51.187317250004945</v>
      </c>
      <c r="AM60" s="91">
        <v>104.90917417674805</v>
      </c>
      <c r="AN60" s="91">
        <v>70.068936203994866</v>
      </c>
      <c r="AO60" s="91">
        <v>57.903613981476283</v>
      </c>
      <c r="AP60" s="91">
        <v>27.743394644784846</v>
      </c>
      <c r="AQ60" s="91">
        <v>27.207598723280217</v>
      </c>
      <c r="AR60" s="93">
        <v>38.167976765029259</v>
      </c>
      <c r="AS60" s="91">
        <v>38.497979111468609</v>
      </c>
      <c r="AT60" s="91">
        <v>48.025915888957307</v>
      </c>
      <c r="AU60" s="91">
        <v>40.473701660981689</v>
      </c>
      <c r="AV60" s="91">
        <v>53.496993672309721</v>
      </c>
      <c r="AW60" s="91">
        <v>64.768836541858448</v>
      </c>
      <c r="AX60" s="91">
        <v>94.57527613443753</v>
      </c>
      <c r="AY60" s="93">
        <v>24.220256511913067</v>
      </c>
      <c r="AZ60" s="91">
        <v>73.618431894863335</v>
      </c>
      <c r="BA60" s="91">
        <v>106.52535181011571</v>
      </c>
      <c r="BB60" s="91">
        <v>70.923815035304514</v>
      </c>
      <c r="BC60" s="91">
        <v>33.133232129775628</v>
      </c>
      <c r="BD60" s="91">
        <v>31.359601079618049</v>
      </c>
      <c r="BE60" s="95">
        <v>2.5182502401737468</v>
      </c>
      <c r="BF60" s="96">
        <v>3.2635947295844803</v>
      </c>
      <c r="BG60" s="96">
        <v>2.2709937057672613</v>
      </c>
      <c r="BI60" s="50">
        <f t="shared" si="33"/>
        <v>81.612123836902782</v>
      </c>
      <c r="BJ60" s="50">
        <f t="shared" si="34"/>
        <v>14.540806483782269</v>
      </c>
      <c r="BK60" s="50">
        <f t="shared" si="35"/>
        <v>47.305620680672199</v>
      </c>
      <c r="BL60" s="50">
        <f t="shared" si="36"/>
        <v>19.511120101737205</v>
      </c>
      <c r="BM60" s="50">
        <f t="shared" si="37"/>
        <v>56.380204900945806</v>
      </c>
      <c r="BN60" s="50">
        <f t="shared" si="38"/>
        <v>17.999276664693109</v>
      </c>
      <c r="BO60" s="50">
        <f t="shared" si="39"/>
        <v>44.241660283703268</v>
      </c>
      <c r="BP60" s="50">
        <f t="shared" si="40"/>
        <v>5.5837064262248957</v>
      </c>
      <c r="BQ60" s="50">
        <f t="shared" si="41"/>
        <v>57.433856184156035</v>
      </c>
      <c r="BR60" s="50">
        <f t="shared" si="42"/>
        <v>28.237768307160351</v>
      </c>
      <c r="BS60" s="50">
        <f t="shared" si="43"/>
        <v>54.224685729246524</v>
      </c>
      <c r="BT60" s="50">
        <f t="shared" si="44"/>
        <v>27.266649175220742</v>
      </c>
      <c r="BU60" s="50">
        <f t="shared" si="45"/>
        <v>54.000954253577511</v>
      </c>
      <c r="BV60" s="50">
        <f t="shared" si="46"/>
        <v>20.298562846934409</v>
      </c>
      <c r="BW60" s="50">
        <f t="shared" si="47"/>
        <v>56.630114743598391</v>
      </c>
      <c r="BX60" s="50">
        <f t="shared" si="48"/>
        <v>32.321970031519328</v>
      </c>
      <c r="BY60" s="50"/>
      <c r="BZ60" s="50" t="str">
        <f t="shared" si="1"/>
        <v>81.61±14.54</v>
      </c>
      <c r="CA60" s="50" t="str">
        <f t="shared" si="2"/>
        <v>47.31±19.51</v>
      </c>
      <c r="CB60" s="50" t="str">
        <f t="shared" si="3"/>
        <v>56.38±18</v>
      </c>
      <c r="CC60" s="50" t="str">
        <f t="shared" si="4"/>
        <v>44.24±5.58</v>
      </c>
      <c r="CD60" s="50" t="str">
        <f t="shared" si="5"/>
        <v>57.43±28.24</v>
      </c>
      <c r="CE60" s="50" t="str">
        <f t="shared" si="6"/>
        <v>54.22±27.27</v>
      </c>
      <c r="CF60" s="50" t="str">
        <f t="shared" si="7"/>
        <v>54±20.3</v>
      </c>
      <c r="CG60" s="50" t="str">
        <f t="shared" si="8"/>
        <v>56.63±32.32</v>
      </c>
      <c r="CI60" s="50">
        <f t="shared" si="49"/>
        <v>2.5182502401737468</v>
      </c>
      <c r="CJ60" s="50">
        <f t="shared" si="50"/>
        <v>3.2635947295844803</v>
      </c>
      <c r="CK60" s="50">
        <f t="shared" si="51"/>
        <v>2.2709937057672613</v>
      </c>
      <c r="CL60" s="50"/>
      <c r="CM60" s="50">
        <f t="shared" si="9"/>
        <v>2.6842795585084964</v>
      </c>
      <c r="CN60" s="50">
        <f t="shared" si="10"/>
        <v>0.51670929837847102</v>
      </c>
      <c r="CO60" s="50"/>
      <c r="CP60" s="51" t="str">
        <f t="shared" si="11"/>
        <v>2.68±0.52</v>
      </c>
    </row>
    <row r="61" spans="1:95">
      <c r="A61" s="90" t="s">
        <v>141</v>
      </c>
      <c r="B61" s="90" t="s">
        <v>88</v>
      </c>
      <c r="C61" s="91">
        <v>21.922330645354528</v>
      </c>
      <c r="D61" s="91">
        <v>29.956680514289545</v>
      </c>
      <c r="E61" s="91">
        <v>21.853451487992217</v>
      </c>
      <c r="F61" s="91">
        <v>29.600236682853289</v>
      </c>
      <c r="G61" s="91">
        <v>19.316102502125158</v>
      </c>
      <c r="H61" s="92">
        <v>3.5079729217767555</v>
      </c>
      <c r="I61" s="91">
        <v>30.319281255005581</v>
      </c>
      <c r="J61" s="93">
        <v>29.219527393396461</v>
      </c>
      <c r="K61" s="92">
        <v>3.2839758768124643</v>
      </c>
      <c r="L61" s="91">
        <v>19.51105410137459</v>
      </c>
      <c r="M61" s="91">
        <v>13.894974843868916</v>
      </c>
      <c r="N61" s="91">
        <v>27.810440244457336</v>
      </c>
      <c r="O61" s="92">
        <v>3.4341405857094469</v>
      </c>
      <c r="P61" s="91">
        <v>21.12944752614467</v>
      </c>
      <c r="Q61" s="93">
        <v>17.466216966162079</v>
      </c>
      <c r="R61" s="91">
        <v>16.601849647167349</v>
      </c>
      <c r="S61" s="91">
        <v>37.170717099600687</v>
      </c>
      <c r="T61" s="91">
        <v>42.205487277794141</v>
      </c>
      <c r="U61" s="92">
        <v>3.5521666352348786</v>
      </c>
      <c r="V61" s="91">
        <v>25.366703147028041</v>
      </c>
      <c r="W61" s="93">
        <v>15.937100079949982</v>
      </c>
      <c r="X61" s="91">
        <v>44.085534002153288</v>
      </c>
      <c r="Y61" s="91">
        <v>10.078678778748804</v>
      </c>
      <c r="Z61" s="91">
        <v>15.375884490770439</v>
      </c>
      <c r="AA61" s="91">
        <v>28.02256820813194</v>
      </c>
      <c r="AB61" s="92">
        <v>3.5091218212052842</v>
      </c>
      <c r="AC61" s="91">
        <v>21.776379726883441</v>
      </c>
      <c r="AD61" s="93">
        <v>18.199682984488863</v>
      </c>
      <c r="AE61" s="91">
        <v>9.7736954433929402</v>
      </c>
      <c r="AF61" s="92">
        <v>2.9707537783956015</v>
      </c>
      <c r="AG61" s="91">
        <v>15.381792518461706</v>
      </c>
      <c r="AH61" s="91">
        <v>49.608987303676571</v>
      </c>
      <c r="AI61" s="91">
        <v>16.547681340526392</v>
      </c>
      <c r="AJ61" s="91">
        <v>51.31463222784739</v>
      </c>
      <c r="AK61" s="93">
        <v>6.4981583742578719</v>
      </c>
      <c r="AL61" s="91">
        <v>42.013506140705438</v>
      </c>
      <c r="AM61" s="91">
        <v>22.307342600084521</v>
      </c>
      <c r="AN61" s="91">
        <v>40.481944009963478</v>
      </c>
      <c r="AO61" s="91">
        <v>21.759449451169189</v>
      </c>
      <c r="AP61" s="91">
        <v>19.927081390683441</v>
      </c>
      <c r="AQ61" s="91">
        <v>13.922634793928891</v>
      </c>
      <c r="AR61" s="93">
        <v>16.57784521865937</v>
      </c>
      <c r="AS61" s="91">
        <v>15.884184061821694</v>
      </c>
      <c r="AT61" s="91">
        <v>11.494465087093213</v>
      </c>
      <c r="AU61" s="92">
        <v>3.1990003863694674</v>
      </c>
      <c r="AV61" s="91">
        <v>25.335876789226539</v>
      </c>
      <c r="AW61" s="91">
        <v>19.684937752506929</v>
      </c>
      <c r="AX61" s="91">
        <v>47.648397671406016</v>
      </c>
      <c r="AY61" s="94">
        <v>3.2866621556483029</v>
      </c>
      <c r="AZ61" s="91">
        <v>24.272840958489844</v>
      </c>
      <c r="BA61" s="91">
        <v>67.077230581591536</v>
      </c>
      <c r="BB61" s="91">
        <v>30.959009145610896</v>
      </c>
      <c r="BC61" s="91">
        <v>37.263639003357945</v>
      </c>
      <c r="BD61" s="91">
        <v>19.825417454845475</v>
      </c>
      <c r="BE61" s="95">
        <v>10.622654035334747</v>
      </c>
      <c r="BF61" s="96">
        <v>4.1273733781574142</v>
      </c>
      <c r="BG61" s="96">
        <v>6.7233025499302137</v>
      </c>
      <c r="BI61" s="50">
        <f t="shared" si="33"/>
        <v>22.353722287056723</v>
      </c>
      <c r="BJ61" s="50">
        <f t="shared" si="34"/>
        <v>9.4744643391512291</v>
      </c>
      <c r="BK61" s="50">
        <f t="shared" si="35"/>
        <v>16.897651510251983</v>
      </c>
      <c r="BL61" s="50">
        <f t="shared" si="36"/>
        <v>10.577254776886821</v>
      </c>
      <c r="BM61" s="50">
        <f t="shared" si="37"/>
        <v>23.727190128831197</v>
      </c>
      <c r="BN61" s="50">
        <f t="shared" si="38"/>
        <v>14.295913547349668</v>
      </c>
      <c r="BO61" s="50">
        <f t="shared" si="39"/>
        <v>19.826466729691884</v>
      </c>
      <c r="BP61" s="50">
        <f t="shared" si="40"/>
        <v>13.264555244911804</v>
      </c>
      <c r="BQ61" s="50">
        <f t="shared" si="41"/>
        <v>23.39960365668421</v>
      </c>
      <c r="BR61" s="50">
        <f t="shared" si="42"/>
        <v>19.180968011472416</v>
      </c>
      <c r="BS61" s="50">
        <f t="shared" si="43"/>
        <v>23.844302394398973</v>
      </c>
      <c r="BT61" s="50">
        <f t="shared" si="44"/>
        <v>13.091426973663838</v>
      </c>
      <c r="BU61" s="50">
        <f t="shared" si="45"/>
        <v>19.974958138154744</v>
      </c>
      <c r="BV61" s="50">
        <f t="shared" si="46"/>
        <v>14.001601966788202</v>
      </c>
      <c r="BW61" s="50">
        <f t="shared" si="47"/>
        <v>30.447466549923998</v>
      </c>
      <c r="BX61" s="50">
        <f t="shared" si="48"/>
        <v>21.340687520670727</v>
      </c>
      <c r="BY61" s="50"/>
      <c r="BZ61" s="50" t="str">
        <f t="shared" si="1"/>
        <v>22.35±9.47</v>
      </c>
      <c r="CA61" s="50" t="str">
        <f t="shared" si="2"/>
        <v>16.9±10.58</v>
      </c>
      <c r="CB61" s="50" t="str">
        <f t="shared" si="3"/>
        <v>23.73±14.3</v>
      </c>
      <c r="CC61" s="50" t="str">
        <f t="shared" si="4"/>
        <v>19.83±13.26</v>
      </c>
      <c r="CD61" s="50" t="str">
        <f t="shared" si="5"/>
        <v>23.4±19.18</v>
      </c>
      <c r="CE61" s="50" t="str">
        <f t="shared" si="6"/>
        <v>23.84±13.09</v>
      </c>
      <c r="CF61" s="50" t="str">
        <f t="shared" si="7"/>
        <v>19.97±14</v>
      </c>
      <c r="CG61" s="50" t="str">
        <f t="shared" si="8"/>
        <v>30.45±21.34</v>
      </c>
      <c r="CI61" s="50">
        <f t="shared" si="49"/>
        <v>10.622654035334747</v>
      </c>
      <c r="CJ61" s="50">
        <f t="shared" si="50"/>
        <v>4.1273733781574142</v>
      </c>
      <c r="CK61" s="50">
        <f t="shared" si="51"/>
        <v>6.7233025499302137</v>
      </c>
      <c r="CL61" s="50"/>
      <c r="CM61" s="50">
        <f t="shared" si="9"/>
        <v>7.1577766544741257</v>
      </c>
      <c r="CN61" s="50">
        <f t="shared" si="10"/>
        <v>3.269364389986976</v>
      </c>
      <c r="CO61" s="50"/>
      <c r="CP61" s="51" t="str">
        <f t="shared" si="11"/>
        <v>7.16±3.27</v>
      </c>
    </row>
    <row r="62" spans="1:95">
      <c r="A62" s="90" t="s">
        <v>142</v>
      </c>
      <c r="B62" s="90" t="s">
        <v>88</v>
      </c>
      <c r="C62" s="91">
        <v>34.606171025224214</v>
      </c>
      <c r="D62" s="91">
        <v>42.500769493599236</v>
      </c>
      <c r="E62" s="91">
        <v>37.549826457885636</v>
      </c>
      <c r="F62" s="91">
        <v>26.689126209541463</v>
      </c>
      <c r="G62" s="91">
        <v>37.754918252224165</v>
      </c>
      <c r="H62" s="91">
        <v>37.867871273066321</v>
      </c>
      <c r="I62" s="91">
        <v>37.010923337626387</v>
      </c>
      <c r="J62" s="93">
        <v>15.792713739782586</v>
      </c>
      <c r="K62" s="91">
        <v>17.924368031335426</v>
      </c>
      <c r="L62" s="91">
        <v>40.805310752309452</v>
      </c>
      <c r="M62" s="91">
        <v>32.274067851043348</v>
      </c>
      <c r="N62" s="91">
        <v>20.634362580403319</v>
      </c>
      <c r="O62" s="91">
        <v>26.835750022458981</v>
      </c>
      <c r="P62" s="91">
        <v>20.703879084473613</v>
      </c>
      <c r="Q62" s="93">
        <v>14.566324701805552</v>
      </c>
      <c r="R62" s="91">
        <v>32.18232677606872</v>
      </c>
      <c r="S62" s="91">
        <v>48.888563566347969</v>
      </c>
      <c r="T62" s="91">
        <v>35.102396617327244</v>
      </c>
      <c r="U62" s="91">
        <v>31.523299151458954</v>
      </c>
      <c r="V62" s="91">
        <v>27.814881906295806</v>
      </c>
      <c r="W62" s="93">
        <v>16.666184307363434</v>
      </c>
      <c r="X62" s="91">
        <v>25.416478283952717</v>
      </c>
      <c r="Y62" s="91">
        <v>21.755858462648874</v>
      </c>
      <c r="Z62" s="91">
        <v>36.864261483598078</v>
      </c>
      <c r="AA62" s="91">
        <v>32.809658847273163</v>
      </c>
      <c r="AB62" s="91">
        <v>29.150491367900429</v>
      </c>
      <c r="AC62" s="91">
        <v>29.761986078779344</v>
      </c>
      <c r="AD62" s="93">
        <v>20.699442231146236</v>
      </c>
      <c r="AE62" s="91">
        <v>19.981276473933164</v>
      </c>
      <c r="AF62" s="91">
        <v>19.659918782937325</v>
      </c>
      <c r="AG62" s="91">
        <v>16.92519567593261</v>
      </c>
      <c r="AH62" s="91">
        <v>29.057124916255891</v>
      </c>
      <c r="AI62" s="91">
        <v>24.456137573268986</v>
      </c>
      <c r="AJ62" s="91">
        <v>20.522092647658667</v>
      </c>
      <c r="AK62" s="93">
        <v>17.377732831663366</v>
      </c>
      <c r="AL62" s="91">
        <v>19.0515352799938</v>
      </c>
      <c r="AM62" s="91">
        <v>30.795915878502417</v>
      </c>
      <c r="AN62" s="91">
        <v>40.273123228298786</v>
      </c>
      <c r="AO62" s="91">
        <v>44.637487840726003</v>
      </c>
      <c r="AP62" s="91">
        <v>20.007216325344348</v>
      </c>
      <c r="AQ62" s="91">
        <v>25.506394674444184</v>
      </c>
      <c r="AR62" s="93">
        <v>18.265955803986721</v>
      </c>
      <c r="AS62" s="91">
        <v>29.518663314015786</v>
      </c>
      <c r="AT62" s="91">
        <v>23.619267488293794</v>
      </c>
      <c r="AU62" s="91">
        <v>17.089628281658971</v>
      </c>
      <c r="AV62" s="91">
        <v>28.407445574683852</v>
      </c>
      <c r="AW62" s="91">
        <v>26.333119790571711</v>
      </c>
      <c r="AX62" s="91">
        <v>22.155803591977978</v>
      </c>
      <c r="AY62" s="93">
        <v>13.387098724836562</v>
      </c>
      <c r="AZ62" s="91">
        <v>28.204806223005594</v>
      </c>
      <c r="BA62" s="91">
        <v>37.522579120840803</v>
      </c>
      <c r="BB62" s="91">
        <v>31.899751212291669</v>
      </c>
      <c r="BC62" s="91">
        <v>20.359353609739397</v>
      </c>
      <c r="BD62" s="91">
        <v>27.382984497589135</v>
      </c>
      <c r="BE62" s="95">
        <v>11.189038692207014</v>
      </c>
      <c r="BF62" s="96">
        <v>14.502610905878774</v>
      </c>
      <c r="BG62" s="96">
        <v>0</v>
      </c>
      <c r="BI62" s="50">
        <f t="shared" si="33"/>
        <v>36.282800864166781</v>
      </c>
      <c r="BJ62" s="50">
        <f t="shared" si="34"/>
        <v>4.8361125722547609</v>
      </c>
      <c r="BK62" s="50">
        <f t="shared" si="35"/>
        <v>24.99577886597239</v>
      </c>
      <c r="BL62" s="50">
        <f t="shared" si="36"/>
        <v>8.9297620118678065</v>
      </c>
      <c r="BM62" s="50">
        <f t="shared" si="37"/>
        <v>31.679632119884037</v>
      </c>
      <c r="BN62" s="50">
        <f t="shared" si="38"/>
        <v>11.09902126538659</v>
      </c>
      <c r="BO62" s="50">
        <f t="shared" si="39"/>
        <v>27.489274118788007</v>
      </c>
      <c r="BP62" s="50">
        <f t="shared" si="40"/>
        <v>6.8121161038796352</v>
      </c>
      <c r="BQ62" s="50">
        <f t="shared" si="41"/>
        <v>21.614455471590411</v>
      </c>
      <c r="BR62" s="50">
        <f t="shared" si="42"/>
        <v>3.9576010438923368</v>
      </c>
      <c r="BS62" s="50">
        <f t="shared" si="43"/>
        <v>28.235629436996131</v>
      </c>
      <c r="BT62" s="50">
        <f t="shared" si="44"/>
        <v>10.784821830054495</v>
      </c>
      <c r="BU62" s="50">
        <f t="shared" si="45"/>
        <v>23.627126263598402</v>
      </c>
      <c r="BV62" s="50">
        <f t="shared" si="46"/>
        <v>4.8050310998932328</v>
      </c>
      <c r="BW62" s="50">
        <f t="shared" si="47"/>
        <v>26.459428898050522</v>
      </c>
      <c r="BX62" s="50">
        <f t="shared" si="48"/>
        <v>8.5321325747710581</v>
      </c>
      <c r="BY62" s="50"/>
      <c r="BZ62" s="50" t="str">
        <f t="shared" si="1"/>
        <v>36.28±4.84</v>
      </c>
      <c r="CA62" s="50" t="str">
        <f t="shared" si="2"/>
        <v>25±8.93</v>
      </c>
      <c r="CB62" s="50" t="str">
        <f t="shared" si="3"/>
        <v>31.68±11.1</v>
      </c>
      <c r="CC62" s="50" t="str">
        <f t="shared" si="4"/>
        <v>27.49±6.81</v>
      </c>
      <c r="CD62" s="50" t="str">
        <f t="shared" si="5"/>
        <v>21.61±3.96</v>
      </c>
      <c r="CE62" s="50" t="str">
        <f t="shared" si="6"/>
        <v>28.24±10.78</v>
      </c>
      <c r="CF62" s="50" t="str">
        <f t="shared" si="7"/>
        <v>23.63±4.81</v>
      </c>
      <c r="CG62" s="50" t="str">
        <f t="shared" si="8"/>
        <v>26.46±8.53</v>
      </c>
      <c r="CI62" s="50">
        <f t="shared" si="49"/>
        <v>11.189038692207014</v>
      </c>
      <c r="CJ62" s="50">
        <f t="shared" si="50"/>
        <v>14.502610905878774</v>
      </c>
      <c r="CK62" s="50">
        <f t="shared" si="51"/>
        <v>0</v>
      </c>
      <c r="CL62" s="50"/>
      <c r="CM62" s="50">
        <f>AVERAGE(CI62:CJ62)</f>
        <v>12.845824799042894</v>
      </c>
      <c r="CN62" s="50"/>
      <c r="CO62" s="50"/>
      <c r="CP62" s="70">
        <f>CM62</f>
        <v>12.845824799042894</v>
      </c>
      <c r="CQ62">
        <v>2</v>
      </c>
    </row>
    <row r="63" spans="1:95">
      <c r="A63" s="90" t="s">
        <v>143</v>
      </c>
      <c r="B63" s="90" t="s">
        <v>88</v>
      </c>
      <c r="C63" s="91">
        <v>16.399130821777998</v>
      </c>
      <c r="D63" s="91">
        <v>48.234221630283471</v>
      </c>
      <c r="E63" s="91">
        <v>24.792490209723265</v>
      </c>
      <c r="F63" s="91">
        <v>24.713933825682108</v>
      </c>
      <c r="G63" s="91">
        <v>23.48609623237472</v>
      </c>
      <c r="H63" s="91">
        <v>25.725088260910155</v>
      </c>
      <c r="I63" s="91">
        <v>14.063191840527228</v>
      </c>
      <c r="J63" s="93">
        <v>11.812381401038113</v>
      </c>
      <c r="K63" s="91">
        <v>13.555923100765259</v>
      </c>
      <c r="L63" s="91">
        <v>22.634109954709793</v>
      </c>
      <c r="M63" s="91">
        <v>10.426869337859365</v>
      </c>
      <c r="N63" s="91">
        <v>8.5693438453132611</v>
      </c>
      <c r="O63" s="91">
        <v>10.396782500372824</v>
      </c>
      <c r="P63" s="91">
        <v>7.7188402990427765</v>
      </c>
      <c r="Q63" s="93">
        <v>9.7105600455424277</v>
      </c>
      <c r="R63" s="91">
        <v>16.671352000894679</v>
      </c>
      <c r="S63" s="91">
        <v>25.039458298565208</v>
      </c>
      <c r="T63" s="91">
        <v>20.178223145035453</v>
      </c>
      <c r="U63" s="91">
        <v>13.706970622021473</v>
      </c>
      <c r="V63" s="91">
        <v>12.167998712167249</v>
      </c>
      <c r="W63" s="93">
        <v>11.652727047675155</v>
      </c>
      <c r="X63" s="91">
        <v>12.404767937080805</v>
      </c>
      <c r="Y63" s="91">
        <v>12.787400706538904</v>
      </c>
      <c r="Z63" s="91">
        <v>14.56028458573652</v>
      </c>
      <c r="AA63" s="91">
        <v>14.866405079196811</v>
      </c>
      <c r="AB63" s="91">
        <v>9.2468913273771438</v>
      </c>
      <c r="AC63" s="91">
        <v>11.975092386762155</v>
      </c>
      <c r="AD63" s="93">
        <v>12.485464128653526</v>
      </c>
      <c r="AE63" s="91">
        <v>12.987491659352987</v>
      </c>
      <c r="AF63" s="91">
        <v>9.1825292004164396</v>
      </c>
      <c r="AG63" s="91">
        <v>10.385594741207502</v>
      </c>
      <c r="AH63" s="91">
        <v>28.79415640928757</v>
      </c>
      <c r="AI63" s="91">
        <v>28.835372589971488</v>
      </c>
      <c r="AJ63" s="91">
        <v>12.066251721503248</v>
      </c>
      <c r="AK63" s="93">
        <v>12.783153482175717</v>
      </c>
      <c r="AL63" s="91">
        <v>8.4613673619307139</v>
      </c>
      <c r="AM63" s="91">
        <v>32.726325196036143</v>
      </c>
      <c r="AN63" s="91">
        <v>18.815964606149553</v>
      </c>
      <c r="AO63" s="91">
        <v>15.980369232905881</v>
      </c>
      <c r="AP63" s="91">
        <v>6.2856868490372504</v>
      </c>
      <c r="AQ63" s="91">
        <v>8.9328762006203668</v>
      </c>
      <c r="AR63" s="93">
        <v>10.38995266483979</v>
      </c>
      <c r="AS63" s="91">
        <v>11.402125674123152</v>
      </c>
      <c r="AT63" s="91">
        <v>12.074898277424397</v>
      </c>
      <c r="AU63" s="91">
        <v>13.531766464893684</v>
      </c>
      <c r="AV63" s="91">
        <v>13.213336020319344</v>
      </c>
      <c r="AW63" s="91">
        <v>17.318183713785121</v>
      </c>
      <c r="AX63" s="91">
        <v>25.36089525540654</v>
      </c>
      <c r="AY63" s="93">
        <v>6.5216316504682732</v>
      </c>
      <c r="AZ63" s="91">
        <v>19.743761842273962</v>
      </c>
      <c r="BA63" s="91">
        <v>34.353478894524294</v>
      </c>
      <c r="BB63" s="91">
        <v>19.695766698508731</v>
      </c>
      <c r="BC63" s="91">
        <v>9.8997852819176533</v>
      </c>
      <c r="BD63" s="91">
        <v>7.9839902578286894</v>
      </c>
      <c r="BE63" s="95">
        <v>0.61408316843340272</v>
      </c>
      <c r="BF63" s="96">
        <v>0.89086530006706677</v>
      </c>
      <c r="BG63" s="96">
        <v>0.90531033356701596</v>
      </c>
      <c r="BI63" s="50">
        <f t="shared" si="33"/>
        <v>25.344878974468422</v>
      </c>
      <c r="BJ63" s="50">
        <f t="shared" si="34"/>
        <v>11.071944569698134</v>
      </c>
      <c r="BK63" s="50">
        <f t="shared" si="35"/>
        <v>12.159178634157342</v>
      </c>
      <c r="BL63" s="50">
        <f t="shared" si="36"/>
        <v>5.0084229648345362</v>
      </c>
      <c r="BM63" s="50">
        <f t="shared" si="37"/>
        <v>16.245760470704415</v>
      </c>
      <c r="BN63" s="50">
        <f t="shared" si="38"/>
        <v>5.634837207506556</v>
      </c>
      <c r="BO63" s="50">
        <f t="shared" si="39"/>
        <v>12.499081295766786</v>
      </c>
      <c r="BP63" s="50">
        <f t="shared" si="40"/>
        <v>1.893516282429188</v>
      </c>
      <c r="BQ63" s="50">
        <f t="shared" si="41"/>
        <v>16.390980064341822</v>
      </c>
      <c r="BR63" s="50">
        <f t="shared" si="42"/>
        <v>8.5855321015344686</v>
      </c>
      <c r="BS63" s="50">
        <f t="shared" si="43"/>
        <v>14.855106132693662</v>
      </c>
      <c r="BT63" s="50">
        <f t="shared" si="44"/>
        <v>9.0371061480211949</v>
      </c>
      <c r="BU63" s="50">
        <f t="shared" si="45"/>
        <v>14.755879724398861</v>
      </c>
      <c r="BV63" s="50">
        <f t="shared" si="46"/>
        <v>5.170530232902987</v>
      </c>
      <c r="BW63" s="50">
        <f t="shared" si="47"/>
        <v>16.366402437586935</v>
      </c>
      <c r="BX63" s="50">
        <f t="shared" si="48"/>
        <v>10.53591596054469</v>
      </c>
      <c r="BY63" s="50"/>
      <c r="BZ63" s="50" t="str">
        <f t="shared" si="1"/>
        <v>25.34±11.07</v>
      </c>
      <c r="CA63" s="50" t="str">
        <f t="shared" si="2"/>
        <v>12.16±5.01</v>
      </c>
      <c r="CB63" s="50" t="str">
        <f t="shared" si="3"/>
        <v>16.25±5.63</v>
      </c>
      <c r="CC63" s="50" t="str">
        <f t="shared" si="4"/>
        <v>12.5±1.89</v>
      </c>
      <c r="CD63" s="50" t="str">
        <f t="shared" si="5"/>
        <v>16.39±8.59</v>
      </c>
      <c r="CE63" s="50" t="str">
        <f t="shared" si="6"/>
        <v>14.86±9.04</v>
      </c>
      <c r="CF63" s="50" t="str">
        <f t="shared" si="7"/>
        <v>14.76±5.17</v>
      </c>
      <c r="CG63" s="50" t="str">
        <f t="shared" si="8"/>
        <v>16.37±10.54</v>
      </c>
      <c r="CI63" s="50">
        <f t="shared" si="49"/>
        <v>0.61408316843340272</v>
      </c>
      <c r="CJ63" s="50">
        <f t="shared" si="50"/>
        <v>0.89086530006706677</v>
      </c>
      <c r="CK63" s="50">
        <f t="shared" si="51"/>
        <v>0.90531033356701596</v>
      </c>
      <c r="CL63" s="50"/>
      <c r="CM63" s="50">
        <f t="shared" si="9"/>
        <v>0.80341960068916185</v>
      </c>
      <c r="CN63" s="50">
        <f t="shared" si="10"/>
        <v>0.16412915092301025</v>
      </c>
      <c r="CO63" s="50"/>
      <c r="CP63" s="51" t="str">
        <f t="shared" si="11"/>
        <v>0.8±0.16</v>
      </c>
    </row>
    <row r="64" spans="1:95">
      <c r="A64" s="90" t="s">
        <v>145</v>
      </c>
      <c r="B64" s="90" t="s">
        <v>88</v>
      </c>
      <c r="C64" s="91">
        <v>14.520077509096561</v>
      </c>
      <c r="D64" s="91">
        <v>11.044150848619877</v>
      </c>
      <c r="E64" s="91">
        <v>18.645667982881839</v>
      </c>
      <c r="F64" s="91">
        <v>11.902134624295851</v>
      </c>
      <c r="G64" s="91">
        <v>18.889622426564976</v>
      </c>
      <c r="H64" s="91">
        <v>16.252215426000888</v>
      </c>
      <c r="I64" s="91">
        <v>11.609805536574433</v>
      </c>
      <c r="J64" s="93">
        <v>6.1487912087999703</v>
      </c>
      <c r="K64" s="91">
        <v>8.7420429286240537</v>
      </c>
      <c r="L64" s="91">
        <v>15.221460785346069</v>
      </c>
      <c r="M64" s="91">
        <v>9.0290088155326664</v>
      </c>
      <c r="N64" s="91">
        <v>5.3290517324350599</v>
      </c>
      <c r="O64" s="91">
        <v>7.599346850299491</v>
      </c>
      <c r="P64" s="91">
        <v>4.8424633901490344</v>
      </c>
      <c r="Q64" s="93">
        <v>8.3920743441669376</v>
      </c>
      <c r="R64" s="91">
        <v>11.685935619672069</v>
      </c>
      <c r="S64" s="91">
        <v>15.614422351275069</v>
      </c>
      <c r="T64" s="91">
        <v>17.82165118552204</v>
      </c>
      <c r="U64" s="91">
        <v>9.5567248939137901</v>
      </c>
      <c r="V64" s="91">
        <v>8.7341130252903838</v>
      </c>
      <c r="W64" s="93">
        <v>9.838061499838183</v>
      </c>
      <c r="X64" s="91">
        <v>9.8341398416597414</v>
      </c>
      <c r="Y64" s="91">
        <v>10.687616402583989</v>
      </c>
      <c r="Z64" s="91">
        <v>11.354573378403893</v>
      </c>
      <c r="AA64" s="91">
        <v>11.150743040216996</v>
      </c>
      <c r="AB64" s="91">
        <v>4.9308139368955732</v>
      </c>
      <c r="AC64" s="91">
        <v>7.3605607034787859</v>
      </c>
      <c r="AD64" s="93">
        <v>7.030521454062959</v>
      </c>
      <c r="AE64" s="91">
        <v>8.9955759007083689</v>
      </c>
      <c r="AF64" s="91">
        <v>7.6137069427102402</v>
      </c>
      <c r="AG64" s="91">
        <v>8.5337647777261658</v>
      </c>
      <c r="AH64" s="91">
        <v>16.032888395737167</v>
      </c>
      <c r="AI64" s="91">
        <v>14.117876407569018</v>
      </c>
      <c r="AJ64" s="91">
        <v>8.7166866352573837</v>
      </c>
      <c r="AK64" s="93">
        <v>11.557171504524595</v>
      </c>
      <c r="AL64" s="91">
        <v>5.4905000552362102</v>
      </c>
      <c r="AM64" s="91">
        <v>16.464684491098417</v>
      </c>
      <c r="AN64" s="91">
        <v>13.976462692898981</v>
      </c>
      <c r="AO64" s="91">
        <v>12.346177141202126</v>
      </c>
      <c r="AP64" s="91">
        <v>4.7453561523015431</v>
      </c>
      <c r="AQ64" s="91">
        <v>6.2658751373625234</v>
      </c>
      <c r="AR64" s="93">
        <v>8.5548697044812645</v>
      </c>
      <c r="AS64" s="91">
        <v>10.917244178054629</v>
      </c>
      <c r="AT64" s="91">
        <v>10.643333013469054</v>
      </c>
      <c r="AU64" s="91">
        <v>8.5358935575946937</v>
      </c>
      <c r="AV64" s="91">
        <v>9.8153094917799635</v>
      </c>
      <c r="AW64" s="91">
        <v>11.971885830400508</v>
      </c>
      <c r="AX64" s="91">
        <v>14.436215968915405</v>
      </c>
      <c r="AY64" s="93">
        <v>4.9575917677020298</v>
      </c>
      <c r="AZ64" s="91">
        <v>13.711082542129706</v>
      </c>
      <c r="BA64" s="91">
        <v>23.704254036150147</v>
      </c>
      <c r="BB64" s="91">
        <v>17.061515859052822</v>
      </c>
      <c r="BC64" s="91">
        <v>8.8814271105084099</v>
      </c>
      <c r="BD64" s="91">
        <v>6.9353112701797865</v>
      </c>
      <c r="BE64" s="95">
        <v>0.74113207494470668</v>
      </c>
      <c r="BF64" s="96">
        <v>0.36347903250362662</v>
      </c>
      <c r="BG64" s="96">
        <v>0.66176899250982946</v>
      </c>
      <c r="BI64" s="50">
        <f t="shared" si="33"/>
        <v>14.694810622004919</v>
      </c>
      <c r="BJ64" s="50">
        <f t="shared" si="34"/>
        <v>3.324288739270699</v>
      </c>
      <c r="BK64" s="50">
        <f t="shared" si="35"/>
        <v>8.1303093873123355</v>
      </c>
      <c r="BL64" s="50">
        <f t="shared" si="36"/>
        <v>3.5197447349498359</v>
      </c>
      <c r="BM64" s="50">
        <f t="shared" si="37"/>
        <v>11.967486903306716</v>
      </c>
      <c r="BN64" s="50">
        <f t="shared" si="38"/>
        <v>3.9166491749748253</v>
      </c>
      <c r="BO64" s="50">
        <f t="shared" si="39"/>
        <v>9.3080726861538796</v>
      </c>
      <c r="BP64" s="50">
        <f t="shared" si="40"/>
        <v>2.3451215980562279</v>
      </c>
      <c r="BQ64" s="50">
        <f t="shared" si="41"/>
        <v>10.148717216253045</v>
      </c>
      <c r="BR64" s="50">
        <f t="shared" si="42"/>
        <v>3.476483733866115</v>
      </c>
      <c r="BS64" s="50">
        <f t="shared" si="43"/>
        <v>10.120889596374914</v>
      </c>
      <c r="BT64" s="50">
        <f t="shared" si="44"/>
        <v>4.6065531498803205</v>
      </c>
      <c r="BU64" s="50">
        <f t="shared" si="45"/>
        <v>10.696393106385074</v>
      </c>
      <c r="BV64" s="50">
        <f t="shared" si="46"/>
        <v>2.0694176483006577</v>
      </c>
      <c r="BW64" s="50">
        <f t="shared" si="47"/>
        <v>12.54186376428715</v>
      </c>
      <c r="BX64" s="50">
        <f t="shared" si="48"/>
        <v>7.0533211081483405</v>
      </c>
      <c r="BY64" s="50"/>
      <c r="BZ64" s="50" t="str">
        <f t="shared" si="1"/>
        <v>14.69±3.32</v>
      </c>
      <c r="CA64" s="50" t="str">
        <f t="shared" si="2"/>
        <v>8.13±3.52</v>
      </c>
      <c r="CB64" s="50" t="str">
        <f t="shared" si="3"/>
        <v>11.97±3.92</v>
      </c>
      <c r="CC64" s="50" t="str">
        <f t="shared" si="4"/>
        <v>9.31±2.35</v>
      </c>
      <c r="CD64" s="50" t="str">
        <f t="shared" si="5"/>
        <v>10.15±3.48</v>
      </c>
      <c r="CE64" s="50" t="str">
        <f t="shared" si="6"/>
        <v>10.12±4.61</v>
      </c>
      <c r="CF64" s="50" t="str">
        <f t="shared" si="7"/>
        <v>10.7±2.07</v>
      </c>
      <c r="CG64" s="50" t="str">
        <f t="shared" si="8"/>
        <v>12.54±7.05</v>
      </c>
      <c r="CI64" s="50">
        <f t="shared" si="49"/>
        <v>0.74113207494470668</v>
      </c>
      <c r="CJ64" s="50">
        <f t="shared" si="50"/>
        <v>0.36347903250362662</v>
      </c>
      <c r="CK64" s="50">
        <f t="shared" si="51"/>
        <v>0.66176899250982946</v>
      </c>
      <c r="CL64" s="50"/>
      <c r="CM64" s="50">
        <f t="shared" si="9"/>
        <v>0.58879336665272097</v>
      </c>
      <c r="CN64" s="50">
        <f t="shared" si="10"/>
        <v>0.19912191389492614</v>
      </c>
      <c r="CO64" s="50"/>
      <c r="CP64" s="51" t="str">
        <f t="shared" si="11"/>
        <v>0.59±0.2</v>
      </c>
    </row>
    <row r="65" spans="1:95">
      <c r="A65" s="90" t="s">
        <v>147</v>
      </c>
      <c r="B65" s="90" t="s">
        <v>88</v>
      </c>
      <c r="C65" s="91">
        <v>22.347618001095753</v>
      </c>
      <c r="D65" s="91">
        <v>22.858595346682737</v>
      </c>
      <c r="E65" s="91">
        <v>20.900398277128286</v>
      </c>
      <c r="F65" s="91">
        <v>22.608245550309576</v>
      </c>
      <c r="G65" s="91">
        <v>31.905809944833312</v>
      </c>
      <c r="H65" s="91">
        <v>19.830998778515688</v>
      </c>
      <c r="I65" s="91">
        <v>17.694887675080391</v>
      </c>
      <c r="J65" s="93">
        <v>13.895636277780296</v>
      </c>
      <c r="K65" s="91">
        <v>13.428082061660916</v>
      </c>
      <c r="L65" s="91">
        <v>22.271190512894453</v>
      </c>
      <c r="M65" s="91">
        <v>12.738493197580837</v>
      </c>
      <c r="N65" s="91">
        <v>10.621473987822526</v>
      </c>
      <c r="O65" s="91">
        <v>14.684326171588379</v>
      </c>
      <c r="P65" s="91">
        <v>7.7304372296940347</v>
      </c>
      <c r="Q65" s="93">
        <v>10.564073838989396</v>
      </c>
      <c r="R65" s="91">
        <v>15.060833646163363</v>
      </c>
      <c r="S65" s="91">
        <v>31.752347818437617</v>
      </c>
      <c r="T65" s="91">
        <v>25.863130666465246</v>
      </c>
      <c r="U65" s="91">
        <v>18.271177605147503</v>
      </c>
      <c r="V65" s="91">
        <v>16.478977770146948</v>
      </c>
      <c r="W65" s="93">
        <v>8.7783875964215579</v>
      </c>
      <c r="X65" s="91">
        <v>12.333856863839047</v>
      </c>
      <c r="Y65" s="91">
        <v>13.946986221817902</v>
      </c>
      <c r="Z65" s="91">
        <v>16.115682106609217</v>
      </c>
      <c r="AA65" s="91">
        <v>16.50109178952578</v>
      </c>
      <c r="AB65" s="91">
        <v>10.441292745814206</v>
      </c>
      <c r="AC65" s="91">
        <v>11.353214870816274</v>
      </c>
      <c r="AD65" s="93">
        <v>9.2269151017863962</v>
      </c>
      <c r="AE65" s="91">
        <v>14.260963671692004</v>
      </c>
      <c r="AF65" s="91">
        <v>11.27111698914891</v>
      </c>
      <c r="AG65" s="91">
        <v>7.9553356598164857</v>
      </c>
      <c r="AH65" s="91">
        <v>17.35717267904926</v>
      </c>
      <c r="AI65" s="91">
        <v>15.938838609401362</v>
      </c>
      <c r="AJ65" s="91">
        <v>13.230984119043198</v>
      </c>
      <c r="AK65" s="93">
        <v>10.634737104072158</v>
      </c>
      <c r="AL65" s="91">
        <v>13.359970746005828</v>
      </c>
      <c r="AM65" s="91">
        <v>20.579858436372412</v>
      </c>
      <c r="AN65" s="91">
        <v>17.887414651378045</v>
      </c>
      <c r="AO65" s="91">
        <v>23.753928142881861</v>
      </c>
      <c r="AP65" s="91">
        <v>6.2874114322454151</v>
      </c>
      <c r="AQ65" s="91">
        <v>10.425542872995701</v>
      </c>
      <c r="AR65" s="93">
        <v>10.532269588314003</v>
      </c>
      <c r="AS65" s="91">
        <v>12.091959326823249</v>
      </c>
      <c r="AT65" s="91">
        <v>16.504293954661069</v>
      </c>
      <c r="AU65" s="91">
        <v>13.036168799255654</v>
      </c>
      <c r="AV65" s="91">
        <v>18.929042452036903</v>
      </c>
      <c r="AW65" s="91">
        <v>17.65246107543609</v>
      </c>
      <c r="AX65" s="91">
        <v>19.036928269156679</v>
      </c>
      <c r="AY65" s="93">
        <v>8.2338688083080829</v>
      </c>
      <c r="AZ65" s="91">
        <v>13.593423309588314</v>
      </c>
      <c r="BA65" s="91">
        <v>38.100000324137547</v>
      </c>
      <c r="BB65" s="91">
        <v>22.054426923427112</v>
      </c>
      <c r="BC65" s="91">
        <v>11.033892834274305</v>
      </c>
      <c r="BD65" s="91">
        <v>10.858315395573817</v>
      </c>
      <c r="BE65" s="95">
        <v>0.96159862849080258</v>
      </c>
      <c r="BF65" s="96">
        <v>2.4466266185516878</v>
      </c>
      <c r="BG65" s="96">
        <v>1.8536603493818831</v>
      </c>
      <c r="BI65" s="50">
        <f t="shared" si="33"/>
        <v>22.592364796235106</v>
      </c>
      <c r="BJ65" s="50">
        <f t="shared" si="34"/>
        <v>4.4971188475112944</v>
      </c>
      <c r="BK65" s="50">
        <f t="shared" si="35"/>
        <v>13.624234205574492</v>
      </c>
      <c r="BL65" s="50">
        <f t="shared" si="36"/>
        <v>4.4822563506363675</v>
      </c>
      <c r="BM65" s="50">
        <f t="shared" si="37"/>
        <v>19.665090224225011</v>
      </c>
      <c r="BN65" s="50">
        <f t="shared" si="38"/>
        <v>7.75421800458437</v>
      </c>
      <c r="BO65" s="50">
        <f t="shared" si="39"/>
        <v>12.78150174212057</v>
      </c>
      <c r="BP65" s="50">
        <f t="shared" si="40"/>
        <v>2.8882622581116553</v>
      </c>
      <c r="BQ65" s="50">
        <f t="shared" si="41"/>
        <v>12.748760975705371</v>
      </c>
      <c r="BR65" s="50">
        <f t="shared" si="42"/>
        <v>3.4519826732834566</v>
      </c>
      <c r="BS65" s="50">
        <f t="shared" si="43"/>
        <v>14.704123340850204</v>
      </c>
      <c r="BT65" s="50">
        <f t="shared" si="44"/>
        <v>6.2459388692436155</v>
      </c>
      <c r="BU65" s="50">
        <f t="shared" si="45"/>
        <v>15.397589066526235</v>
      </c>
      <c r="BV65" s="50">
        <f t="shared" si="46"/>
        <v>3.4689100980850958</v>
      </c>
      <c r="BW65" s="50">
        <f t="shared" si="47"/>
        <v>17.312321265884862</v>
      </c>
      <c r="BX65" s="50">
        <f t="shared" si="48"/>
        <v>11.242210841955465</v>
      </c>
      <c r="BY65" s="50"/>
      <c r="BZ65" s="50" t="str">
        <f t="shared" si="1"/>
        <v>22.59±4.5</v>
      </c>
      <c r="CA65" s="50" t="str">
        <f t="shared" si="2"/>
        <v>13.62±4.48</v>
      </c>
      <c r="CB65" s="50" t="str">
        <f t="shared" si="3"/>
        <v>19.67±7.75</v>
      </c>
      <c r="CC65" s="50" t="str">
        <f t="shared" si="4"/>
        <v>12.78±2.89</v>
      </c>
      <c r="CD65" s="50" t="str">
        <f t="shared" si="5"/>
        <v>12.75±3.45</v>
      </c>
      <c r="CE65" s="50" t="str">
        <f t="shared" si="6"/>
        <v>14.7±6.25</v>
      </c>
      <c r="CF65" s="50" t="str">
        <f t="shared" si="7"/>
        <v>15.4±3.47</v>
      </c>
      <c r="CG65" s="50" t="str">
        <f t="shared" si="8"/>
        <v>17.31±11.24</v>
      </c>
      <c r="CI65" s="50">
        <f t="shared" si="49"/>
        <v>0.96159862849080258</v>
      </c>
      <c r="CJ65" s="50">
        <f t="shared" si="50"/>
        <v>2.4466266185516878</v>
      </c>
      <c r="CK65" s="50">
        <f t="shared" si="51"/>
        <v>1.8536603493818831</v>
      </c>
      <c r="CL65" s="50"/>
      <c r="CM65" s="50">
        <f t="shared" si="9"/>
        <v>1.753961865474791</v>
      </c>
      <c r="CN65" s="50">
        <f t="shared" si="10"/>
        <v>0.74751713932598118</v>
      </c>
      <c r="CO65" s="50"/>
      <c r="CP65" s="51" t="str">
        <f t="shared" si="11"/>
        <v>1.75±0.75</v>
      </c>
    </row>
    <row r="66" spans="1:95">
      <c r="A66" s="98" t="s">
        <v>146</v>
      </c>
      <c r="B66" s="90" t="s">
        <v>88</v>
      </c>
      <c r="C66" s="91">
        <v>0.22592195547535665</v>
      </c>
      <c r="D66" s="91">
        <v>0.257582412962713</v>
      </c>
      <c r="E66" s="91">
        <v>0.17258860344637017</v>
      </c>
      <c r="F66" s="91">
        <v>0.14942042769463171</v>
      </c>
      <c r="G66" s="91">
        <v>0.40705257045781018</v>
      </c>
      <c r="H66" s="91">
        <v>2.4101315844578884E-2</v>
      </c>
      <c r="I66" s="91">
        <v>0.16557275501813951</v>
      </c>
      <c r="J66" s="93">
        <v>2.9971148922474437E-2</v>
      </c>
      <c r="K66" s="92">
        <v>0.16225598608430014</v>
      </c>
      <c r="L66" s="91">
        <v>0.31412441338475411</v>
      </c>
      <c r="M66" s="92">
        <v>0.16162849499217688</v>
      </c>
      <c r="N66" s="92">
        <v>0.17502331846959776</v>
      </c>
      <c r="O66" s="92">
        <v>0.16967538373858235</v>
      </c>
      <c r="P66" s="91">
        <v>0.25192013163102744</v>
      </c>
      <c r="Q66" s="93">
        <v>3.3671242245322655E-2</v>
      </c>
      <c r="R66" s="91">
        <v>0.18376025766087889</v>
      </c>
      <c r="S66" s="91">
        <v>0.13214340935475952</v>
      </c>
      <c r="T66" s="91">
        <v>0.30702062315727185</v>
      </c>
      <c r="U66" s="91">
        <v>0.27635275417928351</v>
      </c>
      <c r="V66" s="91">
        <v>0.25279191386020178</v>
      </c>
      <c r="W66" s="94">
        <v>0.16420198426314411</v>
      </c>
      <c r="X66" s="91">
        <v>9.4014076557714099E-2</v>
      </c>
      <c r="Y66" s="92">
        <v>0.16845159013503713</v>
      </c>
      <c r="Z66" s="91">
        <v>4.2891899034019548E-2</v>
      </c>
      <c r="AA66" s="91">
        <v>0.29564206294715595</v>
      </c>
      <c r="AB66" s="91">
        <v>2.0348593115108674E-2</v>
      </c>
      <c r="AC66" s="92">
        <v>0.17866594575240524</v>
      </c>
      <c r="AD66" s="93">
        <v>0.15230892012199959</v>
      </c>
      <c r="AE66" s="92">
        <v>0.14104454634042005</v>
      </c>
      <c r="AF66" s="91">
        <v>0.24326049678581912</v>
      </c>
      <c r="AG66" s="92">
        <v>0.15573265265671013</v>
      </c>
      <c r="AH66" s="91">
        <v>0.26394403955073492</v>
      </c>
      <c r="AI66" s="91">
        <v>0.14019894629915147</v>
      </c>
      <c r="AJ66" s="91">
        <v>0.16015741876009121</v>
      </c>
      <c r="AK66" s="94">
        <v>0.16682369661692548</v>
      </c>
      <c r="AL66" s="91">
        <v>1.8169817150041943</v>
      </c>
      <c r="AM66" s="91">
        <v>0.20000508209900844</v>
      </c>
      <c r="AN66" s="91">
        <v>6.4405988368459857E-2</v>
      </c>
      <c r="AO66" s="91">
        <v>0.37616412644516239</v>
      </c>
      <c r="AP66" s="91">
        <v>9.3393999125177388E-2</v>
      </c>
      <c r="AQ66" s="91">
        <v>0.1022855720424196</v>
      </c>
      <c r="AR66" s="94">
        <v>0.14546268472184748</v>
      </c>
      <c r="AS66" s="92">
        <v>0.15744637571063047</v>
      </c>
      <c r="AT66" s="91">
        <v>0.13107180234300239</v>
      </c>
      <c r="AU66" s="91">
        <v>0.23326812523403026</v>
      </c>
      <c r="AV66" s="91">
        <v>0.357554955499502</v>
      </c>
      <c r="AW66" s="91">
        <v>9.0044957902027337E-2</v>
      </c>
      <c r="AX66" s="91">
        <v>0.14653628485552633</v>
      </c>
      <c r="AY66" s="93">
        <v>0.2465854421174552</v>
      </c>
      <c r="AZ66" s="91">
        <v>0.75824677059550571</v>
      </c>
      <c r="BA66" s="91">
        <v>0.63416093158333131</v>
      </c>
      <c r="BB66" s="91">
        <v>0.3200309282866784</v>
      </c>
      <c r="BC66" s="91">
        <v>7.9684379750203135E-2</v>
      </c>
      <c r="BD66" s="92">
        <v>0.1437900943226012</v>
      </c>
      <c r="BE66" s="95">
        <v>8.6252176825813348E-2</v>
      </c>
      <c r="BF66" s="96">
        <v>0.10743772807721787</v>
      </c>
      <c r="BG66" s="96">
        <v>0</v>
      </c>
      <c r="BI66" s="69">
        <f t="shared" si="33"/>
        <v>0.20032000584280002</v>
      </c>
      <c r="BJ66" s="69">
        <f t="shared" si="34"/>
        <v>0.11711318759043123</v>
      </c>
      <c r="BK66" s="69">
        <f>AVERAGE(J66,L66,P66)</f>
        <v>0.19867189797941864</v>
      </c>
      <c r="BL66" s="69">
        <f>STDEVA(J66,L66,P66)</f>
        <v>0.14937302372384653</v>
      </c>
      <c r="BM66" s="69">
        <f t="shared" si="37"/>
        <v>0.19762336674295303</v>
      </c>
      <c r="BN66" s="69">
        <f t="shared" si="38"/>
        <v>0.10253755847334751</v>
      </c>
      <c r="BO66" s="69">
        <f>AVERAGE(X66,Z66:AB66)</f>
        <v>0.11322415791349956</v>
      </c>
      <c r="BP66" s="69">
        <f>STDEVA(X66,Z66:AB66)</f>
        <v>0.12545625595969603</v>
      </c>
      <c r="BQ66" s="50">
        <f t="shared" si="41"/>
        <v>0.17952100293070378</v>
      </c>
      <c r="BR66" s="50">
        <f t="shared" si="42"/>
        <v>5.147485711492359E-2</v>
      </c>
      <c r="BS66" s="50">
        <f t="shared" si="43"/>
        <v>0.40286573995733532</v>
      </c>
      <c r="BT66" s="50">
        <f t="shared" si="44"/>
        <v>0.63218950994947709</v>
      </c>
      <c r="BU66" s="50">
        <f t="shared" si="45"/>
        <v>0.18019788375236659</v>
      </c>
      <c r="BV66" s="50">
        <f t="shared" si="46"/>
        <v>8.9134890057907562E-2</v>
      </c>
      <c r="BW66" s="50">
        <f t="shared" si="47"/>
        <v>0.36374975777596252</v>
      </c>
      <c r="BX66" s="50">
        <f t="shared" si="48"/>
        <v>0.27329994566354915</v>
      </c>
      <c r="BY66" s="50"/>
      <c r="BZ66" s="69" t="str">
        <f t="shared" si="1"/>
        <v>0.2±0.12</v>
      </c>
      <c r="CA66" s="69" t="str">
        <f t="shared" si="2"/>
        <v>0.2±0.15</v>
      </c>
      <c r="CB66" s="69" t="str">
        <f t="shared" si="3"/>
        <v>0.2±0.1</v>
      </c>
      <c r="CC66" s="69" t="str">
        <f t="shared" si="4"/>
        <v>0.11±0.13</v>
      </c>
      <c r="CD66" s="50" t="str">
        <f t="shared" si="5"/>
        <v>0.18±0.05</v>
      </c>
      <c r="CE66" s="50" t="str">
        <f t="shared" si="6"/>
        <v>0.4±0.63</v>
      </c>
      <c r="CF66" s="50" t="str">
        <f t="shared" si="7"/>
        <v>0.18±0.09</v>
      </c>
      <c r="CG66" s="50" t="str">
        <f t="shared" si="8"/>
        <v>0.36±0.27</v>
      </c>
      <c r="CI66" s="50">
        <f t="shared" si="49"/>
        <v>8.6252176825813348E-2</v>
      </c>
      <c r="CJ66" s="50">
        <f t="shared" si="50"/>
        <v>0.10743772807721787</v>
      </c>
      <c r="CK66" s="50">
        <f t="shared" si="51"/>
        <v>0</v>
      </c>
      <c r="CL66" s="50"/>
      <c r="CM66" s="50">
        <f>AVERAGE(CI66:CJ66)</f>
        <v>9.6844952451515615E-2</v>
      </c>
      <c r="CN66" s="50"/>
      <c r="CO66" s="50"/>
      <c r="CP66" s="70">
        <f>CM66</f>
        <v>9.6844952451515615E-2</v>
      </c>
      <c r="CQ66">
        <v>2</v>
      </c>
    </row>
    <row r="67" spans="1:95">
      <c r="A67" s="90" t="s">
        <v>148</v>
      </c>
      <c r="B67" s="90" t="s">
        <v>88</v>
      </c>
      <c r="C67" s="91">
        <v>5.3037871484760242</v>
      </c>
      <c r="D67" s="91">
        <v>20.932758646214381</v>
      </c>
      <c r="E67" s="91">
        <v>10.408083151091912</v>
      </c>
      <c r="F67" s="91">
        <v>12.405776473209025</v>
      </c>
      <c r="G67" s="91">
        <v>11.112459042915928</v>
      </c>
      <c r="H67" s="91">
        <v>12.212857134738027</v>
      </c>
      <c r="I67" s="91">
        <v>6.0849718760023519</v>
      </c>
      <c r="J67" s="93">
        <v>4.2680237938428967</v>
      </c>
      <c r="K67" s="91">
        <v>6.2661870242983495</v>
      </c>
      <c r="L67" s="91">
        <v>9.8972431225107904</v>
      </c>
      <c r="M67" s="91">
        <v>4.2301272491652346</v>
      </c>
      <c r="N67" s="91">
        <v>3.8303378804248904</v>
      </c>
      <c r="O67" s="91">
        <v>4.6517860365327364</v>
      </c>
      <c r="P67" s="91">
        <v>1.1287398325581894</v>
      </c>
      <c r="Q67" s="93">
        <v>4.5750740573104709</v>
      </c>
      <c r="R67" s="91">
        <v>4.6217746940139461</v>
      </c>
      <c r="S67" s="91">
        <v>11.568229413891531</v>
      </c>
      <c r="T67" s="91">
        <v>11.798371493686867</v>
      </c>
      <c r="U67" s="91">
        <v>5.0710987180570681</v>
      </c>
      <c r="V67" s="91">
        <v>6.7679650508212426</v>
      </c>
      <c r="W67" s="93">
        <v>4.7406495093546717</v>
      </c>
      <c r="X67" s="91">
        <v>6.0021969720291368</v>
      </c>
      <c r="Y67" s="91">
        <v>6.0127989445230083</v>
      </c>
      <c r="Z67" s="91">
        <v>6.4344599594763823</v>
      </c>
      <c r="AA67" s="91">
        <v>6.4173601010411492</v>
      </c>
      <c r="AB67" s="91">
        <v>4.5327709379958074</v>
      </c>
      <c r="AC67" s="91">
        <v>6.9209049602512165</v>
      </c>
      <c r="AD67" s="93">
        <v>3.8929197565145488</v>
      </c>
      <c r="AE67" s="91">
        <v>8.009024441698589</v>
      </c>
      <c r="AF67" s="91">
        <v>4.7832364827202216</v>
      </c>
      <c r="AG67" s="91">
        <v>4.2606932797076542</v>
      </c>
      <c r="AH67" s="91">
        <v>7.0483210266800231</v>
      </c>
      <c r="AI67" s="91">
        <v>12.156418038224617</v>
      </c>
      <c r="AJ67" s="91">
        <v>5.3925339141432955</v>
      </c>
      <c r="AK67" s="93">
        <v>7.3385088799206164</v>
      </c>
      <c r="AL67" s="91">
        <v>1.8796070661103619</v>
      </c>
      <c r="AM67" s="91">
        <v>11.41625364642322</v>
      </c>
      <c r="AN67" s="91">
        <v>6.5747835168572033</v>
      </c>
      <c r="AO67" s="91">
        <v>6.8875716495809316</v>
      </c>
      <c r="AP67" s="91">
        <v>1.4331088095165487</v>
      </c>
      <c r="AQ67" s="91">
        <v>3.0049152432700685</v>
      </c>
      <c r="AR67" s="93">
        <v>3.7640708419344704</v>
      </c>
      <c r="AS67" s="91">
        <v>6.5476688761718096</v>
      </c>
      <c r="AT67" s="91">
        <v>6.5467602220331473</v>
      </c>
      <c r="AU67" s="91">
        <v>7.4476280591448258</v>
      </c>
      <c r="AV67" s="91">
        <v>7.0638325328714169</v>
      </c>
      <c r="AW67" s="91">
        <v>8.0288328927758883</v>
      </c>
      <c r="AX67" s="91">
        <v>10.759188948764114</v>
      </c>
      <c r="AY67" s="93">
        <v>2.7036469756371067</v>
      </c>
      <c r="AZ67" s="91">
        <v>8.9471143205811501</v>
      </c>
      <c r="BA67" s="91">
        <v>13.141420953356901</v>
      </c>
      <c r="BB67" s="91">
        <v>7.9945151944045918</v>
      </c>
      <c r="BC67" s="91">
        <v>4.0691606025768721</v>
      </c>
      <c r="BD67" s="91">
        <v>3.0213311142639268</v>
      </c>
      <c r="BE67" s="95">
        <v>0</v>
      </c>
      <c r="BF67" s="96">
        <v>0</v>
      </c>
      <c r="BG67" s="96">
        <v>0</v>
      </c>
      <c r="BI67" s="50">
        <f t="shared" si="33"/>
        <v>11.208670496092521</v>
      </c>
      <c r="BJ67" s="50">
        <f t="shared" si="34"/>
        <v>5.1440819640338908</v>
      </c>
      <c r="BK67" s="50">
        <f t="shared" ref="BK67:BK81" si="52">AVERAGE(J67:P67)</f>
        <v>4.8960635627618689</v>
      </c>
      <c r="BL67" s="50">
        <f t="shared" ref="BL67:BL81" si="53">STDEVA(J67:P67)</f>
        <v>2.6806439289152979</v>
      </c>
      <c r="BM67" s="50">
        <f t="shared" si="37"/>
        <v>7.400418904630186</v>
      </c>
      <c r="BN67" s="50">
        <f t="shared" si="38"/>
        <v>3.4129693517798203</v>
      </c>
      <c r="BO67" s="50">
        <f t="shared" ref="BO67:BO81" si="54">AVERAGE(W67:AC67)</f>
        <v>5.8658773406673381</v>
      </c>
      <c r="BP67" s="50">
        <f t="shared" ref="BP67:BP81" si="55">STDEVA(W67:AC67)</f>
        <v>0.89665880358368122</v>
      </c>
      <c r="BQ67" s="50">
        <f t="shared" si="41"/>
        <v>6.5061638485269908</v>
      </c>
      <c r="BR67" s="50">
        <f t="shared" si="42"/>
        <v>2.9028069712779669</v>
      </c>
      <c r="BS67" s="50">
        <f t="shared" si="43"/>
        <v>5.5049641159541363</v>
      </c>
      <c r="BT67" s="50">
        <f t="shared" si="44"/>
        <v>3.5901441753388594</v>
      </c>
      <c r="BU67" s="50">
        <f t="shared" si="45"/>
        <v>7.1654260533850955</v>
      </c>
      <c r="BV67" s="50">
        <f t="shared" si="46"/>
        <v>2.0850320121170904</v>
      </c>
      <c r="BW67" s="50">
        <f t="shared" si="47"/>
        <v>6.6461981934700916</v>
      </c>
      <c r="BX67" s="50">
        <f t="shared" si="48"/>
        <v>4.1139904387731905</v>
      </c>
      <c r="BY67" s="50"/>
      <c r="BZ67" s="50" t="str">
        <f t="shared" si="1"/>
        <v>11.21±5.14</v>
      </c>
      <c r="CA67" s="50" t="str">
        <f t="shared" si="2"/>
        <v>4.9±2.68</v>
      </c>
      <c r="CB67" s="50" t="str">
        <f t="shared" si="3"/>
        <v>7.4±3.41</v>
      </c>
      <c r="CC67" s="50" t="str">
        <f t="shared" si="4"/>
        <v>5.87±0.9</v>
      </c>
      <c r="CD67" s="50" t="str">
        <f t="shared" si="5"/>
        <v>6.51±2.9</v>
      </c>
      <c r="CE67" s="50" t="str">
        <f t="shared" si="6"/>
        <v>5.5±3.59</v>
      </c>
      <c r="CF67" s="50" t="str">
        <f t="shared" si="7"/>
        <v>7.17±2.09</v>
      </c>
      <c r="CG67" s="50" t="str">
        <f t="shared" si="8"/>
        <v>6.65±4.11</v>
      </c>
      <c r="CI67" s="50">
        <f t="shared" si="49"/>
        <v>0</v>
      </c>
      <c r="CJ67" s="50">
        <f t="shared" si="50"/>
        <v>0</v>
      </c>
      <c r="CK67" s="50">
        <f t="shared" si="51"/>
        <v>0</v>
      </c>
      <c r="CL67" s="50"/>
      <c r="CM67" s="50">
        <f t="shared" si="9"/>
        <v>0</v>
      </c>
      <c r="CN67" s="50">
        <f t="shared" si="10"/>
        <v>0</v>
      </c>
      <c r="CO67" s="50"/>
      <c r="CP67" s="51" t="s">
        <v>140</v>
      </c>
    </row>
    <row r="68" spans="1:95">
      <c r="A68" s="90" t="s">
        <v>149</v>
      </c>
      <c r="B68" s="90" t="s">
        <v>88</v>
      </c>
      <c r="C68" s="91">
        <v>6.8266880692834384</v>
      </c>
      <c r="D68" s="91">
        <v>22.134611483983761</v>
      </c>
      <c r="E68" s="91">
        <v>12.987941598617628</v>
      </c>
      <c r="F68" s="91">
        <v>11.404349759776123</v>
      </c>
      <c r="G68" s="91">
        <v>12.428300167010079</v>
      </c>
      <c r="H68" s="91">
        <v>10.815849328256542</v>
      </c>
      <c r="I68" s="91">
        <v>7.8165556238250309</v>
      </c>
      <c r="J68" s="93">
        <v>5.9833454079025579</v>
      </c>
      <c r="K68" s="91">
        <v>7.5234256038103791</v>
      </c>
      <c r="L68" s="91">
        <v>14.66844599740406</v>
      </c>
      <c r="M68" s="91">
        <v>6.2889836382753774</v>
      </c>
      <c r="N68" s="91">
        <v>4.9688369118660489</v>
      </c>
      <c r="O68" s="91">
        <v>6.1070104948898889</v>
      </c>
      <c r="P68" s="91">
        <v>3.4624423832343636</v>
      </c>
      <c r="Q68" s="93">
        <v>5.6986731229920773</v>
      </c>
      <c r="R68" s="91">
        <v>6.8494983586733085</v>
      </c>
      <c r="S68" s="91">
        <v>14.784424442199489</v>
      </c>
      <c r="T68" s="91">
        <v>12.035278689876209</v>
      </c>
      <c r="U68" s="91">
        <v>7.4636017412790236</v>
      </c>
      <c r="V68" s="91">
        <v>6.39838537339027</v>
      </c>
      <c r="W68" s="93">
        <v>5.4506932891070843</v>
      </c>
      <c r="X68" s="91">
        <v>8.762700058202654</v>
      </c>
      <c r="Y68" s="91">
        <v>7.9287506145111291</v>
      </c>
      <c r="Z68" s="91">
        <v>10.083732174804661</v>
      </c>
      <c r="AA68" s="91">
        <v>9.229632646355336</v>
      </c>
      <c r="AB68" s="91">
        <v>5.1153520792309157</v>
      </c>
      <c r="AC68" s="91">
        <v>6.819985031404717</v>
      </c>
      <c r="AD68" s="93">
        <v>4.795434800317226</v>
      </c>
      <c r="AE68" s="91">
        <v>11.515186462689469</v>
      </c>
      <c r="AF68" s="91">
        <v>5.3847989934831304</v>
      </c>
      <c r="AG68" s="91">
        <v>5.8533487412138854</v>
      </c>
      <c r="AH68" s="91">
        <v>8.9663378756249106</v>
      </c>
      <c r="AI68" s="91">
        <v>14.146661364042664</v>
      </c>
      <c r="AJ68" s="91">
        <v>4.8966918413289866</v>
      </c>
      <c r="AK68" s="93">
        <v>10.274882017388125</v>
      </c>
      <c r="AL68" s="91">
        <v>4.5274787429375323</v>
      </c>
      <c r="AM68" s="91">
        <v>19.687636156763737</v>
      </c>
      <c r="AN68" s="91">
        <v>8.463779014845878</v>
      </c>
      <c r="AO68" s="91">
        <v>6.9152947802461702</v>
      </c>
      <c r="AP68" s="91">
        <v>3.4884636242503588</v>
      </c>
      <c r="AQ68" s="91">
        <v>5.3424177113930345</v>
      </c>
      <c r="AR68" s="93">
        <v>5.0048966365489909</v>
      </c>
      <c r="AS68" s="91">
        <v>6.6262478839815184</v>
      </c>
      <c r="AT68" s="91">
        <v>7.1860020644504647</v>
      </c>
      <c r="AU68" s="91">
        <v>7.384493923964385</v>
      </c>
      <c r="AV68" s="91">
        <v>7.5172582998010364</v>
      </c>
      <c r="AW68" s="91">
        <v>10.645438255038776</v>
      </c>
      <c r="AX68" s="91">
        <v>10.897639166422314</v>
      </c>
      <c r="AY68" s="93">
        <v>4.1327591456158137</v>
      </c>
      <c r="AZ68" s="91">
        <v>9.7491449390906517</v>
      </c>
      <c r="BA68" s="91">
        <v>14.791642774982105</v>
      </c>
      <c r="BB68" s="91">
        <v>9.7680320965890672</v>
      </c>
      <c r="BC68" s="91">
        <v>5.6541880258404218</v>
      </c>
      <c r="BD68" s="91">
        <v>3.8253605653937166</v>
      </c>
      <c r="BE68" s="95">
        <v>0</v>
      </c>
      <c r="BF68" s="96">
        <v>1.2958528478738908E-2</v>
      </c>
      <c r="BG68" s="96">
        <v>0.14456575978278802</v>
      </c>
      <c r="BI68" s="50">
        <f t="shared" si="33"/>
        <v>12.059185147250373</v>
      </c>
      <c r="BJ68" s="50">
        <f t="shared" si="34"/>
        <v>4.9977774159814201</v>
      </c>
      <c r="BK68" s="50">
        <f t="shared" si="52"/>
        <v>7.0003557767689539</v>
      </c>
      <c r="BL68" s="50">
        <f t="shared" si="53"/>
        <v>3.6068346223253944</v>
      </c>
      <c r="BM68" s="50">
        <f t="shared" si="37"/>
        <v>8.8716436214017289</v>
      </c>
      <c r="BN68" s="50">
        <f t="shared" si="38"/>
        <v>3.6667687526257962</v>
      </c>
      <c r="BO68" s="50">
        <f t="shared" si="54"/>
        <v>7.6272636990880711</v>
      </c>
      <c r="BP68" s="50">
        <f t="shared" si="55"/>
        <v>1.9009116796948273</v>
      </c>
      <c r="BQ68" s="50">
        <f t="shared" si="41"/>
        <v>7.9369228683857527</v>
      </c>
      <c r="BR68" s="50">
        <f t="shared" si="42"/>
        <v>3.7056508017678338</v>
      </c>
      <c r="BS68" s="50">
        <f t="shared" si="43"/>
        <v>8.3857074354035479</v>
      </c>
      <c r="BT68" s="50">
        <f t="shared" si="44"/>
        <v>5.5015349358974497</v>
      </c>
      <c r="BU68" s="50">
        <f t="shared" si="45"/>
        <v>7.8945680328867835</v>
      </c>
      <c r="BV68" s="50">
        <f t="shared" si="46"/>
        <v>2.1388923907024506</v>
      </c>
      <c r="BW68" s="50">
        <f t="shared" si="47"/>
        <v>7.9868545912519622</v>
      </c>
      <c r="BX68" s="50">
        <f t="shared" si="48"/>
        <v>4.2472772534355192</v>
      </c>
      <c r="BY68" s="50"/>
      <c r="BZ68" s="50" t="str">
        <f t="shared" si="1"/>
        <v>12.06±5</v>
      </c>
      <c r="CA68" s="50" t="str">
        <f t="shared" si="2"/>
        <v>7±3.61</v>
      </c>
      <c r="CB68" s="50" t="str">
        <f t="shared" si="3"/>
        <v>8.87±3.67</v>
      </c>
      <c r="CC68" s="50" t="str">
        <f t="shared" si="4"/>
        <v>7.63±1.9</v>
      </c>
      <c r="CD68" s="50" t="str">
        <f t="shared" si="5"/>
        <v>7.94±3.71</v>
      </c>
      <c r="CE68" s="50" t="str">
        <f t="shared" si="6"/>
        <v>8.39±5.5</v>
      </c>
      <c r="CF68" s="50" t="str">
        <f t="shared" si="7"/>
        <v>7.89±2.14</v>
      </c>
      <c r="CG68" s="50" t="str">
        <f t="shared" si="8"/>
        <v>7.99±4.25</v>
      </c>
      <c r="CI68" s="50">
        <f t="shared" si="49"/>
        <v>0</v>
      </c>
      <c r="CJ68" s="50">
        <f t="shared" si="50"/>
        <v>1.2958528478738908E-2</v>
      </c>
      <c r="CK68" s="50">
        <f t="shared" si="51"/>
        <v>0.14456575978278802</v>
      </c>
      <c r="CL68" s="50"/>
      <c r="CM68" s="50">
        <f>AVERAGE(CJ68:CK68)</f>
        <v>7.8762144130763462E-2</v>
      </c>
      <c r="CN68" s="50"/>
      <c r="CO68" s="50"/>
      <c r="CP68" s="70">
        <f>CM68</f>
        <v>7.8762144130763462E-2</v>
      </c>
      <c r="CQ68">
        <v>2</v>
      </c>
    </row>
    <row r="69" spans="1:95">
      <c r="A69" s="90" t="s">
        <v>150</v>
      </c>
      <c r="B69" s="90" t="s">
        <v>88</v>
      </c>
      <c r="C69" s="91">
        <v>5.3832108108147985</v>
      </c>
      <c r="D69" s="91">
        <v>3.6684554537828373</v>
      </c>
      <c r="E69" s="91">
        <v>6.1749366133056629</v>
      </c>
      <c r="F69" s="91">
        <v>5.4121182470669904</v>
      </c>
      <c r="G69" s="91">
        <v>5.6962021336934177</v>
      </c>
      <c r="H69" s="91">
        <v>5.9665705996180005</v>
      </c>
      <c r="I69" s="91">
        <v>4.1242828922770904</v>
      </c>
      <c r="J69" s="93">
        <v>3.6883894501543275</v>
      </c>
      <c r="K69" s="91">
        <v>4.6663336138043858</v>
      </c>
      <c r="L69" s="91">
        <v>7.722467579570516</v>
      </c>
      <c r="M69" s="91">
        <v>3.3126563549998234</v>
      </c>
      <c r="N69" s="91">
        <v>3.1409194064777899</v>
      </c>
      <c r="O69" s="91">
        <v>3.1524869424490043</v>
      </c>
      <c r="P69" s="91">
        <v>1.9437756724764983</v>
      </c>
      <c r="Q69" s="93">
        <v>2.5521790382347689</v>
      </c>
      <c r="R69" s="91">
        <v>4.048062290934431</v>
      </c>
      <c r="S69" s="91">
        <v>7.2150039485862925</v>
      </c>
      <c r="T69" s="91">
        <v>6.040401031802566</v>
      </c>
      <c r="U69" s="91">
        <v>4.5614558528325055</v>
      </c>
      <c r="V69" s="91">
        <v>3.5143668016434195</v>
      </c>
      <c r="W69" s="93">
        <v>2.9340797463510606</v>
      </c>
      <c r="X69" s="91">
        <v>4.3638755523506632</v>
      </c>
      <c r="Y69" s="91">
        <v>4.7290411395809349</v>
      </c>
      <c r="Z69" s="91">
        <v>3.896871725966057</v>
      </c>
      <c r="AA69" s="91">
        <v>4.8300664039499894</v>
      </c>
      <c r="AB69" s="91">
        <v>2.4706420572589107</v>
      </c>
      <c r="AC69" s="91">
        <v>3.3678247565537633</v>
      </c>
      <c r="AD69" s="93">
        <v>3.0116311461930216</v>
      </c>
      <c r="AE69" s="91">
        <v>3.6091410940851376</v>
      </c>
      <c r="AF69" s="91">
        <v>3.1181874707328152</v>
      </c>
      <c r="AG69" s="91">
        <v>3.4126430165719808</v>
      </c>
      <c r="AH69" s="91">
        <v>7.9579441947563616</v>
      </c>
      <c r="AI69" s="91">
        <v>5.4355821805191198</v>
      </c>
      <c r="AJ69" s="91">
        <v>2.7310697901401442</v>
      </c>
      <c r="AK69" s="93">
        <v>2.9464276632869471</v>
      </c>
      <c r="AL69" s="91">
        <v>1.4994018097521973</v>
      </c>
      <c r="AM69" s="91">
        <v>7.0048255006247953</v>
      </c>
      <c r="AN69" s="91">
        <v>4.7822042947487482</v>
      </c>
      <c r="AO69" s="91">
        <v>5.5768111910461018</v>
      </c>
      <c r="AP69" s="91">
        <v>2.0375647505191439</v>
      </c>
      <c r="AQ69" s="91">
        <v>1.8219483423155145</v>
      </c>
      <c r="AR69" s="93">
        <v>3.6072728958945364</v>
      </c>
      <c r="AS69" s="91">
        <v>2.9438228741404169</v>
      </c>
      <c r="AT69" s="91">
        <v>4.4132526624190138</v>
      </c>
      <c r="AU69" s="91">
        <v>2.755449499412447</v>
      </c>
      <c r="AV69" s="91">
        <v>4.5881417029665226</v>
      </c>
      <c r="AW69" s="91">
        <v>4.4172281537436122</v>
      </c>
      <c r="AX69" s="91">
        <v>5.4693281041825266</v>
      </c>
      <c r="AY69" s="93">
        <v>2.3411793170933928</v>
      </c>
      <c r="AZ69" s="91">
        <v>4.9577998339505349</v>
      </c>
      <c r="BA69" s="91">
        <v>8.6654894598160741</v>
      </c>
      <c r="BB69" s="91">
        <v>5.9151791749416311</v>
      </c>
      <c r="BC69" s="91">
        <v>3.5357425926837696</v>
      </c>
      <c r="BD69" s="91">
        <v>2.4939697684891264</v>
      </c>
      <c r="BE69" s="95">
        <v>0</v>
      </c>
      <c r="BF69" s="96">
        <v>0.24056423627626131</v>
      </c>
      <c r="BG69" s="96">
        <v>0.22049735619826294</v>
      </c>
      <c r="BI69" s="50">
        <f t="shared" si="33"/>
        <v>5.2036823929369707</v>
      </c>
      <c r="BJ69" s="50">
        <f t="shared" si="34"/>
        <v>0.9456576077307105</v>
      </c>
      <c r="BK69" s="50">
        <f t="shared" si="52"/>
        <v>3.9467184314189061</v>
      </c>
      <c r="BL69" s="50">
        <f t="shared" si="53"/>
        <v>1.8499906144837877</v>
      </c>
      <c r="BM69" s="50">
        <f t="shared" si="37"/>
        <v>4.655244827338997</v>
      </c>
      <c r="BN69" s="50">
        <f t="shared" si="38"/>
        <v>1.707218782502228</v>
      </c>
      <c r="BO69" s="50">
        <f t="shared" si="54"/>
        <v>3.7989144831444825</v>
      </c>
      <c r="BP69" s="50">
        <f t="shared" si="55"/>
        <v>0.90877863307838502</v>
      </c>
      <c r="BQ69" s="50">
        <f t="shared" si="41"/>
        <v>4.1823141275712254</v>
      </c>
      <c r="BR69" s="50">
        <f t="shared" si="42"/>
        <v>1.8866177175836454</v>
      </c>
      <c r="BS69" s="50">
        <f t="shared" si="43"/>
        <v>3.6670262217562071</v>
      </c>
      <c r="BT69" s="50">
        <f t="shared" si="44"/>
        <v>2.1334291540012815</v>
      </c>
      <c r="BU69" s="50">
        <f t="shared" si="45"/>
        <v>4.02778512753701</v>
      </c>
      <c r="BV69" s="50">
        <f t="shared" si="46"/>
        <v>0.97150565194760019</v>
      </c>
      <c r="BW69" s="50">
        <f t="shared" si="47"/>
        <v>4.6515600244957556</v>
      </c>
      <c r="BX69" s="50">
        <f t="shared" si="48"/>
        <v>2.4099895832590903</v>
      </c>
      <c r="BY69" s="50"/>
      <c r="BZ69" s="50" t="str">
        <f t="shared" si="1"/>
        <v>5.2±0.95</v>
      </c>
      <c r="CA69" s="50" t="str">
        <f t="shared" si="2"/>
        <v>3.95±1.85</v>
      </c>
      <c r="CB69" s="50" t="str">
        <f t="shared" si="3"/>
        <v>4.66±1.71</v>
      </c>
      <c r="CC69" s="50" t="str">
        <f t="shared" si="4"/>
        <v>3.8±0.91</v>
      </c>
      <c r="CD69" s="50" t="str">
        <f t="shared" si="5"/>
        <v>4.18±1.89</v>
      </c>
      <c r="CE69" s="50" t="str">
        <f t="shared" si="6"/>
        <v>3.67±2.13</v>
      </c>
      <c r="CF69" s="50" t="str">
        <f t="shared" si="7"/>
        <v>4.03±0.97</v>
      </c>
      <c r="CG69" s="50" t="str">
        <f t="shared" si="8"/>
        <v>4.65±2.41</v>
      </c>
      <c r="CI69" s="50">
        <f t="shared" si="49"/>
        <v>0</v>
      </c>
      <c r="CJ69" s="50">
        <f t="shared" si="50"/>
        <v>0.24056423627626131</v>
      </c>
      <c r="CK69" s="50">
        <f t="shared" si="51"/>
        <v>0.22049735619826294</v>
      </c>
      <c r="CL69" s="50"/>
      <c r="CM69" s="50">
        <f>AVERAGE(CJ69:CK69)</f>
        <v>0.23053079623726214</v>
      </c>
      <c r="CN69" s="50"/>
      <c r="CO69" s="50"/>
      <c r="CP69" s="70">
        <f>CM69</f>
        <v>0.23053079623726214</v>
      </c>
      <c r="CQ69">
        <v>2</v>
      </c>
    </row>
    <row r="70" spans="1:95">
      <c r="A70" s="90" t="s">
        <v>151</v>
      </c>
      <c r="B70" s="90" t="s">
        <v>88</v>
      </c>
      <c r="C70" s="91">
        <v>1.863596954108852</v>
      </c>
      <c r="D70" s="91">
        <v>4.2527564206936708</v>
      </c>
      <c r="E70" s="91">
        <v>7.1488746140329429</v>
      </c>
      <c r="F70" s="91">
        <v>8.0238104098120075</v>
      </c>
      <c r="G70" s="91">
        <v>11.192105359197138</v>
      </c>
      <c r="H70" s="91">
        <v>5.1491159072680723</v>
      </c>
      <c r="I70" s="91">
        <v>5.0457694574630922</v>
      </c>
      <c r="J70" s="93">
        <v>5.6510677841652086</v>
      </c>
      <c r="K70" s="91">
        <v>1.7548441750867043</v>
      </c>
      <c r="L70" s="91">
        <v>9.1710813751293809</v>
      </c>
      <c r="M70" s="91">
        <v>4.0830691956701264</v>
      </c>
      <c r="N70" s="91">
        <v>2.1053496323175898</v>
      </c>
      <c r="O70" s="91">
        <v>5.3320506823045317</v>
      </c>
      <c r="P70" s="91">
        <v>0.30324267540746691</v>
      </c>
      <c r="Q70" s="93">
        <v>4.9007111037896305</v>
      </c>
      <c r="R70" s="91">
        <v>6.9011328211672023</v>
      </c>
      <c r="S70" s="91">
        <v>8.2578953539238764</v>
      </c>
      <c r="T70" s="91">
        <v>6.7878432271763254</v>
      </c>
      <c r="U70" s="91">
        <v>3.2760879044777846</v>
      </c>
      <c r="V70" s="91">
        <v>8.2990412636771183</v>
      </c>
      <c r="W70" s="93">
        <v>2.6350443867636248</v>
      </c>
      <c r="X70" s="91">
        <v>2.5963352611617552</v>
      </c>
      <c r="Y70" s="91">
        <v>7.1155543117412243</v>
      </c>
      <c r="Z70" s="91">
        <v>10.680150837627219</v>
      </c>
      <c r="AA70" s="91">
        <v>7.9052428083779231</v>
      </c>
      <c r="AB70" s="91">
        <v>1.6283645710926109</v>
      </c>
      <c r="AC70" s="91">
        <v>0.58530955571276855</v>
      </c>
      <c r="AD70" s="93">
        <v>5.9278473594124907</v>
      </c>
      <c r="AE70" s="92">
        <v>1.6782579531003794</v>
      </c>
      <c r="AF70" s="91">
        <v>3.6691265810655338</v>
      </c>
      <c r="AG70" s="91">
        <v>4.9273192389844009</v>
      </c>
      <c r="AH70" s="91">
        <v>5.732911222324339</v>
      </c>
      <c r="AI70" s="91">
        <v>7.5002334616870998</v>
      </c>
      <c r="AJ70" s="91">
        <v>6.0231467073223923</v>
      </c>
      <c r="AK70" s="93">
        <v>7.2380950539791042</v>
      </c>
      <c r="AL70" s="91">
        <v>13.088307991120738</v>
      </c>
      <c r="AM70" s="91">
        <v>8.3984270630777402</v>
      </c>
      <c r="AN70" s="91">
        <v>4.8230299476509559</v>
      </c>
      <c r="AO70" s="91">
        <v>6.4243805534128473</v>
      </c>
      <c r="AP70" s="91">
        <v>1.5171269370870735</v>
      </c>
      <c r="AQ70" s="91">
        <v>1.8605080656673827</v>
      </c>
      <c r="AR70" s="93">
        <v>4.6061024523637792</v>
      </c>
      <c r="AS70" s="91">
        <v>5.4892175778427923</v>
      </c>
      <c r="AT70" s="91">
        <v>4.1920467722714134</v>
      </c>
      <c r="AU70" s="91">
        <v>4.0378599208876063</v>
      </c>
      <c r="AV70" s="91">
        <v>4.0751225559252156</v>
      </c>
      <c r="AW70" s="91">
        <v>4.3331003985442562</v>
      </c>
      <c r="AX70" s="91">
        <v>8.6090537763463963</v>
      </c>
      <c r="AY70" s="93">
        <v>5.4769836166492691</v>
      </c>
      <c r="AZ70" s="91">
        <v>4.5531352776922009</v>
      </c>
      <c r="BA70" s="91">
        <v>13.110440400049708</v>
      </c>
      <c r="BB70" s="91">
        <v>7.3502973308638246</v>
      </c>
      <c r="BC70" s="91">
        <v>4.5893392355796303</v>
      </c>
      <c r="BD70" s="91">
        <v>6.0250630389102531</v>
      </c>
      <c r="BE70" s="95">
        <v>0.55530050207462667</v>
      </c>
      <c r="BF70" s="96">
        <v>0</v>
      </c>
      <c r="BG70" s="96">
        <v>0</v>
      </c>
      <c r="BI70" s="50">
        <f t="shared" si="33"/>
        <v>6.0965755889393973</v>
      </c>
      <c r="BJ70" s="50">
        <f t="shared" si="34"/>
        <v>3.00293305383927</v>
      </c>
      <c r="BK70" s="50">
        <f t="shared" si="52"/>
        <v>4.0572436457258592</v>
      </c>
      <c r="BL70" s="50">
        <f t="shared" si="53"/>
        <v>2.9866611372794774</v>
      </c>
      <c r="BM70" s="50">
        <f t="shared" si="37"/>
        <v>6.4037852790353229</v>
      </c>
      <c r="BN70" s="50">
        <f t="shared" si="38"/>
        <v>1.9731344275250648</v>
      </c>
      <c r="BO70" s="50">
        <f t="shared" si="54"/>
        <v>4.7351431046395902</v>
      </c>
      <c r="BP70" s="50">
        <f t="shared" si="55"/>
        <v>3.8060721561795834</v>
      </c>
      <c r="BQ70" s="50">
        <f t="shared" si="41"/>
        <v>5.0655489319852336</v>
      </c>
      <c r="BR70" s="50">
        <f t="shared" si="42"/>
        <v>1.8919327097274696</v>
      </c>
      <c r="BS70" s="50">
        <f t="shared" si="43"/>
        <v>6.1928393731422622</v>
      </c>
      <c r="BT70" s="50">
        <f t="shared" si="44"/>
        <v>4.0013754818515617</v>
      </c>
      <c r="BU70" s="50">
        <f t="shared" si="45"/>
        <v>5.0489290648830663</v>
      </c>
      <c r="BV70" s="50">
        <f t="shared" si="46"/>
        <v>1.6473036159303691</v>
      </c>
      <c r="BW70" s="50">
        <f t="shared" si="47"/>
        <v>6.8508764832908149</v>
      </c>
      <c r="BX70" s="50">
        <f t="shared" si="48"/>
        <v>3.2371368965676925</v>
      </c>
      <c r="BY70" s="50"/>
      <c r="BZ70" s="50" t="str">
        <f t="shared" si="1"/>
        <v>6.1±3</v>
      </c>
      <c r="CA70" s="50" t="str">
        <f t="shared" si="2"/>
        <v>4.06±2.99</v>
      </c>
      <c r="CB70" s="50" t="str">
        <f t="shared" si="3"/>
        <v>6.4±1.97</v>
      </c>
      <c r="CC70" s="50" t="str">
        <f t="shared" si="4"/>
        <v>4.74±3.81</v>
      </c>
      <c r="CD70" s="50" t="str">
        <f t="shared" si="5"/>
        <v>5.07±1.89</v>
      </c>
      <c r="CE70" s="50" t="str">
        <f t="shared" si="6"/>
        <v>6.19±4</v>
      </c>
      <c r="CF70" s="50" t="str">
        <f t="shared" si="7"/>
        <v>5.05±1.65</v>
      </c>
      <c r="CG70" s="50" t="str">
        <f t="shared" si="8"/>
        <v>6.85±3.24</v>
      </c>
      <c r="CI70" s="50">
        <f t="shared" si="49"/>
        <v>0.55530050207462667</v>
      </c>
      <c r="CJ70" s="50">
        <f t="shared" si="50"/>
        <v>0</v>
      </c>
      <c r="CK70" s="50">
        <f t="shared" si="51"/>
        <v>0</v>
      </c>
      <c r="CL70" s="50"/>
      <c r="CM70" s="50">
        <f>CI70</f>
        <v>0.55530050207462667</v>
      </c>
      <c r="CN70" s="50"/>
      <c r="CO70" s="50"/>
      <c r="CP70" s="70">
        <f>CM70</f>
        <v>0.55530050207462667</v>
      </c>
      <c r="CQ70">
        <v>1</v>
      </c>
    </row>
    <row r="71" spans="1:95">
      <c r="A71" s="90" t="s">
        <v>144</v>
      </c>
      <c r="B71" s="90" t="s">
        <v>88</v>
      </c>
      <c r="C71" s="91">
        <v>30.179555340133632</v>
      </c>
      <c r="D71" s="91">
        <v>105.25460782293383</v>
      </c>
      <c r="E71" s="91">
        <v>54.501105631423989</v>
      </c>
      <c r="F71" s="91">
        <v>49.879220315808105</v>
      </c>
      <c r="G71" s="91">
        <v>40.503594569310266</v>
      </c>
      <c r="H71" s="91">
        <v>47.732341934776237</v>
      </c>
      <c r="I71" s="91">
        <v>22.125682452968057</v>
      </c>
      <c r="J71" s="93">
        <v>23.493432004887403</v>
      </c>
      <c r="K71" s="91">
        <v>23.93649046387312</v>
      </c>
      <c r="L71" s="91">
        <v>43.807534650304504</v>
      </c>
      <c r="M71" s="91">
        <v>19.392462181190716</v>
      </c>
      <c r="N71" s="91">
        <v>13.496272097264212</v>
      </c>
      <c r="O71" s="91">
        <v>14.427858082172255</v>
      </c>
      <c r="P71" s="91">
        <v>13.061353527982533</v>
      </c>
      <c r="Q71" s="93">
        <v>18.707273232444358</v>
      </c>
      <c r="R71" s="91">
        <v>29.85537594297012</v>
      </c>
      <c r="S71" s="91">
        <v>45.4502447146347</v>
      </c>
      <c r="T71" s="91">
        <v>39.326512876420885</v>
      </c>
      <c r="U71" s="91">
        <v>23.256589291652151</v>
      </c>
      <c r="V71" s="91">
        <v>22.940425252718565</v>
      </c>
      <c r="W71" s="93">
        <v>24.278308392126654</v>
      </c>
      <c r="X71" s="91">
        <v>23.836765362420788</v>
      </c>
      <c r="Y71" s="91">
        <v>23.219171605968938</v>
      </c>
      <c r="Z71" s="91">
        <v>26.111564354032861</v>
      </c>
      <c r="AA71" s="91">
        <v>27.791015044531342</v>
      </c>
      <c r="AB71" s="91">
        <v>14.953234089139325</v>
      </c>
      <c r="AC71" s="91">
        <v>20.099016491708042</v>
      </c>
      <c r="AD71" s="93">
        <v>21.712774402640864</v>
      </c>
      <c r="AE71" s="91">
        <v>25.763176820494959</v>
      </c>
      <c r="AF71" s="91">
        <v>13.205439058077019</v>
      </c>
      <c r="AG71" s="91">
        <v>16.907850966757376</v>
      </c>
      <c r="AH71" s="91">
        <v>40.998485910264066</v>
      </c>
      <c r="AI71" s="91">
        <v>50.460364877000764</v>
      </c>
      <c r="AJ71" s="91">
        <v>22.749022251079179</v>
      </c>
      <c r="AK71" s="93">
        <v>23.985500283217899</v>
      </c>
      <c r="AL71" s="91">
        <v>15.468508261176087</v>
      </c>
      <c r="AM71" s="91">
        <v>70.459023404137341</v>
      </c>
      <c r="AN71" s="91">
        <v>30.420453540727653</v>
      </c>
      <c r="AO71" s="91">
        <v>24.365460014472596</v>
      </c>
      <c r="AP71" s="91">
        <v>10.385791062599395</v>
      </c>
      <c r="AQ71" s="91">
        <v>14.635809686513173</v>
      </c>
      <c r="AR71" s="93">
        <v>18.590378511241894</v>
      </c>
      <c r="AS71" s="91">
        <v>21.605730043121792</v>
      </c>
      <c r="AT71" s="91">
        <v>21.879929254425377</v>
      </c>
      <c r="AU71" s="91">
        <v>24.720253026896476</v>
      </c>
      <c r="AV71" s="91">
        <v>20.463432208413906</v>
      </c>
      <c r="AW71" s="91">
        <v>25.480237167061802</v>
      </c>
      <c r="AX71" s="91">
        <v>40.376976881574478</v>
      </c>
      <c r="AY71" s="93">
        <v>9.3855968385403674</v>
      </c>
      <c r="AZ71" s="91">
        <v>38.931748368063779</v>
      </c>
      <c r="BA71" s="91">
        <v>55.318257081244859</v>
      </c>
      <c r="BB71" s="91">
        <v>36.385229357087162</v>
      </c>
      <c r="BC71" s="91">
        <v>18.716636699561629</v>
      </c>
      <c r="BD71" s="91">
        <v>14.117463473486669</v>
      </c>
      <c r="BE71" s="95">
        <v>1.5570217868805174</v>
      </c>
      <c r="BF71" s="96">
        <v>0.90909657698161861</v>
      </c>
      <c r="BG71" s="96">
        <v>0.12779570038334323</v>
      </c>
      <c r="BI71" s="50">
        <f t="shared" si="33"/>
        <v>50.025158295336311</v>
      </c>
      <c r="BJ71" s="50">
        <f t="shared" si="34"/>
        <v>26.890188387703805</v>
      </c>
      <c r="BK71" s="50">
        <f t="shared" si="52"/>
        <v>21.659343286810678</v>
      </c>
      <c r="BL71" s="50">
        <f t="shared" si="53"/>
        <v>10.778728656603869</v>
      </c>
      <c r="BM71" s="50">
        <f t="shared" si="37"/>
        <v>29.922736885140129</v>
      </c>
      <c r="BN71" s="50">
        <f t="shared" si="38"/>
        <v>10.473928243033644</v>
      </c>
      <c r="BO71" s="50">
        <f t="shared" si="54"/>
        <v>22.89843933427542</v>
      </c>
      <c r="BP71" s="50">
        <f t="shared" si="55"/>
        <v>4.2448377992965449</v>
      </c>
      <c r="BQ71" s="50">
        <f t="shared" si="41"/>
        <v>27.399587755187746</v>
      </c>
      <c r="BR71" s="50">
        <f t="shared" si="42"/>
        <v>13.446965685792959</v>
      </c>
      <c r="BS71" s="50">
        <f t="shared" si="43"/>
        <v>27.102935178977734</v>
      </c>
      <c r="BT71" s="50">
        <f t="shared" si="44"/>
        <v>20.323305587560654</v>
      </c>
      <c r="BU71" s="50">
        <f t="shared" si="45"/>
        <v>24.730991013247962</v>
      </c>
      <c r="BV71" s="50">
        <f t="shared" si="46"/>
        <v>7.2935285039976039</v>
      </c>
      <c r="BW71" s="50">
        <f t="shared" si="47"/>
        <v>28.809155302997411</v>
      </c>
      <c r="BX71" s="50">
        <f t="shared" si="48"/>
        <v>17.649791100858131</v>
      </c>
      <c r="BY71" s="50"/>
      <c r="BZ71" s="50" t="str">
        <f t="shared" si="1"/>
        <v>50.03±26.89</v>
      </c>
      <c r="CA71" s="50" t="str">
        <f t="shared" si="2"/>
        <v>21.66±10.78</v>
      </c>
      <c r="CB71" s="50" t="str">
        <f t="shared" si="3"/>
        <v>29.92±10.47</v>
      </c>
      <c r="CC71" s="50" t="str">
        <f t="shared" si="4"/>
        <v>22.9±4.24</v>
      </c>
      <c r="CD71" s="50" t="str">
        <f t="shared" si="5"/>
        <v>27.4±13.45</v>
      </c>
      <c r="CE71" s="50" t="str">
        <f t="shared" si="6"/>
        <v>27.1±20.32</v>
      </c>
      <c r="CF71" s="50" t="str">
        <f t="shared" si="7"/>
        <v>24.73±7.29</v>
      </c>
      <c r="CG71" s="50" t="str">
        <f t="shared" si="8"/>
        <v>28.81±17.65</v>
      </c>
      <c r="CI71" s="50">
        <f t="shared" si="49"/>
        <v>1.5570217868805174</v>
      </c>
      <c r="CJ71" s="50">
        <f t="shared" si="50"/>
        <v>0.90909657698161861</v>
      </c>
      <c r="CK71" s="50">
        <f t="shared" si="51"/>
        <v>0.12779570038334323</v>
      </c>
      <c r="CL71" s="50"/>
      <c r="CM71" s="50">
        <f t="shared" si="9"/>
        <v>0.86463802141515966</v>
      </c>
      <c r="CN71" s="50">
        <f t="shared" si="10"/>
        <v>0.71564951194931958</v>
      </c>
      <c r="CO71" s="50"/>
      <c r="CP71" s="51" t="str">
        <f t="shared" si="11"/>
        <v>0.86±0.72</v>
      </c>
    </row>
    <row r="72" spans="1:95">
      <c r="A72" s="90" t="s">
        <v>152</v>
      </c>
      <c r="B72" s="90" t="s">
        <v>88</v>
      </c>
      <c r="C72" s="91">
        <v>3.4919569164034381</v>
      </c>
      <c r="D72" s="91">
        <v>25.839424493662793</v>
      </c>
      <c r="E72" s="91">
        <v>6.3084002389566249</v>
      </c>
      <c r="F72" s="91">
        <v>7.2664765690908837</v>
      </c>
      <c r="G72" s="91">
        <v>5.9844412787759937</v>
      </c>
      <c r="H72" s="91">
        <v>6.3685287332030418</v>
      </c>
      <c r="I72" s="91">
        <v>3.3357274336102147</v>
      </c>
      <c r="J72" s="93">
        <v>3.8534341483953196</v>
      </c>
      <c r="K72" s="91">
        <v>4.6401348277570076</v>
      </c>
      <c r="L72" s="91">
        <v>5.3812119140533472</v>
      </c>
      <c r="M72" s="91">
        <v>2.6199876216072213</v>
      </c>
      <c r="N72" s="91">
        <v>3.2512074768760559</v>
      </c>
      <c r="O72" s="91">
        <v>2.7517192689771779</v>
      </c>
      <c r="P72" s="91">
        <v>2.1799895651243446</v>
      </c>
      <c r="Q72" s="93">
        <v>3.0648369465406371</v>
      </c>
      <c r="R72" s="91">
        <v>4.8900782369856808</v>
      </c>
      <c r="S72" s="91">
        <v>5.7397995871279592</v>
      </c>
      <c r="T72" s="91">
        <v>4.3536556131568593</v>
      </c>
      <c r="U72" s="91">
        <v>3.1161176151813175</v>
      </c>
      <c r="V72" s="91">
        <v>4.0757639509718206</v>
      </c>
      <c r="W72" s="93">
        <v>3.9146680968114129</v>
      </c>
      <c r="X72" s="91">
        <v>3.5272010608290301</v>
      </c>
      <c r="Y72" s="91">
        <v>3.1217715953559608</v>
      </c>
      <c r="Z72" s="91">
        <v>4.5642220059848686</v>
      </c>
      <c r="AA72" s="91">
        <v>4.116113628082811</v>
      </c>
      <c r="AB72" s="91">
        <v>2.9413146753117028</v>
      </c>
      <c r="AC72" s="91">
        <v>3.4089344447893795</v>
      </c>
      <c r="AD72" s="93">
        <v>2.9675364821239651</v>
      </c>
      <c r="AE72" s="91">
        <v>3.5261526255884656</v>
      </c>
      <c r="AF72" s="91">
        <v>2.7860055927165988</v>
      </c>
      <c r="AG72" s="91">
        <v>3.1509505062746155</v>
      </c>
      <c r="AH72" s="91">
        <v>5.029374237914813</v>
      </c>
      <c r="AI72" s="91">
        <v>7.3185917176325814</v>
      </c>
      <c r="AJ72" s="91">
        <v>2.9432301921640964</v>
      </c>
      <c r="AK72" s="93">
        <v>3.7204787627910925</v>
      </c>
      <c r="AL72" s="91">
        <v>2.3881184502155146</v>
      </c>
      <c r="AM72" s="91">
        <v>7.4234727758100476</v>
      </c>
      <c r="AN72" s="91">
        <v>3.9425490304359352</v>
      </c>
      <c r="AO72" s="91">
        <v>3.7335570566990297</v>
      </c>
      <c r="AP72" s="91">
        <v>2.036219804833888</v>
      </c>
      <c r="AQ72" s="91">
        <v>2.1651821703121903</v>
      </c>
      <c r="AR72" s="93">
        <v>2.680136695336143</v>
      </c>
      <c r="AS72" s="91">
        <v>3.2246827660692499</v>
      </c>
      <c r="AT72" s="91">
        <v>3.5590573247084327</v>
      </c>
      <c r="AU72" s="91">
        <v>3.4445367832585192</v>
      </c>
      <c r="AV72" s="91">
        <v>4.0872402924206108</v>
      </c>
      <c r="AW72" s="91">
        <v>3.8044198532850539</v>
      </c>
      <c r="AX72" s="91">
        <v>4.1799093931037783</v>
      </c>
      <c r="AY72" s="93">
        <v>2.1124248852301672</v>
      </c>
      <c r="AZ72" s="91">
        <v>4.7601641931620948</v>
      </c>
      <c r="BA72" s="91">
        <v>7.4254664152704883</v>
      </c>
      <c r="BB72" s="91">
        <v>4.4280997535030249</v>
      </c>
      <c r="BC72" s="91">
        <v>2.6030355146447124</v>
      </c>
      <c r="BD72" s="91">
        <v>2.1927517338319196</v>
      </c>
      <c r="BE72" s="95">
        <v>0.40291097918867202</v>
      </c>
      <c r="BF72" s="96">
        <v>0.29033767080616801</v>
      </c>
      <c r="BG72" s="96">
        <v>0.36624103588558671</v>
      </c>
      <c r="BI72" s="50">
        <f t="shared" si="33"/>
        <v>8.3707079519575718</v>
      </c>
      <c r="BJ72" s="50">
        <f t="shared" si="34"/>
        <v>7.8473427393297044</v>
      </c>
      <c r="BK72" s="50">
        <f t="shared" si="52"/>
        <v>3.5253835461129248</v>
      </c>
      <c r="BL72" s="50">
        <f t="shared" si="53"/>
        <v>1.1617474068321514</v>
      </c>
      <c r="BM72" s="50">
        <f t="shared" si="37"/>
        <v>4.2067086583273792</v>
      </c>
      <c r="BN72" s="50">
        <f t="shared" si="38"/>
        <v>1.0343463182603325</v>
      </c>
      <c r="BO72" s="50">
        <f t="shared" si="54"/>
        <v>3.6563179295950237</v>
      </c>
      <c r="BP72" s="50">
        <f t="shared" si="55"/>
        <v>0.57406240900744276</v>
      </c>
      <c r="BQ72" s="50">
        <f t="shared" si="41"/>
        <v>3.9602630506307337</v>
      </c>
      <c r="BR72" s="50">
        <f t="shared" si="42"/>
        <v>1.6665108897759981</v>
      </c>
      <c r="BS72" s="50">
        <f t="shared" si="43"/>
        <v>3.629939721585385</v>
      </c>
      <c r="BT72" s="50">
        <f t="shared" si="44"/>
        <v>1.8589929805624401</v>
      </c>
      <c r="BU72" s="50">
        <f t="shared" si="45"/>
        <v>3.5685690154545413</v>
      </c>
      <c r="BV72" s="50">
        <f t="shared" si="46"/>
        <v>0.51984401112752154</v>
      </c>
      <c r="BW72" s="50">
        <f t="shared" si="47"/>
        <v>3.9203237492737348</v>
      </c>
      <c r="BX72" s="50">
        <f t="shared" si="48"/>
        <v>2.0609437263007564</v>
      </c>
      <c r="BY72" s="50"/>
      <c r="BZ72" s="50" t="str">
        <f t="shared" si="1"/>
        <v>8.37±7.85</v>
      </c>
      <c r="CA72" s="50" t="str">
        <f t="shared" si="2"/>
        <v>3.53±1.16</v>
      </c>
      <c r="CB72" s="50" t="str">
        <f t="shared" si="3"/>
        <v>4.21±1.03</v>
      </c>
      <c r="CC72" s="50" t="str">
        <f t="shared" si="4"/>
        <v>3.66±0.57</v>
      </c>
      <c r="CD72" s="50" t="str">
        <f t="shared" si="5"/>
        <v>3.96±1.67</v>
      </c>
      <c r="CE72" s="50" t="str">
        <f t="shared" si="6"/>
        <v>3.63±1.86</v>
      </c>
      <c r="CF72" s="50" t="str">
        <f t="shared" si="7"/>
        <v>3.57±0.52</v>
      </c>
      <c r="CG72" s="50" t="str">
        <f t="shared" si="8"/>
        <v>3.92±2.06</v>
      </c>
      <c r="CI72" s="50">
        <f t="shared" si="49"/>
        <v>0.40291097918867202</v>
      </c>
      <c r="CJ72" s="50">
        <f t="shared" si="50"/>
        <v>0.29033767080616801</v>
      </c>
      <c r="CK72" s="50">
        <f t="shared" si="51"/>
        <v>0.36624103588558671</v>
      </c>
      <c r="CL72" s="50"/>
      <c r="CM72" s="50">
        <f t="shared" si="9"/>
        <v>0.35316322862680893</v>
      </c>
      <c r="CN72" s="50">
        <f t="shared" si="10"/>
        <v>5.741479967803504E-2</v>
      </c>
      <c r="CO72" s="50"/>
      <c r="CP72" s="51" t="str">
        <f t="shared" si="11"/>
        <v>0.35±0.06</v>
      </c>
    </row>
    <row r="73" spans="1:95">
      <c r="A73" s="90" t="s">
        <v>153</v>
      </c>
      <c r="B73" s="90" t="s">
        <v>88</v>
      </c>
      <c r="C73" s="91">
        <v>2.9585725721039493</v>
      </c>
      <c r="D73" s="91">
        <v>9.2436465838432085</v>
      </c>
      <c r="E73" s="91">
        <v>5.8389609590273928</v>
      </c>
      <c r="F73" s="91">
        <v>4.7534398138278462</v>
      </c>
      <c r="G73" s="91">
        <v>5.4124774834720757</v>
      </c>
      <c r="H73" s="91">
        <v>5.6395439572169535</v>
      </c>
      <c r="I73" s="91">
        <v>4.8227929255570245</v>
      </c>
      <c r="J73" s="93">
        <v>3.1365177459593547</v>
      </c>
      <c r="K73" s="91">
        <v>1.940316747589933</v>
      </c>
      <c r="L73" s="91">
        <v>6.020140044113413</v>
      </c>
      <c r="M73" s="91">
        <v>2.5484981904241697</v>
      </c>
      <c r="N73" s="91">
        <v>2.2893755788747363</v>
      </c>
      <c r="O73" s="91">
        <v>3.361229323618121</v>
      </c>
      <c r="P73" s="91">
        <v>1.2659922675838304</v>
      </c>
      <c r="Q73" s="93">
        <v>3.6125878934527487</v>
      </c>
      <c r="R73" s="91">
        <v>3.3425142954136864</v>
      </c>
      <c r="S73" s="91">
        <v>4.2083770751235035</v>
      </c>
      <c r="T73" s="91">
        <v>6.2097208991241164</v>
      </c>
      <c r="U73" s="91">
        <v>3.2769688180092396</v>
      </c>
      <c r="V73" s="91">
        <v>4.0398230173185379</v>
      </c>
      <c r="W73" s="93">
        <v>3.8100613394167064</v>
      </c>
      <c r="X73" s="91">
        <v>2.7484465384968844</v>
      </c>
      <c r="Y73" s="91">
        <v>5.099752002463668</v>
      </c>
      <c r="Z73" s="91">
        <v>6.0713341482218119</v>
      </c>
      <c r="AA73" s="91">
        <v>5.8519875189545552</v>
      </c>
      <c r="AB73" s="91">
        <v>1.1363862426716795</v>
      </c>
      <c r="AC73" s="91">
        <v>3.980993374801185</v>
      </c>
      <c r="AD73" s="93">
        <v>1.9453121324382641</v>
      </c>
      <c r="AE73" s="91">
        <v>3.4550025855642383</v>
      </c>
      <c r="AF73" s="91">
        <v>2.6252420390301174</v>
      </c>
      <c r="AG73" s="91">
        <v>2.6097066249971705</v>
      </c>
      <c r="AH73" s="91">
        <v>5.2004247918881017</v>
      </c>
      <c r="AI73" s="91">
        <v>5.400077739965087</v>
      </c>
      <c r="AJ73" s="91">
        <v>2.68243575707546</v>
      </c>
      <c r="AK73" s="93">
        <v>3.1316848923935017</v>
      </c>
      <c r="AL73" s="91">
        <v>2.0582876739040956</v>
      </c>
      <c r="AM73" s="91">
        <v>4.6895066775147543</v>
      </c>
      <c r="AN73" s="91">
        <v>3.5955252559785711</v>
      </c>
      <c r="AO73" s="91">
        <v>3.5437205776821754</v>
      </c>
      <c r="AP73" s="91">
        <v>2.3808374004441881</v>
      </c>
      <c r="AQ73" s="91">
        <v>2.053087532388846</v>
      </c>
      <c r="AR73" s="93">
        <v>2.5048564417331391</v>
      </c>
      <c r="AS73" s="91">
        <v>3.3376333336010036</v>
      </c>
      <c r="AT73" s="91">
        <v>3.5055156626805624</v>
      </c>
      <c r="AU73" s="91">
        <v>3.5042771973638809</v>
      </c>
      <c r="AV73" s="91">
        <v>3.3134039806399826</v>
      </c>
      <c r="AW73" s="91">
        <v>4.2227662491351134</v>
      </c>
      <c r="AX73" s="91">
        <v>3.5423406713822665</v>
      </c>
      <c r="AY73" s="93">
        <v>2.6433497666168555</v>
      </c>
      <c r="AZ73" s="91">
        <v>3.9225885830061746</v>
      </c>
      <c r="BA73" s="91">
        <v>9.572886369863987</v>
      </c>
      <c r="BB73" s="91">
        <v>8.242347650332567</v>
      </c>
      <c r="BC73" s="91">
        <v>3.2592196779845888</v>
      </c>
      <c r="BD73" s="91">
        <v>1.9908076431092534</v>
      </c>
      <c r="BE73" s="95">
        <v>1.3973137289161948</v>
      </c>
      <c r="BF73" s="96">
        <v>0</v>
      </c>
      <c r="BG73" s="96">
        <v>1.2956921297830535</v>
      </c>
      <c r="BI73" s="50">
        <f t="shared" si="33"/>
        <v>5.5242048992926351</v>
      </c>
      <c r="BJ73" s="50">
        <f t="shared" si="34"/>
        <v>1.8985797651502503</v>
      </c>
      <c r="BK73" s="50">
        <f t="shared" si="52"/>
        <v>2.9374385568805081</v>
      </c>
      <c r="BL73" s="50">
        <f t="shared" si="53"/>
        <v>1.5319662980176683</v>
      </c>
      <c r="BM73" s="50">
        <f t="shared" si="37"/>
        <v>4.1149986664069722</v>
      </c>
      <c r="BN73" s="50">
        <f t="shared" si="38"/>
        <v>1.091208032657814</v>
      </c>
      <c r="BO73" s="50">
        <f t="shared" si="54"/>
        <v>4.0998515950037842</v>
      </c>
      <c r="BP73" s="50">
        <f t="shared" si="55"/>
        <v>1.7636634584697353</v>
      </c>
      <c r="BQ73" s="50">
        <f t="shared" si="41"/>
        <v>3.4168859529940625</v>
      </c>
      <c r="BR73" s="50">
        <f t="shared" si="42"/>
        <v>1.3600673074718921</v>
      </c>
      <c r="BS73" s="50">
        <f t="shared" si="43"/>
        <v>3.064664287186591</v>
      </c>
      <c r="BT73" s="50">
        <f t="shared" si="44"/>
        <v>0.9712203219164236</v>
      </c>
      <c r="BU73" s="50">
        <f t="shared" si="45"/>
        <v>3.4186847909337068</v>
      </c>
      <c r="BV73" s="50">
        <f t="shared" si="46"/>
        <v>0.50488267087085692</v>
      </c>
      <c r="BW73" s="50">
        <f t="shared" si="47"/>
        <v>4.9385332818189047</v>
      </c>
      <c r="BX73" s="50">
        <f t="shared" si="48"/>
        <v>3.1686466999935599</v>
      </c>
      <c r="BY73" s="50"/>
      <c r="BZ73" s="50" t="str">
        <f t="shared" si="1"/>
        <v>5.52±1.9</v>
      </c>
      <c r="CA73" s="50" t="str">
        <f t="shared" si="2"/>
        <v>2.94±1.53</v>
      </c>
      <c r="CB73" s="50" t="str">
        <f t="shared" si="3"/>
        <v>4.11±1.09</v>
      </c>
      <c r="CC73" s="50" t="str">
        <f t="shared" si="4"/>
        <v>4.1±1.76</v>
      </c>
      <c r="CD73" s="50" t="str">
        <f t="shared" si="5"/>
        <v>3.42±1.36</v>
      </c>
      <c r="CE73" s="50" t="str">
        <f t="shared" si="6"/>
        <v>3.06±0.97</v>
      </c>
      <c r="CF73" s="50" t="str">
        <f t="shared" si="7"/>
        <v>3.42±0.5</v>
      </c>
      <c r="CG73" s="50" t="str">
        <f t="shared" si="8"/>
        <v>4.94±3.17</v>
      </c>
      <c r="CI73" s="50">
        <f t="shared" si="49"/>
        <v>1.3973137289161948</v>
      </c>
      <c r="CJ73" s="50">
        <f t="shared" si="50"/>
        <v>0</v>
      </c>
      <c r="CK73" s="50">
        <f t="shared" si="51"/>
        <v>1.2956921297830535</v>
      </c>
      <c r="CL73" s="50"/>
      <c r="CM73" s="50">
        <f>AVERAGE(CI73,CK73)</f>
        <v>1.346502929349624</v>
      </c>
      <c r="CN73" s="50"/>
      <c r="CO73" s="50"/>
      <c r="CP73" s="70">
        <f>CM73</f>
        <v>1.346502929349624</v>
      </c>
      <c r="CQ73">
        <v>2</v>
      </c>
    </row>
    <row r="74" spans="1:95">
      <c r="A74" s="90" t="s">
        <v>154</v>
      </c>
      <c r="B74" s="90" t="s">
        <v>88</v>
      </c>
      <c r="C74" s="91">
        <v>44.754829307013459</v>
      </c>
      <c r="D74" s="91">
        <v>112.09691577526267</v>
      </c>
      <c r="E74" s="91">
        <v>91.757375138093451</v>
      </c>
      <c r="F74" s="91">
        <v>87.562738337411517</v>
      </c>
      <c r="G74" s="91">
        <v>74.076708472895987</v>
      </c>
      <c r="H74" s="91">
        <v>84.835724094298968</v>
      </c>
      <c r="I74" s="91">
        <v>38.667173337378898</v>
      </c>
      <c r="J74" s="93">
        <v>34.86247349657846</v>
      </c>
      <c r="K74" s="91">
        <v>44.056269857049706</v>
      </c>
      <c r="L74" s="91">
        <v>80.51176882997261</v>
      </c>
      <c r="M74" s="91">
        <v>35.93543837275228</v>
      </c>
      <c r="N74" s="91">
        <v>25.818999229256161</v>
      </c>
      <c r="O74" s="91">
        <v>31.230273794052717</v>
      </c>
      <c r="P74" s="91">
        <v>23.231981276352577</v>
      </c>
      <c r="Q74" s="93">
        <v>31.786003723456954</v>
      </c>
      <c r="R74" s="91">
        <v>47.917414124113193</v>
      </c>
      <c r="S74" s="91">
        <v>79.474600286234363</v>
      </c>
      <c r="T74" s="91">
        <v>75.163678298530002</v>
      </c>
      <c r="U74" s="91">
        <v>39.921804688546082</v>
      </c>
      <c r="V74" s="91">
        <v>39.912190700082249</v>
      </c>
      <c r="W74" s="93">
        <v>41.029788609450492</v>
      </c>
      <c r="X74" s="91">
        <v>40.849778529830964</v>
      </c>
      <c r="Y74" s="91">
        <v>36.735925242520146</v>
      </c>
      <c r="Z74" s="91">
        <v>55.67095510857105</v>
      </c>
      <c r="AA74" s="91">
        <v>50.365313546598671</v>
      </c>
      <c r="AB74" s="91">
        <v>29.726905433860551</v>
      </c>
      <c r="AC74" s="91">
        <v>38.162046916241351</v>
      </c>
      <c r="AD74" s="93">
        <v>32.732809593277388</v>
      </c>
      <c r="AE74" s="91">
        <v>39.266089209313193</v>
      </c>
      <c r="AF74" s="91">
        <v>27.099886243151204</v>
      </c>
      <c r="AG74" s="91">
        <v>33.289856165681108</v>
      </c>
      <c r="AH74" s="91">
        <v>76.595384035776675</v>
      </c>
      <c r="AI74" s="91">
        <v>100.53558363362376</v>
      </c>
      <c r="AJ74" s="91">
        <v>36.268579582365128</v>
      </c>
      <c r="AK74" s="93">
        <v>44.801701359882358</v>
      </c>
      <c r="AL74" s="91">
        <v>24.105639396067531</v>
      </c>
      <c r="AM74" s="91">
        <v>121.57561830400377</v>
      </c>
      <c r="AN74" s="91">
        <v>43.848359052923215</v>
      </c>
      <c r="AO74" s="91">
        <v>49.622048765538295</v>
      </c>
      <c r="AP74" s="91">
        <v>19.736929664308033</v>
      </c>
      <c r="AQ74" s="91">
        <v>23.218643147663595</v>
      </c>
      <c r="AR74" s="93">
        <v>30.951826937410036</v>
      </c>
      <c r="AS74" s="91">
        <v>40.032216840458403</v>
      </c>
      <c r="AT74" s="91">
        <v>35.667484651571463</v>
      </c>
      <c r="AU74" s="91">
        <v>42.048570496843688</v>
      </c>
      <c r="AV74" s="91">
        <v>39.330226494143638</v>
      </c>
      <c r="AW74" s="91">
        <v>48.14107095063644</v>
      </c>
      <c r="AX74" s="91">
        <v>71.632242311014039</v>
      </c>
      <c r="AY74" s="93">
        <v>20.833058768859928</v>
      </c>
      <c r="AZ74" s="91">
        <v>67.973992206730188</v>
      </c>
      <c r="BA74" s="91">
        <v>91.220879728174822</v>
      </c>
      <c r="BB74" s="91">
        <v>60.498828665081504</v>
      </c>
      <c r="BC74" s="91">
        <v>31.79430530237001</v>
      </c>
      <c r="BD74" s="91">
        <v>26.528744193844581</v>
      </c>
      <c r="BE74" s="95">
        <v>0</v>
      </c>
      <c r="BF74" s="96">
        <v>1.0451695548901494</v>
      </c>
      <c r="BG74" s="96">
        <v>1.963121356116323</v>
      </c>
      <c r="BI74" s="50">
        <f t="shared" si="33"/>
        <v>76.250209208907862</v>
      </c>
      <c r="BJ74" s="50">
        <f t="shared" si="34"/>
        <v>26.256144023430927</v>
      </c>
      <c r="BK74" s="50">
        <f t="shared" si="52"/>
        <v>39.378172122287786</v>
      </c>
      <c r="BL74" s="50">
        <f t="shared" si="53"/>
        <v>19.395189359815525</v>
      </c>
      <c r="BM74" s="50">
        <f t="shared" si="37"/>
        <v>52.362615303493811</v>
      </c>
      <c r="BN74" s="50">
        <f t="shared" si="38"/>
        <v>20.039420164321413</v>
      </c>
      <c r="BO74" s="50">
        <f t="shared" si="54"/>
        <v>41.791530483867611</v>
      </c>
      <c r="BP74" s="50">
        <f t="shared" si="55"/>
        <v>8.6785444657791384</v>
      </c>
      <c r="BQ74" s="50">
        <f t="shared" si="41"/>
        <v>49.398312637598352</v>
      </c>
      <c r="BR74" s="50">
        <f t="shared" si="42"/>
        <v>27.881278666748852</v>
      </c>
      <c r="BS74" s="50">
        <f t="shared" si="43"/>
        <v>46.70127709862669</v>
      </c>
      <c r="BT74" s="50">
        <f t="shared" si="44"/>
        <v>35.155650044838858</v>
      </c>
      <c r="BU74" s="50">
        <f t="shared" si="45"/>
        <v>43.971948383153958</v>
      </c>
      <c r="BV74" s="50">
        <f t="shared" si="46"/>
        <v>13.302428178759769</v>
      </c>
      <c r="BW74" s="50">
        <f t="shared" si="47"/>
        <v>49.808301477510177</v>
      </c>
      <c r="BX74" s="50">
        <f t="shared" si="48"/>
        <v>27.803912904956096</v>
      </c>
      <c r="BY74" s="50"/>
      <c r="BZ74" s="50" t="str">
        <f t="shared" si="1"/>
        <v>76.25±26.26</v>
      </c>
      <c r="CA74" s="50" t="str">
        <f t="shared" si="2"/>
        <v>39.38±19.4</v>
      </c>
      <c r="CB74" s="50" t="str">
        <f t="shared" si="3"/>
        <v>52.36±20.04</v>
      </c>
      <c r="CC74" s="50" t="str">
        <f t="shared" si="4"/>
        <v>41.79±8.68</v>
      </c>
      <c r="CD74" s="50" t="str">
        <f t="shared" si="5"/>
        <v>49.4±27.88</v>
      </c>
      <c r="CE74" s="50" t="str">
        <f t="shared" si="6"/>
        <v>46.7±35.16</v>
      </c>
      <c r="CF74" s="50" t="str">
        <f t="shared" si="7"/>
        <v>43.97±13.3</v>
      </c>
      <c r="CG74" s="50" t="str">
        <f t="shared" si="8"/>
        <v>49.81±27.8</v>
      </c>
      <c r="CI74" s="50">
        <f t="shared" si="49"/>
        <v>0</v>
      </c>
      <c r="CJ74" s="50">
        <f t="shared" si="50"/>
        <v>1.0451695548901494</v>
      </c>
      <c r="CK74" s="50">
        <f t="shared" si="51"/>
        <v>1.963121356116323</v>
      </c>
      <c r="CL74" s="50"/>
      <c r="CM74" s="50">
        <f>AVERAGE(CJ74:CK74)</f>
        <v>1.5041454555032363</v>
      </c>
      <c r="CN74" s="50"/>
      <c r="CO74" s="50"/>
      <c r="CP74" s="70">
        <f>CM74</f>
        <v>1.5041454555032363</v>
      </c>
      <c r="CQ74">
        <v>2</v>
      </c>
    </row>
    <row r="75" spans="1:95">
      <c r="A75" s="90" t="s">
        <v>155</v>
      </c>
      <c r="B75" s="90" t="s">
        <v>88</v>
      </c>
      <c r="C75" s="91">
        <v>343.48314421092675</v>
      </c>
      <c r="D75" s="91">
        <v>283.76226965718882</v>
      </c>
      <c r="E75" s="91">
        <v>278.12789830672472</v>
      </c>
      <c r="F75" s="91">
        <v>196.83449209223809</v>
      </c>
      <c r="G75" s="91">
        <v>313.72368467578445</v>
      </c>
      <c r="H75" s="91">
        <v>327.33502646109497</v>
      </c>
      <c r="I75" s="91">
        <v>289.31292492808041</v>
      </c>
      <c r="J75" s="93">
        <v>156.03429113134106</v>
      </c>
      <c r="K75" s="91">
        <v>153.85885870697069</v>
      </c>
      <c r="L75" s="91">
        <v>331.29082035493008</v>
      </c>
      <c r="M75" s="91">
        <v>209.20123714547088</v>
      </c>
      <c r="N75" s="91">
        <v>237.13203677410888</v>
      </c>
      <c r="O75" s="91">
        <v>209.45131582214538</v>
      </c>
      <c r="P75" s="91">
        <v>239.01048365174736</v>
      </c>
      <c r="Q75" s="93">
        <v>139.45432296743027</v>
      </c>
      <c r="R75" s="91">
        <v>251.80060411709894</v>
      </c>
      <c r="S75" s="91">
        <v>363.50585425811909</v>
      </c>
      <c r="T75" s="91">
        <v>293.33501981744797</v>
      </c>
      <c r="U75" s="91">
        <v>290.57696964615678</v>
      </c>
      <c r="V75" s="91">
        <v>284.24115736676146</v>
      </c>
      <c r="W75" s="93">
        <v>162.53471627167488</v>
      </c>
      <c r="X75" s="91">
        <v>152.14831269235569</v>
      </c>
      <c r="Y75" s="91">
        <v>185.98647425027036</v>
      </c>
      <c r="Z75" s="91">
        <v>274.26062268005552</v>
      </c>
      <c r="AA75" s="91">
        <v>238.40756546816729</v>
      </c>
      <c r="AB75" s="91">
        <v>227.49922316333533</v>
      </c>
      <c r="AC75" s="91">
        <v>264.44347304271281</v>
      </c>
      <c r="AD75" s="93">
        <v>117.03939724000649</v>
      </c>
      <c r="AE75" s="91">
        <v>156.72078279719756</v>
      </c>
      <c r="AF75" s="91">
        <v>140.03525687429303</v>
      </c>
      <c r="AG75" s="91">
        <v>227.18420955899953</v>
      </c>
      <c r="AH75" s="91">
        <v>412.36662107611238</v>
      </c>
      <c r="AI75" s="91">
        <v>360.41670036342106</v>
      </c>
      <c r="AJ75" s="91">
        <v>221.23400092318587</v>
      </c>
      <c r="AK75" s="93">
        <v>168.89323906545465</v>
      </c>
      <c r="AL75" s="91">
        <v>130.54430509956205</v>
      </c>
      <c r="AM75" s="91">
        <v>312.20083424322416</v>
      </c>
      <c r="AN75" s="91">
        <v>258.49360208050172</v>
      </c>
      <c r="AO75" s="91">
        <v>253.9122724895829</v>
      </c>
      <c r="AP75" s="91">
        <v>189.09257212842226</v>
      </c>
      <c r="AQ75" s="91">
        <v>233.55648686943402</v>
      </c>
      <c r="AR75" s="93">
        <v>136.4119461589122</v>
      </c>
      <c r="AS75" s="91">
        <v>167.91319349864574</v>
      </c>
      <c r="AT75" s="91">
        <v>178.44439235148101</v>
      </c>
      <c r="AU75" s="91">
        <v>142.72368558414465</v>
      </c>
      <c r="AV75" s="91">
        <v>177.81059463292632</v>
      </c>
      <c r="AW75" s="91">
        <v>250.99063504806449</v>
      </c>
      <c r="AX75" s="91">
        <v>321.45130835842895</v>
      </c>
      <c r="AY75" s="93">
        <v>146.44312424950292</v>
      </c>
      <c r="AZ75" s="91">
        <v>203.60645234889691</v>
      </c>
      <c r="BA75" s="91">
        <v>364.73177844025207</v>
      </c>
      <c r="BB75" s="91">
        <v>290.62525680599106</v>
      </c>
      <c r="BC75" s="91">
        <v>198.97516278145801</v>
      </c>
      <c r="BD75" s="91">
        <v>199.63665341802491</v>
      </c>
      <c r="BE75" s="95">
        <v>1.1882961161589867</v>
      </c>
      <c r="BF75" s="96">
        <v>0</v>
      </c>
      <c r="BG75" s="96">
        <v>7.8943406729276528</v>
      </c>
      <c r="BI75" s="50">
        <f t="shared" si="33"/>
        <v>290.36849147600549</v>
      </c>
      <c r="BJ75" s="50">
        <f t="shared" si="34"/>
        <v>47.742981408560503</v>
      </c>
      <c r="BK75" s="50">
        <f t="shared" si="52"/>
        <v>219.42557765524489</v>
      </c>
      <c r="BL75" s="50">
        <f t="shared" si="53"/>
        <v>60.183597766130148</v>
      </c>
      <c r="BM75" s="50">
        <f t="shared" si="37"/>
        <v>270.48565469550243</v>
      </c>
      <c r="BN75" s="50">
        <f t="shared" si="38"/>
        <v>73.872954202305991</v>
      </c>
      <c r="BO75" s="50">
        <f t="shared" si="54"/>
        <v>215.04005536693884</v>
      </c>
      <c r="BP75" s="50">
        <f t="shared" si="55"/>
        <v>48.657539955799869</v>
      </c>
      <c r="BQ75" s="50">
        <f t="shared" si="41"/>
        <v>233.57099554760228</v>
      </c>
      <c r="BR75" s="50">
        <f t="shared" si="42"/>
        <v>112.90497776378669</v>
      </c>
      <c r="BS75" s="50">
        <f t="shared" si="43"/>
        <v>220.95618742516879</v>
      </c>
      <c r="BT75" s="50">
        <f t="shared" si="44"/>
        <v>61.751738434585633</v>
      </c>
      <c r="BU75" s="50">
        <f t="shared" si="45"/>
        <v>196.53510794751472</v>
      </c>
      <c r="BV75" s="50">
        <f t="shared" si="46"/>
        <v>66.554514864995099</v>
      </c>
      <c r="BW75" s="50">
        <f t="shared" si="47"/>
        <v>234.00307134068763</v>
      </c>
      <c r="BX75" s="50">
        <f t="shared" si="48"/>
        <v>79.113552045655197</v>
      </c>
      <c r="BY75" s="50"/>
      <c r="BZ75" s="50" t="str">
        <f t="shared" si="1"/>
        <v>290.37±47.74</v>
      </c>
      <c r="CA75" s="50" t="str">
        <f t="shared" si="2"/>
        <v>219.43±60.18</v>
      </c>
      <c r="CB75" s="50" t="str">
        <f t="shared" si="3"/>
        <v>270.49±73.87</v>
      </c>
      <c r="CC75" s="50" t="str">
        <f t="shared" si="4"/>
        <v>215.04±48.66</v>
      </c>
      <c r="CD75" s="50" t="str">
        <f t="shared" si="5"/>
        <v>233.57±112.9</v>
      </c>
      <c r="CE75" s="50" t="str">
        <f t="shared" si="6"/>
        <v>220.96±61.75</v>
      </c>
      <c r="CF75" s="50" t="str">
        <f t="shared" si="7"/>
        <v>196.54±66.55</v>
      </c>
      <c r="CG75" s="50" t="str">
        <f t="shared" si="8"/>
        <v>234±79.11</v>
      </c>
      <c r="CI75" s="50">
        <f t="shared" si="49"/>
        <v>1.1882961161589867</v>
      </c>
      <c r="CJ75" s="50">
        <f t="shared" si="50"/>
        <v>0</v>
      </c>
      <c r="CK75" s="50">
        <f t="shared" si="51"/>
        <v>7.8943406729276528</v>
      </c>
      <c r="CL75" s="50"/>
      <c r="CM75" s="50">
        <f>AVERAGE(CI75,CK75)</f>
        <v>4.5413183945433193</v>
      </c>
      <c r="CN75" s="50"/>
      <c r="CO75" s="50"/>
      <c r="CP75" s="70">
        <f>CM75</f>
        <v>4.5413183945433193</v>
      </c>
      <c r="CQ75">
        <v>2</v>
      </c>
    </row>
    <row r="76" spans="1:95">
      <c r="A76" s="90" t="s">
        <v>156</v>
      </c>
      <c r="B76" s="90" t="s">
        <v>88</v>
      </c>
      <c r="C76" s="91">
        <v>30.631653625330046</v>
      </c>
      <c r="D76" s="91">
        <v>32.043780489651958</v>
      </c>
      <c r="E76" s="91">
        <v>25.875174791020783</v>
      </c>
      <c r="F76" s="91">
        <v>17.040225403215285</v>
      </c>
      <c r="G76" s="91">
        <v>42.40195987118291</v>
      </c>
      <c r="H76" s="91">
        <v>33.482720463552695</v>
      </c>
      <c r="I76" s="91">
        <v>32.56773606835322</v>
      </c>
      <c r="J76" s="93">
        <v>18.425273603982845</v>
      </c>
      <c r="K76" s="91">
        <v>16.969958053175912</v>
      </c>
      <c r="L76" s="91">
        <v>32.03762427451472</v>
      </c>
      <c r="M76" s="91">
        <v>21.869961916431286</v>
      </c>
      <c r="N76" s="91">
        <v>28.130309021918595</v>
      </c>
      <c r="O76" s="91">
        <v>24.627962942622318</v>
      </c>
      <c r="P76" s="91">
        <v>25.985853174227323</v>
      </c>
      <c r="Q76" s="93">
        <v>16.077601484076606</v>
      </c>
      <c r="R76" s="91">
        <v>20.299611185392813</v>
      </c>
      <c r="S76" s="91">
        <v>39.164531952053402</v>
      </c>
      <c r="T76" s="91">
        <v>29.270893410418804</v>
      </c>
      <c r="U76" s="91">
        <v>32.770686987866661</v>
      </c>
      <c r="V76" s="91">
        <v>35.800078628035429</v>
      </c>
      <c r="W76" s="93">
        <v>17.931522513902173</v>
      </c>
      <c r="X76" s="91">
        <v>17.082860590031778</v>
      </c>
      <c r="Y76" s="91">
        <v>26.338333740906403</v>
      </c>
      <c r="Z76" s="91">
        <v>28.522961088219191</v>
      </c>
      <c r="AA76" s="91">
        <v>23.014129768255035</v>
      </c>
      <c r="AB76" s="91">
        <v>26.892534894845468</v>
      </c>
      <c r="AC76" s="91">
        <v>24.642595194461769</v>
      </c>
      <c r="AD76" s="93">
        <v>11.580210906252926</v>
      </c>
      <c r="AE76" s="91">
        <v>14.483427515043667</v>
      </c>
      <c r="AF76" s="91">
        <v>14.845859818776905</v>
      </c>
      <c r="AG76" s="91">
        <v>21.490584650409648</v>
      </c>
      <c r="AH76" s="91">
        <v>41.065921819359566</v>
      </c>
      <c r="AI76" s="91">
        <v>36.826220303776417</v>
      </c>
      <c r="AJ76" s="91">
        <v>25.439358729765495</v>
      </c>
      <c r="AK76" s="93">
        <v>16.675786657978211</v>
      </c>
      <c r="AL76" s="91">
        <v>14.294594185216797</v>
      </c>
      <c r="AM76" s="91">
        <v>22.145805995440409</v>
      </c>
      <c r="AN76" s="91">
        <v>23.796800535467025</v>
      </c>
      <c r="AO76" s="91">
        <v>25.699412414536802</v>
      </c>
      <c r="AP76" s="91">
        <v>21.444223071819788</v>
      </c>
      <c r="AQ76" s="91">
        <v>24.337813441899034</v>
      </c>
      <c r="AR76" s="93">
        <v>15.066709724920784</v>
      </c>
      <c r="AS76" s="91">
        <v>18.719012343140484</v>
      </c>
      <c r="AT76" s="91">
        <v>20.193078206010952</v>
      </c>
      <c r="AU76" s="91">
        <v>17.459183093960799</v>
      </c>
      <c r="AV76" s="91">
        <v>19.688330033751267</v>
      </c>
      <c r="AW76" s="91">
        <v>25.620880759078773</v>
      </c>
      <c r="AX76" s="91">
        <v>32.53917237395185</v>
      </c>
      <c r="AY76" s="93">
        <v>14.095356635801906</v>
      </c>
      <c r="AZ76" s="91">
        <v>20.191060837550335</v>
      </c>
      <c r="BA76" s="91">
        <v>38.007577880801392</v>
      </c>
      <c r="BB76" s="91">
        <v>24.636764023872601</v>
      </c>
      <c r="BC76" s="91">
        <v>18.846382088698832</v>
      </c>
      <c r="BD76" s="91">
        <v>23.416141565770094</v>
      </c>
      <c r="BE76" s="95">
        <v>0</v>
      </c>
      <c r="BF76" s="96">
        <v>0.57647046470793872</v>
      </c>
      <c r="BG76" s="96">
        <v>2.4201388219459892</v>
      </c>
      <c r="BI76" s="50">
        <f t="shared" si="33"/>
        <v>30.577607244615276</v>
      </c>
      <c r="BJ76" s="50">
        <f t="shared" si="34"/>
        <v>7.7431881212192559</v>
      </c>
      <c r="BK76" s="50">
        <f t="shared" si="52"/>
        <v>24.006706140981859</v>
      </c>
      <c r="BL76" s="50">
        <f t="shared" si="53"/>
        <v>5.3391107011909131</v>
      </c>
      <c r="BM76" s="50">
        <f t="shared" si="37"/>
        <v>28.897233941307288</v>
      </c>
      <c r="BN76" s="50">
        <f t="shared" si="38"/>
        <v>9.0163410151215881</v>
      </c>
      <c r="BO76" s="50">
        <f t="shared" si="54"/>
        <v>23.489276827231688</v>
      </c>
      <c r="BP76" s="50">
        <f t="shared" si="55"/>
        <v>4.4445468086724933</v>
      </c>
      <c r="BQ76" s="50">
        <f t="shared" si="41"/>
        <v>23.675940534769232</v>
      </c>
      <c r="BR76" s="50">
        <f t="shared" si="42"/>
        <v>11.489169011640499</v>
      </c>
      <c r="BS76" s="50">
        <f t="shared" si="43"/>
        <v>21.199205186051152</v>
      </c>
      <c r="BT76" s="50">
        <f t="shared" si="44"/>
        <v>4.2020091145375114</v>
      </c>
      <c r="BU76" s="50">
        <f t="shared" si="45"/>
        <v>21.326623790687844</v>
      </c>
      <c r="BV76" s="50">
        <f t="shared" si="46"/>
        <v>5.9030229513368369</v>
      </c>
      <c r="BW76" s="50">
        <f t="shared" si="47"/>
        <v>23.198880505415861</v>
      </c>
      <c r="BX76" s="50">
        <f t="shared" si="48"/>
        <v>8.152025488224373</v>
      </c>
      <c r="BY76" s="50"/>
      <c r="BZ76" s="50" t="str">
        <f t="shared" si="1"/>
        <v>30.58±7.74</v>
      </c>
      <c r="CA76" s="50" t="str">
        <f t="shared" si="2"/>
        <v>24.01±5.34</v>
      </c>
      <c r="CB76" s="50" t="str">
        <f t="shared" si="3"/>
        <v>28.9±9.02</v>
      </c>
      <c r="CC76" s="50" t="str">
        <f t="shared" si="4"/>
        <v>23.49±4.44</v>
      </c>
      <c r="CD76" s="50" t="str">
        <f t="shared" si="5"/>
        <v>23.68±11.49</v>
      </c>
      <c r="CE76" s="50" t="str">
        <f t="shared" si="6"/>
        <v>21.2±4.2</v>
      </c>
      <c r="CF76" s="50" t="str">
        <f t="shared" si="7"/>
        <v>21.33±5.9</v>
      </c>
      <c r="CG76" s="50" t="str">
        <f t="shared" si="8"/>
        <v>23.2±8.15</v>
      </c>
      <c r="CI76" s="50">
        <f t="shared" si="49"/>
        <v>0</v>
      </c>
      <c r="CJ76" s="50">
        <f t="shared" si="50"/>
        <v>0.57647046470793872</v>
      </c>
      <c r="CK76" s="50">
        <f t="shared" si="51"/>
        <v>2.4201388219459892</v>
      </c>
      <c r="CL76" s="50"/>
      <c r="CM76" s="50">
        <f>AVERAGE(CJ76:CK76)</f>
        <v>1.498304643326964</v>
      </c>
      <c r="CN76" s="50"/>
      <c r="CO76" s="50"/>
      <c r="CP76" s="70">
        <f>CM76</f>
        <v>1.498304643326964</v>
      </c>
      <c r="CQ76">
        <v>2</v>
      </c>
    </row>
    <row r="77" spans="1:95">
      <c r="A77" s="90" t="s">
        <v>157</v>
      </c>
      <c r="B77" s="90" t="s">
        <v>88</v>
      </c>
      <c r="C77" s="91">
        <v>210.61123648020927</v>
      </c>
      <c r="D77" s="91">
        <v>146.81342579645349</v>
      </c>
      <c r="E77" s="91">
        <v>134.76206286866361</v>
      </c>
      <c r="F77" s="91">
        <v>79.151551599099264</v>
      </c>
      <c r="G77" s="91">
        <v>162.88639786680159</v>
      </c>
      <c r="H77" s="91">
        <v>157.84145914141661</v>
      </c>
      <c r="I77" s="91">
        <v>162.77539773087156</v>
      </c>
      <c r="J77" s="93">
        <v>87.054971482354546</v>
      </c>
      <c r="K77" s="91">
        <v>83.622760644244636</v>
      </c>
      <c r="L77" s="91">
        <v>149.49218064108447</v>
      </c>
      <c r="M77" s="91">
        <v>116.50642400862066</v>
      </c>
      <c r="N77" s="91">
        <v>137.17121168635663</v>
      </c>
      <c r="O77" s="91">
        <v>126.40067382008526</v>
      </c>
      <c r="P77" s="91">
        <v>152.94049384269795</v>
      </c>
      <c r="Q77" s="93">
        <v>74.192323202992412</v>
      </c>
      <c r="R77" s="91">
        <v>123.56817351450876</v>
      </c>
      <c r="S77" s="91">
        <v>193.75227400685884</v>
      </c>
      <c r="T77" s="91">
        <v>146.3636335589182</v>
      </c>
      <c r="U77" s="91">
        <v>161.23822796331885</v>
      </c>
      <c r="V77" s="91">
        <v>163.26239810210529</v>
      </c>
      <c r="W77" s="93">
        <v>77.363183180074415</v>
      </c>
      <c r="X77" s="91">
        <v>79.05386326354693</v>
      </c>
      <c r="Y77" s="91">
        <v>97.745171773688568</v>
      </c>
      <c r="Z77" s="91">
        <v>137.81140355065736</v>
      </c>
      <c r="AA77" s="91">
        <v>133.81483582127271</v>
      </c>
      <c r="AB77" s="91">
        <v>133.80769827350568</v>
      </c>
      <c r="AC77" s="91">
        <v>165.50760646770104</v>
      </c>
      <c r="AD77" s="93">
        <v>67.038523071995215</v>
      </c>
      <c r="AE77" s="91">
        <v>86.986009207211353</v>
      </c>
      <c r="AF77" s="91">
        <v>107.73508365859371</v>
      </c>
      <c r="AG77" s="91">
        <v>142.42491409600208</v>
      </c>
      <c r="AH77" s="91">
        <v>287.38952316265193</v>
      </c>
      <c r="AI77" s="91">
        <v>235.2249507254752</v>
      </c>
      <c r="AJ77" s="91">
        <v>137.71274855808505</v>
      </c>
      <c r="AK77" s="93">
        <v>95.257343977736994</v>
      </c>
      <c r="AL77" s="91">
        <v>66.396947743844635</v>
      </c>
      <c r="AM77" s="91">
        <v>191.53225993776564</v>
      </c>
      <c r="AN77" s="91">
        <v>146.5549451929341</v>
      </c>
      <c r="AO77" s="91">
        <v>140.14557414670014</v>
      </c>
      <c r="AP77" s="91">
        <v>126.26513913491802</v>
      </c>
      <c r="AQ77" s="91">
        <v>168.93374376705941</v>
      </c>
      <c r="AR77" s="93">
        <v>78.952300544530047</v>
      </c>
      <c r="AS77" s="91">
        <v>95.667491419471901</v>
      </c>
      <c r="AT77" s="91">
        <v>94.313671121330415</v>
      </c>
      <c r="AU77" s="91">
        <v>86.189807150722672</v>
      </c>
      <c r="AV77" s="91">
        <v>101.95808990750173</v>
      </c>
      <c r="AW77" s="91">
        <v>142.52364923666542</v>
      </c>
      <c r="AX77" s="91">
        <v>194.9938193127266</v>
      </c>
      <c r="AY77" s="93">
        <v>84.580380873925549</v>
      </c>
      <c r="AZ77" s="91">
        <v>119.74705209963646</v>
      </c>
      <c r="BA77" s="91">
        <v>198.06753258373354</v>
      </c>
      <c r="BB77" s="91">
        <v>163.55652406893751</v>
      </c>
      <c r="BC77" s="91">
        <v>113.63601925560071</v>
      </c>
      <c r="BD77" s="91">
        <v>129.94439350378391</v>
      </c>
      <c r="BE77" s="95">
        <v>2.5043573555618428</v>
      </c>
      <c r="BF77" s="96">
        <v>1.7920638516708853</v>
      </c>
      <c r="BG77" s="96">
        <v>9.7322593231727463</v>
      </c>
      <c r="BI77" s="50">
        <f t="shared" si="33"/>
        <v>150.69164735478793</v>
      </c>
      <c r="BJ77" s="50">
        <f t="shared" si="34"/>
        <v>39.418657802776686</v>
      </c>
      <c r="BK77" s="50">
        <f t="shared" si="52"/>
        <v>121.88410230363488</v>
      </c>
      <c r="BL77" s="50">
        <f t="shared" si="53"/>
        <v>27.948519995532223</v>
      </c>
      <c r="BM77" s="50">
        <f t="shared" si="37"/>
        <v>143.72950505811704</v>
      </c>
      <c r="BN77" s="50">
        <f t="shared" si="38"/>
        <v>41.083340381865106</v>
      </c>
      <c r="BO77" s="50">
        <f t="shared" si="54"/>
        <v>117.87196604720668</v>
      </c>
      <c r="BP77" s="50">
        <f t="shared" si="55"/>
        <v>33.485699697217839</v>
      </c>
      <c r="BQ77" s="50">
        <f t="shared" si="41"/>
        <v>152.07310749714495</v>
      </c>
      <c r="BR77" s="50">
        <f t="shared" si="42"/>
        <v>80.578264434505826</v>
      </c>
      <c r="BS77" s="50">
        <f t="shared" si="43"/>
        <v>133.58370770013698</v>
      </c>
      <c r="BT77" s="50">
        <f t="shared" si="44"/>
        <v>42.535285675889021</v>
      </c>
      <c r="BU77" s="50">
        <f t="shared" si="45"/>
        <v>113.51411838470698</v>
      </c>
      <c r="BV77" s="50">
        <f t="shared" si="46"/>
        <v>41.316527854510795</v>
      </c>
      <c r="BW77" s="50">
        <f t="shared" si="47"/>
        <v>134.92198373093626</v>
      </c>
      <c r="BX77" s="50">
        <f t="shared" si="48"/>
        <v>40.124111097024802</v>
      </c>
      <c r="BY77" s="50"/>
      <c r="BZ77" s="50" t="str">
        <f t="shared" ref="BZ77:BZ86" si="56">ROUND(BI77,2)&amp;"±"&amp;ROUND(BJ77,2)</f>
        <v>150.69±39.42</v>
      </c>
      <c r="CA77" s="50" t="str">
        <f t="shared" ref="CA77:CA86" si="57">ROUND(BK77,2)&amp;"±"&amp;ROUND(BL77,2)</f>
        <v>121.88±27.95</v>
      </c>
      <c r="CB77" s="50" t="str">
        <f t="shared" ref="CB77:CB86" si="58">ROUND(BM77,2)&amp;"±"&amp;ROUND(BN77,2)</f>
        <v>143.73±41.08</v>
      </c>
      <c r="CC77" s="50" t="str">
        <f t="shared" ref="CC77:CC86" si="59">ROUND(BO77,2)&amp;"±"&amp;ROUND(BP77,2)</f>
        <v>117.87±33.49</v>
      </c>
      <c r="CD77" s="50" t="str">
        <f t="shared" ref="CD77:CD86" si="60">ROUND(BQ77,2)&amp;"±"&amp;ROUND(BR77,2)</f>
        <v>152.07±80.58</v>
      </c>
      <c r="CE77" s="50" t="str">
        <f t="shared" ref="CE77:CE86" si="61">ROUND(BS77,2)&amp;"±"&amp;ROUND(BT77,2)</f>
        <v>133.58±42.54</v>
      </c>
      <c r="CF77" s="50" t="str">
        <f t="shared" ref="CF77:CF86" si="62">ROUND(BU77,2)&amp;"±"&amp;ROUND(BV77,2)</f>
        <v>113.51±41.32</v>
      </c>
      <c r="CG77" s="50" t="str">
        <f t="shared" ref="CG77:CG86" si="63">ROUND(BW77,2)&amp;"±"&amp;ROUND(BX77,2)</f>
        <v>134.92±40.12</v>
      </c>
      <c r="CI77" s="50">
        <f t="shared" si="49"/>
        <v>2.5043573555618428</v>
      </c>
      <c r="CJ77" s="50">
        <f t="shared" si="50"/>
        <v>1.7920638516708853</v>
      </c>
      <c r="CK77" s="50">
        <f t="shared" si="51"/>
        <v>9.7322593231727463</v>
      </c>
      <c r="CL77" s="50"/>
      <c r="CM77" s="50">
        <f t="shared" ref="CM77:CM86" si="64">AVERAGE(CI77:CK77)</f>
        <v>4.6762268434684913</v>
      </c>
      <c r="CN77" s="50">
        <f t="shared" ref="CN77:CN86" si="65">STDEVA(CI77:CK77)</f>
        <v>4.3931126591278744</v>
      </c>
      <c r="CO77" s="50"/>
      <c r="CP77" s="51" t="str">
        <f t="shared" ref="CP77:CP86" si="66">ROUND(CM77,2)&amp;"±"&amp;ROUND(CN77,2)</f>
        <v>4.68±4.39</v>
      </c>
    </row>
    <row r="78" spans="1:95">
      <c r="A78" s="90" t="s">
        <v>158</v>
      </c>
      <c r="B78" s="90" t="s">
        <v>88</v>
      </c>
      <c r="C78" s="91">
        <v>93.97113145857729</v>
      </c>
      <c r="D78" s="91">
        <v>75.043955076516127</v>
      </c>
      <c r="E78" s="91">
        <v>71.510169115322455</v>
      </c>
      <c r="F78" s="91">
        <v>42.625749441036525</v>
      </c>
      <c r="G78" s="91">
        <v>85.189913658463354</v>
      </c>
      <c r="H78" s="91">
        <v>88.655638601063416</v>
      </c>
      <c r="I78" s="91">
        <v>81.469937869600486</v>
      </c>
      <c r="J78" s="93">
        <v>21.248162664235132</v>
      </c>
      <c r="K78" s="91">
        <v>22.472350433084095</v>
      </c>
      <c r="L78" s="91">
        <v>87.142542908608178</v>
      </c>
      <c r="M78" s="91">
        <v>57.466959353702414</v>
      </c>
      <c r="N78" s="91">
        <v>75.241493489929027</v>
      </c>
      <c r="O78" s="91">
        <v>56.668660005706002</v>
      </c>
      <c r="P78" s="91">
        <v>67.668079908532533</v>
      </c>
      <c r="Q78" s="93">
        <v>30.61509627000931</v>
      </c>
      <c r="R78" s="91">
        <v>55.368001086932317</v>
      </c>
      <c r="S78" s="91">
        <v>93.196438450762244</v>
      </c>
      <c r="T78" s="91">
        <v>79.018192583602982</v>
      </c>
      <c r="U78" s="91">
        <v>77.384838619066869</v>
      </c>
      <c r="V78" s="91">
        <v>78.429994313110001</v>
      </c>
      <c r="W78" s="93">
        <v>13.846511670865642</v>
      </c>
      <c r="X78" s="91">
        <v>39.048427711039686</v>
      </c>
      <c r="Y78" s="91">
        <v>50.321732999565825</v>
      </c>
      <c r="Z78" s="91">
        <v>62.426392362230239</v>
      </c>
      <c r="AA78" s="91">
        <v>61.465882285185117</v>
      </c>
      <c r="AB78" s="91">
        <v>62.037405963381651</v>
      </c>
      <c r="AC78" s="91">
        <v>77.060635431767793</v>
      </c>
      <c r="AD78" s="93">
        <v>26.581427779342388</v>
      </c>
      <c r="AE78" s="91">
        <v>39.814583172519825</v>
      </c>
      <c r="AF78" s="91">
        <v>38.118536735296367</v>
      </c>
      <c r="AG78" s="91">
        <v>62.949446724871535</v>
      </c>
      <c r="AH78" s="91">
        <v>113.28669550200307</v>
      </c>
      <c r="AI78" s="91">
        <v>107.06363458801039</v>
      </c>
      <c r="AJ78" s="91">
        <v>55.667598914315462</v>
      </c>
      <c r="AK78" s="93">
        <v>36.092878895906729</v>
      </c>
      <c r="AL78" s="91">
        <v>37.35646827910066</v>
      </c>
      <c r="AM78" s="91">
        <v>88.269210788957423</v>
      </c>
      <c r="AN78" s="91">
        <v>63.251247858964639</v>
      </c>
      <c r="AO78" s="91">
        <v>65.727974706172517</v>
      </c>
      <c r="AP78" s="91">
        <v>54.109906482521311</v>
      </c>
      <c r="AQ78" s="91">
        <v>68.644372243268165</v>
      </c>
      <c r="AR78" s="93">
        <v>34.314302237157008</v>
      </c>
      <c r="AS78" s="91">
        <v>43.825366918014858</v>
      </c>
      <c r="AT78" s="91">
        <v>42.896534569095202</v>
      </c>
      <c r="AU78" s="91">
        <v>36.474157394794858</v>
      </c>
      <c r="AV78" s="91">
        <v>46.523363187753887</v>
      </c>
      <c r="AW78" s="91">
        <v>72.651511791991908</v>
      </c>
      <c r="AX78" s="91">
        <v>83.033476247132768</v>
      </c>
      <c r="AY78" s="93">
        <v>46.710502554182952</v>
      </c>
      <c r="AZ78" s="91">
        <v>47.619308312060483</v>
      </c>
      <c r="BA78" s="91">
        <v>94.753116132206728</v>
      </c>
      <c r="BB78" s="91">
        <v>73.748402818332821</v>
      </c>
      <c r="BC78" s="91">
        <v>51.842011553945831</v>
      </c>
      <c r="BD78" s="91">
        <v>52.023314448054805</v>
      </c>
      <c r="BE78" s="95">
        <v>1.6926468767663736</v>
      </c>
      <c r="BF78" s="96">
        <v>1.1749890432353041</v>
      </c>
      <c r="BG78" s="96">
        <v>4.2085339435834666</v>
      </c>
      <c r="BI78" s="50">
        <f t="shared" si="33"/>
        <v>76.923785031511372</v>
      </c>
      <c r="BJ78" s="50">
        <f t="shared" si="34"/>
        <v>16.962905803544693</v>
      </c>
      <c r="BK78" s="50">
        <f t="shared" si="52"/>
        <v>55.415464109113906</v>
      </c>
      <c r="BL78" s="50">
        <f t="shared" si="53"/>
        <v>25.193378506654199</v>
      </c>
      <c r="BM78" s="50">
        <f t="shared" si="37"/>
        <v>69.002093553913951</v>
      </c>
      <c r="BN78" s="50">
        <f t="shared" si="38"/>
        <v>22.379876363311244</v>
      </c>
      <c r="BO78" s="50">
        <f t="shared" si="54"/>
        <v>52.315284060576573</v>
      </c>
      <c r="BP78" s="50">
        <f t="shared" si="55"/>
        <v>20.626238145204667</v>
      </c>
      <c r="BQ78" s="50">
        <f t="shared" si="41"/>
        <v>63.354560488051284</v>
      </c>
      <c r="BR78" s="50">
        <f t="shared" si="42"/>
        <v>34.171639013471641</v>
      </c>
      <c r="BS78" s="50">
        <f t="shared" si="43"/>
        <v>59.064579893555916</v>
      </c>
      <c r="BT78" s="50">
        <f t="shared" si="44"/>
        <v>18.394300981022582</v>
      </c>
      <c r="BU78" s="50">
        <f t="shared" si="45"/>
        <v>51.3883874779915</v>
      </c>
      <c r="BV78" s="50">
        <f t="shared" si="46"/>
        <v>18.799246668181667</v>
      </c>
      <c r="BW78" s="50">
        <f t="shared" si="47"/>
        <v>61.1161093031306</v>
      </c>
      <c r="BX78" s="50">
        <f t="shared" si="48"/>
        <v>19.232243852495934</v>
      </c>
      <c r="BY78" s="50"/>
      <c r="BZ78" s="50" t="str">
        <f t="shared" si="56"/>
        <v>76.92±16.96</v>
      </c>
      <c r="CA78" s="50" t="str">
        <f t="shared" si="57"/>
        <v>55.42±25.19</v>
      </c>
      <c r="CB78" s="50" t="str">
        <f t="shared" si="58"/>
        <v>69±22.38</v>
      </c>
      <c r="CC78" s="50" t="str">
        <f t="shared" si="59"/>
        <v>52.32±20.63</v>
      </c>
      <c r="CD78" s="50" t="str">
        <f t="shared" si="60"/>
        <v>63.35±34.17</v>
      </c>
      <c r="CE78" s="50" t="str">
        <f t="shared" si="61"/>
        <v>59.06±18.39</v>
      </c>
      <c r="CF78" s="50" t="str">
        <f t="shared" si="62"/>
        <v>51.39±18.8</v>
      </c>
      <c r="CG78" s="50" t="str">
        <f t="shared" si="63"/>
        <v>61.12±19.23</v>
      </c>
      <c r="CI78" s="50">
        <f t="shared" si="49"/>
        <v>1.6926468767663736</v>
      </c>
      <c r="CJ78" s="50">
        <f t="shared" si="50"/>
        <v>1.1749890432353041</v>
      </c>
      <c r="CK78" s="50">
        <f t="shared" si="51"/>
        <v>4.2085339435834666</v>
      </c>
      <c r="CL78" s="50"/>
      <c r="CM78" s="50">
        <f t="shared" si="64"/>
        <v>2.3587232878617148</v>
      </c>
      <c r="CN78" s="50">
        <f t="shared" si="65"/>
        <v>1.6227575310779869</v>
      </c>
      <c r="CO78" s="50"/>
      <c r="CP78" s="51" t="str">
        <f t="shared" si="66"/>
        <v>2.36±1.62</v>
      </c>
    </row>
    <row r="79" spans="1:95">
      <c r="A79" s="90" t="s">
        <v>159</v>
      </c>
      <c r="B79" s="90" t="s">
        <v>88</v>
      </c>
      <c r="C79" s="91">
        <v>7.5306170624361739</v>
      </c>
      <c r="D79" s="91">
        <v>7.5827972402465935</v>
      </c>
      <c r="E79" s="91">
        <v>6.3740397807985492</v>
      </c>
      <c r="F79" s="91">
        <v>5.3319983838240841</v>
      </c>
      <c r="G79" s="91">
        <v>8.1204614055705999</v>
      </c>
      <c r="H79" s="91">
        <v>7.1803474948149164</v>
      </c>
      <c r="I79" s="91">
        <v>7.9018445111150024</v>
      </c>
      <c r="J79" s="93">
        <v>2.5220131460202326</v>
      </c>
      <c r="K79" s="91">
        <v>2.4964576463841675</v>
      </c>
      <c r="L79" s="91">
        <v>7.4769032165026648</v>
      </c>
      <c r="M79" s="91">
        <v>5.4595936710230264</v>
      </c>
      <c r="N79" s="91">
        <v>6.2397539400734701</v>
      </c>
      <c r="O79" s="91">
        <v>4.1443560550287764</v>
      </c>
      <c r="P79" s="91">
        <v>4.8024242211120693</v>
      </c>
      <c r="Q79" s="93">
        <v>2.0879666225137048</v>
      </c>
      <c r="R79" s="91">
        <v>4.3661776870879754</v>
      </c>
      <c r="S79" s="91">
        <v>9.8859486783907489</v>
      </c>
      <c r="T79" s="91">
        <v>6.9222758509506912</v>
      </c>
      <c r="U79" s="91">
        <v>6.7514800962099111</v>
      </c>
      <c r="V79" s="91">
        <v>7.2588666299900595</v>
      </c>
      <c r="W79" s="93">
        <v>1.3199107354475126</v>
      </c>
      <c r="X79" s="91">
        <v>4.0575054327102391</v>
      </c>
      <c r="Y79" s="91">
        <v>5.9586189697531884</v>
      </c>
      <c r="Z79" s="91">
        <v>5.9923833504612105</v>
      </c>
      <c r="AA79" s="91">
        <v>5.586478400309451</v>
      </c>
      <c r="AB79" s="91">
        <v>5.8983514440770586</v>
      </c>
      <c r="AC79" s="91">
        <v>5.9867776480760782</v>
      </c>
      <c r="AD79" s="93">
        <v>2.6496687645809929</v>
      </c>
      <c r="AE79" s="91">
        <v>4.132468032705197</v>
      </c>
      <c r="AF79" s="91">
        <v>3.7938459907362172</v>
      </c>
      <c r="AG79" s="91">
        <v>4.2153791620023267</v>
      </c>
      <c r="AH79" s="91">
        <v>7.6818221616656857</v>
      </c>
      <c r="AI79" s="91">
        <v>8.9049339366924514</v>
      </c>
      <c r="AJ79" s="91">
        <v>5.4013863172039258</v>
      </c>
      <c r="AK79" s="93">
        <v>3.6487730711109529</v>
      </c>
      <c r="AL79" s="91">
        <v>4.7810784378852169</v>
      </c>
      <c r="AM79" s="91">
        <v>5.8704134368377634</v>
      </c>
      <c r="AN79" s="91">
        <v>5.5794498498193548</v>
      </c>
      <c r="AO79" s="91">
        <v>5.8047913132567821</v>
      </c>
      <c r="AP79" s="91">
        <v>3.7865411531571538</v>
      </c>
      <c r="AQ79" s="91">
        <v>5.3329901020571393</v>
      </c>
      <c r="AR79" s="93">
        <v>2.9180813964567149</v>
      </c>
      <c r="AS79" s="91">
        <v>4.4448902922330644</v>
      </c>
      <c r="AT79" s="91">
        <v>4.0544986700746746</v>
      </c>
      <c r="AU79" s="91">
        <v>4.6832481164975315</v>
      </c>
      <c r="AV79" s="91">
        <v>6.0934730329611115</v>
      </c>
      <c r="AW79" s="91">
        <v>5.6672272459527839</v>
      </c>
      <c r="AX79" s="91">
        <v>7.5689421795797225</v>
      </c>
      <c r="AY79" s="93">
        <v>3.9230754414038169</v>
      </c>
      <c r="AZ79" s="91">
        <v>4.2248340400298536</v>
      </c>
      <c r="BA79" s="91">
        <v>9.2241897701134938</v>
      </c>
      <c r="BB79" s="91">
        <v>7.0070126526227021</v>
      </c>
      <c r="BC79" s="91">
        <v>3.6826626385112475</v>
      </c>
      <c r="BD79" s="91">
        <v>4.5339831550315255</v>
      </c>
      <c r="BE79" s="95">
        <v>0.26675416658814138</v>
      </c>
      <c r="BF79" s="96">
        <v>1.8801954387062803</v>
      </c>
      <c r="BG79" s="96">
        <v>3.5145656794662137</v>
      </c>
      <c r="BI79" s="50">
        <f t="shared" si="33"/>
        <v>7.1460151255437037</v>
      </c>
      <c r="BJ79" s="50">
        <f t="shared" si="34"/>
        <v>0.97871533672550015</v>
      </c>
      <c r="BK79" s="50">
        <f t="shared" si="52"/>
        <v>4.7345002708777724</v>
      </c>
      <c r="BL79" s="50">
        <f t="shared" si="53"/>
        <v>1.8515372392042007</v>
      </c>
      <c r="BM79" s="50">
        <f t="shared" si="37"/>
        <v>6.2121192608571816</v>
      </c>
      <c r="BN79" s="50">
        <f t="shared" si="38"/>
        <v>2.6759697462868388</v>
      </c>
      <c r="BO79" s="50">
        <f t="shared" si="54"/>
        <v>4.9714322829763917</v>
      </c>
      <c r="BP79" s="50">
        <f t="shared" si="55"/>
        <v>1.7537644085672912</v>
      </c>
      <c r="BQ79" s="50">
        <f t="shared" si="41"/>
        <v>5.2542149093695434</v>
      </c>
      <c r="BR79" s="50">
        <f t="shared" si="42"/>
        <v>2.2544962325428575</v>
      </c>
      <c r="BS79" s="50">
        <f t="shared" si="43"/>
        <v>4.9720053377320514</v>
      </c>
      <c r="BT79" s="50">
        <f t="shared" si="44"/>
        <v>0.9302947986464124</v>
      </c>
      <c r="BU79" s="50">
        <f t="shared" si="45"/>
        <v>5.0614801333936574</v>
      </c>
      <c r="BV79" s="50">
        <f t="shared" si="46"/>
        <v>1.5193593565487653</v>
      </c>
      <c r="BW79" s="50">
        <f t="shared" si="47"/>
        <v>5.4326262829521061</v>
      </c>
      <c r="BX79" s="50">
        <f t="shared" si="48"/>
        <v>2.2118808372824215</v>
      </c>
      <c r="BY79" s="50"/>
      <c r="BZ79" s="50" t="str">
        <f t="shared" si="56"/>
        <v>7.15±0.98</v>
      </c>
      <c r="CA79" s="50" t="str">
        <f t="shared" si="57"/>
        <v>4.73±1.85</v>
      </c>
      <c r="CB79" s="50" t="str">
        <f t="shared" si="58"/>
        <v>6.21±2.68</v>
      </c>
      <c r="CC79" s="50" t="str">
        <f t="shared" si="59"/>
        <v>4.97±1.75</v>
      </c>
      <c r="CD79" s="50" t="str">
        <f t="shared" si="60"/>
        <v>5.25±2.25</v>
      </c>
      <c r="CE79" s="50" t="str">
        <f t="shared" si="61"/>
        <v>4.97±0.93</v>
      </c>
      <c r="CF79" s="50" t="str">
        <f t="shared" si="62"/>
        <v>5.06±1.52</v>
      </c>
      <c r="CG79" s="50" t="str">
        <f t="shared" si="63"/>
        <v>5.43±2.21</v>
      </c>
      <c r="CI79" s="50">
        <f t="shared" si="49"/>
        <v>0.26675416658814138</v>
      </c>
      <c r="CJ79" s="50">
        <f t="shared" si="50"/>
        <v>1.8801954387062803</v>
      </c>
      <c r="CK79" s="50">
        <f t="shared" si="51"/>
        <v>3.5145656794662137</v>
      </c>
      <c r="CL79" s="50"/>
      <c r="CM79" s="50">
        <f t="shared" si="64"/>
        <v>1.8871717615868784</v>
      </c>
      <c r="CN79" s="50">
        <f t="shared" si="65"/>
        <v>1.6239169952945682</v>
      </c>
      <c r="CO79" s="50"/>
      <c r="CP79" s="51" t="str">
        <f t="shared" si="66"/>
        <v>1.89±1.62</v>
      </c>
    </row>
    <row r="80" spans="1:95">
      <c r="A80" s="90" t="s">
        <v>160</v>
      </c>
      <c r="B80" s="90" t="s">
        <v>88</v>
      </c>
      <c r="C80" s="91">
        <v>20.94088213154502</v>
      </c>
      <c r="D80" s="91">
        <v>23.301405559421628</v>
      </c>
      <c r="E80" s="91">
        <v>18.305042499233725</v>
      </c>
      <c r="F80" s="91">
        <v>15.943534653049241</v>
      </c>
      <c r="G80" s="91">
        <v>25.382941338486866</v>
      </c>
      <c r="H80" s="91">
        <v>26.619182412665172</v>
      </c>
      <c r="I80" s="91">
        <v>24.223945288056171</v>
      </c>
      <c r="J80" s="93">
        <v>1.6085841470236413</v>
      </c>
      <c r="K80" s="91">
        <v>2.9105525246515724</v>
      </c>
      <c r="L80" s="91">
        <v>28.487320635101863</v>
      </c>
      <c r="M80" s="91">
        <v>19.619760125412441</v>
      </c>
      <c r="N80" s="91">
        <v>25.539157621384792</v>
      </c>
      <c r="O80" s="91">
        <v>16.045626784752287</v>
      </c>
      <c r="P80" s="91">
        <v>17.683792120896346</v>
      </c>
      <c r="Q80" s="93">
        <v>4.2034076720636397</v>
      </c>
      <c r="R80" s="91">
        <v>13.498533579909978</v>
      </c>
      <c r="S80" s="91">
        <v>32.999611248832991</v>
      </c>
      <c r="T80" s="91">
        <v>30.020369623091991</v>
      </c>
      <c r="U80" s="91">
        <v>25.667361287946015</v>
      </c>
      <c r="V80" s="91">
        <v>21.683231803229937</v>
      </c>
      <c r="W80" s="93">
        <v>0.78761267140505076</v>
      </c>
      <c r="X80" s="91">
        <v>9.4191043749136405</v>
      </c>
      <c r="Y80" s="91">
        <v>14.667425927134179</v>
      </c>
      <c r="Z80" s="91">
        <v>16.254863250099209</v>
      </c>
      <c r="AA80" s="91">
        <v>18.736960372310332</v>
      </c>
      <c r="AB80" s="91">
        <v>19.497182108498659</v>
      </c>
      <c r="AC80" s="91">
        <v>18.767116966802984</v>
      </c>
      <c r="AD80" s="93">
        <v>6.7904112111121817</v>
      </c>
      <c r="AE80" s="91">
        <v>10.362836525298375</v>
      </c>
      <c r="AF80" s="91">
        <v>9.9545173787519659</v>
      </c>
      <c r="AG80" s="91">
        <v>17.245220375452675</v>
      </c>
      <c r="AH80" s="91">
        <v>31.782453334129702</v>
      </c>
      <c r="AI80" s="91">
        <v>39.389967207564361</v>
      </c>
      <c r="AJ80" s="91">
        <v>17.541730684173828</v>
      </c>
      <c r="AK80" s="93">
        <v>6.6633886059637266</v>
      </c>
      <c r="AL80" s="91">
        <v>10.37479181556159</v>
      </c>
      <c r="AM80" s="91">
        <v>27.12716655393621</v>
      </c>
      <c r="AN80" s="91">
        <v>17.665927964351361</v>
      </c>
      <c r="AO80" s="91">
        <v>20.164949210753097</v>
      </c>
      <c r="AP80" s="91">
        <v>18.013558352035783</v>
      </c>
      <c r="AQ80" s="91">
        <v>18.771297966359992</v>
      </c>
      <c r="AR80" s="93">
        <v>6.6598913596799427</v>
      </c>
      <c r="AS80" s="91">
        <v>13.212089466156012</v>
      </c>
      <c r="AT80" s="91">
        <v>9.9156780242651017</v>
      </c>
      <c r="AU80" s="91">
        <v>11.624039771017967</v>
      </c>
      <c r="AV80" s="91">
        <v>11.77865848280449</v>
      </c>
      <c r="AW80" s="91">
        <v>22.131675756099174</v>
      </c>
      <c r="AX80" s="91">
        <v>27.37853788821139</v>
      </c>
      <c r="AY80" s="93">
        <v>12.00940213315168</v>
      </c>
      <c r="AZ80" s="91">
        <v>13.169553734771879</v>
      </c>
      <c r="BA80" s="91">
        <v>30.930644010188619</v>
      </c>
      <c r="BB80" s="91">
        <v>26.11968520568821</v>
      </c>
      <c r="BC80" s="91">
        <v>16.150390810468721</v>
      </c>
      <c r="BD80" s="91">
        <v>15.293094852681021</v>
      </c>
      <c r="BE80" s="95">
        <v>1.7303840808636188</v>
      </c>
      <c r="BF80" s="96">
        <v>0.92750748557911211</v>
      </c>
      <c r="BG80" s="96">
        <v>3.55177417031264</v>
      </c>
      <c r="BI80" s="50">
        <f t="shared" si="33"/>
        <v>22.102419126065403</v>
      </c>
      <c r="BJ80" s="50">
        <f t="shared" si="34"/>
        <v>3.8902123696176418</v>
      </c>
      <c r="BK80" s="50">
        <f t="shared" si="52"/>
        <v>15.984970565603277</v>
      </c>
      <c r="BL80" s="50">
        <f t="shared" si="53"/>
        <v>10.338548496773186</v>
      </c>
      <c r="BM80" s="50">
        <f t="shared" si="37"/>
        <v>21.345419202512428</v>
      </c>
      <c r="BN80" s="50">
        <f t="shared" si="38"/>
        <v>10.819338529497303</v>
      </c>
      <c r="BO80" s="50">
        <f t="shared" si="54"/>
        <v>14.018609381594867</v>
      </c>
      <c r="BP80" s="50">
        <f t="shared" si="55"/>
        <v>6.7880094530483683</v>
      </c>
      <c r="BQ80" s="50">
        <f t="shared" si="41"/>
        <v>19.009590959497586</v>
      </c>
      <c r="BR80" s="50">
        <f t="shared" si="42"/>
        <v>12.17813915807875</v>
      </c>
      <c r="BS80" s="50">
        <f t="shared" si="43"/>
        <v>16.968725781280252</v>
      </c>
      <c r="BT80" s="50">
        <f t="shared" si="44"/>
        <v>6.6822742517212728</v>
      </c>
      <c r="BU80" s="50">
        <f t="shared" si="45"/>
        <v>14.671510106890581</v>
      </c>
      <c r="BV80" s="50">
        <f t="shared" si="46"/>
        <v>7.345204499890623</v>
      </c>
      <c r="BW80" s="50">
        <f t="shared" si="47"/>
        <v>18.945461791158355</v>
      </c>
      <c r="BX80" s="50">
        <f t="shared" si="48"/>
        <v>7.7166873452353943</v>
      </c>
      <c r="BY80" s="50"/>
      <c r="BZ80" s="50" t="str">
        <f t="shared" si="56"/>
        <v>22.1±3.89</v>
      </c>
      <c r="CA80" s="50" t="str">
        <f t="shared" si="57"/>
        <v>15.98±10.34</v>
      </c>
      <c r="CB80" s="50" t="str">
        <f t="shared" si="58"/>
        <v>21.35±10.82</v>
      </c>
      <c r="CC80" s="50" t="str">
        <f t="shared" si="59"/>
        <v>14.02±6.79</v>
      </c>
      <c r="CD80" s="50" t="str">
        <f t="shared" si="60"/>
        <v>19.01±12.18</v>
      </c>
      <c r="CE80" s="50" t="str">
        <f t="shared" si="61"/>
        <v>16.97±6.68</v>
      </c>
      <c r="CF80" s="50" t="str">
        <f t="shared" si="62"/>
        <v>14.67±7.35</v>
      </c>
      <c r="CG80" s="50" t="str">
        <f t="shared" si="63"/>
        <v>18.95±7.72</v>
      </c>
      <c r="CI80" s="50">
        <f t="shared" si="49"/>
        <v>1.7303840808636188</v>
      </c>
      <c r="CJ80" s="50">
        <f t="shared" si="50"/>
        <v>0.92750748557911211</v>
      </c>
      <c r="CK80" s="50">
        <f t="shared" si="51"/>
        <v>3.55177417031264</v>
      </c>
      <c r="CL80" s="50"/>
      <c r="CM80" s="50">
        <f t="shared" si="64"/>
        <v>2.0698885789184569</v>
      </c>
      <c r="CN80" s="50">
        <f t="shared" si="65"/>
        <v>1.3446714789494778</v>
      </c>
      <c r="CO80" s="50"/>
      <c r="CP80" s="51" t="str">
        <f t="shared" si="66"/>
        <v>2.07±1.34</v>
      </c>
    </row>
    <row r="81" spans="1:94">
      <c r="A81" s="90" t="s">
        <v>161</v>
      </c>
      <c r="B81" s="90" t="s">
        <v>88</v>
      </c>
      <c r="C81" s="91">
        <v>0.44913087124211359</v>
      </c>
      <c r="D81" s="91">
        <v>0.62789481069920416</v>
      </c>
      <c r="E81" s="91">
        <v>0.49972842118917427</v>
      </c>
      <c r="F81" s="91">
        <v>0.49740233382924992</v>
      </c>
      <c r="G81" s="91">
        <v>0.81982327390640419</v>
      </c>
      <c r="H81" s="91">
        <v>1.3793214074086044</v>
      </c>
      <c r="I81" s="91">
        <v>0.76532688024476203</v>
      </c>
      <c r="J81" s="94">
        <v>0.13383270343362155</v>
      </c>
      <c r="K81" s="92">
        <v>0.12348213574877767</v>
      </c>
      <c r="L81" s="91">
        <v>1.3298851228427473</v>
      </c>
      <c r="M81" s="91">
        <v>0.45847056142579273</v>
      </c>
      <c r="N81" s="91">
        <v>0.85050478947754304</v>
      </c>
      <c r="O81" s="91">
        <v>0.3909860758906839</v>
      </c>
      <c r="P81" s="91">
        <v>0.53535992417555855</v>
      </c>
      <c r="Q81" s="93">
        <v>2.8719360335319855E-2</v>
      </c>
      <c r="R81" s="91">
        <v>0.46145171532099338</v>
      </c>
      <c r="S81" s="91">
        <v>1.0511882327626156</v>
      </c>
      <c r="T81" s="91">
        <v>1.5158397921727902</v>
      </c>
      <c r="U81" s="91">
        <v>0.85281263477033054</v>
      </c>
      <c r="V81" s="91">
        <v>0.81604523105931581</v>
      </c>
      <c r="W81" s="94">
        <v>0.12496310429167037</v>
      </c>
      <c r="X81" s="91">
        <v>8.9875677980577662E-2</v>
      </c>
      <c r="Y81" s="91">
        <v>0.22527687002655972</v>
      </c>
      <c r="Z81" s="91">
        <v>0.63907744560766189</v>
      </c>
      <c r="AA81" s="91">
        <v>0.92619402345946367</v>
      </c>
      <c r="AB81" s="91">
        <v>0.41367074635996792</v>
      </c>
      <c r="AC81" s="91">
        <v>0.90281178269222628</v>
      </c>
      <c r="AD81" s="93">
        <v>9.221413508065153E-2</v>
      </c>
      <c r="AE81" s="91">
        <v>0.29651337495003188</v>
      </c>
      <c r="AF81" s="91">
        <v>3.6813595389029202E-2</v>
      </c>
      <c r="AG81" s="91">
        <v>0.15956565917883217</v>
      </c>
      <c r="AH81" s="91">
        <v>0.76437664619564905</v>
      </c>
      <c r="AI81" s="91">
        <v>1.994608498672686</v>
      </c>
      <c r="AJ81" s="91">
        <v>0.52375430854506944</v>
      </c>
      <c r="AK81" s="94">
        <v>0.12695831351985676</v>
      </c>
      <c r="AL81" s="91">
        <v>7.1671340154915398E-3</v>
      </c>
      <c r="AM81" s="91">
        <v>0.78461074901867411</v>
      </c>
      <c r="AN81" s="91">
        <v>0.78498272022907334</v>
      </c>
      <c r="AO81" s="91">
        <v>0.66445753164820809</v>
      </c>
      <c r="AP81" s="91">
        <v>0.66532863407469467</v>
      </c>
      <c r="AQ81" s="91">
        <v>0.34777381890266851</v>
      </c>
      <c r="AR81" s="93">
        <v>3.6096603511099966E-2</v>
      </c>
      <c r="AS81" s="91">
        <v>0.3681863598654822</v>
      </c>
      <c r="AT81" s="91">
        <v>0.12464765517551046</v>
      </c>
      <c r="AU81" s="91">
        <v>0.19461538482462606</v>
      </c>
      <c r="AV81" s="91">
        <v>0.18349976355560477</v>
      </c>
      <c r="AW81" s="91">
        <v>1.1304386262781183</v>
      </c>
      <c r="AX81" s="91">
        <v>0.82446441119914671</v>
      </c>
      <c r="AY81" s="93">
        <v>0.37665983102092426</v>
      </c>
      <c r="AZ81" s="91">
        <v>0.1350233344100783</v>
      </c>
      <c r="BA81" s="91">
        <v>1.3626940263271614</v>
      </c>
      <c r="BB81" s="91">
        <v>1.3076059283389441</v>
      </c>
      <c r="BC81" s="91">
        <v>0.70557437476121454</v>
      </c>
      <c r="BD81" s="91">
        <v>0.24923560657690058</v>
      </c>
      <c r="BE81" s="95">
        <v>1.1362811461153948</v>
      </c>
      <c r="BF81" s="96">
        <v>1.3498949263190374</v>
      </c>
      <c r="BG81" s="96">
        <v>3.4904349136506139</v>
      </c>
      <c r="BI81" s="50">
        <f t="shared" si="33"/>
        <v>0.71980399978850174</v>
      </c>
      <c r="BJ81" s="50">
        <f t="shared" si="34"/>
        <v>0.32317343168116119</v>
      </c>
      <c r="BK81" s="50">
        <f t="shared" si="52"/>
        <v>0.54607447328496073</v>
      </c>
      <c r="BL81" s="50">
        <f t="shared" si="53"/>
        <v>0.42571629251449966</v>
      </c>
      <c r="BM81" s="50">
        <f t="shared" si="37"/>
        <v>0.78767616107022764</v>
      </c>
      <c r="BN81" s="50">
        <f t="shared" si="38"/>
        <v>0.5073748642399174</v>
      </c>
      <c r="BO81" s="50">
        <f t="shared" si="54"/>
        <v>0.47455280720258963</v>
      </c>
      <c r="BP81" s="50">
        <f t="shared" si="55"/>
        <v>0.35366850469213112</v>
      </c>
      <c r="BQ81" s="50">
        <f t="shared" si="41"/>
        <v>0.55254945971599267</v>
      </c>
      <c r="BR81" s="50">
        <f t="shared" si="42"/>
        <v>0.68594424294139522</v>
      </c>
      <c r="BS81" s="50">
        <f t="shared" si="43"/>
        <v>0.48303984305838099</v>
      </c>
      <c r="BT81" s="50">
        <f t="shared" si="44"/>
        <v>0.32140366147066518</v>
      </c>
      <c r="BU81" s="50">
        <f t="shared" si="45"/>
        <v>0.40884982920136975</v>
      </c>
      <c r="BV81" s="50">
        <f t="shared" si="46"/>
        <v>0.41058378820117736</v>
      </c>
      <c r="BW81" s="50">
        <f t="shared" si="47"/>
        <v>0.68946551690587043</v>
      </c>
      <c r="BX81" s="50">
        <f t="shared" si="48"/>
        <v>0.53565839753457956</v>
      </c>
      <c r="BY81" s="50"/>
      <c r="BZ81" s="50" t="str">
        <f t="shared" si="56"/>
        <v>0.72±0.32</v>
      </c>
      <c r="CA81" s="50" t="str">
        <f t="shared" si="57"/>
        <v>0.55±0.43</v>
      </c>
      <c r="CB81" s="50" t="str">
        <f t="shared" si="58"/>
        <v>0.79±0.51</v>
      </c>
      <c r="CC81" s="50" t="str">
        <f t="shared" si="59"/>
        <v>0.47±0.35</v>
      </c>
      <c r="CD81" s="50" t="str">
        <f t="shared" si="60"/>
        <v>0.55±0.69</v>
      </c>
      <c r="CE81" s="50" t="str">
        <f t="shared" si="61"/>
        <v>0.48±0.32</v>
      </c>
      <c r="CF81" s="50" t="str">
        <f t="shared" si="62"/>
        <v>0.41±0.41</v>
      </c>
      <c r="CG81" s="50" t="str">
        <f t="shared" si="63"/>
        <v>0.69±0.54</v>
      </c>
      <c r="CI81" s="50">
        <f t="shared" si="49"/>
        <v>1.1362811461153948</v>
      </c>
      <c r="CJ81" s="50">
        <f t="shared" si="50"/>
        <v>1.3498949263190374</v>
      </c>
      <c r="CK81" s="50">
        <f t="shared" si="51"/>
        <v>3.4904349136506139</v>
      </c>
      <c r="CL81" s="50"/>
      <c r="CM81" s="50">
        <f t="shared" si="64"/>
        <v>1.9922036620283485</v>
      </c>
      <c r="CN81" s="50">
        <f t="shared" si="65"/>
        <v>1.3018949167565095</v>
      </c>
      <c r="CO81" s="50"/>
      <c r="CP81" s="51" t="str">
        <f t="shared" si="66"/>
        <v>1.99±1.3</v>
      </c>
    </row>
    <row r="82" spans="1:94">
      <c r="A82" s="97" t="s">
        <v>162</v>
      </c>
      <c r="B82" s="90" t="s">
        <v>88</v>
      </c>
      <c r="C82" s="91">
        <v>0</v>
      </c>
      <c r="D82" s="91">
        <v>0</v>
      </c>
      <c r="E82" s="91">
        <v>0</v>
      </c>
      <c r="F82" s="91">
        <v>0</v>
      </c>
      <c r="G82" s="91">
        <v>0</v>
      </c>
      <c r="H82" s="91">
        <v>0</v>
      </c>
      <c r="I82" s="91">
        <v>0</v>
      </c>
      <c r="J82" s="93">
        <v>0</v>
      </c>
      <c r="K82" s="91">
        <v>0</v>
      </c>
      <c r="L82" s="91">
        <v>0</v>
      </c>
      <c r="M82" s="91">
        <v>0</v>
      </c>
      <c r="N82" s="91">
        <v>0</v>
      </c>
      <c r="O82" s="91">
        <v>0</v>
      </c>
      <c r="P82" s="91">
        <v>0</v>
      </c>
      <c r="Q82" s="93">
        <v>0</v>
      </c>
      <c r="R82" s="91">
        <v>0</v>
      </c>
      <c r="S82" s="91">
        <v>0</v>
      </c>
      <c r="T82" s="91">
        <v>0</v>
      </c>
      <c r="U82" s="91">
        <v>0</v>
      </c>
      <c r="V82" s="91">
        <v>0</v>
      </c>
      <c r="W82" s="93">
        <v>0</v>
      </c>
      <c r="X82" s="91">
        <v>0</v>
      </c>
      <c r="Y82" s="91">
        <v>0</v>
      </c>
      <c r="Z82" s="91">
        <v>0</v>
      </c>
      <c r="AA82" s="91">
        <v>0</v>
      </c>
      <c r="AB82" s="91">
        <v>0</v>
      </c>
      <c r="AC82" s="91">
        <v>0</v>
      </c>
      <c r="AD82" s="93">
        <v>0</v>
      </c>
      <c r="AE82" s="91">
        <v>0</v>
      </c>
      <c r="AF82" s="91">
        <v>0</v>
      </c>
      <c r="AG82" s="91">
        <v>0</v>
      </c>
      <c r="AH82" s="91">
        <v>0</v>
      </c>
      <c r="AI82" s="91">
        <v>0</v>
      </c>
      <c r="AJ82" s="91">
        <v>0</v>
      </c>
      <c r="AK82" s="93">
        <v>0</v>
      </c>
      <c r="AL82" s="91">
        <v>0</v>
      </c>
      <c r="AM82" s="91">
        <v>0</v>
      </c>
      <c r="AN82" s="91">
        <v>0</v>
      </c>
      <c r="AO82" s="91">
        <v>0</v>
      </c>
      <c r="AP82" s="91">
        <v>0</v>
      </c>
      <c r="AQ82" s="91">
        <v>0</v>
      </c>
      <c r="AR82" s="93">
        <v>0</v>
      </c>
      <c r="AS82" s="91">
        <v>0</v>
      </c>
      <c r="AT82" s="91">
        <v>0</v>
      </c>
      <c r="AU82" s="91">
        <v>0</v>
      </c>
      <c r="AV82" s="91">
        <v>0</v>
      </c>
      <c r="AW82" s="91">
        <v>0</v>
      </c>
      <c r="AX82" s="91">
        <v>0</v>
      </c>
      <c r="AY82" s="93">
        <v>0</v>
      </c>
      <c r="AZ82" s="91">
        <v>0</v>
      </c>
      <c r="BA82" s="91">
        <v>0</v>
      </c>
      <c r="BB82" s="91">
        <v>0</v>
      </c>
      <c r="BC82" s="91">
        <v>0</v>
      </c>
      <c r="BD82" s="91">
        <v>0</v>
      </c>
      <c r="BE82" s="95">
        <v>0.43985161170709342</v>
      </c>
      <c r="BF82" s="96">
        <v>0.81876841604735207</v>
      </c>
      <c r="BG82" s="96">
        <v>2.0686853807722159</v>
      </c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I82" s="50"/>
      <c r="CJ82" s="50"/>
      <c r="CK82" s="50"/>
      <c r="CL82" s="50"/>
      <c r="CM82" s="50"/>
      <c r="CN82" s="50"/>
      <c r="CO82" s="50"/>
      <c r="CP82" s="51"/>
    </row>
    <row r="83" spans="1:94">
      <c r="A83" s="98" t="s">
        <v>163</v>
      </c>
      <c r="B83" s="90" t="s">
        <v>88</v>
      </c>
      <c r="C83" s="91">
        <v>0.39379884344655314</v>
      </c>
      <c r="D83" s="91">
        <v>1.0485149619153147</v>
      </c>
      <c r="E83" s="92">
        <v>0.30285841974910133</v>
      </c>
      <c r="F83" s="91">
        <v>7.8044877648408501E-3</v>
      </c>
      <c r="G83" s="91">
        <v>0.15315717776841492</v>
      </c>
      <c r="H83" s="92">
        <v>0.31598019129121568</v>
      </c>
      <c r="I83" s="91">
        <v>0.3558347359345454</v>
      </c>
      <c r="J83" s="93">
        <v>1.1998841060925023</v>
      </c>
      <c r="K83" s="91">
        <v>4.1557134472209774E-3</v>
      </c>
      <c r="L83" s="92">
        <v>0.30270010379523349</v>
      </c>
      <c r="M83" s="91">
        <v>0.24470097070573738</v>
      </c>
      <c r="N83" s="91">
        <v>7.240939383673382</v>
      </c>
      <c r="O83" s="91">
        <v>0.11913543066051457</v>
      </c>
      <c r="P83" s="91">
        <v>6.2130048102490774</v>
      </c>
      <c r="Q83" s="93">
        <v>0.43866159651246822</v>
      </c>
      <c r="R83" s="92">
        <v>0.3134827298399101</v>
      </c>
      <c r="S83" s="91">
        <v>0.60588566920747966</v>
      </c>
      <c r="T83" s="92">
        <v>0.30103207452707526</v>
      </c>
      <c r="U83" s="91">
        <v>0.30850940110416919</v>
      </c>
      <c r="V83" s="91">
        <v>1.1737701737205604</v>
      </c>
      <c r="W83" s="93">
        <v>2.4920697974545488E-2</v>
      </c>
      <c r="X83" s="92">
        <v>0.2897064731640393</v>
      </c>
      <c r="Y83" s="91">
        <v>9.2910442353488609E-2</v>
      </c>
      <c r="Z83" s="91">
        <v>8.4935836827261108E-2</v>
      </c>
      <c r="AA83" s="91">
        <v>0.29715501059972971</v>
      </c>
      <c r="AB83" s="91">
        <v>2.9206827976035514</v>
      </c>
      <c r="AC83" s="91">
        <v>0.47082892202306659</v>
      </c>
      <c r="AD83" s="93">
        <v>0.16544898909299383</v>
      </c>
      <c r="AE83" s="92">
        <v>0.2571337915454181</v>
      </c>
      <c r="AF83" s="91">
        <v>0.33089616065457056</v>
      </c>
      <c r="AG83" s="91">
        <v>2.8712095073367321</v>
      </c>
      <c r="AH83" s="91">
        <v>3.3751249163202512</v>
      </c>
      <c r="AI83" s="91">
        <v>1.2773163399824226</v>
      </c>
      <c r="AJ83" s="91">
        <v>0.41896346938809242</v>
      </c>
      <c r="AK83" s="93">
        <v>0.4715423978858011</v>
      </c>
      <c r="AL83" s="91">
        <v>3.266841693510782</v>
      </c>
      <c r="AM83" s="92">
        <v>0.31395863075270103</v>
      </c>
      <c r="AN83" s="92">
        <v>0.29489982611544202</v>
      </c>
      <c r="AO83" s="92">
        <v>0.29790374450060797</v>
      </c>
      <c r="AP83" s="91">
        <v>5.9233951215052327</v>
      </c>
      <c r="AQ83" s="91">
        <v>6.0836308740772829</v>
      </c>
      <c r="AR83" s="94">
        <v>0.26518835801441748</v>
      </c>
      <c r="AS83" s="92">
        <v>0.28703544094392863</v>
      </c>
      <c r="AT83" s="92">
        <v>0.28792029562464289</v>
      </c>
      <c r="AU83" s="92">
        <v>0.28814953152880263</v>
      </c>
      <c r="AV83" s="92">
        <v>0.31253524317804499</v>
      </c>
      <c r="AW83" s="91">
        <v>0.231007654557318</v>
      </c>
      <c r="AX83" s="92">
        <v>0.28335549939336552</v>
      </c>
      <c r="AY83" s="93">
        <v>2.6647160621762502</v>
      </c>
      <c r="AZ83" s="91">
        <v>0.61978264583258402</v>
      </c>
      <c r="BA83" s="92">
        <v>0.29110461419680367</v>
      </c>
      <c r="BB83" s="92">
        <v>0.30031391897120724</v>
      </c>
      <c r="BC83" s="91">
        <v>4.9215116974744254E-2</v>
      </c>
      <c r="BD83" s="91">
        <v>1.0513081756554725</v>
      </c>
      <c r="BE83" s="95">
        <v>0.70620435690081618</v>
      </c>
      <c r="BF83" s="96">
        <v>1.4698373697917013</v>
      </c>
      <c r="BG83" s="96">
        <v>3.2806762031388805</v>
      </c>
      <c r="BI83" s="52">
        <f>AVERAGE(C83:I83)</f>
        <v>0.36827840255285516</v>
      </c>
      <c r="BJ83" s="52">
        <f>STDEVA(C83:I83)</f>
        <v>0.32831929989015207</v>
      </c>
      <c r="BK83" s="52">
        <f>AVERAGE(J83:P83)</f>
        <v>2.1892172169462385</v>
      </c>
      <c r="BL83" s="52">
        <f>STDEVA(J83:P83)</f>
        <v>3.1381885984365221</v>
      </c>
      <c r="BM83" s="52">
        <f>AVERAGE(Q83:V83)</f>
        <v>0.52355694081861037</v>
      </c>
      <c r="BN83" s="52">
        <f>STDEVA(Q83:V83)</f>
        <v>0.3396046000328663</v>
      </c>
      <c r="BO83" s="52">
        <f>AVERAGE(W83:AC83)</f>
        <v>0.59730574007795467</v>
      </c>
      <c r="BP83" s="52">
        <f>STDEVA(W83:AC83)</f>
        <v>1.0362872250572615</v>
      </c>
      <c r="BQ83" s="69">
        <f>AVERAGE(AD83,AF83:AJ83)</f>
        <v>1.4064932304625106</v>
      </c>
      <c r="BR83" s="69">
        <f>STDEVA(AD83,AF83:AJ83)</f>
        <v>1.3935498591698137</v>
      </c>
      <c r="BS83" s="69">
        <f>AVERAGE(AK83:AL83,AP83:AQ83)</f>
        <v>3.9363525217447748</v>
      </c>
      <c r="BT83" s="69">
        <f>STDEVA(AK83:AL83,AP83:AQ83)</f>
        <v>2.6465258081225911</v>
      </c>
      <c r="BU83" s="69">
        <f>AW83</f>
        <v>0.231007654557318</v>
      </c>
      <c r="BV83" s="69"/>
      <c r="BW83" s="69">
        <f>AVERAGE(AY83:AZ83,BC83:BD83)</f>
        <v>1.0962555001597627</v>
      </c>
      <c r="BX83" s="69">
        <f>STDEVA(AY83:AZ83,BC83:BD83)</f>
        <v>1.1233000106104172</v>
      </c>
      <c r="BY83" s="50"/>
      <c r="BZ83" s="50" t="str">
        <f t="shared" si="56"/>
        <v>0.37±0.33</v>
      </c>
      <c r="CA83" s="50" t="str">
        <f t="shared" si="57"/>
        <v>2.19±3.14</v>
      </c>
      <c r="CB83" s="50" t="str">
        <f t="shared" si="58"/>
        <v>0.52±0.34</v>
      </c>
      <c r="CC83" s="50" t="str">
        <f t="shared" si="59"/>
        <v>0.6±1.04</v>
      </c>
      <c r="CD83" s="70" t="str">
        <f t="shared" si="60"/>
        <v>1.41±1.39</v>
      </c>
      <c r="CE83" s="70" t="str">
        <f t="shared" si="61"/>
        <v>3.94±2.65</v>
      </c>
      <c r="CF83" s="70">
        <f>BU83</f>
        <v>0.231007654557318</v>
      </c>
      <c r="CG83" s="70" t="str">
        <f t="shared" si="63"/>
        <v>1.1±1.12</v>
      </c>
      <c r="CI83" s="50">
        <f t="shared" ref="CI83:CK86" si="67">BE83</f>
        <v>0.70620435690081618</v>
      </c>
      <c r="CJ83" s="50">
        <f t="shared" si="67"/>
        <v>1.4698373697917013</v>
      </c>
      <c r="CK83" s="50">
        <f t="shared" si="67"/>
        <v>3.2806762031388805</v>
      </c>
      <c r="CL83" s="50"/>
      <c r="CM83" s="50">
        <f t="shared" si="64"/>
        <v>1.818905976610466</v>
      </c>
      <c r="CN83" s="50">
        <f t="shared" si="65"/>
        <v>1.322256779512929</v>
      </c>
      <c r="CO83" s="50"/>
      <c r="CP83" s="51" t="str">
        <f t="shared" si="66"/>
        <v>1.82±1.32</v>
      </c>
    </row>
    <row r="84" spans="1:94">
      <c r="A84" s="98" t="s">
        <v>164</v>
      </c>
      <c r="B84" s="90" t="s">
        <v>88</v>
      </c>
      <c r="C84" s="91">
        <v>1.2806931561022867</v>
      </c>
      <c r="D84" s="91">
        <v>2.0083130664397282</v>
      </c>
      <c r="E84" s="92">
        <v>2.1450772782193464</v>
      </c>
      <c r="F84" s="92">
        <v>2.2599668040309626</v>
      </c>
      <c r="G84" s="91">
        <v>1.2046908503713702</v>
      </c>
      <c r="H84" s="92">
        <v>2.2380158004776769</v>
      </c>
      <c r="I84" s="91">
        <v>0.92446076130100208</v>
      </c>
      <c r="J84" s="93">
        <v>2.4800269748405124</v>
      </c>
      <c r="K84" s="92">
        <v>2.0951102145256382</v>
      </c>
      <c r="L84" s="92">
        <v>2.1439559623394615</v>
      </c>
      <c r="M84" s="91">
        <v>0.29493881882744283</v>
      </c>
      <c r="N84" s="91">
        <v>9.8642720438782465</v>
      </c>
      <c r="O84" s="92">
        <v>2.1909122627966835</v>
      </c>
      <c r="P84" s="91">
        <v>11.321919391235239</v>
      </c>
      <c r="Q84" s="93">
        <v>0.65048753389545033</v>
      </c>
      <c r="R84" s="92">
        <v>2.2203268492612556</v>
      </c>
      <c r="S84" s="91">
        <v>0.72936479102098994</v>
      </c>
      <c r="T84" s="92">
        <v>2.1321416905569719</v>
      </c>
      <c r="U84" s="91">
        <v>0.5103282308639836</v>
      </c>
      <c r="V84" s="91">
        <v>2.9858489287899839</v>
      </c>
      <c r="W84" s="94">
        <v>2.1202376736742083</v>
      </c>
      <c r="X84" s="92">
        <v>2.0519250329974934</v>
      </c>
      <c r="Y84" s="91">
        <v>0.65688116105047933</v>
      </c>
      <c r="Z84" s="92">
        <v>2.5158801103885349</v>
      </c>
      <c r="AA84" s="91">
        <v>0.42827838701174592</v>
      </c>
      <c r="AB84" s="91">
        <v>4.5935098846072187</v>
      </c>
      <c r="AC84" s="91">
        <v>0.45103105530236176</v>
      </c>
      <c r="AD84" s="94">
        <v>1.8426578111040484</v>
      </c>
      <c r="AE84" s="92">
        <v>1.8212201402999062</v>
      </c>
      <c r="AF84" s="92">
        <v>1.8952808484082209</v>
      </c>
      <c r="AG84" s="91">
        <v>6.7668010930057907</v>
      </c>
      <c r="AH84" s="91">
        <v>6.2807101275914716</v>
      </c>
      <c r="AI84" s="91">
        <v>0.4653393250798174</v>
      </c>
      <c r="AJ84" s="91">
        <v>0.45988981088069381</v>
      </c>
      <c r="AK84" s="93">
        <v>2.8299875080264145E-2</v>
      </c>
      <c r="AL84" s="91">
        <v>5.4510857808189455</v>
      </c>
      <c r="AM84" s="92">
        <v>2.2236975471456244</v>
      </c>
      <c r="AN84" s="92">
        <v>2.0887083703174736</v>
      </c>
      <c r="AO84" s="92">
        <v>2.1099844407631392</v>
      </c>
      <c r="AP84" s="91">
        <v>8.3888804245387441</v>
      </c>
      <c r="AQ84" s="91">
        <v>11.666556263295746</v>
      </c>
      <c r="AR84" s="94">
        <v>1.8782688019579554</v>
      </c>
      <c r="AS84" s="91">
        <v>0.74904111381574412</v>
      </c>
      <c r="AT84" s="92">
        <v>2.0392739438919003</v>
      </c>
      <c r="AU84" s="92">
        <v>2.0408975696434069</v>
      </c>
      <c r="AV84" s="92">
        <v>2.2136160168153012</v>
      </c>
      <c r="AW84" s="91">
        <v>0.81179841640320682</v>
      </c>
      <c r="AX84" s="92">
        <v>2.0069425308061217</v>
      </c>
      <c r="AY84" s="93">
        <v>3.6005032635968361</v>
      </c>
      <c r="AZ84" s="91">
        <v>1.3439333733465448</v>
      </c>
      <c r="BA84" s="92">
        <v>2.0618277478159013</v>
      </c>
      <c r="BB84" s="92">
        <v>2.1270551581554766</v>
      </c>
      <c r="BC84" s="92">
        <v>1.8331043872152453</v>
      </c>
      <c r="BD84" s="91">
        <v>1.877480440287155</v>
      </c>
      <c r="BE84" s="95">
        <v>0</v>
      </c>
      <c r="BF84" s="96">
        <v>0</v>
      </c>
      <c r="BG84" s="96">
        <v>0</v>
      </c>
      <c r="BI84" s="52">
        <f>AVERAGE(C84:I84)</f>
        <v>1.7230311024203391</v>
      </c>
      <c r="BJ84" s="52">
        <f>STDEVA(C84:I84)</f>
        <v>0.56495899936206995</v>
      </c>
      <c r="BK84" s="52">
        <f>AVERAGE(J84:P84)</f>
        <v>4.3415908097776041</v>
      </c>
      <c r="BL84" s="52">
        <f>STDEVA(J84:P84)</f>
        <v>4.3506225525007798</v>
      </c>
      <c r="BM84" s="52">
        <f>AVERAGE(Q84:V84)</f>
        <v>1.5380830040647726</v>
      </c>
      <c r="BN84" s="52">
        <f>STDEVA(Q84:V84)</f>
        <v>1.0404344573986004</v>
      </c>
      <c r="BO84" s="52">
        <f>AVERAGE(W84:AC84)</f>
        <v>1.8311061864331488</v>
      </c>
      <c r="BP84" s="52">
        <f>STDEVA(W84:AC84)</f>
        <v>1.4990822254053398</v>
      </c>
      <c r="BQ84" s="69">
        <f>AVERAGE(AG84:AJ84)</f>
        <v>3.4931850891394434</v>
      </c>
      <c r="BR84" s="69">
        <f>STDEVA(AG84:AJ84)</f>
        <v>3.5050243839764033</v>
      </c>
      <c r="BS84" s="69">
        <f>AVERAGE(AK84:AL84,AP84:AQ84)</f>
        <v>6.3837055859334253</v>
      </c>
      <c r="BT84" s="69">
        <f>STDEVA(AK84:AL84,AP84:AQ84)</f>
        <v>4.9393049059936942</v>
      </c>
      <c r="BU84" s="69">
        <f>AVERAGE(AS84,AW84)</f>
        <v>0.78041976510947553</v>
      </c>
      <c r="BV84" s="69"/>
      <c r="BW84" s="69">
        <f>AVERAGE(AY84:AZ84,BD84)</f>
        <v>2.2739723590768453</v>
      </c>
      <c r="BX84" s="69">
        <f>STDEVA(AY84:AZ84,BD84)</f>
        <v>1.1793775047223862</v>
      </c>
      <c r="BY84" s="50"/>
      <c r="BZ84" s="50" t="str">
        <f t="shared" si="56"/>
        <v>1.72±0.56</v>
      </c>
      <c r="CA84" s="50" t="str">
        <f t="shared" si="57"/>
        <v>4.34±4.35</v>
      </c>
      <c r="CB84" s="50" t="str">
        <f t="shared" si="58"/>
        <v>1.54±1.04</v>
      </c>
      <c r="CC84" s="50" t="str">
        <f t="shared" si="59"/>
        <v>1.83±1.5</v>
      </c>
      <c r="CD84" s="70" t="str">
        <f t="shared" si="60"/>
        <v>3.49±3.51</v>
      </c>
      <c r="CE84" s="70" t="str">
        <f t="shared" si="61"/>
        <v>6.38±4.94</v>
      </c>
      <c r="CF84" s="70">
        <f>BU84</f>
        <v>0.78041976510947553</v>
      </c>
      <c r="CG84" s="70" t="str">
        <f t="shared" si="63"/>
        <v>2.27±1.18</v>
      </c>
      <c r="CI84" s="50">
        <f t="shared" si="67"/>
        <v>0</v>
      </c>
      <c r="CJ84" s="50">
        <f t="shared" si="67"/>
        <v>0</v>
      </c>
      <c r="CK84" s="50">
        <f t="shared" si="67"/>
        <v>0</v>
      </c>
      <c r="CL84" s="50"/>
      <c r="CM84" s="50">
        <f t="shared" si="64"/>
        <v>0</v>
      </c>
      <c r="CN84" s="50">
        <f t="shared" si="65"/>
        <v>0</v>
      </c>
      <c r="CO84" s="50"/>
      <c r="CP84" s="51" t="s">
        <v>140</v>
      </c>
    </row>
    <row r="85" spans="1:94">
      <c r="A85" s="90" t="s">
        <v>165</v>
      </c>
      <c r="B85" s="90" t="s">
        <v>88</v>
      </c>
      <c r="C85" s="91">
        <v>88.30327584409298</v>
      </c>
      <c r="D85" s="91">
        <v>76.167012360346732</v>
      </c>
      <c r="E85" s="91">
        <v>66.378263923617851</v>
      </c>
      <c r="F85" s="91">
        <v>61.157959349388307</v>
      </c>
      <c r="G85" s="91">
        <v>95.977101538456992</v>
      </c>
      <c r="H85" s="91">
        <v>58.620310090992618</v>
      </c>
      <c r="I85" s="91">
        <v>69.314692726130886</v>
      </c>
      <c r="J85" s="93">
        <v>52.088963567963091</v>
      </c>
      <c r="K85" s="91">
        <v>42.460061416517362</v>
      </c>
      <c r="L85" s="91">
        <v>57.359376542496186</v>
      </c>
      <c r="M85" s="91">
        <v>49.336596434313037</v>
      </c>
      <c r="N85" s="91">
        <v>68.248010753744182</v>
      </c>
      <c r="O85" s="91">
        <v>51.551684922998028</v>
      </c>
      <c r="P85" s="91">
        <v>57.216515289857654</v>
      </c>
      <c r="Q85" s="93">
        <v>44.928483356214691</v>
      </c>
      <c r="R85" s="91">
        <v>40.670768942572266</v>
      </c>
      <c r="S85" s="91">
        <v>96.67197279516904</v>
      </c>
      <c r="T85" s="91">
        <v>62.283289350862979</v>
      </c>
      <c r="U85" s="91">
        <v>59.416716817950281</v>
      </c>
      <c r="V85" s="91">
        <v>74.017048534692435</v>
      </c>
      <c r="W85" s="93">
        <v>41.133440015668029</v>
      </c>
      <c r="X85" s="91">
        <v>48.438535004576877</v>
      </c>
      <c r="Y85" s="91">
        <v>62.28916798152283</v>
      </c>
      <c r="Z85" s="91">
        <v>67.717852036424816</v>
      </c>
      <c r="AA85" s="91">
        <v>69.808380286795526</v>
      </c>
      <c r="AB85" s="91">
        <v>55.488562631391837</v>
      </c>
      <c r="AC85" s="91">
        <v>55.518698990598722</v>
      </c>
      <c r="AD85" s="93">
        <v>38.667331780061232</v>
      </c>
      <c r="AE85" s="91">
        <v>45.195710921562807</v>
      </c>
      <c r="AF85" s="91">
        <v>47.03269615692372</v>
      </c>
      <c r="AG85" s="91">
        <v>71.748721683889386</v>
      </c>
      <c r="AH85" s="91">
        <v>102.23182499129457</v>
      </c>
      <c r="AI85" s="91">
        <v>88.10749071306256</v>
      </c>
      <c r="AJ85" s="91">
        <v>49.453576398422058</v>
      </c>
      <c r="AK85" s="93">
        <v>64.654048163768351</v>
      </c>
      <c r="AL85" s="91">
        <v>49.996490638235393</v>
      </c>
      <c r="AM85" s="91">
        <v>67.231415233309335</v>
      </c>
      <c r="AN85" s="91">
        <v>29.644219093447965</v>
      </c>
      <c r="AO85" s="91">
        <v>37.704607971710125</v>
      </c>
      <c r="AP85" s="91">
        <v>49.075781251339841</v>
      </c>
      <c r="AQ85" s="91">
        <v>68.407212576146833</v>
      </c>
      <c r="AR85" s="93">
        <v>42.029092518048742</v>
      </c>
      <c r="AS85" s="91">
        <v>61.776812488062902</v>
      </c>
      <c r="AT85" s="91">
        <v>51.830964606926543</v>
      </c>
      <c r="AU85" s="91">
        <v>52.15049283406529</v>
      </c>
      <c r="AV85" s="91">
        <v>52.542807362530802</v>
      </c>
      <c r="AW85" s="91">
        <v>69.908512363013116</v>
      </c>
      <c r="AX85" s="91">
        <v>46.224026998864495</v>
      </c>
      <c r="AY85" s="93">
        <v>50.896993111081926</v>
      </c>
      <c r="AZ85" s="91">
        <v>60.029896242299799</v>
      </c>
      <c r="BA85" s="91">
        <v>70.160392430435294</v>
      </c>
      <c r="BB85" s="91">
        <v>45.685706302835257</v>
      </c>
      <c r="BC85" s="91">
        <v>43.31464340975441</v>
      </c>
      <c r="BD85" s="91">
        <v>49.148978354408094</v>
      </c>
      <c r="BE85" s="95">
        <v>0.7067227380110106</v>
      </c>
      <c r="BF85" s="96">
        <v>0.71219109364579469</v>
      </c>
      <c r="BG85" s="96">
        <v>4.1645208300154941</v>
      </c>
      <c r="BI85" s="50">
        <f>AVERAGE(C85:I85)</f>
        <v>73.702659404718048</v>
      </c>
      <c r="BJ85" s="50">
        <f>STDEVA(C85:I85)</f>
        <v>13.983022976120706</v>
      </c>
      <c r="BK85" s="50">
        <f>AVERAGE(J85:P85)</f>
        <v>54.03731556112708</v>
      </c>
      <c r="BL85" s="50">
        <f>STDEVA(J85:P85)</f>
        <v>8.0538941609334422</v>
      </c>
      <c r="BM85" s="50">
        <f>AVERAGE(Q85:V85)</f>
        <v>62.998046632910281</v>
      </c>
      <c r="BN85" s="50">
        <f>STDEVA(Q85:V85)</f>
        <v>20.463161795677948</v>
      </c>
      <c r="BO85" s="50">
        <f>AVERAGE(W85:AC85)</f>
        <v>57.199233849568373</v>
      </c>
      <c r="BP85" s="50">
        <f>STDEVA(W85:AC85)</f>
        <v>10.296840139082152</v>
      </c>
      <c r="BQ85" s="50">
        <f>AVERAGE(AD85:AJ85)</f>
        <v>63.205336092173759</v>
      </c>
      <c r="BR85" s="50">
        <f>STDEVA(AD85:AJ85)</f>
        <v>24.472089576637032</v>
      </c>
      <c r="BS85" s="50">
        <f>AVERAGE(AK85:AQ85)</f>
        <v>52.387682132565409</v>
      </c>
      <c r="BT85" s="50">
        <f>STDEVA(AK85:AQ85)</f>
        <v>15.149091092894533</v>
      </c>
      <c r="BU85" s="50">
        <f>AVERAGE(AR85:AX85)</f>
        <v>53.780387024501699</v>
      </c>
      <c r="BV85" s="50">
        <f>STDEVA(AR85:AX85)</f>
        <v>9.3740702009794781</v>
      </c>
      <c r="BW85" s="50">
        <f>AVERAGE(AY85:BD85)</f>
        <v>53.206101641802462</v>
      </c>
      <c r="BX85" s="50">
        <f>STDEVA(AY85:BD85)</f>
        <v>10.101501596117052</v>
      </c>
      <c r="BY85" s="50"/>
      <c r="BZ85" s="50" t="str">
        <f t="shared" si="56"/>
        <v>73.7±13.98</v>
      </c>
      <c r="CA85" s="50" t="str">
        <f t="shared" si="57"/>
        <v>54.04±8.05</v>
      </c>
      <c r="CB85" s="50" t="str">
        <f t="shared" si="58"/>
        <v>63±20.46</v>
      </c>
      <c r="CC85" s="50" t="str">
        <f t="shared" si="59"/>
        <v>57.2±10.3</v>
      </c>
      <c r="CD85" s="50" t="str">
        <f t="shared" si="60"/>
        <v>63.21±24.47</v>
      </c>
      <c r="CE85" s="50" t="str">
        <f t="shared" si="61"/>
        <v>52.39±15.15</v>
      </c>
      <c r="CF85" s="50" t="str">
        <f t="shared" si="62"/>
        <v>53.78±9.37</v>
      </c>
      <c r="CG85" s="50" t="str">
        <f t="shared" si="63"/>
        <v>53.21±10.1</v>
      </c>
      <c r="CI85" s="50">
        <f t="shared" si="67"/>
        <v>0.7067227380110106</v>
      </c>
      <c r="CJ85" s="50">
        <f t="shared" si="67"/>
        <v>0.71219109364579469</v>
      </c>
      <c r="CK85" s="50">
        <f t="shared" si="67"/>
        <v>4.1645208300154941</v>
      </c>
      <c r="CL85" s="50"/>
      <c r="CM85" s="50">
        <f t="shared" si="64"/>
        <v>1.8611448872240999</v>
      </c>
      <c r="CN85" s="50">
        <f t="shared" si="65"/>
        <v>1.9947839547432058</v>
      </c>
      <c r="CO85" s="50"/>
      <c r="CP85" s="51" t="str">
        <f t="shared" si="66"/>
        <v>1.86±1.99</v>
      </c>
    </row>
    <row r="86" spans="1:94">
      <c r="A86" s="90" t="s">
        <v>166</v>
      </c>
      <c r="B86" s="90" t="s">
        <v>88</v>
      </c>
      <c r="C86" s="91">
        <v>12.199096741187802</v>
      </c>
      <c r="D86" s="91">
        <v>7.4053448970343876</v>
      </c>
      <c r="E86" s="91">
        <v>10.406726257706861</v>
      </c>
      <c r="F86" s="91">
        <v>8.1903334579831029</v>
      </c>
      <c r="G86" s="91">
        <v>13.697083976248244</v>
      </c>
      <c r="H86" s="91">
        <v>13.380273790588236</v>
      </c>
      <c r="I86" s="91">
        <v>12.13650092863343</v>
      </c>
      <c r="J86" s="93">
        <v>0.55678376098556814</v>
      </c>
      <c r="K86" s="91">
        <v>1.1251337307743794</v>
      </c>
      <c r="L86" s="91">
        <v>14.039058722784178</v>
      </c>
      <c r="M86" s="91">
        <v>10.13641114642312</v>
      </c>
      <c r="N86" s="91">
        <v>12.639768839139753</v>
      </c>
      <c r="O86" s="91">
        <v>6.8000142464421396</v>
      </c>
      <c r="P86" s="91">
        <v>8.8627950418034249</v>
      </c>
      <c r="Q86" s="93">
        <v>1.8179741009230737</v>
      </c>
      <c r="R86" s="91">
        <v>5.3337920654623083</v>
      </c>
      <c r="S86" s="91">
        <v>13.682803662051599</v>
      </c>
      <c r="T86" s="91">
        <v>16.625420599874133</v>
      </c>
      <c r="U86" s="91">
        <v>12.663552472189107</v>
      </c>
      <c r="V86" s="91">
        <v>11.151596987909885</v>
      </c>
      <c r="W86" s="93">
        <v>0.22952124806852156</v>
      </c>
      <c r="X86" s="91">
        <v>4.4551690368723635</v>
      </c>
      <c r="Y86" s="91">
        <v>8.9309720232091632</v>
      </c>
      <c r="Z86" s="91">
        <v>6.3068364890145832</v>
      </c>
      <c r="AA86" s="91">
        <v>10.301466241929507</v>
      </c>
      <c r="AB86" s="91">
        <v>9.3624856507472192</v>
      </c>
      <c r="AC86" s="91">
        <v>8.0411889389123044</v>
      </c>
      <c r="AD86" s="93">
        <v>3.5864496503435714</v>
      </c>
      <c r="AE86" s="91">
        <v>5.8012220564555816</v>
      </c>
      <c r="AF86" s="91">
        <v>4.9551544337038331</v>
      </c>
      <c r="AG86" s="91">
        <v>8.1734614791013378</v>
      </c>
      <c r="AH86" s="91">
        <v>12.39521472276283</v>
      </c>
      <c r="AI86" s="91">
        <v>20.030215379384309</v>
      </c>
      <c r="AJ86" s="91">
        <v>10.110369111480695</v>
      </c>
      <c r="AK86" s="93">
        <v>3.0909403086277321</v>
      </c>
      <c r="AL86" s="91">
        <v>5.1751975553795484</v>
      </c>
      <c r="AM86" s="91">
        <v>15.431658992400431</v>
      </c>
      <c r="AN86" s="91">
        <v>8.2477927704758613</v>
      </c>
      <c r="AO86" s="91">
        <v>10.369445859163509</v>
      </c>
      <c r="AP86" s="91">
        <v>8.3005104254542452</v>
      </c>
      <c r="AQ86" s="91">
        <v>8.5229911344960794</v>
      </c>
      <c r="AR86" s="93">
        <v>4.4560289025012167</v>
      </c>
      <c r="AS86" s="91">
        <v>8.6111119755518697</v>
      </c>
      <c r="AT86" s="91">
        <v>6.2106705830167863</v>
      </c>
      <c r="AU86" s="91">
        <v>5.9966297309488592</v>
      </c>
      <c r="AV86" s="91">
        <v>5.3746877227727392</v>
      </c>
      <c r="AW86" s="91">
        <v>9.523205379129541</v>
      </c>
      <c r="AX86" s="91">
        <v>12.357452712451831</v>
      </c>
      <c r="AY86" s="93">
        <v>5.717390587813032</v>
      </c>
      <c r="AZ86" s="91">
        <v>4.8152371189257126</v>
      </c>
      <c r="BA86" s="91">
        <v>17.330539933957265</v>
      </c>
      <c r="BB86" s="91">
        <v>13.998663240029597</v>
      </c>
      <c r="BC86" s="91">
        <v>7.2090938138130083</v>
      </c>
      <c r="BD86" s="91">
        <v>6.4570302574175944</v>
      </c>
      <c r="BE86" s="95">
        <v>0.26856193059932532</v>
      </c>
      <c r="BF86" s="96">
        <v>0.23828815256232641</v>
      </c>
      <c r="BG86" s="96">
        <v>0.45322369697165338</v>
      </c>
      <c r="BI86" s="50">
        <f>AVERAGE(C86:I86)</f>
        <v>11.059337149911723</v>
      </c>
      <c r="BJ86" s="50">
        <f>STDEVA(C86:I86)</f>
        <v>2.476978383938484</v>
      </c>
      <c r="BK86" s="50">
        <f>AVERAGE(J86:P86)</f>
        <v>7.7371379269075087</v>
      </c>
      <c r="BL86" s="50">
        <f>STDEVA(J86:P86)</f>
        <v>5.2745915755238375</v>
      </c>
      <c r="BM86" s="50">
        <f>AVERAGE(Q86:V86)</f>
        <v>10.212523314735018</v>
      </c>
      <c r="BN86" s="50">
        <f>STDEVA(Q86:V86)</f>
        <v>5.5556813385722066</v>
      </c>
      <c r="BO86" s="50">
        <f>AVERAGE(W86:AC86)</f>
        <v>6.8039485183933808</v>
      </c>
      <c r="BP86" s="50">
        <f>STDEVA(W86:AC86)</f>
        <v>3.5076277521910688</v>
      </c>
      <c r="BQ86" s="50">
        <f>AVERAGE(AD86:AJ86)</f>
        <v>9.293155261890309</v>
      </c>
      <c r="BR86" s="50">
        <f>STDEVA(AD86:AJ86)</f>
        <v>5.6333400859240195</v>
      </c>
      <c r="BS86" s="50">
        <f>AVERAGE(AK86:AQ86)</f>
        <v>8.4483624351424869</v>
      </c>
      <c r="BT86" s="50">
        <f>STDEVA(AK86:AQ86)</f>
        <v>3.9145078522159689</v>
      </c>
      <c r="BU86" s="50">
        <f>AVERAGE(AR86:AX86)</f>
        <v>7.5042552866246925</v>
      </c>
      <c r="BV86" s="50">
        <f>STDEVA(AR86:AX86)</f>
        <v>2.7877067863303973</v>
      </c>
      <c r="BW86" s="50">
        <f>AVERAGE(AY86:BD86)</f>
        <v>9.2546591586593667</v>
      </c>
      <c r="BX86" s="50">
        <f>STDEVA(AY86:BD86)</f>
        <v>5.1372604967852959</v>
      </c>
      <c r="BY86" s="50"/>
      <c r="BZ86" s="50" t="str">
        <f t="shared" si="56"/>
        <v>11.06±2.48</v>
      </c>
      <c r="CA86" s="50" t="str">
        <f t="shared" si="57"/>
        <v>7.74±5.27</v>
      </c>
      <c r="CB86" s="50" t="str">
        <f t="shared" si="58"/>
        <v>10.21±5.56</v>
      </c>
      <c r="CC86" s="50" t="str">
        <f t="shared" si="59"/>
        <v>6.8±3.51</v>
      </c>
      <c r="CD86" s="50" t="str">
        <f t="shared" si="60"/>
        <v>9.29±5.63</v>
      </c>
      <c r="CE86" s="50" t="str">
        <f t="shared" si="61"/>
        <v>8.45±3.91</v>
      </c>
      <c r="CF86" s="50" t="str">
        <f t="shared" si="62"/>
        <v>7.5±2.79</v>
      </c>
      <c r="CG86" s="50" t="str">
        <f t="shared" si="63"/>
        <v>9.25±5.14</v>
      </c>
      <c r="CI86" s="50">
        <f t="shared" si="67"/>
        <v>0.26856193059932532</v>
      </c>
      <c r="CJ86" s="50">
        <f t="shared" si="67"/>
        <v>0.23828815256232641</v>
      </c>
      <c r="CK86" s="50">
        <f t="shared" si="67"/>
        <v>0.45322369697165338</v>
      </c>
      <c r="CL86" s="50"/>
      <c r="CM86" s="50">
        <f t="shared" si="64"/>
        <v>0.32002459337776834</v>
      </c>
      <c r="CN86" s="50">
        <f t="shared" si="65"/>
        <v>0.1163427105916795</v>
      </c>
      <c r="CO86" s="50"/>
      <c r="CP86" s="51" t="str">
        <f t="shared" si="66"/>
        <v>0.32±0.12</v>
      </c>
    </row>
    <row r="87" spans="1:94">
      <c r="BE87" s="100"/>
      <c r="BF87" s="100"/>
      <c r="BG87" s="100"/>
    </row>
    <row r="88" spans="1:94">
      <c r="BE88" s="100"/>
      <c r="BF88" s="100"/>
      <c r="BG88" s="100"/>
    </row>
    <row r="89" spans="1:94">
      <c r="A89" s="79" t="s">
        <v>259</v>
      </c>
      <c r="BE89" s="100"/>
      <c r="BF89" s="100"/>
      <c r="BG89" s="100"/>
    </row>
    <row r="90" spans="1:94">
      <c r="A90" s="80" t="s">
        <v>260</v>
      </c>
      <c r="C90">
        <f t="shared" ref="C90:AM90" si="68">C39/C76*100</f>
        <v>14.010050525076664</v>
      </c>
      <c r="D90">
        <f t="shared" si="68"/>
        <v>13.537337329147434</v>
      </c>
      <c r="E90">
        <f t="shared" si="68"/>
        <v>8.6289291818324543</v>
      </c>
      <c r="F90">
        <f t="shared" si="68"/>
        <v>11.470401706592554</v>
      </c>
      <c r="G90">
        <f t="shared" si="68"/>
        <v>10.272627256601689</v>
      </c>
      <c r="H90">
        <f t="shared" si="68"/>
        <v>9.5364841650620225</v>
      </c>
      <c r="I90" s="1">
        <f t="shared" si="68"/>
        <v>8.2281191500356741</v>
      </c>
      <c r="J90">
        <f t="shared" si="68"/>
        <v>28.354397817627586</v>
      </c>
      <c r="K90">
        <f t="shared" si="68"/>
        <v>25.184806781894281</v>
      </c>
      <c r="L90">
        <f t="shared" si="68"/>
        <v>6.1750080056406826</v>
      </c>
      <c r="M90">
        <f t="shared" si="68"/>
        <v>11.40389981018107</v>
      </c>
      <c r="N90">
        <f t="shared" si="68"/>
        <v>10.366848726319422</v>
      </c>
      <c r="O90">
        <f t="shared" si="68"/>
        <v>10.672114417881662</v>
      </c>
      <c r="P90" s="1">
        <f t="shared" si="68"/>
        <v>10.837155846039453</v>
      </c>
      <c r="Q90">
        <f t="shared" si="68"/>
        <v>22.547776393019099</v>
      </c>
      <c r="R90">
        <f t="shared" si="68"/>
        <v>13.779855930980474</v>
      </c>
      <c r="S90">
        <f t="shared" si="68"/>
        <v>8.8350479673067639</v>
      </c>
      <c r="T90">
        <f t="shared" si="68"/>
        <v>10.273822117144062</v>
      </c>
      <c r="U90">
        <f t="shared" si="68"/>
        <v>9.4611173626176281</v>
      </c>
      <c r="V90" s="1">
        <f t="shared" si="68"/>
        <v>12.110250708295021</v>
      </c>
      <c r="W90">
        <f t="shared" si="68"/>
        <v>14.270599262408298</v>
      </c>
      <c r="X90">
        <f t="shared" si="68"/>
        <v>15.928039815303022</v>
      </c>
      <c r="Y90">
        <f t="shared" si="68"/>
        <v>12.810127025756238</v>
      </c>
      <c r="Z90">
        <f t="shared" si="68"/>
        <v>13.555709647090014</v>
      </c>
      <c r="AA90">
        <f t="shared" si="68"/>
        <v>17.709141745983896</v>
      </c>
      <c r="AB90">
        <f t="shared" si="68"/>
        <v>12.977713542515046</v>
      </c>
      <c r="AC90" s="1">
        <f t="shared" si="68"/>
        <v>11.189094663829222</v>
      </c>
      <c r="AD90">
        <f t="shared" si="68"/>
        <v>20.438918861543481</v>
      </c>
      <c r="AE90">
        <f t="shared" si="68"/>
        <v>26.842001431190354</v>
      </c>
      <c r="AF90">
        <f t="shared" si="68"/>
        <v>31.550968523274236</v>
      </c>
      <c r="AG90">
        <f t="shared" si="68"/>
        <v>15.47248156408817</v>
      </c>
      <c r="AH90">
        <f t="shared" si="68"/>
        <v>11.242850354180829</v>
      </c>
      <c r="AI90">
        <f t="shared" si="68"/>
        <v>15.299173962193317</v>
      </c>
      <c r="AJ90" s="1">
        <f t="shared" si="68"/>
        <v>12.666872586649184</v>
      </c>
      <c r="AK90">
        <f t="shared" si="68"/>
        <v>27.33653630618954</v>
      </c>
      <c r="AL90">
        <f t="shared" si="68"/>
        <v>23.622324349190642</v>
      </c>
      <c r="AM90">
        <f t="shared" si="68"/>
        <v>15.811193008882265</v>
      </c>
      <c r="AN90">
        <f t="shared" ref="AN90:BD90" si="69">AN39/AN76*100</f>
        <v>9.8680967889810045</v>
      </c>
      <c r="AO90">
        <f t="shared" si="69"/>
        <v>12.538130734404826</v>
      </c>
      <c r="AP90">
        <f t="shared" si="69"/>
        <v>11.562904240989411</v>
      </c>
      <c r="AQ90" s="1">
        <f t="shared" si="69"/>
        <v>13.126811066685104</v>
      </c>
      <c r="AR90">
        <f t="shared" si="69"/>
        <v>14.284399876251408</v>
      </c>
      <c r="AS90">
        <f t="shared" si="69"/>
        <v>15.824896805932791</v>
      </c>
      <c r="AT90">
        <f t="shared" si="69"/>
        <v>16.144781082620327</v>
      </c>
      <c r="AU90">
        <f t="shared" si="69"/>
        <v>24.055690614503401</v>
      </c>
      <c r="AV90">
        <f t="shared" si="69"/>
        <v>18.490274810898043</v>
      </c>
      <c r="AW90">
        <f t="shared" si="69"/>
        <v>10.535946952263147</v>
      </c>
      <c r="AX90" s="1">
        <f t="shared" si="69"/>
        <v>7.723072396858556</v>
      </c>
      <c r="AY90">
        <f t="shared" si="69"/>
        <v>30.870019613265477</v>
      </c>
      <c r="AZ90">
        <f t="shared" si="69"/>
        <v>14.631740801768455</v>
      </c>
      <c r="BA90">
        <f t="shared" si="69"/>
        <v>10.199779986274983</v>
      </c>
      <c r="BB90">
        <f t="shared" si="69"/>
        <v>11.830031463940548</v>
      </c>
      <c r="BC90">
        <f t="shared" si="69"/>
        <v>11.108404955547956</v>
      </c>
      <c r="BD90" s="1">
        <f t="shared" si="69"/>
        <v>9.5616424148154593</v>
      </c>
      <c r="BE90" s="100"/>
      <c r="BF90" s="100"/>
      <c r="BG90" s="100"/>
      <c r="BI90" s="50">
        <f t="shared" ref="BI90:BI95" si="70">AVERAGE(C90:I90)</f>
        <v>10.811992759192643</v>
      </c>
      <c r="BJ90" s="50">
        <f t="shared" ref="BJ90:BJ95" si="71">STDEVA(C90:I90)</f>
        <v>2.289417159122602</v>
      </c>
      <c r="BK90" s="50">
        <f t="shared" ref="BK90:BK95" si="72">AVERAGE(J90:P90)</f>
        <v>14.713461629369164</v>
      </c>
      <c r="BL90" s="50">
        <f t="shared" ref="BL90:BL95" si="73">STDEVA(J90:P90)</f>
        <v>8.4639812997358703</v>
      </c>
      <c r="BM90" s="50">
        <f t="shared" ref="BM90:BM95" si="74">AVERAGE(Q90:V90)</f>
        <v>12.834645079893845</v>
      </c>
      <c r="BN90" s="50">
        <f t="shared" ref="BN90:BN95" si="75">STDEVA(Q90:V90)</f>
        <v>5.0931006515367896</v>
      </c>
      <c r="BO90" s="50">
        <f t="shared" ref="BO90:BO95" si="76">AVERAGE(W90:AC90)</f>
        <v>14.062917957555104</v>
      </c>
      <c r="BP90" s="50">
        <f t="shared" ref="BP90:BP95" si="77">STDEVA(W90:AC90)</f>
        <v>2.1633320487512133</v>
      </c>
      <c r="BQ90" s="50">
        <f>AVERAGE(AD90:AJ90)</f>
        <v>19.073323897588512</v>
      </c>
      <c r="BR90" s="50">
        <f>STDEVA(AD90:AJ90)</f>
        <v>7.610059386437011</v>
      </c>
      <c r="BS90" s="50">
        <f>AVERAGE(AK90:AQ90)</f>
        <v>16.266570927903256</v>
      </c>
      <c r="BT90" s="50">
        <f>STDEVA(AK90:AQ90)</f>
        <v>6.6292649264582959</v>
      </c>
      <c r="BU90" s="50">
        <f>AVERAGE(AR90:AX90)</f>
        <v>15.294151791332524</v>
      </c>
      <c r="BV90" s="50">
        <f>STDEVA(AR90:AX90)</f>
        <v>5.3066998656702671</v>
      </c>
      <c r="BW90" s="50">
        <f>AVERAGE(AY90:BD90)</f>
        <v>14.700269872602144</v>
      </c>
      <c r="BX90" s="50">
        <f>STDEVA(AY90:BD90)</f>
        <v>8.1149881870647835</v>
      </c>
      <c r="BY90" s="50"/>
      <c r="BZ90" s="50" t="str">
        <f t="shared" ref="BZ90:BZ101" si="78">ROUND(BI90,2)&amp;"±"&amp;ROUND(BJ90,2)</f>
        <v>10.81±2.29</v>
      </c>
      <c r="CA90" s="50" t="str">
        <f t="shared" ref="CA90:CA101" si="79">ROUND(BK90,2)&amp;"±"&amp;ROUND(BL90,2)</f>
        <v>14.71±8.46</v>
      </c>
      <c r="CB90" s="50" t="str">
        <f t="shared" ref="CB90:CB101" si="80">ROUND(BM90,2)&amp;"±"&amp;ROUND(BN90,2)</f>
        <v>12.83±5.09</v>
      </c>
      <c r="CC90" s="50" t="str">
        <f t="shared" ref="CC90:CC101" si="81">ROUND(BO90,2)&amp;"±"&amp;ROUND(BP90,2)</f>
        <v>14.06±2.16</v>
      </c>
      <c r="CD90" s="50" t="str">
        <f t="shared" ref="CD90:CD101" si="82">ROUND(BQ90,2)&amp;"±"&amp;ROUND(BR90,2)</f>
        <v>19.07±7.61</v>
      </c>
      <c r="CE90" s="50" t="str">
        <f t="shared" ref="CE90:CE101" si="83">ROUND(BS90,2)&amp;"±"&amp;ROUND(BT90,2)</f>
        <v>16.27±6.63</v>
      </c>
      <c r="CF90" s="50" t="str">
        <f t="shared" ref="CF90:CF101" si="84">ROUND(BU90,2)&amp;"±"&amp;ROUND(BV90,2)</f>
        <v>15.29±5.31</v>
      </c>
      <c r="CG90" s="50" t="str">
        <f t="shared" ref="CG90:CG101" si="85">ROUND(BW90,2)&amp;"±"&amp;ROUND(BX90,2)</f>
        <v>14.7±8.11</v>
      </c>
    </row>
    <row r="91" spans="1:94">
      <c r="A91" s="80" t="s">
        <v>261</v>
      </c>
      <c r="C91">
        <f t="shared" ref="C91:AM91" si="86">C41/C79*100</f>
        <v>89.358917765065925</v>
      </c>
      <c r="D91">
        <f t="shared" si="86"/>
        <v>100.16665196621395</v>
      </c>
      <c r="E91">
        <f t="shared" si="86"/>
        <v>57.522407218908945</v>
      </c>
      <c r="F91">
        <f t="shared" si="86"/>
        <v>78.658154124046959</v>
      </c>
      <c r="G91">
        <f t="shared" si="86"/>
        <v>80.591014709180726</v>
      </c>
      <c r="H91">
        <f t="shared" si="86"/>
        <v>61.921683603406471</v>
      </c>
      <c r="I91" s="1">
        <f t="shared" si="86"/>
        <v>60.739108077651039</v>
      </c>
      <c r="J91">
        <f t="shared" si="86"/>
        <v>435.88712043677498</v>
      </c>
      <c r="K91">
        <f t="shared" si="86"/>
        <v>288.58565651247585</v>
      </c>
      <c r="L91">
        <f t="shared" si="86"/>
        <v>55.871326667947748</v>
      </c>
      <c r="M91">
        <f t="shared" si="86"/>
        <v>59.395290187705974</v>
      </c>
      <c r="N91">
        <f t="shared" si="86"/>
        <v>63.982123982970087</v>
      </c>
      <c r="O91">
        <f t="shared" si="86"/>
        <v>105.65823279530662</v>
      </c>
      <c r="P91" s="1">
        <f t="shared" si="86"/>
        <v>74.76546337595002</v>
      </c>
      <c r="Q91">
        <f t="shared" si="86"/>
        <v>175.82251770959166</v>
      </c>
      <c r="R91">
        <f t="shared" si="86"/>
        <v>121.83261584302501</v>
      </c>
      <c r="S91">
        <f t="shared" si="86"/>
        <v>44.131622208299774</v>
      </c>
      <c r="T91">
        <f t="shared" si="86"/>
        <v>60.648541156800619</v>
      </c>
      <c r="U91">
        <f t="shared" si="86"/>
        <v>68.88141491450466</v>
      </c>
      <c r="V91" s="1">
        <f t="shared" si="86"/>
        <v>70.721334457634669</v>
      </c>
      <c r="W91">
        <f t="shared" si="86"/>
        <v>568.47811069966258</v>
      </c>
      <c r="X91">
        <f t="shared" si="86"/>
        <v>162.12154924766807</v>
      </c>
      <c r="Y91">
        <f t="shared" si="86"/>
        <v>92.035139927150567</v>
      </c>
      <c r="Z91">
        <f t="shared" si="86"/>
        <v>105.64131636766203</v>
      </c>
      <c r="AA91">
        <f t="shared" si="86"/>
        <v>73.745469330268747</v>
      </c>
      <c r="AB91">
        <f t="shared" si="86"/>
        <v>78.512014951299065</v>
      </c>
      <c r="AC91" s="1">
        <f t="shared" si="86"/>
        <v>49.450594595411182</v>
      </c>
      <c r="AD91">
        <f t="shared" si="86"/>
        <v>167.2124525653704</v>
      </c>
      <c r="AE91">
        <f t="shared" si="86"/>
        <v>145.76790490279006</v>
      </c>
      <c r="AF91">
        <f t="shared" si="86"/>
        <v>197.5723864800475</v>
      </c>
      <c r="AG91">
        <f t="shared" si="86"/>
        <v>123.44238831194087</v>
      </c>
      <c r="AH91">
        <f t="shared" si="86"/>
        <v>65.479935247280906</v>
      </c>
      <c r="AI91">
        <f t="shared" si="86"/>
        <v>80.566306592560863</v>
      </c>
      <c r="AJ91" s="1">
        <f t="shared" si="86"/>
        <v>57.817808407993219</v>
      </c>
      <c r="AK91">
        <f t="shared" si="86"/>
        <v>135.97356404174548</v>
      </c>
      <c r="AL91">
        <f t="shared" si="86"/>
        <v>114.32413749758443</v>
      </c>
      <c r="AM91">
        <f t="shared" si="86"/>
        <v>75.686351241082633</v>
      </c>
      <c r="AN91">
        <f t="shared" ref="AN91:BD91" si="87">AN41/AN79*100</f>
        <v>37.887516680981662</v>
      </c>
      <c r="AO91">
        <f t="shared" si="87"/>
        <v>71.884264681945098</v>
      </c>
      <c r="AP91">
        <f t="shared" si="87"/>
        <v>109.89466185675218</v>
      </c>
      <c r="AQ91" s="1">
        <f t="shared" si="87"/>
        <v>81.919437042325526</v>
      </c>
      <c r="AR91">
        <f t="shared" si="87"/>
        <v>179.14370341713433</v>
      </c>
      <c r="AS91">
        <f t="shared" si="87"/>
        <v>177.23111978066223</v>
      </c>
      <c r="AT91">
        <f t="shared" si="87"/>
        <v>122.15469452570966</v>
      </c>
      <c r="AU91">
        <f t="shared" si="87"/>
        <v>102.94613360023521</v>
      </c>
      <c r="AV91">
        <f t="shared" si="87"/>
        <v>97.526188786261258</v>
      </c>
      <c r="AW91">
        <f t="shared" si="87"/>
        <v>90.840545537248261</v>
      </c>
      <c r="AX91" s="1">
        <f t="shared" si="87"/>
        <v>37.818655490890769</v>
      </c>
      <c r="AY91">
        <f t="shared" si="87"/>
        <v>156.9012300464326</v>
      </c>
      <c r="AZ91">
        <f t="shared" si="87"/>
        <v>86.427871440960175</v>
      </c>
      <c r="BA91">
        <f t="shared" si="87"/>
        <v>88.925702395570582</v>
      </c>
      <c r="BB91">
        <f t="shared" si="87"/>
        <v>65.340077045778145</v>
      </c>
      <c r="BC91">
        <f t="shared" si="87"/>
        <v>93.447023636400672</v>
      </c>
      <c r="BD91" s="1">
        <f t="shared" si="87"/>
        <v>57.237781671409763</v>
      </c>
      <c r="BE91" s="100"/>
      <c r="BF91" s="100"/>
      <c r="BG91" s="100"/>
      <c r="BI91" s="50">
        <f t="shared" si="70"/>
        <v>75.565419637782</v>
      </c>
      <c r="BJ91" s="50">
        <f t="shared" si="71"/>
        <v>16.13394031067466</v>
      </c>
      <c r="BK91" s="50">
        <f t="shared" si="72"/>
        <v>154.87788770844733</v>
      </c>
      <c r="BL91" s="50">
        <f t="shared" si="73"/>
        <v>148.80960805725638</v>
      </c>
      <c r="BM91" s="50">
        <f t="shared" si="74"/>
        <v>90.339674381642723</v>
      </c>
      <c r="BN91" s="50">
        <f t="shared" si="75"/>
        <v>49.317756445084534</v>
      </c>
      <c r="BO91" s="50">
        <f t="shared" si="76"/>
        <v>161.42631358844602</v>
      </c>
      <c r="BP91" s="50">
        <f t="shared" si="77"/>
        <v>182.90253451562285</v>
      </c>
      <c r="BQ91" s="50">
        <f>AVERAGE(AD91:AJ91)</f>
        <v>119.69416892971198</v>
      </c>
      <c r="BR91" s="50">
        <f>STDEVA(AD91:AJ91)</f>
        <v>53.721115713298069</v>
      </c>
      <c r="BS91" s="50">
        <f>AVERAGE(AK91:AQ91)</f>
        <v>89.652847577488131</v>
      </c>
      <c r="BT91" s="50">
        <f>STDEVA(AK91:AQ91)</f>
        <v>32.696210393970198</v>
      </c>
      <c r="BU91" s="50">
        <f>AVERAGE(AR91:AX91)</f>
        <v>115.38014873402025</v>
      </c>
      <c r="BV91" s="50">
        <f>STDEVA(AR91:AX91)</f>
        <v>50.047600630541631</v>
      </c>
      <c r="BW91" s="50">
        <f>AVERAGE(AY91:BD91)</f>
        <v>91.379947706091983</v>
      </c>
      <c r="BX91" s="50">
        <f>STDEVA(AY91:BD91)</f>
        <v>35.132947463456226</v>
      </c>
      <c r="BY91" s="50"/>
      <c r="BZ91" s="50" t="str">
        <f t="shared" si="78"/>
        <v>75.57±16.13</v>
      </c>
      <c r="CA91" s="50" t="str">
        <f t="shared" si="79"/>
        <v>154.88±148.81</v>
      </c>
      <c r="CB91" s="50" t="str">
        <f t="shared" si="80"/>
        <v>90.34±49.32</v>
      </c>
      <c r="CC91" s="50" t="str">
        <f t="shared" si="81"/>
        <v>161.43±182.9</v>
      </c>
      <c r="CD91" s="50" t="str">
        <f t="shared" si="82"/>
        <v>119.69±53.72</v>
      </c>
      <c r="CE91" s="50" t="str">
        <f t="shared" si="83"/>
        <v>89.65±32.7</v>
      </c>
      <c r="CF91" s="50" t="str">
        <f t="shared" si="84"/>
        <v>115.38±50.05</v>
      </c>
      <c r="CG91" s="50" t="str">
        <f t="shared" si="85"/>
        <v>91.38±35.13</v>
      </c>
    </row>
    <row r="92" spans="1:94">
      <c r="A92" s="80" t="s">
        <v>262</v>
      </c>
      <c r="C92">
        <f t="shared" ref="C92:AM92" si="88">C43/C77*100</f>
        <v>1.0705446182726941</v>
      </c>
      <c r="D92">
        <f t="shared" si="88"/>
        <v>2.4248784481110754</v>
      </c>
      <c r="E92">
        <f t="shared" si="88"/>
        <v>2.3960633430168512</v>
      </c>
      <c r="F92">
        <f t="shared" si="88"/>
        <v>2.2334105527524284</v>
      </c>
      <c r="G92">
        <f t="shared" si="88"/>
        <v>1.7135915288881181</v>
      </c>
      <c r="H92">
        <f t="shared" si="88"/>
        <v>1.012928660401865</v>
      </c>
      <c r="I92" s="1">
        <f t="shared" si="88"/>
        <v>1.4090669159467153</v>
      </c>
      <c r="J92">
        <f t="shared" si="88"/>
        <v>1.0821492683510783</v>
      </c>
      <c r="K92">
        <f t="shared" si="88"/>
        <v>1.4212445158372464</v>
      </c>
      <c r="L92">
        <f t="shared" si="88"/>
        <v>1.6760177017053988</v>
      </c>
      <c r="M92">
        <f t="shared" si="88"/>
        <v>1.1881520571344755</v>
      </c>
      <c r="N92">
        <f t="shared" si="88"/>
        <v>0.56988330524368191</v>
      </c>
      <c r="O92">
        <f t="shared" si="88"/>
        <v>0.77390450299640379</v>
      </c>
      <c r="P92" s="1">
        <f t="shared" si="88"/>
        <v>0.64656973407699336</v>
      </c>
      <c r="Q92">
        <f t="shared" si="88"/>
        <v>2.2778360535247346</v>
      </c>
      <c r="R92">
        <f t="shared" si="88"/>
        <v>1.2199745559413586</v>
      </c>
      <c r="S92">
        <f t="shared" si="88"/>
        <v>1.406773872576776</v>
      </c>
      <c r="T92">
        <f t="shared" si="88"/>
        <v>0.98085901570042466</v>
      </c>
      <c r="U92">
        <f t="shared" si="88"/>
        <v>1.1689276629426351</v>
      </c>
      <c r="V92" s="1">
        <f t="shared" si="88"/>
        <v>1.0423228680739656</v>
      </c>
      <c r="W92">
        <f t="shared" si="88"/>
        <v>2.5184765939569789</v>
      </c>
      <c r="X92">
        <f t="shared" si="88"/>
        <v>0.96187161221859241</v>
      </c>
      <c r="Y92">
        <f t="shared" si="88"/>
        <v>0.86201317850485171</v>
      </c>
      <c r="Z92">
        <f t="shared" si="88"/>
        <v>0.78044327944706737</v>
      </c>
      <c r="AA92">
        <f t="shared" si="88"/>
        <v>1.2714491604679146</v>
      </c>
      <c r="AB92">
        <f t="shared" si="88"/>
        <v>0.6940383884149729</v>
      </c>
      <c r="AC92" s="1">
        <f t="shared" si="88"/>
        <v>0.63300562321060749</v>
      </c>
      <c r="AD92">
        <f t="shared" si="88"/>
        <v>1.842714943902704</v>
      </c>
      <c r="AE92">
        <f t="shared" si="88"/>
        <v>0.80443867097748278</v>
      </c>
      <c r="AF92">
        <f t="shared" si="88"/>
        <v>1.707922520186526</v>
      </c>
      <c r="AG92">
        <f t="shared" si="88"/>
        <v>1.5325811232357411</v>
      </c>
      <c r="AH92">
        <f t="shared" si="88"/>
        <v>1.050375371872653</v>
      </c>
      <c r="AI92">
        <f t="shared" si="88"/>
        <v>0.88335201654362694</v>
      </c>
      <c r="AJ92" s="1">
        <f t="shared" si="88"/>
        <v>1.505652655738108</v>
      </c>
      <c r="AK92">
        <f t="shared" si="88"/>
        <v>1.330424435320281</v>
      </c>
      <c r="AL92">
        <f t="shared" si="88"/>
        <v>1.3946388028147487</v>
      </c>
      <c r="AM92">
        <f t="shared" si="88"/>
        <v>1.8512693960744275</v>
      </c>
      <c r="AN92">
        <f t="shared" ref="AN92:BD92" si="89">AN43/AN77*100</f>
        <v>0.80348959806662512</v>
      </c>
      <c r="AO92">
        <f t="shared" si="89"/>
        <v>1.0885970499739985</v>
      </c>
      <c r="AP92">
        <f t="shared" si="89"/>
        <v>0.92017223894463596</v>
      </c>
      <c r="AQ92" s="1">
        <f t="shared" si="89"/>
        <v>0.80582160002782943</v>
      </c>
      <c r="AR92">
        <f t="shared" si="89"/>
        <v>1.450587154103018</v>
      </c>
      <c r="AS92">
        <f t="shared" si="89"/>
        <v>1.4812007901755735</v>
      </c>
      <c r="AT92">
        <f t="shared" si="89"/>
        <v>1.6971423081423909</v>
      </c>
      <c r="AU92">
        <f t="shared" si="89"/>
        <v>1.7372678808551207</v>
      </c>
      <c r="AV92">
        <f t="shared" si="89"/>
        <v>1.0990416776682728</v>
      </c>
      <c r="AW92">
        <f t="shared" si="89"/>
        <v>1.3869453026111553</v>
      </c>
      <c r="AX92" s="1">
        <f t="shared" si="89"/>
        <v>0.88404249523234069</v>
      </c>
      <c r="AY92">
        <f t="shared" si="89"/>
        <v>1.3680136135865428</v>
      </c>
      <c r="AZ92">
        <f t="shared" si="89"/>
        <v>1.7241908161996575</v>
      </c>
      <c r="BA92">
        <f t="shared" si="89"/>
        <v>1.6445576049872088</v>
      </c>
      <c r="BB92">
        <f t="shared" si="89"/>
        <v>1.4812881269191094</v>
      </c>
      <c r="BC92">
        <f t="shared" si="89"/>
        <v>0.63757305866354164</v>
      </c>
      <c r="BD92" s="1">
        <f t="shared" si="89"/>
        <v>0.53557439540877017</v>
      </c>
      <c r="BE92" s="100"/>
      <c r="BF92" s="100"/>
      <c r="BG92" s="100"/>
      <c r="BI92" s="50">
        <f t="shared" si="70"/>
        <v>1.7514977239128211</v>
      </c>
      <c r="BJ92" s="50">
        <f t="shared" si="71"/>
        <v>0.60951121717527101</v>
      </c>
      <c r="BK92" s="50">
        <f t="shared" si="72"/>
        <v>1.051131583620754</v>
      </c>
      <c r="BL92" s="50">
        <f t="shared" si="73"/>
        <v>0.41217472020883839</v>
      </c>
      <c r="BM92" s="50">
        <f t="shared" si="74"/>
        <v>1.3494490047933159</v>
      </c>
      <c r="BN92" s="50">
        <f t="shared" si="75"/>
        <v>0.47848203402078965</v>
      </c>
      <c r="BO92" s="50">
        <f t="shared" si="76"/>
        <v>1.1030425480315693</v>
      </c>
      <c r="BP92" s="50">
        <f t="shared" si="77"/>
        <v>0.65854993697515729</v>
      </c>
      <c r="BQ92" s="50">
        <f>AVERAGE(AD92:AJ92)</f>
        <v>1.3324339003509775</v>
      </c>
      <c r="BR92" s="50">
        <f>STDEVA(AD92:AJ92)</f>
        <v>0.4146188227704008</v>
      </c>
      <c r="BS92" s="50">
        <f>AVERAGE(AK92:AQ92)</f>
        <v>1.1706304458889352</v>
      </c>
      <c r="BT92" s="50">
        <f>STDEVA(AK92:AQ92)</f>
        <v>0.38216923196621605</v>
      </c>
      <c r="BU92" s="50">
        <f>AVERAGE(AR92:AX92)</f>
        <v>1.3908896583982673</v>
      </c>
      <c r="BV92" s="50">
        <f>STDEVA(AR92:AX92)</f>
        <v>0.30756389541906037</v>
      </c>
      <c r="BW92" s="50">
        <f>AVERAGE(AY92:BD92)</f>
        <v>1.2318662692941382</v>
      </c>
      <c r="BX92" s="50">
        <f>STDEVA(AY92:BD92)</f>
        <v>0.51603328464378051</v>
      </c>
      <c r="BY92" s="50"/>
      <c r="BZ92" s="50" t="str">
        <f t="shared" si="78"/>
        <v>1.75±0.61</v>
      </c>
      <c r="CA92" s="50" t="str">
        <f t="shared" si="79"/>
        <v>1.05±0.41</v>
      </c>
      <c r="CB92" s="50" t="str">
        <f t="shared" si="80"/>
        <v>1.35±0.48</v>
      </c>
      <c r="CC92" s="50" t="str">
        <f t="shared" si="81"/>
        <v>1.1±0.66</v>
      </c>
      <c r="CD92" s="50" t="str">
        <f t="shared" si="82"/>
        <v>1.33±0.41</v>
      </c>
      <c r="CE92" s="50" t="str">
        <f t="shared" si="83"/>
        <v>1.17±0.38</v>
      </c>
      <c r="CF92" s="50" t="str">
        <f t="shared" si="84"/>
        <v>1.39±0.31</v>
      </c>
      <c r="CG92" s="50" t="str">
        <f t="shared" si="85"/>
        <v>1.23±0.52</v>
      </c>
    </row>
    <row r="93" spans="1:94">
      <c r="A93" s="80" t="s">
        <v>263</v>
      </c>
      <c r="C93">
        <f t="shared" ref="C93:AM93" si="90">C46/C83*100</f>
        <v>362.14780180796055</v>
      </c>
      <c r="D93">
        <f t="shared" si="90"/>
        <v>219.4434453006501</v>
      </c>
      <c r="E93">
        <f t="shared" si="90"/>
        <v>636.01618274391626</v>
      </c>
      <c r="F93">
        <f t="shared" si="90"/>
        <v>16061.799054094277</v>
      </c>
      <c r="G93">
        <f t="shared" si="90"/>
        <v>1116.8050603706324</v>
      </c>
      <c r="H93">
        <f t="shared" si="90"/>
        <v>431.00476645694698</v>
      </c>
      <c r="I93" s="1">
        <f t="shared" si="90"/>
        <v>392.42096155587865</v>
      </c>
      <c r="J93">
        <f t="shared" si="90"/>
        <v>136.92365470428334</v>
      </c>
      <c r="K93">
        <f t="shared" si="90"/>
        <v>40711.844972268656</v>
      </c>
      <c r="L93">
        <f t="shared" si="90"/>
        <v>362.9123626700557</v>
      </c>
      <c r="M93">
        <f t="shared" si="90"/>
        <v>382.40708516673601</v>
      </c>
      <c r="N93">
        <f t="shared" si="90"/>
        <v>8.5758862315628246</v>
      </c>
      <c r="O93">
        <f t="shared" si="90"/>
        <v>493.82442110825389</v>
      </c>
      <c r="P93" s="1">
        <f t="shared" si="90"/>
        <v>11.99960791479486</v>
      </c>
      <c r="Q93">
        <f t="shared" si="90"/>
        <v>283.24717782641244</v>
      </c>
      <c r="R93">
        <f t="shared" si="90"/>
        <v>308.57537957222621</v>
      </c>
      <c r="S93">
        <f t="shared" si="90"/>
        <v>272.58538902531757</v>
      </c>
      <c r="T93">
        <f t="shared" si="90"/>
        <v>348.30665575893005</v>
      </c>
      <c r="U93">
        <f t="shared" si="90"/>
        <v>314.54874518157919</v>
      </c>
      <c r="V93" s="1">
        <f t="shared" si="90"/>
        <v>67.684326025778162</v>
      </c>
      <c r="W93">
        <f t="shared" si="90"/>
        <v>5485.7966536204412</v>
      </c>
      <c r="X93">
        <f t="shared" si="90"/>
        <v>106.2238169842645</v>
      </c>
      <c r="Y93">
        <f t="shared" si="90"/>
        <v>910.4561050924184</v>
      </c>
      <c r="Z93">
        <f t="shared" si="90"/>
        <v>1349.4676673051151</v>
      </c>
      <c r="AA93">
        <f t="shared" si="90"/>
        <v>245.43459047635565</v>
      </c>
      <c r="AB93">
        <f t="shared" si="90"/>
        <v>14.538390275367213</v>
      </c>
      <c r="AC93" s="1">
        <f t="shared" si="90"/>
        <v>174.59919159677563</v>
      </c>
      <c r="AD93">
        <f t="shared" si="90"/>
        <v>442.09794315477262</v>
      </c>
      <c r="AE93">
        <f t="shared" si="90"/>
        <v>242.42311529459201</v>
      </c>
      <c r="AF93">
        <f t="shared" si="90"/>
        <v>168.38959820989302</v>
      </c>
      <c r="AG93">
        <f t="shared" si="90"/>
        <v>38.111489113048101</v>
      </c>
      <c r="AH93">
        <f t="shared" si="90"/>
        <v>91.002467382208778</v>
      </c>
      <c r="AI93">
        <f t="shared" si="90"/>
        <v>148.20002225969091</v>
      </c>
      <c r="AJ93" s="1">
        <f t="shared" si="90"/>
        <v>210.04750143492748</v>
      </c>
      <c r="AK93">
        <f t="shared" si="90"/>
        <v>264.51165779181611</v>
      </c>
      <c r="AL93">
        <f t="shared" si="90"/>
        <v>21.765538403438043</v>
      </c>
      <c r="AM93">
        <f t="shared" si="90"/>
        <v>600.32413740669404</v>
      </c>
      <c r="AN93">
        <f t="shared" ref="AN93:BD93" si="91">AN46/AN83*100</f>
        <v>252.76245727913414</v>
      </c>
      <c r="AO93">
        <f t="shared" si="91"/>
        <v>342.76928153540672</v>
      </c>
      <c r="AP93">
        <f t="shared" si="91"/>
        <v>12.898434469180245</v>
      </c>
      <c r="AQ93" s="1">
        <f t="shared" si="91"/>
        <v>11.811927279078379</v>
      </c>
      <c r="AR93">
        <f t="shared" si="91"/>
        <v>303.58736921040122</v>
      </c>
      <c r="AS93">
        <f t="shared" si="91"/>
        <v>243.99322638059715</v>
      </c>
      <c r="AT93">
        <f t="shared" si="91"/>
        <v>333.30400093802547</v>
      </c>
      <c r="AU93">
        <f t="shared" si="91"/>
        <v>383.34359224436781</v>
      </c>
      <c r="AV93">
        <f t="shared" si="91"/>
        <v>293.98659013672454</v>
      </c>
      <c r="AW93">
        <f t="shared" si="91"/>
        <v>572.95254204196488</v>
      </c>
      <c r="AX93" s="1">
        <f t="shared" si="91"/>
        <v>542.62812535440889</v>
      </c>
      <c r="AY93">
        <f t="shared" si="91"/>
        <v>19.116841444933826</v>
      </c>
      <c r="AZ93">
        <f t="shared" si="91"/>
        <v>196.87508374699215</v>
      </c>
      <c r="BA93">
        <f t="shared" si="91"/>
        <v>370.51997819110505</v>
      </c>
      <c r="BB93">
        <f t="shared" si="91"/>
        <v>260.47348364987306</v>
      </c>
      <c r="BC93">
        <f t="shared" si="91"/>
        <v>1955.3019286498018</v>
      </c>
      <c r="BD93" s="1">
        <f t="shared" si="91"/>
        <v>58.681522703368131</v>
      </c>
      <c r="BE93" s="100"/>
      <c r="BF93" s="100"/>
      <c r="BG93" s="100"/>
      <c r="BI93" s="50">
        <f t="shared" si="70"/>
        <v>2745.6624674757518</v>
      </c>
      <c r="BJ93" s="50">
        <f t="shared" si="71"/>
        <v>5879.0813916853685</v>
      </c>
      <c r="BK93" s="50">
        <f t="shared" si="72"/>
        <v>6015.4982842949057</v>
      </c>
      <c r="BL93" s="50">
        <f t="shared" si="73"/>
        <v>15300.825427254091</v>
      </c>
      <c r="BM93" s="50">
        <f t="shared" si="74"/>
        <v>265.82461223170725</v>
      </c>
      <c r="BN93" s="50">
        <f t="shared" si="75"/>
        <v>100.61191147858086</v>
      </c>
      <c r="BO93" s="50">
        <f t="shared" si="76"/>
        <v>1183.78805933582</v>
      </c>
      <c r="BP93" s="50">
        <f t="shared" si="77"/>
        <v>1959.4513230020873</v>
      </c>
      <c r="BQ93" s="69">
        <f>AVERAGE(AD93,AF93:AJ93)</f>
        <v>182.97483692575682</v>
      </c>
      <c r="BR93" s="69">
        <f>STDEVA(AD93,AF93:AJ93)</f>
        <v>140.53044977357652</v>
      </c>
      <c r="BS93" s="69">
        <f>AVERAGE(AK93:AL93,AP93:AQ93)</f>
        <v>77.746889485878185</v>
      </c>
      <c r="BT93" s="69">
        <f>STDEVA(AK93:AL93,AP93:AQ93)</f>
        <v>124.58963534827836</v>
      </c>
      <c r="BU93" s="69">
        <f>AW93</f>
        <v>572.95254204196488</v>
      </c>
      <c r="BV93" s="69"/>
      <c r="BW93" s="69">
        <f>AVERAGE(AY93:AZ93,BC93:BD93)</f>
        <v>557.49384413627399</v>
      </c>
      <c r="BX93" s="69">
        <f>STDEVA(AY93:AZ93,BC93:BD93)</f>
        <v>934.98250616723237</v>
      </c>
      <c r="BY93" s="50"/>
      <c r="BZ93" s="50" t="str">
        <f t="shared" si="78"/>
        <v>2745.66±5879.08</v>
      </c>
      <c r="CA93" s="50" t="str">
        <f t="shared" si="79"/>
        <v>6015.5±15300.83</v>
      </c>
      <c r="CB93" s="50" t="str">
        <f t="shared" si="80"/>
        <v>265.82±100.61</v>
      </c>
      <c r="CC93" s="50" t="str">
        <f t="shared" si="81"/>
        <v>1183.79±1959.45</v>
      </c>
      <c r="CD93" s="70" t="str">
        <f t="shared" si="82"/>
        <v>182.97±140.53</v>
      </c>
      <c r="CE93" s="70" t="str">
        <f t="shared" si="83"/>
        <v>77.75±124.59</v>
      </c>
      <c r="CF93" s="70">
        <f>BU93</f>
        <v>572.95254204196488</v>
      </c>
      <c r="CG93" s="70" t="str">
        <f t="shared" si="85"/>
        <v>557.49±934.98</v>
      </c>
    </row>
    <row r="94" spans="1:94">
      <c r="A94" s="80" t="s">
        <v>264</v>
      </c>
      <c r="C94">
        <f t="shared" ref="C94:AM94" si="92">C49/C85*100</f>
        <v>2.5794386556447142</v>
      </c>
      <c r="D94">
        <f t="shared" si="92"/>
        <v>6.0299369340124791</v>
      </c>
      <c r="E94">
        <f t="shared" si="92"/>
        <v>3.7348795900397338</v>
      </c>
      <c r="F94">
        <f t="shared" si="92"/>
        <v>2.067176392372954</v>
      </c>
      <c r="G94">
        <f t="shared" si="92"/>
        <v>1.601614348433867</v>
      </c>
      <c r="H94">
        <f t="shared" si="92"/>
        <v>3.6341177238484326</v>
      </c>
      <c r="I94" s="1">
        <f t="shared" si="92"/>
        <v>4.620570684733317</v>
      </c>
      <c r="J94">
        <f t="shared" si="92"/>
        <v>3.447061819948237</v>
      </c>
      <c r="K94">
        <f t="shared" si="92"/>
        <v>2.3982303064711248</v>
      </c>
      <c r="L94">
        <f t="shared" si="92"/>
        <v>2.5837731888883675</v>
      </c>
      <c r="M94">
        <f t="shared" si="92"/>
        <v>1.7892609012738574</v>
      </c>
      <c r="N94">
        <f t="shared" si="92"/>
        <v>1.6094470502433862</v>
      </c>
      <c r="O94">
        <f t="shared" si="92"/>
        <v>2.8481501653824757</v>
      </c>
      <c r="P94" s="1">
        <f t="shared" si="92"/>
        <v>1.5380744475052623</v>
      </c>
      <c r="Q94">
        <f t="shared" si="92"/>
        <v>2.8917538702783472</v>
      </c>
      <c r="R94">
        <f t="shared" si="92"/>
        <v>5.1099903616260267</v>
      </c>
      <c r="S94">
        <f t="shared" si="92"/>
        <v>2.1654164865179748</v>
      </c>
      <c r="T94">
        <f t="shared" si="92"/>
        <v>1.8915854554370921</v>
      </c>
      <c r="U94">
        <f t="shared" si="92"/>
        <v>8.3818969504523526</v>
      </c>
      <c r="V94" s="1">
        <f t="shared" si="92"/>
        <v>2.4869008313587759</v>
      </c>
      <c r="W94">
        <f t="shared" si="92"/>
        <v>2.5517529801227967</v>
      </c>
      <c r="X94">
        <f t="shared" si="92"/>
        <v>2.4412173914955</v>
      </c>
      <c r="Y94">
        <f t="shared" si="92"/>
        <v>3.1649252548583737</v>
      </c>
      <c r="Z94">
        <f t="shared" si="92"/>
        <v>1.8057241162928765</v>
      </c>
      <c r="AA94">
        <f t="shared" si="92"/>
        <v>2.6912004303084158</v>
      </c>
      <c r="AB94">
        <f t="shared" si="92"/>
        <v>1.78612619070492</v>
      </c>
      <c r="AC94" s="1">
        <f t="shared" si="92"/>
        <v>2.4186349840629342</v>
      </c>
      <c r="AD94">
        <f t="shared" si="92"/>
        <v>3.149849851210154</v>
      </c>
      <c r="AE94">
        <f t="shared" si="92"/>
        <v>2.8948276958122903</v>
      </c>
      <c r="AF94">
        <f t="shared" si="92"/>
        <v>2.7152708370135747</v>
      </c>
      <c r="AG94">
        <f t="shared" si="92"/>
        <v>1.3621856161719599</v>
      </c>
      <c r="AH94">
        <f t="shared" si="92"/>
        <v>4.7953232271889048</v>
      </c>
      <c r="AI94">
        <f t="shared" si="92"/>
        <v>3.7681354911617895</v>
      </c>
      <c r="AJ94" s="1">
        <f t="shared" si="92"/>
        <v>4.5009861314505644</v>
      </c>
      <c r="AK94">
        <f t="shared" si="92"/>
        <v>2.0827094744604318</v>
      </c>
      <c r="AL94">
        <f t="shared" si="92"/>
        <v>1.8465584891315345</v>
      </c>
      <c r="AM94">
        <f t="shared" si="92"/>
        <v>6.8439893681272164</v>
      </c>
      <c r="AN94">
        <f t="shared" ref="AN94:BD94" si="93">AN49/AN85*100</f>
        <v>4.18185774463368</v>
      </c>
      <c r="AO94">
        <f t="shared" si="93"/>
        <v>6.385532307678579</v>
      </c>
      <c r="AP94">
        <f t="shared" si="93"/>
        <v>3.4968183975858538</v>
      </c>
      <c r="AQ94" s="1">
        <f t="shared" si="93"/>
        <v>1.7849599463218009</v>
      </c>
      <c r="AR94">
        <f t="shared" si="93"/>
        <v>7.2497701458255213</v>
      </c>
      <c r="AS94">
        <f t="shared" si="93"/>
        <v>2.5874662896336909</v>
      </c>
      <c r="AT94">
        <f t="shared" si="93"/>
        <v>1.9122774751279443</v>
      </c>
      <c r="AU94">
        <f t="shared" si="93"/>
        <v>2.0977521423210859</v>
      </c>
      <c r="AV94">
        <f t="shared" si="93"/>
        <v>2.0476401932361572</v>
      </c>
      <c r="AW94">
        <f t="shared" si="93"/>
        <v>3.870472366282423</v>
      </c>
      <c r="AX94" s="1">
        <f t="shared" si="93"/>
        <v>4.7974945067293318</v>
      </c>
      <c r="AY94">
        <f t="shared" si="93"/>
        <v>2.5106175309524343</v>
      </c>
      <c r="AZ94">
        <f t="shared" si="93"/>
        <v>2.8689685031260526</v>
      </c>
      <c r="BA94">
        <f t="shared" si="93"/>
        <v>2.2594511047531314</v>
      </c>
      <c r="BB94">
        <f t="shared" si="93"/>
        <v>2.7598919063255125</v>
      </c>
      <c r="BC94">
        <f t="shared" si="93"/>
        <v>3.0606626546081555</v>
      </c>
      <c r="BD94" s="1">
        <f t="shared" si="93"/>
        <v>1.8360531570068161</v>
      </c>
      <c r="BE94" s="100"/>
      <c r="BF94" s="100"/>
      <c r="BG94" s="100"/>
      <c r="BI94" s="50">
        <f t="shared" si="70"/>
        <v>3.4668191898693572</v>
      </c>
      <c r="BJ94" s="50">
        <f t="shared" si="71"/>
        <v>1.5398048325178504</v>
      </c>
      <c r="BK94" s="50">
        <f t="shared" si="72"/>
        <v>2.31628541138753</v>
      </c>
      <c r="BL94" s="50">
        <f t="shared" si="73"/>
        <v>0.70978725533244746</v>
      </c>
      <c r="BM94" s="50">
        <f t="shared" si="74"/>
        <v>3.8212573259450942</v>
      </c>
      <c r="BN94" s="50">
        <f t="shared" si="75"/>
        <v>2.5127750780349118</v>
      </c>
      <c r="BO94" s="50">
        <f t="shared" si="76"/>
        <v>2.4085116211208306</v>
      </c>
      <c r="BP94" s="50">
        <f t="shared" si="77"/>
        <v>0.48725099366008473</v>
      </c>
      <c r="BQ94" s="50">
        <f>AVERAGE(AD94:AJ94)</f>
        <v>3.3123684071441768</v>
      </c>
      <c r="BR94" s="50">
        <f>STDEVA(AD94:AJ94)</f>
        <v>1.1676316257568558</v>
      </c>
      <c r="BS94" s="50">
        <f>AVERAGE(AK94:AQ94)</f>
        <v>3.8032036754198715</v>
      </c>
      <c r="BT94" s="50">
        <f>STDEVA(AK94:AQ94)</f>
        <v>2.1218670264324007</v>
      </c>
      <c r="BU94" s="50">
        <f>AVERAGE(AR94:AX94)</f>
        <v>3.508981874165165</v>
      </c>
      <c r="BV94" s="50">
        <f>STDEVA(AR94:AX94)</f>
        <v>1.971048022772852</v>
      </c>
      <c r="BW94" s="50">
        <f>AVERAGE(AY94:BD94)</f>
        <v>2.5492741427953503</v>
      </c>
      <c r="BX94" s="50">
        <f>STDEVA(AY94:BD94)</f>
        <v>0.4477183127691306</v>
      </c>
      <c r="BY94" s="50"/>
      <c r="BZ94" s="50" t="str">
        <f t="shared" si="78"/>
        <v>3.47±1.54</v>
      </c>
      <c r="CA94" s="50" t="str">
        <f t="shared" si="79"/>
        <v>2.32±0.71</v>
      </c>
      <c r="CB94" s="50" t="str">
        <f t="shared" si="80"/>
        <v>3.82±2.51</v>
      </c>
      <c r="CC94" s="50" t="str">
        <f t="shared" si="81"/>
        <v>2.41±0.49</v>
      </c>
      <c r="CD94" s="50" t="str">
        <f t="shared" si="82"/>
        <v>3.31±1.17</v>
      </c>
      <c r="CE94" s="50" t="str">
        <f t="shared" si="83"/>
        <v>3.8±2.12</v>
      </c>
      <c r="CF94" s="50" t="str">
        <f t="shared" si="84"/>
        <v>3.51±1.97</v>
      </c>
      <c r="CG94" s="50" t="str">
        <f t="shared" si="85"/>
        <v>2.55±0.45</v>
      </c>
    </row>
    <row r="95" spans="1:94">
      <c r="A95" s="80" t="s">
        <v>265</v>
      </c>
      <c r="C95">
        <f t="shared" ref="C95:AM95" si="94">C53/C86*100</f>
        <v>185.05375318252626</v>
      </c>
      <c r="D95">
        <f t="shared" si="94"/>
        <v>738.79046315282551</v>
      </c>
      <c r="E95">
        <f t="shared" si="94"/>
        <v>379.57051236576848</v>
      </c>
      <c r="F95">
        <f t="shared" si="94"/>
        <v>437.67209924823004</v>
      </c>
      <c r="G95">
        <f t="shared" si="94"/>
        <v>267.14981868787049</v>
      </c>
      <c r="H95">
        <f t="shared" si="94"/>
        <v>307.17829717870285</v>
      </c>
      <c r="I95" s="1">
        <f t="shared" si="94"/>
        <v>230.59002606897633</v>
      </c>
      <c r="J95">
        <f t="shared" si="94"/>
        <v>4042.4189494570592</v>
      </c>
      <c r="K95">
        <f t="shared" si="94"/>
        <v>1968.4675131797853</v>
      </c>
      <c r="L95">
        <f t="shared" si="94"/>
        <v>221.29182570814859</v>
      </c>
      <c r="M95">
        <f t="shared" si="94"/>
        <v>246.63042071525436</v>
      </c>
      <c r="N95">
        <f t="shared" si="94"/>
        <v>124.19054810933272</v>
      </c>
      <c r="O95">
        <f t="shared" si="94"/>
        <v>266.51375470706574</v>
      </c>
      <c r="P95" s="1">
        <f t="shared" si="94"/>
        <v>176.4563677739163</v>
      </c>
      <c r="Q95">
        <f t="shared" si="94"/>
        <v>1058.1471964400087</v>
      </c>
      <c r="R95">
        <f t="shared" si="94"/>
        <v>587.77350470382703</v>
      </c>
      <c r="S95">
        <f t="shared" si="94"/>
        <v>258.07318218457766</v>
      </c>
      <c r="T95">
        <f t="shared" si="94"/>
        <v>221.14276556451676</v>
      </c>
      <c r="U95">
        <f t="shared" si="94"/>
        <v>216.6991003419505</v>
      </c>
      <c r="V95" s="1">
        <f t="shared" si="94"/>
        <v>185.81450215178452</v>
      </c>
      <c r="W95">
        <f t="shared" si="94"/>
        <v>10345.685805373654</v>
      </c>
      <c r="X95">
        <f t="shared" si="94"/>
        <v>415.91421763431509</v>
      </c>
      <c r="Y95">
        <f t="shared" si="94"/>
        <v>205.24557713358953</v>
      </c>
      <c r="Z95">
        <f t="shared" si="94"/>
        <v>431.07815915393155</v>
      </c>
      <c r="AA95">
        <f t="shared" si="94"/>
        <v>260.28430070793166</v>
      </c>
      <c r="AB95">
        <f t="shared" si="94"/>
        <v>168.18533925191471</v>
      </c>
      <c r="AC95" s="1">
        <f t="shared" si="94"/>
        <v>257.82594545479469</v>
      </c>
      <c r="AD95">
        <f t="shared" si="94"/>
        <v>554.4065907075742</v>
      </c>
      <c r="AE95">
        <f t="shared" si="94"/>
        <v>349.84207609143658</v>
      </c>
      <c r="AF95">
        <f t="shared" si="94"/>
        <v>367.74289503232558</v>
      </c>
      <c r="AG95">
        <f t="shared" si="94"/>
        <v>214.73719948325615</v>
      </c>
      <c r="AH95">
        <f t="shared" si="94"/>
        <v>324.19828596900754</v>
      </c>
      <c r="AI95">
        <f t="shared" si="94"/>
        <v>242.18427673311683</v>
      </c>
      <c r="AJ95" s="1">
        <f t="shared" si="94"/>
        <v>241.37558394863504</v>
      </c>
      <c r="AK95">
        <f t="shared" si="94"/>
        <v>763.62320030746889</v>
      </c>
      <c r="AL95">
        <f t="shared" si="94"/>
        <v>307.66077865682411</v>
      </c>
      <c r="AM95">
        <f t="shared" si="94"/>
        <v>332.43152176718047</v>
      </c>
      <c r="AN95">
        <f t="shared" ref="AN95:BD95" si="95">AN53/AN86*100</f>
        <v>331.82033018701685</v>
      </c>
      <c r="AO95">
        <f t="shared" si="95"/>
        <v>297.76768724987187</v>
      </c>
      <c r="AP95">
        <f t="shared" si="95"/>
        <v>166.65032947247866</v>
      </c>
      <c r="AQ95" s="1">
        <f t="shared" si="95"/>
        <v>243.44181694092359</v>
      </c>
      <c r="AR95">
        <f t="shared" si="95"/>
        <v>403.09173763154871</v>
      </c>
      <c r="AS95">
        <f t="shared" si="95"/>
        <v>246.31493590118239</v>
      </c>
      <c r="AT95">
        <f t="shared" si="95"/>
        <v>337.06624579638066</v>
      </c>
      <c r="AU95">
        <f t="shared" si="95"/>
        <v>305.84625958764707</v>
      </c>
      <c r="AV95">
        <f t="shared" si="95"/>
        <v>352.80391790858539</v>
      </c>
      <c r="AW95">
        <f t="shared" si="95"/>
        <v>407.92144556546026</v>
      </c>
      <c r="AX95" s="1">
        <f t="shared" si="95"/>
        <v>259.12216342188736</v>
      </c>
      <c r="AY95">
        <f t="shared" si="95"/>
        <v>268.30991456418155</v>
      </c>
      <c r="AZ95">
        <f t="shared" si="95"/>
        <v>779.87715496950841</v>
      </c>
      <c r="BA95">
        <f t="shared" si="95"/>
        <v>287.65989802254751</v>
      </c>
      <c r="BB95">
        <f t="shared" si="95"/>
        <v>226.73238466298989</v>
      </c>
      <c r="BC95">
        <f t="shared" si="95"/>
        <v>359.11029437457239</v>
      </c>
      <c r="BD95" s="1">
        <f t="shared" si="95"/>
        <v>276.4122648900393</v>
      </c>
      <c r="BE95" s="100"/>
      <c r="BF95" s="100"/>
      <c r="BG95" s="100"/>
      <c r="BI95" s="50">
        <f t="shared" si="70"/>
        <v>363.71499569784288</v>
      </c>
      <c r="BJ95" s="50">
        <f t="shared" si="71"/>
        <v>186.44301438024706</v>
      </c>
      <c r="BK95" s="50">
        <f t="shared" si="72"/>
        <v>1006.5670542357946</v>
      </c>
      <c r="BL95" s="50">
        <f t="shared" si="73"/>
        <v>1491.7082506657925</v>
      </c>
      <c r="BM95" s="50">
        <f t="shared" si="74"/>
        <v>421.2750418977775</v>
      </c>
      <c r="BN95" s="50">
        <f t="shared" si="75"/>
        <v>345.63235844843825</v>
      </c>
      <c r="BO95" s="50">
        <f t="shared" si="76"/>
        <v>1726.3170492443046</v>
      </c>
      <c r="BP95" s="50">
        <f t="shared" si="77"/>
        <v>3802.0930224521453</v>
      </c>
      <c r="BQ95" s="50">
        <f>AVERAGE(AD95:AJ95)</f>
        <v>327.78384399505023</v>
      </c>
      <c r="BR95" s="50">
        <f>STDEVA(AD95:AJ95)</f>
        <v>116.20903154227433</v>
      </c>
      <c r="BS95" s="50">
        <f>AVERAGE(AK95:AQ95)</f>
        <v>349.05652351168067</v>
      </c>
      <c r="BT95" s="50">
        <f>STDEVA(AK95:AQ95)</f>
        <v>192.0111302493973</v>
      </c>
      <c r="BU95" s="50">
        <f>AVERAGE(AR95:AX95)</f>
        <v>330.30952940181311</v>
      </c>
      <c r="BV95" s="50">
        <f>STDEVA(AR95:AX95)</f>
        <v>64.023035540103933</v>
      </c>
      <c r="BW95" s="50">
        <f>AVERAGE(AY95:BD95)</f>
        <v>366.35031858063985</v>
      </c>
      <c r="BX95" s="50">
        <f>STDEVA(AY95:BD95)</f>
        <v>207.09562353883612</v>
      </c>
      <c r="BY95" s="50"/>
      <c r="BZ95" s="50" t="str">
        <f t="shared" si="78"/>
        <v>363.71±186.44</v>
      </c>
      <c r="CA95" s="50" t="str">
        <f t="shared" si="79"/>
        <v>1006.57±1491.71</v>
      </c>
      <c r="CB95" s="50" t="str">
        <f t="shared" si="80"/>
        <v>421.28±345.63</v>
      </c>
      <c r="CC95" s="50" t="str">
        <f t="shared" si="81"/>
        <v>1726.32±3802.09</v>
      </c>
      <c r="CD95" s="50" t="str">
        <f t="shared" si="82"/>
        <v>327.78±116.21</v>
      </c>
      <c r="CE95" s="50" t="str">
        <f t="shared" si="83"/>
        <v>349.06±192.01</v>
      </c>
      <c r="CF95" s="50" t="str">
        <f t="shared" si="84"/>
        <v>330.31±64.02</v>
      </c>
      <c r="CG95" s="50" t="str">
        <f t="shared" si="85"/>
        <v>366.35±207.1</v>
      </c>
    </row>
    <row r="96" spans="1:94">
      <c r="A96" s="80" t="s">
        <v>266</v>
      </c>
      <c r="C96" t="s">
        <v>267</v>
      </c>
      <c r="D96" t="s">
        <v>267</v>
      </c>
      <c r="E96" t="s">
        <v>267</v>
      </c>
      <c r="F96" t="s">
        <v>267</v>
      </c>
      <c r="G96" t="s">
        <v>267</v>
      </c>
      <c r="H96" t="s">
        <v>267</v>
      </c>
      <c r="I96" s="1" t="s">
        <v>267</v>
      </c>
      <c r="J96" t="s">
        <v>267</v>
      </c>
      <c r="K96" t="s">
        <v>267</v>
      </c>
      <c r="L96" t="s">
        <v>267</v>
      </c>
      <c r="M96" t="s">
        <v>267</v>
      </c>
      <c r="N96" t="s">
        <v>267</v>
      </c>
      <c r="O96" t="s">
        <v>267</v>
      </c>
      <c r="P96" s="1" t="s">
        <v>267</v>
      </c>
      <c r="Q96" t="s">
        <v>267</v>
      </c>
      <c r="R96" t="s">
        <v>267</v>
      </c>
      <c r="S96" t="s">
        <v>267</v>
      </c>
      <c r="T96" t="s">
        <v>267</v>
      </c>
      <c r="U96" t="s">
        <v>267</v>
      </c>
      <c r="V96" s="1" t="s">
        <v>267</v>
      </c>
      <c r="W96" t="s">
        <v>267</v>
      </c>
      <c r="X96" t="s">
        <v>267</v>
      </c>
      <c r="Y96" t="s">
        <v>267</v>
      </c>
      <c r="Z96" t="s">
        <v>267</v>
      </c>
      <c r="AA96" t="s">
        <v>267</v>
      </c>
      <c r="AB96" t="s">
        <v>267</v>
      </c>
      <c r="AC96" s="1" t="s">
        <v>267</v>
      </c>
      <c r="AD96" t="s">
        <v>267</v>
      </c>
      <c r="AE96" t="s">
        <v>267</v>
      </c>
      <c r="AF96" t="s">
        <v>267</v>
      </c>
      <c r="AG96" t="s">
        <v>267</v>
      </c>
      <c r="AH96" t="s">
        <v>267</v>
      </c>
      <c r="AI96" t="s">
        <v>267</v>
      </c>
      <c r="AJ96" s="1" t="s">
        <v>267</v>
      </c>
      <c r="AK96" t="s">
        <v>267</v>
      </c>
      <c r="AL96" t="s">
        <v>267</v>
      </c>
      <c r="AM96" t="s">
        <v>267</v>
      </c>
      <c r="AN96" t="s">
        <v>267</v>
      </c>
      <c r="AO96" t="s">
        <v>267</v>
      </c>
      <c r="AP96" t="s">
        <v>267</v>
      </c>
      <c r="AQ96" s="1" t="s">
        <v>267</v>
      </c>
      <c r="AR96" t="s">
        <v>267</v>
      </c>
      <c r="AS96" t="s">
        <v>267</v>
      </c>
      <c r="AT96" t="s">
        <v>267</v>
      </c>
      <c r="AU96" t="s">
        <v>267</v>
      </c>
      <c r="AV96" t="s">
        <v>267</v>
      </c>
      <c r="AW96" t="s">
        <v>267</v>
      </c>
      <c r="AX96" s="1" t="s">
        <v>267</v>
      </c>
      <c r="AY96" t="s">
        <v>267</v>
      </c>
      <c r="AZ96" t="s">
        <v>267</v>
      </c>
      <c r="BA96" t="s">
        <v>267</v>
      </c>
      <c r="BB96" t="s">
        <v>267</v>
      </c>
      <c r="BC96" t="s">
        <v>267</v>
      </c>
      <c r="BD96" s="1" t="s">
        <v>267</v>
      </c>
      <c r="BE96" s="100"/>
      <c r="BF96" s="100"/>
      <c r="BG96" s="100"/>
      <c r="BI96" s="50"/>
      <c r="BJ96" s="50"/>
      <c r="BK96" s="50"/>
      <c r="BL96" s="50"/>
      <c r="BM96" s="50"/>
      <c r="BN96" s="50"/>
      <c r="BO96" s="50"/>
      <c r="BP96" s="50"/>
      <c r="BQ96" s="50"/>
      <c r="BR96" s="50"/>
      <c r="BS96" s="50"/>
      <c r="BT96" s="50"/>
      <c r="BU96" s="50"/>
      <c r="BV96" s="50"/>
      <c r="BW96" s="50"/>
      <c r="BX96" s="50"/>
      <c r="BY96" s="50"/>
      <c r="BZ96" s="50"/>
      <c r="CA96" s="50"/>
      <c r="CB96" s="50"/>
      <c r="CC96" s="50"/>
      <c r="CD96" s="50"/>
      <c r="CE96" s="50"/>
      <c r="CF96" s="50"/>
      <c r="CG96" s="50"/>
    </row>
    <row r="97" spans="1:85">
      <c r="A97" s="80" t="s">
        <v>268</v>
      </c>
      <c r="C97" t="s">
        <v>267</v>
      </c>
      <c r="D97" t="s">
        <v>267</v>
      </c>
      <c r="E97" t="s">
        <v>267</v>
      </c>
      <c r="F97" t="s">
        <v>267</v>
      </c>
      <c r="G97" t="s">
        <v>267</v>
      </c>
      <c r="H97" t="s">
        <v>267</v>
      </c>
      <c r="I97" s="1" t="s">
        <v>267</v>
      </c>
      <c r="J97" t="s">
        <v>267</v>
      </c>
      <c r="K97" t="s">
        <v>267</v>
      </c>
      <c r="L97" t="s">
        <v>267</v>
      </c>
      <c r="M97" t="s">
        <v>267</v>
      </c>
      <c r="N97" t="s">
        <v>267</v>
      </c>
      <c r="O97" t="s">
        <v>267</v>
      </c>
      <c r="P97" s="1" t="s">
        <v>267</v>
      </c>
      <c r="Q97" t="s">
        <v>267</v>
      </c>
      <c r="R97" t="s">
        <v>267</v>
      </c>
      <c r="S97" t="s">
        <v>267</v>
      </c>
      <c r="T97" t="s">
        <v>267</v>
      </c>
      <c r="U97" t="s">
        <v>267</v>
      </c>
      <c r="V97" s="1" t="s">
        <v>267</v>
      </c>
      <c r="W97" t="s">
        <v>267</v>
      </c>
      <c r="X97" t="s">
        <v>267</v>
      </c>
      <c r="Y97" t="s">
        <v>267</v>
      </c>
      <c r="Z97" t="s">
        <v>267</v>
      </c>
      <c r="AA97" t="s">
        <v>267</v>
      </c>
      <c r="AB97" t="s">
        <v>267</v>
      </c>
      <c r="AC97" s="1" t="s">
        <v>267</v>
      </c>
      <c r="AD97" t="s">
        <v>267</v>
      </c>
      <c r="AE97" t="s">
        <v>267</v>
      </c>
      <c r="AF97" t="s">
        <v>267</v>
      </c>
      <c r="AG97" t="s">
        <v>267</v>
      </c>
      <c r="AH97" t="s">
        <v>267</v>
      </c>
      <c r="AI97" t="s">
        <v>267</v>
      </c>
      <c r="AJ97" s="1" t="s">
        <v>267</v>
      </c>
      <c r="AK97" t="s">
        <v>267</v>
      </c>
      <c r="AL97" t="s">
        <v>267</v>
      </c>
      <c r="AM97" t="s">
        <v>267</v>
      </c>
      <c r="AN97" t="s">
        <v>267</v>
      </c>
      <c r="AO97" t="s">
        <v>267</v>
      </c>
      <c r="AP97" t="s">
        <v>267</v>
      </c>
      <c r="AQ97" s="1" t="s">
        <v>267</v>
      </c>
      <c r="AR97" t="s">
        <v>267</v>
      </c>
      <c r="AS97" t="s">
        <v>267</v>
      </c>
      <c r="AT97" t="s">
        <v>267</v>
      </c>
      <c r="AU97" t="s">
        <v>267</v>
      </c>
      <c r="AV97" t="s">
        <v>267</v>
      </c>
      <c r="AW97" t="s">
        <v>267</v>
      </c>
      <c r="AX97" s="1" t="s">
        <v>267</v>
      </c>
      <c r="AY97" t="s">
        <v>267</v>
      </c>
      <c r="AZ97" t="s">
        <v>267</v>
      </c>
      <c r="BA97" t="s">
        <v>267</v>
      </c>
      <c r="BB97" t="s">
        <v>267</v>
      </c>
      <c r="BC97" t="s">
        <v>267</v>
      </c>
      <c r="BD97" s="1" t="s">
        <v>267</v>
      </c>
      <c r="BE97" s="100"/>
      <c r="BF97" s="100"/>
      <c r="BG97" s="100"/>
      <c r="BI97" s="50"/>
      <c r="BJ97" s="50"/>
      <c r="BK97" s="50"/>
      <c r="BL97" s="50"/>
      <c r="BM97" s="50"/>
      <c r="BN97" s="50"/>
      <c r="BO97" s="50"/>
      <c r="BP97" s="50"/>
      <c r="BQ97" s="50"/>
      <c r="BR97" s="50"/>
      <c r="BS97" s="50"/>
      <c r="BT97" s="50"/>
      <c r="BU97" s="50"/>
      <c r="BV97" s="50"/>
      <c r="BW97" s="50"/>
      <c r="BX97" s="50"/>
      <c r="BY97" s="50"/>
      <c r="BZ97" s="50"/>
      <c r="CA97" s="50"/>
      <c r="CB97" s="50"/>
      <c r="CC97" s="50"/>
      <c r="CD97" s="50"/>
      <c r="CE97" s="50"/>
      <c r="CF97" s="50"/>
      <c r="CG97" s="50"/>
    </row>
    <row r="98" spans="1:85">
      <c r="A98" s="80" t="s">
        <v>269</v>
      </c>
      <c r="C98" t="s">
        <v>267</v>
      </c>
      <c r="D98" t="s">
        <v>267</v>
      </c>
      <c r="E98" t="s">
        <v>267</v>
      </c>
      <c r="F98" t="s">
        <v>267</v>
      </c>
      <c r="G98" t="s">
        <v>267</v>
      </c>
      <c r="H98" t="s">
        <v>267</v>
      </c>
      <c r="I98" s="1" t="s">
        <v>267</v>
      </c>
      <c r="J98" t="s">
        <v>267</v>
      </c>
      <c r="K98" t="s">
        <v>267</v>
      </c>
      <c r="L98" t="s">
        <v>267</v>
      </c>
      <c r="M98" t="s">
        <v>267</v>
      </c>
      <c r="N98" t="s">
        <v>267</v>
      </c>
      <c r="O98" t="s">
        <v>267</v>
      </c>
      <c r="P98" s="1" t="s">
        <v>267</v>
      </c>
      <c r="Q98" t="s">
        <v>267</v>
      </c>
      <c r="R98" t="s">
        <v>267</v>
      </c>
      <c r="S98" t="s">
        <v>267</v>
      </c>
      <c r="T98" t="s">
        <v>267</v>
      </c>
      <c r="U98" t="s">
        <v>267</v>
      </c>
      <c r="V98" s="1" t="s">
        <v>267</v>
      </c>
      <c r="W98" t="s">
        <v>267</v>
      </c>
      <c r="X98" t="s">
        <v>267</v>
      </c>
      <c r="Y98" t="s">
        <v>267</v>
      </c>
      <c r="Z98" t="s">
        <v>267</v>
      </c>
      <c r="AA98" t="s">
        <v>267</v>
      </c>
      <c r="AB98" t="s">
        <v>267</v>
      </c>
      <c r="AC98" s="1" t="s">
        <v>267</v>
      </c>
      <c r="AD98" t="s">
        <v>267</v>
      </c>
      <c r="AE98" t="s">
        <v>267</v>
      </c>
      <c r="AF98" t="s">
        <v>267</v>
      </c>
      <c r="AG98" t="s">
        <v>267</v>
      </c>
      <c r="AH98" t="s">
        <v>267</v>
      </c>
      <c r="AI98" t="s">
        <v>267</v>
      </c>
      <c r="AJ98" s="1" t="s">
        <v>267</v>
      </c>
      <c r="AK98" t="s">
        <v>267</v>
      </c>
      <c r="AL98" t="s">
        <v>267</v>
      </c>
      <c r="AM98" t="s">
        <v>267</v>
      </c>
      <c r="AN98" t="s">
        <v>267</v>
      </c>
      <c r="AO98" t="s">
        <v>267</v>
      </c>
      <c r="AP98" t="s">
        <v>267</v>
      </c>
      <c r="AQ98" s="1" t="s">
        <v>267</v>
      </c>
      <c r="AR98" t="s">
        <v>267</v>
      </c>
      <c r="AS98" t="s">
        <v>267</v>
      </c>
      <c r="AT98" t="s">
        <v>267</v>
      </c>
      <c r="AU98" t="s">
        <v>267</v>
      </c>
      <c r="AV98" t="s">
        <v>267</v>
      </c>
      <c r="AW98" t="s">
        <v>267</v>
      </c>
      <c r="AX98" s="1" t="s">
        <v>267</v>
      </c>
      <c r="AY98" t="s">
        <v>267</v>
      </c>
      <c r="AZ98" t="s">
        <v>267</v>
      </c>
      <c r="BA98" t="s">
        <v>267</v>
      </c>
      <c r="BB98" t="s">
        <v>267</v>
      </c>
      <c r="BC98" t="s">
        <v>267</v>
      </c>
      <c r="BD98" s="1" t="s">
        <v>267</v>
      </c>
      <c r="BE98" s="100"/>
      <c r="BF98" s="100"/>
      <c r="BG98" s="100"/>
      <c r="BI98" s="50"/>
      <c r="BJ98" s="50"/>
      <c r="BK98" s="50"/>
      <c r="BL98" s="50"/>
      <c r="BM98" s="50"/>
      <c r="BN98" s="50"/>
      <c r="BO98" s="50"/>
      <c r="BP98" s="50"/>
      <c r="BQ98" s="50"/>
      <c r="BR98" s="50"/>
      <c r="BS98" s="50"/>
      <c r="BT98" s="50"/>
      <c r="BU98" s="50"/>
      <c r="BV98" s="50"/>
      <c r="BW98" s="50"/>
      <c r="BX98" s="50"/>
      <c r="BY98" s="50"/>
      <c r="BZ98" s="50"/>
      <c r="CA98" s="50"/>
      <c r="CB98" s="50"/>
      <c r="CC98" s="50"/>
      <c r="CD98" s="50"/>
      <c r="CE98" s="50"/>
      <c r="CF98" s="50"/>
      <c r="CG98" s="50"/>
    </row>
    <row r="99" spans="1:85">
      <c r="A99" s="80" t="s">
        <v>270</v>
      </c>
      <c r="C99" t="s">
        <v>267</v>
      </c>
      <c r="D99" t="s">
        <v>267</v>
      </c>
      <c r="E99" t="s">
        <v>267</v>
      </c>
      <c r="F99" t="s">
        <v>267</v>
      </c>
      <c r="G99" t="s">
        <v>267</v>
      </c>
      <c r="H99" t="s">
        <v>267</v>
      </c>
      <c r="I99" s="1" t="s">
        <v>267</v>
      </c>
      <c r="J99" t="s">
        <v>267</v>
      </c>
      <c r="K99" t="s">
        <v>267</v>
      </c>
      <c r="L99" t="s">
        <v>267</v>
      </c>
      <c r="M99" t="s">
        <v>267</v>
      </c>
      <c r="N99" t="s">
        <v>267</v>
      </c>
      <c r="O99" t="s">
        <v>267</v>
      </c>
      <c r="P99" s="1" t="s">
        <v>267</v>
      </c>
      <c r="Q99" t="s">
        <v>267</v>
      </c>
      <c r="R99" t="s">
        <v>267</v>
      </c>
      <c r="S99" t="s">
        <v>267</v>
      </c>
      <c r="T99" t="s">
        <v>267</v>
      </c>
      <c r="U99" t="s">
        <v>267</v>
      </c>
      <c r="V99" s="1" t="s">
        <v>267</v>
      </c>
      <c r="W99" t="s">
        <v>267</v>
      </c>
      <c r="X99" t="s">
        <v>267</v>
      </c>
      <c r="Y99" t="s">
        <v>267</v>
      </c>
      <c r="Z99" t="s">
        <v>267</v>
      </c>
      <c r="AA99" t="s">
        <v>267</v>
      </c>
      <c r="AB99" t="s">
        <v>267</v>
      </c>
      <c r="AC99" s="1" t="s">
        <v>267</v>
      </c>
      <c r="AD99" t="s">
        <v>267</v>
      </c>
      <c r="AE99" t="s">
        <v>267</v>
      </c>
      <c r="AF99" t="s">
        <v>267</v>
      </c>
      <c r="AG99" t="s">
        <v>267</v>
      </c>
      <c r="AH99" t="s">
        <v>267</v>
      </c>
      <c r="AI99" t="s">
        <v>267</v>
      </c>
      <c r="AJ99" s="1" t="s">
        <v>267</v>
      </c>
      <c r="AK99" t="s">
        <v>267</v>
      </c>
      <c r="AL99" t="s">
        <v>267</v>
      </c>
      <c r="AM99" t="s">
        <v>267</v>
      </c>
      <c r="AN99" t="s">
        <v>267</v>
      </c>
      <c r="AO99" t="s">
        <v>267</v>
      </c>
      <c r="AP99" t="s">
        <v>267</v>
      </c>
      <c r="AQ99" s="1" t="s">
        <v>267</v>
      </c>
      <c r="AR99" t="s">
        <v>267</v>
      </c>
      <c r="AS99" t="s">
        <v>267</v>
      </c>
      <c r="AT99" t="s">
        <v>267</v>
      </c>
      <c r="AU99" t="s">
        <v>267</v>
      </c>
      <c r="AV99" t="s">
        <v>267</v>
      </c>
      <c r="AW99" t="s">
        <v>267</v>
      </c>
      <c r="AX99" s="1" t="s">
        <v>267</v>
      </c>
      <c r="AY99" t="s">
        <v>267</v>
      </c>
      <c r="AZ99" t="s">
        <v>267</v>
      </c>
      <c r="BA99" t="s">
        <v>267</v>
      </c>
      <c r="BB99" t="s">
        <v>267</v>
      </c>
      <c r="BC99" t="s">
        <v>267</v>
      </c>
      <c r="BD99" s="1" t="s">
        <v>267</v>
      </c>
      <c r="BE99" s="100"/>
      <c r="BF99" s="100"/>
      <c r="BG99" s="100"/>
      <c r="BI99" s="50"/>
      <c r="BJ99" s="50"/>
      <c r="BK99" s="50"/>
      <c r="BL99" s="50"/>
      <c r="BM99" s="50"/>
      <c r="BN99" s="50"/>
      <c r="BO99" s="50"/>
      <c r="BP99" s="50"/>
      <c r="BQ99" s="50"/>
      <c r="BR99" s="50"/>
      <c r="BS99" s="50"/>
      <c r="BT99" s="50"/>
      <c r="BU99" s="50"/>
      <c r="BV99" s="50"/>
      <c r="BW99" s="50"/>
      <c r="BX99" s="50"/>
      <c r="BY99" s="50"/>
      <c r="BZ99" s="50"/>
      <c r="CA99" s="50"/>
      <c r="CB99" s="50"/>
      <c r="CC99" s="50"/>
      <c r="CD99" s="50"/>
      <c r="CE99" s="50"/>
      <c r="CF99" s="50"/>
      <c r="CG99" s="50"/>
    </row>
    <row r="100" spans="1:85">
      <c r="A100" s="80" t="s">
        <v>271</v>
      </c>
      <c r="C100">
        <f t="shared" ref="C100:AM100" si="96">C42/C75*100</f>
        <v>1.3185475829481299</v>
      </c>
      <c r="D100">
        <f t="shared" si="96"/>
        <v>3.0258925520325768</v>
      </c>
      <c r="E100">
        <f t="shared" si="96"/>
        <v>1.831477409127185</v>
      </c>
      <c r="F100">
        <f t="shared" si="96"/>
        <v>1.9794927999824776</v>
      </c>
      <c r="G100">
        <f t="shared" si="96"/>
        <v>1.3852081074114537</v>
      </c>
      <c r="H100">
        <f t="shared" si="96"/>
        <v>1.5317833178627873</v>
      </c>
      <c r="I100" s="1">
        <f t="shared" si="96"/>
        <v>1.4081517923559606</v>
      </c>
      <c r="J100">
        <f t="shared" si="96"/>
        <v>2.4549897065265589</v>
      </c>
      <c r="K100">
        <f t="shared" si="96"/>
        <v>2.2079648699908496</v>
      </c>
      <c r="L100">
        <f t="shared" si="96"/>
        <v>1.1585107040624218</v>
      </c>
      <c r="M100">
        <f t="shared" si="96"/>
        <v>1.3664709310349008</v>
      </c>
      <c r="N100">
        <f t="shared" si="96"/>
        <v>0.88860585474853404</v>
      </c>
      <c r="O100">
        <f t="shared" si="96"/>
        <v>1.1133369572332061</v>
      </c>
      <c r="P100" s="1">
        <f t="shared" si="96"/>
        <v>0.98646991414906449</v>
      </c>
      <c r="Q100">
        <f t="shared" si="96"/>
        <v>2.051802503035177</v>
      </c>
      <c r="R100">
        <f t="shared" si="96"/>
        <v>1.5076791266183585</v>
      </c>
      <c r="S100">
        <f t="shared" si="96"/>
        <v>1.4072198527049293</v>
      </c>
      <c r="T100">
        <f t="shared" si="96"/>
        <v>1.5475259334419473</v>
      </c>
      <c r="U100">
        <f t="shared" si="96"/>
        <v>0.83698146238423421</v>
      </c>
      <c r="V100" s="1">
        <f t="shared" si="96"/>
        <v>1.0424093325438288</v>
      </c>
      <c r="W100">
        <f t="shared" si="96"/>
        <v>1.5675331013217517</v>
      </c>
      <c r="X100">
        <f t="shared" si="96"/>
        <v>1.2033394955968313</v>
      </c>
      <c r="Y100">
        <f t="shared" si="96"/>
        <v>1.3730222785841693</v>
      </c>
      <c r="Z100">
        <f t="shared" si="96"/>
        <v>1.2188786536733578</v>
      </c>
      <c r="AA100">
        <f t="shared" si="96"/>
        <v>1.145709093760042</v>
      </c>
      <c r="AB100">
        <f t="shared" si="96"/>
        <v>0.74172452320346038</v>
      </c>
      <c r="AC100" s="1">
        <f t="shared" si="96"/>
        <v>1.1553991801215655</v>
      </c>
      <c r="AD100">
        <f t="shared" si="96"/>
        <v>1.9364693523153775</v>
      </c>
      <c r="AE100">
        <f t="shared" si="96"/>
        <v>1.317145807544984</v>
      </c>
      <c r="AF100">
        <f t="shared" si="96"/>
        <v>1.0162597580351618</v>
      </c>
      <c r="AG100">
        <f t="shared" si="96"/>
        <v>1.449643529524127</v>
      </c>
      <c r="AH100">
        <f t="shared" si="96"/>
        <v>1.6119494559847236</v>
      </c>
      <c r="AI100">
        <f t="shared" si="96"/>
        <v>1.0846693548431277</v>
      </c>
      <c r="AJ100" s="1">
        <f t="shared" si="96"/>
        <v>1.881802186140594</v>
      </c>
      <c r="AK100">
        <f t="shared" si="96"/>
        <v>1.4250706460836169</v>
      </c>
      <c r="AL100">
        <f t="shared" si="96"/>
        <v>1.6205455890004807</v>
      </c>
      <c r="AM100">
        <f t="shared" si="96"/>
        <v>2.3016646765165611</v>
      </c>
      <c r="AN100">
        <f t="shared" ref="AN100:BD100" si="97">AN42/AN75*100</f>
        <v>1.3098140069622217</v>
      </c>
      <c r="AO100">
        <f t="shared" si="97"/>
        <v>1.093522195946053</v>
      </c>
      <c r="AP100">
        <f t="shared" si="97"/>
        <v>0.9552320857044756</v>
      </c>
      <c r="AQ100" s="1">
        <f t="shared" si="97"/>
        <v>0.85026015782289377</v>
      </c>
      <c r="AR100">
        <f t="shared" si="97"/>
        <v>2.0425171526813903</v>
      </c>
      <c r="AS100">
        <f t="shared" si="97"/>
        <v>1.4041374702478155</v>
      </c>
      <c r="AT100">
        <f t="shared" si="97"/>
        <v>1.3656758626168406</v>
      </c>
      <c r="AU100">
        <f t="shared" si="97"/>
        <v>1.7140648276690387</v>
      </c>
      <c r="AV100">
        <f t="shared" si="97"/>
        <v>1.7808559855260604</v>
      </c>
      <c r="AW100">
        <f t="shared" si="97"/>
        <v>1.80554797882355</v>
      </c>
      <c r="AX100" s="1">
        <f t="shared" si="97"/>
        <v>1.276747118463929</v>
      </c>
      <c r="AY100">
        <f t="shared" si="97"/>
        <v>0.96113737661853926</v>
      </c>
      <c r="AZ100">
        <f t="shared" si="97"/>
        <v>2.0009612519149744</v>
      </c>
      <c r="BA100">
        <f t="shared" si="97"/>
        <v>1.3550195849940085</v>
      </c>
      <c r="BB100">
        <f t="shared" si="97"/>
        <v>1.0316254040491981</v>
      </c>
      <c r="BC100">
        <f t="shared" si="97"/>
        <v>1.1391926670951327</v>
      </c>
      <c r="BD100" s="1">
        <f t="shared" si="97"/>
        <v>0.84584331585611261</v>
      </c>
      <c r="BE100" s="100"/>
      <c r="BF100" s="100"/>
      <c r="BG100" s="100"/>
      <c r="BI100" s="50">
        <f>AVERAGE(C100:I100)</f>
        <v>1.7829362231029386</v>
      </c>
      <c r="BJ100" s="50">
        <f>STDEVA(C100:I100)</f>
        <v>0.60046048783950323</v>
      </c>
      <c r="BK100" s="50">
        <f>AVERAGE(J100:P100)</f>
        <v>1.4537641339636482</v>
      </c>
      <c r="BL100" s="50">
        <f>STDEVA(J100:P100)</f>
        <v>0.62178835086360218</v>
      </c>
      <c r="BM100" s="50">
        <f>AVERAGE(Q100:V100)</f>
        <v>1.3989363684547458</v>
      </c>
      <c r="BN100" s="50">
        <f>STDEVA(Q100:V100)</f>
        <v>0.42499682254378718</v>
      </c>
      <c r="BO100" s="50">
        <f>AVERAGE(W100:AC100)</f>
        <v>1.2008009037515968</v>
      </c>
      <c r="BP100" s="50">
        <f>STDEVA(W100:AC100)</f>
        <v>0.25177155762997755</v>
      </c>
      <c r="BQ100" s="50">
        <f>AVERAGE(AD100:AJ100)</f>
        <v>1.4711342063411565</v>
      </c>
      <c r="BR100" s="50">
        <f>STDEVA(AD100:AJ100)</f>
        <v>0.36181349789694184</v>
      </c>
      <c r="BS100" s="50">
        <f>AVERAGE(AK100:AQ100)</f>
        <v>1.365158479719472</v>
      </c>
      <c r="BT100" s="50">
        <f>STDEVA(AK100:AQ100)</f>
        <v>0.49258926629829625</v>
      </c>
      <c r="BU100" s="50">
        <f>AVERAGE(AR100:AX100)</f>
        <v>1.6270780565755174</v>
      </c>
      <c r="BV100" s="50">
        <f>STDEVA(AR100:AX100)</f>
        <v>0.28178623213788095</v>
      </c>
      <c r="BW100" s="50">
        <f>AVERAGE(AY100:BD100)</f>
        <v>1.2222966000879942</v>
      </c>
      <c r="BX100" s="50">
        <f>STDEVA(AY100:BD100)</f>
        <v>0.41883577082600748</v>
      </c>
      <c r="BY100" s="50"/>
      <c r="BZ100" s="50" t="str">
        <f t="shared" si="78"/>
        <v>1.78±0.6</v>
      </c>
      <c r="CA100" s="50" t="str">
        <f t="shared" si="79"/>
        <v>1.45±0.62</v>
      </c>
      <c r="CB100" s="50" t="str">
        <f t="shared" si="80"/>
        <v>1.4±0.42</v>
      </c>
      <c r="CC100" s="50" t="str">
        <f t="shared" si="81"/>
        <v>1.2±0.25</v>
      </c>
      <c r="CD100" s="50" t="str">
        <f t="shared" si="82"/>
        <v>1.47±0.36</v>
      </c>
      <c r="CE100" s="50" t="str">
        <f t="shared" si="83"/>
        <v>1.37±0.49</v>
      </c>
      <c r="CF100" s="50" t="str">
        <f t="shared" si="84"/>
        <v>1.63±0.28</v>
      </c>
      <c r="CG100" s="50" t="str">
        <f t="shared" si="85"/>
        <v>1.22±0.42</v>
      </c>
    </row>
    <row r="101" spans="1:85">
      <c r="A101" s="80" t="s">
        <v>272</v>
      </c>
      <c r="C101">
        <f t="shared" ref="C101:AM101" si="98">C45/C78*100</f>
        <v>2.1557083141273283</v>
      </c>
      <c r="D101">
        <f t="shared" si="98"/>
        <v>4.2516796260268119</v>
      </c>
      <c r="E101">
        <f t="shared" si="98"/>
        <v>4.6472792744047187</v>
      </c>
      <c r="F101">
        <f t="shared" si="98"/>
        <v>3.9478693306767343</v>
      </c>
      <c r="G101">
        <f t="shared" si="98"/>
        <v>2.6707968453833928</v>
      </c>
      <c r="H101">
        <f t="shared" si="98"/>
        <v>2.2569682647779277</v>
      </c>
      <c r="I101" s="1">
        <f t="shared" si="98"/>
        <v>2.0353791795000866</v>
      </c>
      <c r="J101">
        <f t="shared" si="98"/>
        <v>10.19186478185674</v>
      </c>
      <c r="K101">
        <f t="shared" si="98"/>
        <v>8.8834766833457852</v>
      </c>
      <c r="L101">
        <f t="shared" si="98"/>
        <v>2.2195232186539537</v>
      </c>
      <c r="M101">
        <f t="shared" si="98"/>
        <v>2.4176302437555615</v>
      </c>
      <c r="N101">
        <f t="shared" si="98"/>
        <v>1.3780215573703793</v>
      </c>
      <c r="O101">
        <f t="shared" si="98"/>
        <v>1.9832334562092819</v>
      </c>
      <c r="P101" s="1">
        <f t="shared" si="98"/>
        <v>1.6439768022849275</v>
      </c>
      <c r="Q101">
        <f t="shared" si="98"/>
        <v>2.6659575773785003</v>
      </c>
      <c r="R101">
        <f t="shared" si="98"/>
        <v>2.7635459130362605</v>
      </c>
      <c r="S101">
        <f t="shared" si="98"/>
        <v>2.4593051115198867</v>
      </c>
      <c r="T101">
        <f t="shared" si="98"/>
        <v>1.6674351174854014</v>
      </c>
      <c r="U101">
        <f t="shared" si="98"/>
        <v>2.2026287699182761</v>
      </c>
      <c r="V101" s="1">
        <f t="shared" si="98"/>
        <v>1.3448517176448838</v>
      </c>
      <c r="W101">
        <f t="shared" si="98"/>
        <v>6.8663589450681224</v>
      </c>
      <c r="X101">
        <f t="shared" si="98"/>
        <v>3.2025925669366622</v>
      </c>
      <c r="Y101">
        <f t="shared" si="98"/>
        <v>1.8045815411124888</v>
      </c>
      <c r="Z101">
        <f t="shared" si="98"/>
        <v>2.835189883569551</v>
      </c>
      <c r="AA101">
        <f t="shared" si="98"/>
        <v>2.3653245245232624</v>
      </c>
      <c r="AB101">
        <f t="shared" si="98"/>
        <v>1.4522713473838755</v>
      </c>
      <c r="AC101" s="1">
        <f t="shared" si="98"/>
        <v>1.8182998035229554</v>
      </c>
      <c r="AD101">
        <f t="shared" si="98"/>
        <v>3.8735747990033182</v>
      </c>
      <c r="AE101">
        <f t="shared" si="98"/>
        <v>2.6540444926952955</v>
      </c>
      <c r="AF101">
        <f t="shared" si="98"/>
        <v>1.9640243809211373</v>
      </c>
      <c r="AG101">
        <f t="shared" si="98"/>
        <v>2.1365730869325308</v>
      </c>
      <c r="AH101">
        <f t="shared" si="98"/>
        <v>2.5341514001160643</v>
      </c>
      <c r="AI101">
        <f t="shared" si="98"/>
        <v>2.8616523533517477</v>
      </c>
      <c r="AJ101" s="1">
        <f t="shared" si="98"/>
        <v>2.9098009548561667</v>
      </c>
      <c r="AK101">
        <f t="shared" si="98"/>
        <v>3.6110288435658533</v>
      </c>
      <c r="AL101">
        <f t="shared" si="98"/>
        <v>2.8695151516959885</v>
      </c>
      <c r="AM101">
        <f t="shared" si="98"/>
        <v>3.0855001801973398</v>
      </c>
      <c r="AN101">
        <f t="shared" ref="AN101:BD101" si="99">AN45/AN78*100</f>
        <v>1.6196981977645373</v>
      </c>
      <c r="AO101">
        <f t="shared" si="99"/>
        <v>2.1533810084306149</v>
      </c>
      <c r="AP101">
        <f t="shared" si="99"/>
        <v>2.8525862082441478</v>
      </c>
      <c r="AQ101" s="1">
        <f t="shared" si="99"/>
        <v>1.5725052095978211</v>
      </c>
      <c r="AR101">
        <f t="shared" si="99"/>
        <v>3.8389857939878822</v>
      </c>
      <c r="AS101">
        <f t="shared" si="99"/>
        <v>2.9327581205472235</v>
      </c>
      <c r="AT101">
        <f t="shared" si="99"/>
        <v>3.4201153958898898</v>
      </c>
      <c r="AU101">
        <f t="shared" si="99"/>
        <v>1.9630957227812977</v>
      </c>
      <c r="AV101">
        <f t="shared" si="99"/>
        <v>2.298968681127207</v>
      </c>
      <c r="AW101">
        <f t="shared" si="99"/>
        <v>1.8467162196499882</v>
      </c>
      <c r="AX101" s="1">
        <f t="shared" si="99"/>
        <v>2.6492299197763205</v>
      </c>
      <c r="AY101">
        <f t="shared" si="99"/>
        <v>2.113538730620494</v>
      </c>
      <c r="AZ101">
        <f t="shared" si="99"/>
        <v>4.45601593826669</v>
      </c>
      <c r="BA101">
        <f t="shared" si="99"/>
        <v>2.0821018919323091</v>
      </c>
      <c r="BB101">
        <f t="shared" si="99"/>
        <v>2.3477015628466922</v>
      </c>
      <c r="BC101">
        <f t="shared" si="99"/>
        <v>1.3131369623463447</v>
      </c>
      <c r="BD101" s="1">
        <f t="shared" si="99"/>
        <v>2.1302657559132205</v>
      </c>
      <c r="BE101" s="100"/>
      <c r="BF101" s="100"/>
      <c r="BG101" s="100"/>
      <c r="BI101" s="50">
        <f>AVERAGE(C101:I101)</f>
        <v>3.1379544049852859</v>
      </c>
      <c r="BJ101" s="50">
        <f>STDEVA(C101:I101)</f>
        <v>1.1067414551947756</v>
      </c>
      <c r="BK101" s="50">
        <f>AVERAGE(J101:P101)</f>
        <v>4.1025323919252328</v>
      </c>
      <c r="BL101" s="50">
        <f>STDEVA(J101:P101)</f>
        <v>3.7479082815652309</v>
      </c>
      <c r="BM101" s="50">
        <f>AVERAGE(Q101:V101)</f>
        <v>2.1839540344972015</v>
      </c>
      <c r="BN101" s="50">
        <f>STDEVA(Q101:V101)</f>
        <v>0.56838466062291404</v>
      </c>
      <c r="BO101" s="50">
        <f>AVERAGE(W101:AC101)</f>
        <v>2.9063740874452733</v>
      </c>
      <c r="BP101" s="50">
        <f>STDEVA(W101:AC101)</f>
        <v>1.851994173935922</v>
      </c>
      <c r="BQ101" s="50">
        <f>AVERAGE(AD101:AJ101)</f>
        <v>2.7048316382680371</v>
      </c>
      <c r="BR101" s="50">
        <f>STDEVA(AD101:AJ101)</f>
        <v>0.6239644734467753</v>
      </c>
      <c r="BS101" s="50">
        <f>AVERAGE(AK101:AQ101)</f>
        <v>2.5377449713566143</v>
      </c>
      <c r="BT101" s="50">
        <f>STDEVA(AK101:AQ101)</f>
        <v>0.77280914292632075</v>
      </c>
      <c r="BU101" s="50">
        <f>AVERAGE(AR101:AX101)</f>
        <v>2.7071242648228298</v>
      </c>
      <c r="BV101" s="50">
        <f>STDEVA(AR101:AX101)</f>
        <v>0.74209171965623288</v>
      </c>
      <c r="BW101" s="50">
        <f>AVERAGE(AY101:BD101)</f>
        <v>2.407126806987625</v>
      </c>
      <c r="BX101" s="50">
        <f>STDEVA(AY101:BD101)</f>
        <v>1.0645918473937921</v>
      </c>
      <c r="BY101" s="50"/>
      <c r="BZ101" s="50" t="str">
        <f t="shared" si="78"/>
        <v>3.14±1.11</v>
      </c>
      <c r="CA101" s="50" t="str">
        <f t="shared" si="79"/>
        <v>4.1±3.75</v>
      </c>
      <c r="CB101" s="50" t="str">
        <f t="shared" si="80"/>
        <v>2.18±0.57</v>
      </c>
      <c r="CC101" s="50" t="str">
        <f t="shared" si="81"/>
        <v>2.91±1.85</v>
      </c>
      <c r="CD101" s="50" t="str">
        <f t="shared" si="82"/>
        <v>2.7±0.62</v>
      </c>
      <c r="CE101" s="50" t="str">
        <f t="shared" si="83"/>
        <v>2.54±0.77</v>
      </c>
      <c r="CF101" s="50" t="str">
        <f t="shared" si="84"/>
        <v>2.71±0.74</v>
      </c>
      <c r="CG101" s="50" t="str">
        <f t="shared" si="85"/>
        <v>2.41±1.06</v>
      </c>
    </row>
    <row r="102" spans="1:85">
      <c r="BE102" s="100"/>
      <c r="BF102" s="100"/>
      <c r="BG102" s="100"/>
    </row>
    <row r="103" spans="1:85">
      <c r="A103" s="81" t="s">
        <v>181</v>
      </c>
      <c r="C103">
        <f t="shared" ref="C103:BD103" si="100">(C39+C41+C43+C46+C49+C53+C42+C45)/(C76+C79+C77+C83+C85+C86+C75+C78)*100</f>
        <v>5.8579028519219287</v>
      </c>
      <c r="D103">
        <f t="shared" si="100"/>
        <v>14.109965069376603</v>
      </c>
      <c r="E103">
        <f t="shared" si="100"/>
        <v>10.349967048679545</v>
      </c>
      <c r="F103">
        <f t="shared" si="100"/>
        <v>12.638329285975679</v>
      </c>
      <c r="G103">
        <f t="shared" si="100"/>
        <v>8.3295361927401803</v>
      </c>
      <c r="H103">
        <f t="shared" si="100"/>
        <v>8.8592832208814052</v>
      </c>
      <c r="I103">
        <f t="shared" si="100"/>
        <v>7.3325910118274757</v>
      </c>
      <c r="J103">
        <f t="shared" si="100"/>
        <v>14.478732894308036</v>
      </c>
      <c r="K103">
        <f t="shared" si="100"/>
        <v>13.286992345246274</v>
      </c>
      <c r="L103">
        <f t="shared" si="100"/>
        <v>7.0797259914666286</v>
      </c>
      <c r="M103">
        <f t="shared" si="100"/>
        <v>8.1210690500875806</v>
      </c>
      <c r="N103">
        <f t="shared" si="100"/>
        <v>4.9386226787331884</v>
      </c>
      <c r="O103">
        <f t="shared" si="100"/>
        <v>6.5908956271778827</v>
      </c>
      <c r="P103">
        <f t="shared" si="100"/>
        <v>4.9991675234667934</v>
      </c>
      <c r="Q103">
        <f t="shared" si="100"/>
        <v>11.124330229748766</v>
      </c>
      <c r="R103">
        <f t="shared" si="100"/>
        <v>9.8355278933486296</v>
      </c>
      <c r="S103">
        <f t="shared" si="100"/>
        <v>7.0345426336803518</v>
      </c>
      <c r="T103">
        <f t="shared" si="100"/>
        <v>8.4354261186435977</v>
      </c>
      <c r="U103">
        <f t="shared" si="100"/>
        <v>7.3567273905188744</v>
      </c>
      <c r="V103">
        <f t="shared" si="100"/>
        <v>5.8817200534160055</v>
      </c>
      <c r="W103">
        <f t="shared" si="100"/>
        <v>13.254986168720508</v>
      </c>
      <c r="X103">
        <f t="shared" si="100"/>
        <v>9.6236939016103324</v>
      </c>
      <c r="Y103">
        <f t="shared" si="100"/>
        <v>7.8393685378900262</v>
      </c>
      <c r="Z103">
        <f t="shared" si="100"/>
        <v>7.8785464786175945</v>
      </c>
      <c r="AA103">
        <f t="shared" si="100"/>
        <v>8.0161277158888122</v>
      </c>
      <c r="AB103">
        <f t="shared" si="100"/>
        <v>5.4971672079991087</v>
      </c>
      <c r="AC103">
        <f t="shared" si="100"/>
        <v>5.6707250229527437</v>
      </c>
      <c r="AD103">
        <f t="shared" si="100"/>
        <v>12.405810648568583</v>
      </c>
      <c r="AE103">
        <f t="shared" si="100"/>
        <v>10.175389867346047</v>
      </c>
      <c r="AF103">
        <f t="shared" si="100"/>
        <v>10.15781843700092</v>
      </c>
      <c r="AG103">
        <f t="shared" si="100"/>
        <v>6.4637930527224512</v>
      </c>
      <c r="AH103">
        <f t="shared" si="100"/>
        <v>7.1793311559086899</v>
      </c>
      <c r="AI103">
        <f t="shared" si="100"/>
        <v>8.8106735301236334</v>
      </c>
      <c r="AJ103">
        <f t="shared" si="100"/>
        <v>8.2525840544028011</v>
      </c>
      <c r="AK103">
        <f t="shared" si="100"/>
        <v>10.467089323161057</v>
      </c>
      <c r="AL103">
        <f t="shared" si="100"/>
        <v>9.7855245715089563</v>
      </c>
      <c r="AM103">
        <f t="shared" si="100"/>
        <v>11.264016864830003</v>
      </c>
      <c r="AN103">
        <f t="shared" si="100"/>
        <v>7.3531772562510795</v>
      </c>
      <c r="AO103">
        <f t="shared" si="100"/>
        <v>8.7866408854398692</v>
      </c>
      <c r="AP103">
        <f t="shared" si="100"/>
        <v>5.996834706046716</v>
      </c>
      <c r="AQ103">
        <f t="shared" si="100"/>
        <v>5.9398989237123843</v>
      </c>
      <c r="AR103">
        <f t="shared" si="100"/>
        <v>10.95453520399276</v>
      </c>
      <c r="AS103">
        <f t="shared" si="100"/>
        <v>9.821757161241889</v>
      </c>
      <c r="AT103">
        <f t="shared" si="100"/>
        <v>9.1912527386489522</v>
      </c>
      <c r="AU103">
        <f t="shared" si="100"/>
        <v>9.8911509856087196</v>
      </c>
      <c r="AV103">
        <f t="shared" si="100"/>
        <v>8.7487928509598216</v>
      </c>
      <c r="AW103">
        <f t="shared" si="100"/>
        <v>10.14946358111372</v>
      </c>
      <c r="AX103">
        <f t="shared" si="100"/>
        <v>7.0411831127348616</v>
      </c>
      <c r="AY103">
        <f t="shared" si="100"/>
        <v>8.7840062017439475</v>
      </c>
      <c r="AZ103">
        <f t="shared" si="100"/>
        <v>12.012878603283546</v>
      </c>
      <c r="BA103">
        <f t="shared" si="100"/>
        <v>9.4337348737258431</v>
      </c>
      <c r="BB103">
        <f t="shared" si="100"/>
        <v>7.8165064539353706</v>
      </c>
      <c r="BC103">
        <f t="shared" si="100"/>
        <v>8.5437149077793588</v>
      </c>
      <c r="BD103">
        <f t="shared" si="100"/>
        <v>5.940275335681255</v>
      </c>
      <c r="BE103" s="100"/>
      <c r="BF103" s="100"/>
      <c r="BG103" s="100"/>
      <c r="BI103" s="50">
        <f>AVERAGE(C103:I103)</f>
        <v>9.6396535259146869</v>
      </c>
      <c r="BJ103" s="50">
        <f>STDEVA(C103:I103)</f>
        <v>2.9277365476314645</v>
      </c>
      <c r="BK103" s="50">
        <f>AVERAGE(J103:P103)</f>
        <v>8.4993151586409112</v>
      </c>
      <c r="BL103" s="50">
        <f>STDEVA(J103:P103)</f>
        <v>3.8601645546855115</v>
      </c>
      <c r="BM103" s="50">
        <f>AVERAGE(Q103:V103)</f>
        <v>8.2780457198927042</v>
      </c>
      <c r="BN103" s="50">
        <f>STDEVA(Q103:V103)</f>
        <v>1.9333576446620155</v>
      </c>
      <c r="BO103" s="50">
        <f>AVERAGE(W103:AC103)</f>
        <v>8.2543735762398764</v>
      </c>
      <c r="BP103" s="50">
        <f>STDEVA(W103:AC103)</f>
        <v>2.630868916557668</v>
      </c>
      <c r="BQ103" s="50">
        <f>AVERAGE(AD103:AJ103)</f>
        <v>9.0636286780104474</v>
      </c>
      <c r="BR103" s="50">
        <f>STDEVA(AD103:AJ103)</f>
        <v>2.0262834045676228</v>
      </c>
      <c r="BS103" s="50">
        <f>AVERAGE(AK103:AQ103)</f>
        <v>8.5133117901357238</v>
      </c>
      <c r="BT103" s="50">
        <f>STDEVA(AK103:AQ103)</f>
        <v>2.1361133726335271</v>
      </c>
      <c r="BU103" s="50">
        <f>AVERAGE(AR103:AX103)</f>
        <v>9.3997336620429603</v>
      </c>
      <c r="BV103" s="50">
        <f>STDEVA(AR103:AX103)</f>
        <v>1.2535979242943323</v>
      </c>
      <c r="BW103" s="50">
        <f>AVERAGE(AY103:BD103)</f>
        <v>8.7551860626915552</v>
      </c>
      <c r="BX103" s="50">
        <f>STDEVA(AY103:BD103)</f>
        <v>1.996165405806434</v>
      </c>
      <c r="BZ103" s="50" t="str">
        <f t="shared" ref="BZ103:BZ104" si="101">ROUND(BI103,2)&amp;"±"&amp;ROUND(BJ103,2)</f>
        <v>9.64±2.93</v>
      </c>
      <c r="CA103" s="50" t="str">
        <f t="shared" ref="CA103:CA104" si="102">ROUND(BK103,2)&amp;"±"&amp;ROUND(BL103,2)</f>
        <v>8.5±3.86</v>
      </c>
      <c r="CB103" s="50" t="str">
        <f t="shared" ref="CB103:CB104" si="103">ROUND(BM103,2)&amp;"±"&amp;ROUND(BN103,2)</f>
        <v>8.28±1.93</v>
      </c>
      <c r="CC103" s="50" t="str">
        <f t="shared" ref="CC103:CC104" si="104">ROUND(BO103,2)&amp;"±"&amp;ROUND(BP103,2)</f>
        <v>8.25±2.63</v>
      </c>
      <c r="CD103" s="50" t="str">
        <f t="shared" ref="CD103:CD104" si="105">ROUND(BQ103,2)&amp;"±"&amp;ROUND(BR103,2)</f>
        <v>9.06±2.03</v>
      </c>
      <c r="CE103" s="50" t="str">
        <f t="shared" ref="CE103:CE104" si="106">ROUND(BS103,2)&amp;"±"&amp;ROUND(BT103,2)</f>
        <v>8.51±2.14</v>
      </c>
      <c r="CF103" s="50" t="str">
        <f t="shared" ref="CF103:CF104" si="107">ROUND(BU103,2)&amp;"±"&amp;ROUND(BV103,2)</f>
        <v>9.4±1.25</v>
      </c>
      <c r="CG103" s="50" t="str">
        <f t="shared" ref="CG103:CG104" si="108">ROUND(BW103,2)&amp;"±"&amp;ROUND(BX103,2)</f>
        <v>8.76±2</v>
      </c>
    </row>
    <row r="104" spans="1:85">
      <c r="A104" s="81" t="s">
        <v>182</v>
      </c>
      <c r="C104">
        <f t="shared" ref="C104:BD104" si="109">(C32+C34+C39+C41+C42+C43+C45+C46+C49+C53)/(C61+C66+C69+C70+C75+C76+C77+C78+C79+C80+C81+C83+C84+C85+C86)*100</f>
        <v>5.4944615529451264</v>
      </c>
      <c r="D104">
        <f t="shared" si="109"/>
        <v>15.192496903492584</v>
      </c>
      <c r="E104">
        <f t="shared" si="109"/>
        <v>11.211470541230675</v>
      </c>
      <c r="F104">
        <f t="shared" si="109"/>
        <v>13.526434180831505</v>
      </c>
      <c r="G104">
        <f t="shared" si="109"/>
        <v>7.8073492896734251</v>
      </c>
      <c r="H104">
        <f t="shared" si="109"/>
        <v>9.0139592065818697</v>
      </c>
      <c r="I104">
        <f t="shared" si="109"/>
        <v>6.6661290259152421</v>
      </c>
      <c r="J104">
        <f t="shared" si="109"/>
        <v>12.855828797222804</v>
      </c>
      <c r="K104">
        <f t="shared" si="109"/>
        <v>12.697479337402944</v>
      </c>
      <c r="L104">
        <f t="shared" si="109"/>
        <v>6.6210361693943565</v>
      </c>
      <c r="M104">
        <f t="shared" si="109"/>
        <v>8.1968012244344308</v>
      </c>
      <c r="N104">
        <f t="shared" si="109"/>
        <v>4.403707828379706</v>
      </c>
      <c r="O104">
        <f t="shared" si="109"/>
        <v>6.194317354079109</v>
      </c>
      <c r="P104">
        <f t="shared" si="109"/>
        <v>4.5675773987176402</v>
      </c>
      <c r="Q104">
        <f t="shared" si="109"/>
        <v>10.146569462634229</v>
      </c>
      <c r="R104">
        <f t="shared" si="109"/>
        <v>10.6950430639506</v>
      </c>
      <c r="S104">
        <f t="shared" si="109"/>
        <v>6.5075036607949874</v>
      </c>
      <c r="T104">
        <f t="shared" si="109"/>
        <v>8.0439922595356865</v>
      </c>
      <c r="U104">
        <f t="shared" si="109"/>
        <v>7.0746639969260938</v>
      </c>
      <c r="V104">
        <f t="shared" si="109"/>
        <v>5.4372290256066078</v>
      </c>
      <c r="W104">
        <f t="shared" si="109"/>
        <v>12.743570583943084</v>
      </c>
      <c r="X104">
        <f t="shared" si="109"/>
        <v>8.3742002498626409</v>
      </c>
      <c r="Y104">
        <f t="shared" si="109"/>
        <v>7.2185370910442987</v>
      </c>
      <c r="Z104">
        <f t="shared" si="109"/>
        <v>7.2631684213616614</v>
      </c>
      <c r="AA104">
        <f t="shared" si="109"/>
        <v>7.980245733057127</v>
      </c>
      <c r="AB104">
        <f t="shared" si="109"/>
        <v>5.3119269297119986</v>
      </c>
      <c r="AC104">
        <f t="shared" si="109"/>
        <v>5.2677325662692374</v>
      </c>
      <c r="AD104">
        <f t="shared" si="109"/>
        <v>10.932748048997443</v>
      </c>
      <c r="AE104">
        <f t="shared" si="109"/>
        <v>9.4362097526631583</v>
      </c>
      <c r="AF104">
        <f t="shared" si="109"/>
        <v>9.5707758781933503</v>
      </c>
      <c r="AG104">
        <f t="shared" si="109"/>
        <v>6.0792489231168219</v>
      </c>
      <c r="AH104">
        <f t="shared" si="109"/>
        <v>7.2373279734781217</v>
      </c>
      <c r="AI104">
        <f t="shared" si="109"/>
        <v>8.269884591462203</v>
      </c>
      <c r="AJ104">
        <f t="shared" si="109"/>
        <v>7.7549125930495784</v>
      </c>
      <c r="AK104">
        <f t="shared" si="109"/>
        <v>9.8664467421937534</v>
      </c>
      <c r="AL104">
        <f t="shared" si="109"/>
        <v>7.9034818883544977</v>
      </c>
      <c r="AM104">
        <f t="shared" si="109"/>
        <v>11.657245172174678</v>
      </c>
      <c r="AN104">
        <f t="shared" si="109"/>
        <v>6.632125801332359</v>
      </c>
      <c r="AO104">
        <f t="shared" si="109"/>
        <v>7.9462253408672883</v>
      </c>
      <c r="AP104">
        <f t="shared" si="109"/>
        <v>5.3997587620915981</v>
      </c>
      <c r="AQ104">
        <f t="shared" si="109"/>
        <v>6.428563718012585</v>
      </c>
      <c r="AR104">
        <f t="shared" si="109"/>
        <v>9.8994307852929158</v>
      </c>
      <c r="AS104">
        <f t="shared" si="109"/>
        <v>9.2080303959041423</v>
      </c>
      <c r="AT104">
        <f t="shared" si="109"/>
        <v>8.862654665282891</v>
      </c>
      <c r="AU104">
        <f t="shared" si="109"/>
        <v>9.247374868348448</v>
      </c>
      <c r="AV104">
        <f t="shared" si="109"/>
        <v>7.8234073020095289</v>
      </c>
      <c r="AW104">
        <f t="shared" si="109"/>
        <v>10.483518463742792</v>
      </c>
      <c r="AX104">
        <f t="shared" si="109"/>
        <v>6.7901283378228037</v>
      </c>
      <c r="AY104">
        <f t="shared" si="109"/>
        <v>8.1559829440848954</v>
      </c>
      <c r="AZ104">
        <f t="shared" si="109"/>
        <v>12.172443733705634</v>
      </c>
      <c r="BA104">
        <f t="shared" si="109"/>
        <v>8.7671580928273674</v>
      </c>
      <c r="BB104">
        <f t="shared" si="109"/>
        <v>8.0838977121319662</v>
      </c>
      <c r="BC104">
        <f t="shared" si="109"/>
        <v>8.1538550498301436</v>
      </c>
      <c r="BD104">
        <f t="shared" si="109"/>
        <v>5.4077701762261734</v>
      </c>
      <c r="BE104" s="100"/>
      <c r="BF104" s="100"/>
      <c r="BG104" s="100"/>
      <c r="BI104" s="50">
        <f>AVERAGE(C104:I104)</f>
        <v>9.8446143858100612</v>
      </c>
      <c r="BJ104" s="50">
        <f>STDEVA(C104:I104)</f>
        <v>3.6030305791703787</v>
      </c>
      <c r="BK104" s="50">
        <f>AVERAGE(J104:P104)</f>
        <v>7.9338211585187128</v>
      </c>
      <c r="BL104" s="50">
        <f>STDEVA(J104:P104)</f>
        <v>3.5480119325977473</v>
      </c>
      <c r="BM104" s="50">
        <f>AVERAGE(Q104:V104)</f>
        <v>7.9841669115747003</v>
      </c>
      <c r="BN104" s="50">
        <f>STDEVA(Q104:V104)</f>
        <v>2.0747547267831479</v>
      </c>
      <c r="BO104" s="50">
        <f>AVERAGE(W104:AC104)</f>
        <v>7.7370545107500073</v>
      </c>
      <c r="BP104" s="50">
        <f>STDEVA(W104:AC104)</f>
        <v>2.5166950167722226</v>
      </c>
      <c r="BQ104" s="50">
        <f>AVERAGE(AD104:AJ104)</f>
        <v>8.4687296801372405</v>
      </c>
      <c r="BR104" s="50">
        <f>STDEVA(AD104:AJ104)</f>
        <v>1.6328376470584096</v>
      </c>
      <c r="BS104" s="50">
        <f>AVERAGE(AK104:AQ104)</f>
        <v>7.9762639178609644</v>
      </c>
      <c r="BT104" s="50">
        <f>STDEVA(AK104:AQ104)</f>
        <v>2.1590536370734457</v>
      </c>
      <c r="BU104" s="50">
        <f>AVERAGE(AR104:AX104)</f>
        <v>8.9020778312005024</v>
      </c>
      <c r="BV104" s="50">
        <f>STDEVA(AR104:AX104)</f>
        <v>1.2472582841402486</v>
      </c>
      <c r="BW104" s="50">
        <f>AVERAGE(AY104:BD104)</f>
        <v>8.4568512848010293</v>
      </c>
      <c r="BX104" s="50">
        <f>STDEVA(AY104:BD104)</f>
        <v>2.1688815556572498</v>
      </c>
      <c r="BZ104" s="50" t="str">
        <f t="shared" si="101"/>
        <v>9.84±3.6</v>
      </c>
      <c r="CA104" s="50" t="str">
        <f t="shared" si="102"/>
        <v>7.93±3.55</v>
      </c>
      <c r="CB104" s="50" t="str">
        <f t="shared" si="103"/>
        <v>7.98±2.07</v>
      </c>
      <c r="CC104" s="50" t="str">
        <f t="shared" si="104"/>
        <v>7.74±2.52</v>
      </c>
      <c r="CD104" s="50" t="str">
        <f t="shared" si="105"/>
        <v>8.47±1.63</v>
      </c>
      <c r="CE104" s="50" t="str">
        <f t="shared" si="106"/>
        <v>7.98±2.16</v>
      </c>
      <c r="CF104" s="50" t="str">
        <f t="shared" si="107"/>
        <v>8.9±1.25</v>
      </c>
      <c r="CG104" s="50" t="str">
        <f t="shared" si="108"/>
        <v>8.46±2.17</v>
      </c>
    </row>
    <row r="105" spans="1:85">
      <c r="BE105" s="100"/>
      <c r="BF105" s="100"/>
      <c r="BG105" s="100"/>
    </row>
    <row r="106" spans="1:85">
      <c r="BE106" s="100"/>
      <c r="BF106" s="100"/>
      <c r="BG106" s="100"/>
    </row>
    <row r="107" spans="1:85">
      <c r="BE107" s="100"/>
      <c r="BF107" s="100"/>
      <c r="BG107" s="100"/>
    </row>
    <row r="108" spans="1:85">
      <c r="BE108" s="100"/>
      <c r="BF108" s="100"/>
      <c r="BG108" s="100"/>
    </row>
    <row r="109" spans="1:85">
      <c r="BE109" s="100"/>
      <c r="BF109" s="100"/>
      <c r="BG109" s="100"/>
    </row>
    <row r="110" spans="1:85">
      <c r="BE110" s="100"/>
      <c r="BF110" s="100"/>
      <c r="BG110" s="100"/>
    </row>
    <row r="111" spans="1:85">
      <c r="BE111" s="100"/>
      <c r="BF111" s="100"/>
      <c r="BG111" s="100"/>
    </row>
    <row r="112" spans="1:85">
      <c r="BE112" s="100"/>
      <c r="BF112" s="100"/>
      <c r="BG112" s="100"/>
    </row>
    <row r="113" spans="57:59">
      <c r="BE113" s="100"/>
      <c r="BF113" s="100"/>
      <c r="BG113" s="100"/>
    </row>
    <row r="114" spans="57:59">
      <c r="BE114" s="100"/>
      <c r="BF114" s="100"/>
      <c r="BG114" s="100"/>
    </row>
    <row r="115" spans="57:59">
      <c r="BE115" s="100"/>
      <c r="BF115" s="100"/>
      <c r="BG115" s="100"/>
    </row>
    <row r="116" spans="57:59">
      <c r="BE116" s="100"/>
      <c r="BF116" s="100"/>
      <c r="BG116" s="100"/>
    </row>
    <row r="117" spans="57:59">
      <c r="BE117" s="100"/>
      <c r="BF117" s="100"/>
      <c r="BG117" s="100"/>
    </row>
    <row r="118" spans="57:59">
      <c r="BE118" s="100"/>
      <c r="BF118" s="100"/>
      <c r="BG118" s="100"/>
    </row>
    <row r="119" spans="57:59">
      <c r="BE119" s="100"/>
      <c r="BF119" s="100"/>
      <c r="BG119" s="100"/>
    </row>
    <row r="120" spans="57:59">
      <c r="BE120" s="100"/>
      <c r="BF120" s="100"/>
      <c r="BG120" s="100"/>
    </row>
    <row r="121" spans="57:59">
      <c r="BE121" s="100"/>
      <c r="BF121" s="100"/>
      <c r="BG121" s="100"/>
    </row>
    <row r="122" spans="57:59">
      <c r="BE122" s="100"/>
      <c r="BF122" s="100"/>
      <c r="BG122" s="100"/>
    </row>
    <row r="123" spans="57:59">
      <c r="BE123" s="100"/>
      <c r="BF123" s="100"/>
      <c r="BG123" s="100"/>
    </row>
    <row r="124" spans="57:59">
      <c r="BE124" s="100"/>
      <c r="BF124" s="100"/>
      <c r="BG124" s="100"/>
    </row>
    <row r="125" spans="57:59">
      <c r="BE125" s="100"/>
      <c r="BF125" s="100"/>
      <c r="BG125" s="100"/>
    </row>
    <row r="126" spans="57:59">
      <c r="BE126" s="100"/>
      <c r="BF126" s="100"/>
      <c r="BG126" s="100"/>
    </row>
    <row r="127" spans="57:59">
      <c r="BE127" s="100"/>
      <c r="BF127" s="100"/>
      <c r="BG127" s="100"/>
    </row>
    <row r="128" spans="57:59">
      <c r="BE128" s="100"/>
      <c r="BF128" s="100"/>
      <c r="BG128" s="100"/>
    </row>
    <row r="129" spans="57:59">
      <c r="BE129" s="100"/>
      <c r="BF129" s="100"/>
      <c r="BG129" s="100"/>
    </row>
    <row r="130" spans="57:59">
      <c r="BE130" s="100"/>
      <c r="BF130" s="100"/>
      <c r="BG130" s="100"/>
    </row>
    <row r="131" spans="57:59">
      <c r="BE131" s="100"/>
      <c r="BF131" s="100"/>
      <c r="BG131" s="100"/>
    </row>
    <row r="132" spans="57:59">
      <c r="BE132" s="100"/>
      <c r="BF132" s="100"/>
      <c r="BG132" s="100"/>
    </row>
    <row r="133" spans="57:59">
      <c r="BE133" s="100"/>
      <c r="BF133" s="100"/>
      <c r="BG133" s="100"/>
    </row>
    <row r="134" spans="57:59">
      <c r="BE134" s="100"/>
      <c r="BF134" s="100"/>
      <c r="BG134" s="100"/>
    </row>
    <row r="135" spans="57:59">
      <c r="BE135" s="100"/>
      <c r="BF135" s="100"/>
      <c r="BG135" s="100"/>
    </row>
    <row r="136" spans="57:59">
      <c r="BE136" s="100"/>
      <c r="BF136" s="100"/>
      <c r="BG136" s="100"/>
    </row>
    <row r="137" spans="57:59">
      <c r="BE137" s="100"/>
      <c r="BF137" s="100"/>
      <c r="BG137" s="100"/>
    </row>
    <row r="138" spans="57:59">
      <c r="BE138" s="100"/>
      <c r="BF138" s="100"/>
      <c r="BG138" s="100"/>
    </row>
    <row r="139" spans="57:59">
      <c r="BE139" s="100"/>
      <c r="BF139" s="100"/>
      <c r="BG139" s="100"/>
    </row>
    <row r="140" spans="57:59">
      <c r="BE140" s="100"/>
      <c r="BF140" s="100"/>
      <c r="BG140" s="100"/>
    </row>
    <row r="141" spans="57:59">
      <c r="BE141" s="100"/>
      <c r="BF141" s="100"/>
      <c r="BG141" s="100"/>
    </row>
    <row r="142" spans="57:59">
      <c r="BE142" s="100"/>
      <c r="BF142" s="100"/>
      <c r="BG142" s="100"/>
    </row>
    <row r="143" spans="57:59">
      <c r="BE143" s="100"/>
      <c r="BF143" s="100"/>
      <c r="BG143" s="100"/>
    </row>
    <row r="144" spans="57:59">
      <c r="BE144" s="100"/>
      <c r="BF144" s="100"/>
      <c r="BG144" s="100"/>
    </row>
    <row r="145" spans="57:59">
      <c r="BE145" s="100"/>
      <c r="BF145" s="100"/>
      <c r="BG145" s="100"/>
    </row>
    <row r="146" spans="57:59">
      <c r="BE146" s="100"/>
      <c r="BF146" s="100"/>
      <c r="BG146" s="100"/>
    </row>
    <row r="147" spans="57:59">
      <c r="BE147" s="100"/>
      <c r="BF147" s="100"/>
      <c r="BG147" s="100"/>
    </row>
    <row r="148" spans="57:59">
      <c r="BE148" s="100"/>
      <c r="BF148" s="100"/>
      <c r="BG148" s="100"/>
    </row>
    <row r="149" spans="57:59">
      <c r="BE149" s="100"/>
      <c r="BF149" s="100"/>
      <c r="BG149" s="100"/>
    </row>
    <row r="150" spans="57:59">
      <c r="BE150" s="100"/>
      <c r="BF150" s="100"/>
      <c r="BG150" s="100"/>
    </row>
    <row r="151" spans="57:59">
      <c r="BE151" s="100"/>
      <c r="BF151" s="100"/>
      <c r="BG151" s="100"/>
    </row>
    <row r="152" spans="57:59">
      <c r="BE152" s="100"/>
      <c r="BF152" s="100"/>
      <c r="BG152" s="100"/>
    </row>
    <row r="153" spans="57:59">
      <c r="BE153" s="100"/>
      <c r="BF153" s="100"/>
      <c r="BG153" s="100"/>
    </row>
    <row r="154" spans="57:59">
      <c r="BE154" s="100"/>
      <c r="BF154" s="100"/>
      <c r="BG154" s="100"/>
    </row>
    <row r="155" spans="57:59">
      <c r="BE155" s="100"/>
      <c r="BF155" s="100"/>
      <c r="BG155" s="100"/>
    </row>
    <row r="156" spans="57:59">
      <c r="BE156" s="100"/>
      <c r="BF156" s="100"/>
      <c r="BG156" s="100"/>
    </row>
    <row r="157" spans="57:59">
      <c r="BE157" s="100"/>
      <c r="BF157" s="100"/>
      <c r="BG157" s="100"/>
    </row>
    <row r="158" spans="57:59">
      <c r="BE158" s="100"/>
      <c r="BF158" s="100"/>
      <c r="BG158" s="100"/>
    </row>
    <row r="159" spans="57:59">
      <c r="BE159" s="100"/>
      <c r="BF159" s="100"/>
      <c r="BG159" s="100"/>
    </row>
    <row r="160" spans="57:59">
      <c r="BE160" s="100"/>
      <c r="BF160" s="100"/>
      <c r="BG160" s="100"/>
    </row>
    <row r="161" spans="57:59">
      <c r="BE161" s="100"/>
      <c r="BF161" s="100"/>
      <c r="BG161" s="100"/>
    </row>
    <row r="162" spans="57:59">
      <c r="BE162" s="100"/>
      <c r="BF162" s="100"/>
      <c r="BG162" s="100"/>
    </row>
    <row r="163" spans="57:59">
      <c r="BE163" s="100"/>
      <c r="BF163" s="100"/>
      <c r="BG163" s="100"/>
    </row>
    <row r="164" spans="57:59">
      <c r="BE164" s="100"/>
      <c r="BF164" s="100"/>
      <c r="BG164" s="100"/>
    </row>
    <row r="165" spans="57:59">
      <c r="BE165" s="100"/>
      <c r="BF165" s="100"/>
      <c r="BG165" s="100"/>
    </row>
    <row r="166" spans="57:59">
      <c r="BE166" s="100"/>
      <c r="BF166" s="100"/>
      <c r="BG166" s="100"/>
    </row>
    <row r="167" spans="57:59">
      <c r="BE167" s="100"/>
      <c r="BF167" s="100"/>
      <c r="BG167" s="100"/>
    </row>
    <row r="168" spans="57:59">
      <c r="BE168" s="100"/>
      <c r="BF168" s="100"/>
      <c r="BG168" s="100"/>
    </row>
    <row r="169" spans="57:59">
      <c r="BE169" s="100"/>
      <c r="BF169" s="100"/>
      <c r="BG169" s="100"/>
    </row>
    <row r="170" spans="57:59">
      <c r="BE170" s="100"/>
      <c r="BF170" s="100"/>
      <c r="BG170" s="100"/>
    </row>
    <row r="171" spans="57:59">
      <c r="BE171" s="100"/>
      <c r="BF171" s="100"/>
      <c r="BG171" s="100"/>
    </row>
    <row r="172" spans="57:59">
      <c r="BE172" s="100"/>
      <c r="BF172" s="100"/>
      <c r="BG172" s="100"/>
    </row>
    <row r="173" spans="57:59">
      <c r="BE173" s="100"/>
      <c r="BF173" s="100"/>
      <c r="BG173" s="100"/>
    </row>
    <row r="174" spans="57:59">
      <c r="BE174" s="100"/>
      <c r="BF174" s="100"/>
      <c r="BG174" s="100"/>
    </row>
    <row r="175" spans="57:59">
      <c r="BE175" s="100"/>
      <c r="BF175" s="100"/>
      <c r="BG175" s="100"/>
    </row>
    <row r="176" spans="57:59">
      <c r="BE176" s="100"/>
      <c r="BF176" s="100"/>
      <c r="BG176" s="100"/>
    </row>
    <row r="177" spans="57:59">
      <c r="BE177" s="100"/>
      <c r="BF177" s="100"/>
      <c r="BG177" s="100"/>
    </row>
    <row r="178" spans="57:59">
      <c r="BE178" s="100"/>
      <c r="BF178" s="100"/>
      <c r="BG178" s="100"/>
    </row>
    <row r="179" spans="57:59">
      <c r="BE179" s="100"/>
      <c r="BF179" s="100"/>
      <c r="BG179" s="100"/>
    </row>
    <row r="180" spans="57:59">
      <c r="BE180" s="100"/>
      <c r="BF180" s="100"/>
      <c r="BG180" s="100"/>
    </row>
    <row r="181" spans="57:59">
      <c r="BE181" s="100"/>
      <c r="BF181" s="100"/>
      <c r="BG181" s="100"/>
    </row>
    <row r="182" spans="57:59">
      <c r="BE182" s="100"/>
      <c r="BF182" s="100"/>
      <c r="BG182" s="100"/>
    </row>
    <row r="183" spans="57:59">
      <c r="BE183" s="100"/>
      <c r="BF183" s="100"/>
      <c r="BG183" s="100"/>
    </row>
    <row r="184" spans="57:59">
      <c r="BE184" s="100"/>
      <c r="BF184" s="100"/>
      <c r="BG184" s="100"/>
    </row>
    <row r="185" spans="57:59">
      <c r="BE185" s="100"/>
      <c r="BF185" s="100"/>
      <c r="BG185" s="100"/>
    </row>
    <row r="186" spans="57:59">
      <c r="BE186" s="100"/>
      <c r="BF186" s="100"/>
      <c r="BG186" s="100"/>
    </row>
    <row r="187" spans="57:59">
      <c r="BE187" s="100"/>
      <c r="BF187" s="100"/>
      <c r="BG187" s="100"/>
    </row>
    <row r="188" spans="57:59">
      <c r="BE188" s="100"/>
      <c r="BF188" s="100"/>
      <c r="BG188" s="100"/>
    </row>
    <row r="189" spans="57:59">
      <c r="BE189" s="100"/>
      <c r="BF189" s="100"/>
      <c r="BG189" s="100"/>
    </row>
    <row r="190" spans="57:59">
      <c r="BE190" s="100"/>
      <c r="BF190" s="100"/>
      <c r="BG190" s="100"/>
    </row>
    <row r="191" spans="57:59">
      <c r="BE191" s="100"/>
      <c r="BF191" s="100"/>
      <c r="BG191" s="100"/>
    </row>
    <row r="192" spans="57:59">
      <c r="BE192" s="100"/>
      <c r="BF192" s="100"/>
      <c r="BG192" s="100"/>
    </row>
    <row r="193" spans="57:59">
      <c r="BE193" s="100"/>
      <c r="BF193" s="100"/>
      <c r="BG193" s="100"/>
    </row>
    <row r="194" spans="57:59">
      <c r="BE194" s="100"/>
      <c r="BF194" s="100"/>
      <c r="BG194" s="100"/>
    </row>
    <row r="195" spans="57:59">
      <c r="BE195" s="100"/>
      <c r="BF195" s="100"/>
      <c r="BG195" s="100"/>
    </row>
    <row r="196" spans="57:59">
      <c r="BE196" s="100"/>
      <c r="BF196" s="100"/>
      <c r="BG196" s="100"/>
    </row>
    <row r="197" spans="57:59">
      <c r="BE197" s="100"/>
      <c r="BF197" s="100"/>
      <c r="BG197" s="100"/>
    </row>
    <row r="198" spans="57:59">
      <c r="BE198" s="100"/>
      <c r="BF198" s="100"/>
      <c r="BG198" s="100"/>
    </row>
    <row r="199" spans="57:59">
      <c r="BE199" s="100"/>
      <c r="BF199" s="100"/>
      <c r="BG199" s="100"/>
    </row>
    <row r="200" spans="57:59">
      <c r="BE200" s="100"/>
      <c r="BF200" s="100"/>
      <c r="BG200" s="100"/>
    </row>
    <row r="201" spans="57:59">
      <c r="BE201" s="100"/>
      <c r="BF201" s="100"/>
      <c r="BG201" s="100"/>
    </row>
    <row r="202" spans="57:59">
      <c r="BE202" s="100"/>
      <c r="BF202" s="100"/>
      <c r="BG202" s="100"/>
    </row>
    <row r="203" spans="57:59">
      <c r="BE203" s="100"/>
      <c r="BF203" s="100"/>
      <c r="BG203" s="100"/>
    </row>
    <row r="204" spans="57:59">
      <c r="BE204" s="100"/>
      <c r="BF204" s="100"/>
      <c r="BG204" s="100"/>
    </row>
    <row r="205" spans="57:59">
      <c r="BE205" s="100"/>
      <c r="BF205" s="100"/>
      <c r="BG205" s="100"/>
    </row>
    <row r="206" spans="57:59">
      <c r="BE206" s="100"/>
      <c r="BF206" s="100"/>
      <c r="BG206" s="100"/>
    </row>
    <row r="207" spans="57:59">
      <c r="BE207" s="100"/>
      <c r="BF207" s="100"/>
      <c r="BG207" s="100"/>
    </row>
    <row r="208" spans="57:59">
      <c r="BE208" s="100"/>
      <c r="BF208" s="100"/>
      <c r="BG208" s="100"/>
    </row>
    <row r="209" spans="57:59">
      <c r="BE209" s="100"/>
      <c r="BF209" s="100"/>
      <c r="BG209" s="100"/>
    </row>
    <row r="210" spans="57:59">
      <c r="BE210" s="100"/>
      <c r="BF210" s="100"/>
      <c r="BG210" s="100"/>
    </row>
    <row r="211" spans="57:59">
      <c r="BE211" s="100"/>
      <c r="BF211" s="100"/>
      <c r="BG211" s="100"/>
    </row>
    <row r="212" spans="57:59">
      <c r="BE212" s="100"/>
      <c r="BF212" s="100"/>
      <c r="BG212" s="100"/>
    </row>
    <row r="213" spans="57:59">
      <c r="BE213" s="100"/>
      <c r="BF213" s="100"/>
      <c r="BG213" s="100"/>
    </row>
    <row r="214" spans="57:59">
      <c r="BE214" s="100"/>
      <c r="BF214" s="100"/>
      <c r="BG214" s="100"/>
    </row>
    <row r="215" spans="57:59">
      <c r="BE215" s="100"/>
      <c r="BF215" s="100"/>
      <c r="BG215" s="100"/>
    </row>
    <row r="216" spans="57:59">
      <c r="BE216" s="100"/>
      <c r="BF216" s="100"/>
      <c r="BG216" s="100"/>
    </row>
    <row r="217" spans="57:59">
      <c r="BE217" s="100"/>
      <c r="BF217" s="100"/>
      <c r="BG217" s="100"/>
    </row>
    <row r="218" spans="57:59">
      <c r="BE218" s="100"/>
      <c r="BF218" s="100"/>
      <c r="BG218" s="100"/>
    </row>
    <row r="219" spans="57:59">
      <c r="BE219" s="100"/>
      <c r="BF219" s="100"/>
      <c r="BG219" s="100"/>
    </row>
    <row r="220" spans="57:59">
      <c r="BE220" s="100"/>
      <c r="BF220" s="100"/>
      <c r="BG220" s="100"/>
    </row>
    <row r="221" spans="57:59">
      <c r="BE221" s="100"/>
      <c r="BF221" s="100"/>
      <c r="BG221" s="100"/>
    </row>
    <row r="222" spans="57:59">
      <c r="BE222" s="100"/>
      <c r="BF222" s="100"/>
      <c r="BG222" s="100"/>
    </row>
    <row r="223" spans="57:59">
      <c r="BE223" s="100"/>
      <c r="BF223" s="100"/>
      <c r="BG223" s="100"/>
    </row>
    <row r="224" spans="57:59">
      <c r="BE224" s="100"/>
      <c r="BF224" s="100"/>
      <c r="BG224" s="100"/>
    </row>
    <row r="225" spans="57:59">
      <c r="BE225" s="100"/>
      <c r="BF225" s="100"/>
      <c r="BG225" s="100"/>
    </row>
    <row r="226" spans="57:59">
      <c r="BE226" s="100"/>
      <c r="BF226" s="100"/>
      <c r="BG226" s="100"/>
    </row>
    <row r="227" spans="57:59">
      <c r="BE227" s="100"/>
      <c r="BF227" s="100"/>
      <c r="BG227" s="100"/>
    </row>
    <row r="228" spans="57:59">
      <c r="BE228" s="100"/>
      <c r="BF228" s="100"/>
      <c r="BG228" s="100"/>
    </row>
    <row r="229" spans="57:59">
      <c r="BE229" s="100"/>
      <c r="BF229" s="100"/>
      <c r="BG229" s="100"/>
    </row>
    <row r="230" spans="57:59">
      <c r="BE230" s="100"/>
      <c r="BF230" s="100"/>
      <c r="BG230" s="100"/>
    </row>
    <row r="231" spans="57:59">
      <c r="BE231" s="100"/>
      <c r="BF231" s="100"/>
      <c r="BG231" s="100"/>
    </row>
    <row r="232" spans="57:59">
      <c r="BE232" s="100"/>
      <c r="BF232" s="100"/>
      <c r="BG232" s="100"/>
    </row>
    <row r="233" spans="57:59">
      <c r="BE233" s="100"/>
      <c r="BF233" s="100"/>
      <c r="BG233" s="100"/>
    </row>
    <row r="234" spans="57:59">
      <c r="BE234" s="100"/>
      <c r="BF234" s="100"/>
      <c r="BG234" s="100"/>
    </row>
    <row r="235" spans="57:59">
      <c r="BE235" s="100"/>
      <c r="BF235" s="100"/>
      <c r="BG235" s="100"/>
    </row>
    <row r="236" spans="57:59">
      <c r="BE236" s="100"/>
      <c r="BF236" s="100"/>
      <c r="BG236" s="100"/>
    </row>
    <row r="237" spans="57:59">
      <c r="BE237" s="100"/>
      <c r="BF237" s="100"/>
      <c r="BG237" s="100"/>
    </row>
    <row r="238" spans="57:59">
      <c r="BE238" s="100"/>
      <c r="BF238" s="100"/>
      <c r="BG238" s="100"/>
    </row>
    <row r="239" spans="57:59">
      <c r="BE239" s="100"/>
      <c r="BF239" s="100"/>
      <c r="BG239" s="100"/>
    </row>
    <row r="240" spans="57:59">
      <c r="BE240" s="100"/>
      <c r="BF240" s="100"/>
      <c r="BG240" s="100"/>
    </row>
    <row r="241" spans="57:59">
      <c r="BE241" s="100"/>
      <c r="BF241" s="100"/>
      <c r="BG241" s="100"/>
    </row>
    <row r="242" spans="57:59">
      <c r="BE242" s="100"/>
      <c r="BF242" s="100"/>
      <c r="BG242" s="100"/>
    </row>
    <row r="243" spans="57:59">
      <c r="BE243" s="100"/>
      <c r="BF243" s="100"/>
      <c r="BG243" s="100"/>
    </row>
    <row r="244" spans="57:59">
      <c r="BE244" s="100"/>
      <c r="BF244" s="100"/>
      <c r="BG244" s="100"/>
    </row>
    <row r="245" spans="57:59">
      <c r="BE245" s="100"/>
      <c r="BF245" s="100"/>
      <c r="BG245" s="100"/>
    </row>
    <row r="246" spans="57:59">
      <c r="BE246" s="100"/>
      <c r="BF246" s="100"/>
      <c r="BG246" s="100"/>
    </row>
    <row r="247" spans="57:59">
      <c r="BE247" s="100"/>
      <c r="BF247" s="100"/>
      <c r="BG247" s="100"/>
    </row>
    <row r="248" spans="57:59">
      <c r="BE248" s="100"/>
      <c r="BF248" s="100"/>
      <c r="BG248" s="100"/>
    </row>
    <row r="249" spans="57:59">
      <c r="BE249" s="100"/>
      <c r="BF249" s="100"/>
      <c r="BG249" s="100"/>
    </row>
    <row r="250" spans="57:59">
      <c r="BE250" s="100"/>
      <c r="BF250" s="100"/>
      <c r="BG250" s="100"/>
    </row>
    <row r="251" spans="57:59">
      <c r="BE251" s="100"/>
      <c r="BF251" s="100"/>
      <c r="BG251" s="100"/>
    </row>
    <row r="252" spans="57:59">
      <c r="BE252" s="100"/>
      <c r="BF252" s="100"/>
      <c r="BG252" s="100"/>
    </row>
    <row r="253" spans="57:59">
      <c r="BE253" s="100"/>
      <c r="BF253" s="100"/>
      <c r="BG253" s="100"/>
    </row>
    <row r="254" spans="57:59">
      <c r="BE254" s="100"/>
      <c r="BF254" s="100"/>
      <c r="BG254" s="100"/>
    </row>
    <row r="255" spans="57:59">
      <c r="BE255" s="100"/>
      <c r="BF255" s="100"/>
      <c r="BG255" s="100"/>
    </row>
    <row r="256" spans="57:59">
      <c r="BE256" s="100"/>
      <c r="BF256" s="100"/>
      <c r="BG256" s="100"/>
    </row>
    <row r="257" spans="57:59">
      <c r="BE257" s="100"/>
      <c r="BF257" s="100"/>
      <c r="BG257" s="100"/>
    </row>
    <row r="258" spans="57:59">
      <c r="BE258" s="100"/>
      <c r="BF258" s="100"/>
      <c r="BG258" s="100"/>
    </row>
    <row r="259" spans="57:59">
      <c r="BE259" s="100"/>
      <c r="BF259" s="100"/>
      <c r="BG259" s="100"/>
    </row>
    <row r="260" spans="57:59">
      <c r="BE260" s="100"/>
      <c r="BF260" s="100"/>
      <c r="BG260" s="100"/>
    </row>
    <row r="261" spans="57:59">
      <c r="BE261" s="100"/>
      <c r="BF261" s="100"/>
      <c r="BG261" s="100"/>
    </row>
    <row r="262" spans="57:59">
      <c r="BE262" s="100"/>
      <c r="BF262" s="100"/>
      <c r="BG262" s="100"/>
    </row>
    <row r="263" spans="57:59">
      <c r="BE263" s="100"/>
      <c r="BF263" s="100"/>
      <c r="BG263" s="100"/>
    </row>
    <row r="264" spans="57:59">
      <c r="BE264" s="100"/>
      <c r="BF264" s="100"/>
      <c r="BG264" s="100"/>
    </row>
    <row r="265" spans="57:59">
      <c r="BE265" s="100"/>
      <c r="BF265" s="100"/>
      <c r="BG265" s="100"/>
    </row>
    <row r="266" spans="57:59">
      <c r="BE266" s="100"/>
      <c r="BF266" s="100"/>
      <c r="BG266" s="100"/>
    </row>
    <row r="267" spans="57:59">
      <c r="BE267" s="100"/>
      <c r="BF267" s="100"/>
      <c r="BG267" s="100"/>
    </row>
    <row r="268" spans="57:59">
      <c r="BE268" s="100"/>
      <c r="BF268" s="100"/>
      <c r="BG268" s="100"/>
    </row>
    <row r="269" spans="57:59">
      <c r="BE269" s="100"/>
      <c r="BF269" s="100"/>
      <c r="BG269" s="100"/>
    </row>
    <row r="270" spans="57:59">
      <c r="BE270" s="100"/>
      <c r="BF270" s="100"/>
      <c r="BG270" s="100"/>
    </row>
    <row r="271" spans="57:59">
      <c r="BE271" s="100"/>
      <c r="BF271" s="100"/>
      <c r="BG271" s="100"/>
    </row>
    <row r="272" spans="57:59">
      <c r="BE272" s="100"/>
      <c r="BF272" s="100"/>
      <c r="BG272" s="100"/>
    </row>
    <row r="273" spans="57:59">
      <c r="BE273" s="100"/>
      <c r="BF273" s="100"/>
      <c r="BG273" s="100"/>
    </row>
    <row r="274" spans="57:59">
      <c r="BE274" s="100"/>
      <c r="BF274" s="100"/>
      <c r="BG274" s="100"/>
    </row>
    <row r="275" spans="57:59">
      <c r="BE275" s="100"/>
      <c r="BF275" s="100"/>
      <c r="BG275" s="100"/>
    </row>
    <row r="276" spans="57:59">
      <c r="BE276" s="100"/>
      <c r="BF276" s="100"/>
      <c r="BG276" s="100"/>
    </row>
    <row r="277" spans="57:59">
      <c r="BE277" s="100"/>
      <c r="BF277" s="100"/>
      <c r="BG277" s="100"/>
    </row>
    <row r="278" spans="57:59">
      <c r="BE278" s="100"/>
      <c r="BF278" s="100"/>
      <c r="BG278" s="100"/>
    </row>
    <row r="279" spans="57:59">
      <c r="BE279" s="100"/>
      <c r="BF279" s="100"/>
      <c r="BG279" s="100"/>
    </row>
    <row r="280" spans="57:59">
      <c r="BE280" s="100"/>
      <c r="BF280" s="100"/>
      <c r="BG280" s="100"/>
    </row>
    <row r="281" spans="57:59">
      <c r="BE281" s="100"/>
      <c r="BF281" s="100"/>
      <c r="BG281" s="100"/>
    </row>
    <row r="282" spans="57:59">
      <c r="BE282" s="100"/>
      <c r="BF282" s="100"/>
      <c r="BG282" s="100"/>
    </row>
    <row r="283" spans="57:59">
      <c r="BE283" s="100"/>
      <c r="BF283" s="100"/>
      <c r="BG283" s="100"/>
    </row>
    <row r="284" spans="57:59">
      <c r="BE284" s="100"/>
      <c r="BF284" s="100"/>
      <c r="BG284" s="100"/>
    </row>
    <row r="285" spans="57:59">
      <c r="BE285" s="100"/>
      <c r="BF285" s="100"/>
      <c r="BG285" s="100"/>
    </row>
    <row r="286" spans="57:59">
      <c r="BE286" s="100"/>
      <c r="BF286" s="100"/>
      <c r="BG286" s="100"/>
    </row>
    <row r="287" spans="57:59">
      <c r="BE287" s="100"/>
      <c r="BF287" s="100"/>
      <c r="BG287" s="100"/>
    </row>
    <row r="288" spans="57:59">
      <c r="BE288" s="100"/>
      <c r="BF288" s="100"/>
      <c r="BG288" s="100"/>
    </row>
    <row r="289" spans="57:59">
      <c r="BE289" s="100"/>
      <c r="BF289" s="100"/>
      <c r="BG289" s="100"/>
    </row>
    <row r="290" spans="57:59">
      <c r="BE290" s="100"/>
      <c r="BF290" s="100"/>
      <c r="BG290" s="100"/>
    </row>
    <row r="291" spans="57:59">
      <c r="BE291" s="100"/>
      <c r="BF291" s="100"/>
      <c r="BG291" s="100"/>
    </row>
    <row r="292" spans="57:59">
      <c r="BE292" s="100"/>
      <c r="BF292" s="100"/>
      <c r="BG292" s="100"/>
    </row>
    <row r="293" spans="57:59">
      <c r="BE293" s="100"/>
      <c r="BF293" s="100"/>
      <c r="BG293" s="100"/>
    </row>
    <row r="294" spans="57:59">
      <c r="BE294" s="100"/>
      <c r="BF294" s="100"/>
      <c r="BG294" s="100"/>
    </row>
    <row r="295" spans="57:59">
      <c r="BE295" s="100"/>
      <c r="BF295" s="100"/>
      <c r="BG295" s="100"/>
    </row>
    <row r="296" spans="57:59">
      <c r="BE296" s="100"/>
      <c r="BF296" s="100"/>
      <c r="BG296" s="100"/>
    </row>
    <row r="297" spans="57:59">
      <c r="BE297" s="100"/>
      <c r="BF297" s="100"/>
      <c r="BG297" s="100"/>
    </row>
    <row r="298" spans="57:59">
      <c r="BE298" s="100"/>
      <c r="BF298" s="100"/>
      <c r="BG298" s="100"/>
    </row>
    <row r="299" spans="57:59">
      <c r="BE299" s="100"/>
      <c r="BF299" s="100"/>
      <c r="BG299" s="100"/>
    </row>
    <row r="300" spans="57:59">
      <c r="BE300" s="100"/>
      <c r="BF300" s="100"/>
      <c r="BG300" s="100"/>
    </row>
    <row r="301" spans="57:59">
      <c r="BE301" s="100"/>
      <c r="BF301" s="100"/>
      <c r="BG301" s="100"/>
    </row>
    <row r="302" spans="57:59">
      <c r="BE302" s="100"/>
      <c r="BF302" s="100"/>
      <c r="BG302" s="100"/>
    </row>
    <row r="303" spans="57:59">
      <c r="BE303" s="100"/>
      <c r="BF303" s="100"/>
      <c r="BG303" s="100"/>
    </row>
    <row r="304" spans="57:59">
      <c r="BE304" s="100"/>
      <c r="BF304" s="100"/>
      <c r="BG304" s="100"/>
    </row>
    <row r="305" spans="57:59">
      <c r="BE305" s="100"/>
      <c r="BF305" s="100"/>
      <c r="BG305" s="100"/>
    </row>
    <row r="306" spans="57:59">
      <c r="BE306" s="100"/>
      <c r="BF306" s="100"/>
      <c r="BG306" s="100"/>
    </row>
    <row r="307" spans="57:59">
      <c r="BE307" s="100"/>
      <c r="BF307" s="100"/>
      <c r="BG307" s="100"/>
    </row>
    <row r="308" spans="57:59">
      <c r="BE308" s="100"/>
      <c r="BF308" s="100"/>
      <c r="BG308" s="100"/>
    </row>
    <row r="309" spans="57:59">
      <c r="BE309" s="100"/>
      <c r="BF309" s="100"/>
      <c r="BG309" s="100"/>
    </row>
    <row r="310" spans="57:59">
      <c r="BE310" s="100"/>
      <c r="BF310" s="100"/>
      <c r="BG310" s="100"/>
    </row>
    <row r="311" spans="57:59">
      <c r="BE311" s="100"/>
      <c r="BF311" s="100"/>
      <c r="BG311" s="100"/>
    </row>
    <row r="312" spans="57:59">
      <c r="BE312" s="100"/>
      <c r="BF312" s="100"/>
      <c r="BG312" s="100"/>
    </row>
    <row r="313" spans="57:59">
      <c r="BE313" s="100"/>
      <c r="BF313" s="100"/>
      <c r="BG313" s="100"/>
    </row>
    <row r="314" spans="57:59">
      <c r="BE314" s="100"/>
      <c r="BF314" s="100"/>
      <c r="BG314" s="100"/>
    </row>
    <row r="315" spans="57:59">
      <c r="BE315" s="100"/>
      <c r="BF315" s="100"/>
      <c r="BG315" s="100"/>
    </row>
    <row r="316" spans="57:59">
      <c r="BE316" s="100"/>
      <c r="BF316" s="100"/>
      <c r="BG316" s="100"/>
    </row>
    <row r="317" spans="57:59">
      <c r="BE317" s="100"/>
      <c r="BF317" s="100"/>
      <c r="BG317" s="100"/>
    </row>
    <row r="318" spans="57:59">
      <c r="BE318" s="100"/>
      <c r="BF318" s="100"/>
      <c r="BG318" s="100"/>
    </row>
    <row r="319" spans="57:59">
      <c r="BE319" s="100"/>
      <c r="BF319" s="100"/>
      <c r="BG319" s="100"/>
    </row>
    <row r="320" spans="57:59">
      <c r="BE320" s="100"/>
      <c r="BF320" s="100"/>
      <c r="BG320" s="100"/>
    </row>
    <row r="321" spans="57:59">
      <c r="BE321" s="100"/>
      <c r="BF321" s="100"/>
      <c r="BG321" s="100"/>
    </row>
    <row r="322" spans="57:59">
      <c r="BE322" s="100"/>
      <c r="BF322" s="100"/>
      <c r="BG322" s="100"/>
    </row>
    <row r="323" spans="57:59">
      <c r="BE323" s="100"/>
      <c r="BF323" s="100"/>
      <c r="BG323" s="100"/>
    </row>
    <row r="324" spans="57:59">
      <c r="BE324" s="100"/>
      <c r="BF324" s="100"/>
      <c r="BG324" s="100"/>
    </row>
    <row r="325" spans="57:59">
      <c r="BE325" s="100"/>
      <c r="BF325" s="100"/>
      <c r="BG325" s="100"/>
    </row>
    <row r="326" spans="57:59">
      <c r="BE326" s="100"/>
      <c r="BF326" s="100"/>
      <c r="BG326" s="100"/>
    </row>
    <row r="327" spans="57:59">
      <c r="BE327" s="100"/>
      <c r="BF327" s="100"/>
      <c r="BG327" s="100"/>
    </row>
    <row r="328" spans="57:59">
      <c r="BE328" s="100"/>
      <c r="BF328" s="100"/>
      <c r="BG328" s="100"/>
    </row>
    <row r="329" spans="57:59">
      <c r="BE329" s="100"/>
      <c r="BF329" s="100"/>
      <c r="BG329" s="100"/>
    </row>
    <row r="330" spans="57:59">
      <c r="BE330" s="100"/>
      <c r="BF330" s="100"/>
      <c r="BG330" s="100"/>
    </row>
    <row r="331" spans="57:59">
      <c r="BE331" s="100"/>
      <c r="BF331" s="100"/>
      <c r="BG331" s="100"/>
    </row>
    <row r="332" spans="57:59">
      <c r="BE332" s="100"/>
      <c r="BF332" s="100"/>
      <c r="BG332" s="100"/>
    </row>
    <row r="333" spans="57:59">
      <c r="BE333" s="100"/>
      <c r="BF333" s="100"/>
      <c r="BG333" s="100"/>
    </row>
    <row r="334" spans="57:59">
      <c r="BE334" s="100"/>
      <c r="BF334" s="100"/>
      <c r="BG334" s="100"/>
    </row>
    <row r="335" spans="57:59">
      <c r="BE335" s="100"/>
      <c r="BF335" s="100"/>
      <c r="BG335" s="100"/>
    </row>
    <row r="336" spans="57:59">
      <c r="BE336" s="100"/>
      <c r="BF336" s="100"/>
      <c r="BG336" s="100"/>
    </row>
    <row r="337" spans="57:59">
      <c r="BE337" s="100"/>
      <c r="BF337" s="100"/>
      <c r="BG337" s="100"/>
    </row>
    <row r="338" spans="57:59">
      <c r="BE338" s="100"/>
      <c r="BF338" s="100"/>
      <c r="BG338" s="100"/>
    </row>
    <row r="339" spans="57:59">
      <c r="BE339" s="100"/>
      <c r="BF339" s="100"/>
      <c r="BG339" s="100"/>
    </row>
    <row r="340" spans="57:59">
      <c r="BE340" s="100"/>
      <c r="BF340" s="100"/>
      <c r="BG340" s="100"/>
    </row>
    <row r="341" spans="57:59">
      <c r="BE341" s="100"/>
      <c r="BF341" s="100"/>
      <c r="BG341" s="100"/>
    </row>
    <row r="342" spans="57:59">
      <c r="BE342" s="100"/>
      <c r="BF342" s="100"/>
      <c r="BG342" s="100"/>
    </row>
    <row r="343" spans="57:59">
      <c r="BE343" s="100"/>
      <c r="BF343" s="100"/>
      <c r="BG343" s="100"/>
    </row>
    <row r="344" spans="57:59">
      <c r="BE344" s="100"/>
      <c r="BF344" s="100"/>
      <c r="BG344" s="100"/>
    </row>
    <row r="345" spans="57:59">
      <c r="BE345" s="100"/>
      <c r="BF345" s="100"/>
      <c r="BG345" s="100"/>
    </row>
    <row r="346" spans="57:59">
      <c r="BE346" s="100"/>
      <c r="BF346" s="100"/>
      <c r="BG346" s="100"/>
    </row>
    <row r="347" spans="57:59">
      <c r="BE347" s="100"/>
      <c r="BF347" s="100"/>
      <c r="BG347" s="100"/>
    </row>
    <row r="348" spans="57:59">
      <c r="BE348" s="100"/>
      <c r="BF348" s="100"/>
      <c r="BG348" s="100"/>
    </row>
    <row r="349" spans="57:59">
      <c r="BE349" s="100"/>
      <c r="BF349" s="100"/>
      <c r="BG349" s="100"/>
    </row>
    <row r="350" spans="57:59">
      <c r="BE350" s="100"/>
      <c r="BF350" s="100"/>
      <c r="BG350" s="100"/>
    </row>
    <row r="351" spans="57:59">
      <c r="BE351" s="100"/>
      <c r="BF351" s="100"/>
      <c r="BG351" s="100"/>
    </row>
    <row r="352" spans="57:59">
      <c r="BE352" s="100"/>
      <c r="BF352" s="100"/>
      <c r="BG352" s="100"/>
    </row>
    <row r="353" spans="57:59">
      <c r="BE353" s="100"/>
      <c r="BF353" s="100"/>
      <c r="BG353" s="100"/>
    </row>
    <row r="354" spans="57:59">
      <c r="BE354" s="100"/>
      <c r="BF354" s="100"/>
      <c r="BG354" s="100"/>
    </row>
    <row r="355" spans="57:59">
      <c r="BE355" s="100"/>
      <c r="BF355" s="100"/>
      <c r="BG355" s="100"/>
    </row>
    <row r="356" spans="57:59">
      <c r="BE356" s="100"/>
      <c r="BF356" s="100"/>
      <c r="BG356" s="100"/>
    </row>
    <row r="357" spans="57:59">
      <c r="BE357" s="100"/>
      <c r="BF357" s="100"/>
      <c r="BG357" s="100"/>
    </row>
    <row r="358" spans="57:59">
      <c r="BE358" s="100"/>
      <c r="BF358" s="100"/>
      <c r="BG358" s="100"/>
    </row>
    <row r="359" spans="57:59">
      <c r="BE359" s="100"/>
      <c r="BF359" s="100"/>
      <c r="BG359" s="100"/>
    </row>
    <row r="360" spans="57:59">
      <c r="BE360" s="100"/>
      <c r="BF360" s="100"/>
      <c r="BG360" s="100"/>
    </row>
    <row r="361" spans="57:59">
      <c r="BE361" s="100"/>
      <c r="BF361" s="100"/>
      <c r="BG361" s="100"/>
    </row>
    <row r="362" spans="57:59">
      <c r="BE362" s="100"/>
      <c r="BF362" s="100"/>
      <c r="BG362" s="100"/>
    </row>
    <row r="363" spans="57:59">
      <c r="BE363" s="100"/>
      <c r="BF363" s="100"/>
      <c r="BG363" s="100"/>
    </row>
    <row r="364" spans="57:59">
      <c r="BE364" s="100"/>
      <c r="BF364" s="100"/>
      <c r="BG364" s="100"/>
    </row>
    <row r="365" spans="57:59">
      <c r="BE365" s="100"/>
      <c r="BF365" s="100"/>
      <c r="BG365" s="100"/>
    </row>
    <row r="366" spans="57:59">
      <c r="BE366" s="100"/>
      <c r="BF366" s="100"/>
      <c r="BG366" s="100"/>
    </row>
    <row r="367" spans="57:59">
      <c r="BE367" s="100"/>
      <c r="BF367" s="100"/>
      <c r="BG367" s="100"/>
    </row>
    <row r="368" spans="57:59">
      <c r="BE368" s="100"/>
      <c r="BF368" s="100"/>
      <c r="BG368" s="100"/>
    </row>
    <row r="369" spans="57:59">
      <c r="BE369" s="100"/>
      <c r="BF369" s="100"/>
      <c r="BG369" s="100"/>
    </row>
    <row r="370" spans="57:59">
      <c r="BE370" s="100"/>
      <c r="BF370" s="100"/>
      <c r="BG370" s="100"/>
    </row>
    <row r="371" spans="57:59">
      <c r="BE371" s="100"/>
      <c r="BF371" s="100"/>
      <c r="BG371" s="100"/>
    </row>
    <row r="372" spans="57:59">
      <c r="BE372" s="100"/>
      <c r="BF372" s="100"/>
      <c r="BG372" s="100"/>
    </row>
    <row r="373" spans="57:59">
      <c r="BE373" s="100"/>
      <c r="BF373" s="100"/>
      <c r="BG373" s="100"/>
    </row>
    <row r="374" spans="57:59">
      <c r="BE374" s="100"/>
      <c r="BF374" s="100"/>
      <c r="BG374" s="100"/>
    </row>
    <row r="375" spans="57:59">
      <c r="BE375" s="100"/>
      <c r="BF375" s="100"/>
      <c r="BG375" s="100"/>
    </row>
    <row r="376" spans="57:59">
      <c r="BE376" s="100"/>
      <c r="BF376" s="100"/>
      <c r="BG376" s="100"/>
    </row>
    <row r="377" spans="57:59">
      <c r="BE377" s="100"/>
      <c r="BF377" s="100"/>
      <c r="BG377" s="100"/>
    </row>
    <row r="378" spans="57:59">
      <c r="BE378" s="100"/>
      <c r="BF378" s="100"/>
      <c r="BG378" s="100"/>
    </row>
    <row r="379" spans="57:59">
      <c r="BE379" s="100"/>
      <c r="BF379" s="100"/>
      <c r="BG379" s="100"/>
    </row>
    <row r="380" spans="57:59">
      <c r="BE380" s="100"/>
      <c r="BF380" s="100"/>
      <c r="BG380" s="100"/>
    </row>
    <row r="381" spans="57:59">
      <c r="BE381" s="100"/>
      <c r="BF381" s="100"/>
      <c r="BG381" s="100"/>
    </row>
    <row r="382" spans="57:59">
      <c r="BE382" s="100"/>
      <c r="BF382" s="100"/>
      <c r="BG382" s="100"/>
    </row>
    <row r="383" spans="57:59">
      <c r="BE383" s="100"/>
      <c r="BF383" s="100"/>
      <c r="BG383" s="100"/>
    </row>
    <row r="384" spans="57:59">
      <c r="BE384" s="100"/>
      <c r="BF384" s="100"/>
      <c r="BG384" s="100"/>
    </row>
    <row r="385" spans="57:59">
      <c r="BE385" s="100"/>
      <c r="BF385" s="100"/>
      <c r="BG385" s="100"/>
    </row>
    <row r="386" spans="57:59">
      <c r="BE386" s="100"/>
      <c r="BF386" s="100"/>
      <c r="BG386" s="100"/>
    </row>
    <row r="387" spans="57:59">
      <c r="BE387" s="100"/>
      <c r="BF387" s="100"/>
      <c r="BG387" s="100"/>
    </row>
    <row r="388" spans="57:59">
      <c r="BE388" s="100"/>
      <c r="BF388" s="100"/>
      <c r="BG388" s="100"/>
    </row>
    <row r="389" spans="57:59">
      <c r="BE389" s="100"/>
      <c r="BF389" s="100"/>
      <c r="BG389" s="100"/>
    </row>
    <row r="390" spans="57:59">
      <c r="BE390" s="100"/>
      <c r="BF390" s="100"/>
      <c r="BG390" s="100"/>
    </row>
    <row r="391" spans="57:59">
      <c r="BE391" s="100"/>
      <c r="BF391" s="100"/>
      <c r="BG391" s="100"/>
    </row>
    <row r="392" spans="57:59">
      <c r="BE392" s="100"/>
      <c r="BF392" s="100"/>
      <c r="BG392" s="100"/>
    </row>
    <row r="393" spans="57:59">
      <c r="BE393" s="100"/>
      <c r="BF393" s="100"/>
      <c r="BG393" s="100"/>
    </row>
    <row r="394" spans="57:59">
      <c r="BE394" s="100"/>
      <c r="BF394" s="100"/>
      <c r="BG394" s="100"/>
    </row>
    <row r="395" spans="57:59">
      <c r="BE395" s="100"/>
      <c r="BF395" s="100"/>
      <c r="BG395" s="100"/>
    </row>
    <row r="396" spans="57:59">
      <c r="BE396" s="100"/>
      <c r="BF396" s="100"/>
      <c r="BG396" s="100"/>
    </row>
    <row r="397" spans="57:59">
      <c r="BE397" s="100"/>
      <c r="BF397" s="100"/>
      <c r="BG397" s="100"/>
    </row>
    <row r="398" spans="57:59">
      <c r="BE398" s="100"/>
      <c r="BF398" s="100"/>
      <c r="BG398" s="100"/>
    </row>
    <row r="399" spans="57:59">
      <c r="BE399" s="100"/>
      <c r="BF399" s="100"/>
      <c r="BG399" s="100"/>
    </row>
    <row r="400" spans="57:59">
      <c r="BE400" s="100"/>
      <c r="BF400" s="100"/>
      <c r="BG400" s="100"/>
    </row>
    <row r="401" spans="57:59">
      <c r="BE401" s="100"/>
      <c r="BF401" s="100"/>
      <c r="BG401" s="100"/>
    </row>
    <row r="402" spans="57:59">
      <c r="BE402" s="100"/>
      <c r="BF402" s="100"/>
      <c r="BG402" s="100"/>
    </row>
    <row r="403" spans="57:59">
      <c r="BE403" s="100"/>
      <c r="BF403" s="100"/>
      <c r="BG403" s="100"/>
    </row>
    <row r="404" spans="57:59">
      <c r="BE404" s="100"/>
      <c r="BF404" s="100"/>
      <c r="BG404" s="100"/>
    </row>
    <row r="405" spans="57:59">
      <c r="BE405" s="100"/>
      <c r="BF405" s="100"/>
      <c r="BG405" s="100"/>
    </row>
    <row r="406" spans="57:59">
      <c r="BE406" s="100"/>
      <c r="BF406" s="100"/>
      <c r="BG406" s="100"/>
    </row>
    <row r="407" spans="57:59">
      <c r="BE407" s="100"/>
      <c r="BF407" s="100"/>
      <c r="BG407" s="100"/>
    </row>
    <row r="408" spans="57:59">
      <c r="BE408" s="100"/>
      <c r="BF408" s="100"/>
      <c r="BG408" s="100"/>
    </row>
    <row r="409" spans="57:59">
      <c r="BE409" s="100"/>
      <c r="BF409" s="100"/>
      <c r="BG409" s="100"/>
    </row>
    <row r="410" spans="57:59">
      <c r="BE410" s="100"/>
      <c r="BF410" s="100"/>
      <c r="BG410" s="100"/>
    </row>
    <row r="411" spans="57:59">
      <c r="BE411" s="100"/>
      <c r="BF411" s="100"/>
      <c r="BG411" s="100"/>
    </row>
    <row r="412" spans="57:59">
      <c r="BE412" s="100"/>
      <c r="BF412" s="100"/>
      <c r="BG412" s="100"/>
    </row>
    <row r="413" spans="57:59">
      <c r="BE413" s="100"/>
      <c r="BF413" s="100"/>
      <c r="BG413" s="100"/>
    </row>
    <row r="414" spans="57:59">
      <c r="BE414" s="100"/>
      <c r="BF414" s="100"/>
      <c r="BG414" s="100"/>
    </row>
    <row r="415" spans="57:59">
      <c r="BE415" s="100"/>
      <c r="BF415" s="100"/>
      <c r="BG415" s="100"/>
    </row>
    <row r="416" spans="57:59">
      <c r="BE416" s="100"/>
      <c r="BF416" s="100"/>
      <c r="BG416" s="100"/>
    </row>
    <row r="417" spans="57:59">
      <c r="BE417" s="100"/>
      <c r="BF417" s="100"/>
      <c r="BG417" s="100"/>
    </row>
    <row r="418" spans="57:59">
      <c r="BE418" s="100"/>
      <c r="BF418" s="100"/>
      <c r="BG418" s="100"/>
    </row>
    <row r="419" spans="57:59">
      <c r="BE419" s="100"/>
      <c r="BF419" s="100"/>
      <c r="BG419" s="100"/>
    </row>
    <row r="420" spans="57:59">
      <c r="BE420" s="100"/>
      <c r="BF420" s="100"/>
      <c r="BG420" s="100"/>
    </row>
    <row r="421" spans="57:59">
      <c r="BE421" s="100"/>
      <c r="BF421" s="100"/>
      <c r="BG421" s="100"/>
    </row>
    <row r="422" spans="57:59">
      <c r="BE422" s="100"/>
      <c r="BF422" s="100"/>
      <c r="BG422" s="100"/>
    </row>
    <row r="423" spans="57:59">
      <c r="BE423" s="100"/>
      <c r="BF423" s="100"/>
      <c r="BG423" s="100"/>
    </row>
    <row r="424" spans="57:59">
      <c r="BE424" s="100"/>
      <c r="BF424" s="100"/>
      <c r="BG424" s="100"/>
    </row>
    <row r="425" spans="57:59">
      <c r="BE425" s="100"/>
      <c r="BF425" s="100"/>
      <c r="BG425" s="100"/>
    </row>
    <row r="426" spans="57:59">
      <c r="BE426" s="100"/>
      <c r="BF426" s="100"/>
      <c r="BG426" s="100"/>
    </row>
    <row r="427" spans="57:59">
      <c r="BE427" s="100"/>
      <c r="BF427" s="100"/>
      <c r="BG427" s="100"/>
    </row>
    <row r="428" spans="57:59">
      <c r="BE428" s="100"/>
      <c r="BF428" s="100"/>
      <c r="BG428" s="100"/>
    </row>
    <row r="429" spans="57:59">
      <c r="BE429" s="100"/>
      <c r="BF429" s="100"/>
      <c r="BG429" s="100"/>
    </row>
    <row r="430" spans="57:59">
      <c r="BE430" s="100"/>
      <c r="BF430" s="100"/>
      <c r="BG430" s="100"/>
    </row>
    <row r="431" spans="57:59">
      <c r="BE431" s="100"/>
      <c r="BF431" s="100"/>
      <c r="BG431" s="100"/>
    </row>
    <row r="432" spans="57:59">
      <c r="BE432" s="100"/>
      <c r="BF432" s="100"/>
      <c r="BG432" s="100"/>
    </row>
    <row r="433" spans="57:59">
      <c r="BE433" s="100"/>
      <c r="BF433" s="100"/>
      <c r="BG433" s="100"/>
    </row>
    <row r="434" spans="57:59">
      <c r="BE434" s="100"/>
      <c r="BF434" s="100"/>
      <c r="BG434" s="100"/>
    </row>
    <row r="435" spans="57:59">
      <c r="BE435" s="100"/>
      <c r="BF435" s="100"/>
      <c r="BG435" s="100"/>
    </row>
    <row r="436" spans="57:59">
      <c r="BE436" s="100"/>
      <c r="BF436" s="100"/>
      <c r="BG436" s="100"/>
    </row>
    <row r="437" spans="57:59">
      <c r="BE437" s="100"/>
      <c r="BF437" s="100"/>
      <c r="BG437" s="100"/>
    </row>
    <row r="438" spans="57:59">
      <c r="BE438" s="100"/>
      <c r="BF438" s="100"/>
      <c r="BG438" s="100"/>
    </row>
    <row r="439" spans="57:59">
      <c r="BE439" s="100"/>
      <c r="BF439" s="100"/>
      <c r="BG439" s="100"/>
    </row>
    <row r="440" spans="57:59">
      <c r="BE440" s="100"/>
      <c r="BF440" s="100"/>
      <c r="BG440" s="100"/>
    </row>
    <row r="441" spans="57:59">
      <c r="BE441" s="100"/>
      <c r="BF441" s="100"/>
      <c r="BG441" s="100"/>
    </row>
    <row r="442" spans="57:59">
      <c r="BE442" s="100"/>
      <c r="BF442" s="100"/>
      <c r="BG442" s="100"/>
    </row>
    <row r="443" spans="57:59">
      <c r="BE443" s="100"/>
      <c r="BF443" s="100"/>
      <c r="BG443" s="100"/>
    </row>
    <row r="444" spans="57:59">
      <c r="BE444" s="100"/>
      <c r="BF444" s="100"/>
      <c r="BG444" s="100"/>
    </row>
    <row r="445" spans="57:59">
      <c r="BE445" s="100"/>
      <c r="BF445" s="100"/>
      <c r="BG445" s="100"/>
    </row>
    <row r="446" spans="57:59">
      <c r="BE446" s="100"/>
      <c r="BF446" s="100"/>
      <c r="BG446" s="100"/>
    </row>
    <row r="447" spans="57:59">
      <c r="BE447" s="100"/>
      <c r="BF447" s="100"/>
      <c r="BG447" s="100"/>
    </row>
    <row r="448" spans="57:59">
      <c r="BE448" s="100"/>
      <c r="BF448" s="100"/>
      <c r="BG448" s="100"/>
    </row>
    <row r="449" spans="57:59">
      <c r="BE449" s="100"/>
      <c r="BF449" s="100"/>
      <c r="BG449" s="100"/>
    </row>
    <row r="450" spans="57:59">
      <c r="BE450" s="100"/>
      <c r="BF450" s="100"/>
      <c r="BG450" s="100"/>
    </row>
    <row r="451" spans="57:59">
      <c r="BE451" s="100"/>
      <c r="BF451" s="100"/>
      <c r="BG451" s="100"/>
    </row>
    <row r="452" spans="57:59">
      <c r="BE452" s="100"/>
      <c r="BF452" s="100"/>
      <c r="BG452" s="100"/>
    </row>
    <row r="453" spans="57:59">
      <c r="BE453" s="100"/>
      <c r="BF453" s="100"/>
      <c r="BG453" s="100"/>
    </row>
    <row r="454" spans="57:59">
      <c r="BE454" s="100"/>
      <c r="BF454" s="100"/>
      <c r="BG454" s="100"/>
    </row>
    <row r="455" spans="57:59">
      <c r="BE455" s="100"/>
      <c r="BF455" s="100"/>
      <c r="BG455" s="100"/>
    </row>
    <row r="456" spans="57:59">
      <c r="BE456" s="100"/>
      <c r="BF456" s="100"/>
      <c r="BG456" s="100"/>
    </row>
    <row r="457" spans="57:59">
      <c r="BE457" s="100"/>
      <c r="BF457" s="100"/>
      <c r="BG457" s="100"/>
    </row>
    <row r="458" spans="57:59">
      <c r="BE458" s="100"/>
      <c r="BF458" s="100"/>
      <c r="BG458" s="100"/>
    </row>
    <row r="459" spans="57:59">
      <c r="BE459" s="100"/>
      <c r="BF459" s="100"/>
      <c r="BG459" s="100"/>
    </row>
    <row r="460" spans="57:59">
      <c r="BE460" s="100"/>
      <c r="BF460" s="100"/>
      <c r="BG460" s="100"/>
    </row>
    <row r="461" spans="57:59">
      <c r="BE461" s="100"/>
      <c r="BF461" s="100"/>
      <c r="BG461" s="100"/>
    </row>
    <row r="462" spans="57:59">
      <c r="BE462" s="100"/>
      <c r="BF462" s="100"/>
      <c r="BG462" s="100"/>
    </row>
    <row r="463" spans="57:59">
      <c r="BE463" s="100"/>
      <c r="BF463" s="100"/>
      <c r="BG463" s="100"/>
    </row>
    <row r="464" spans="57:59">
      <c r="BE464" s="100"/>
      <c r="BF464" s="100"/>
      <c r="BG464" s="100"/>
    </row>
    <row r="465" spans="57:59">
      <c r="BE465" s="100"/>
      <c r="BF465" s="100"/>
      <c r="BG465" s="100"/>
    </row>
    <row r="466" spans="57:59">
      <c r="BE466" s="100"/>
      <c r="BF466" s="100"/>
      <c r="BG466" s="100"/>
    </row>
    <row r="467" spans="57:59">
      <c r="BE467" s="100"/>
      <c r="BF467" s="100"/>
      <c r="BG467" s="100"/>
    </row>
    <row r="468" spans="57:59">
      <c r="BE468" s="100"/>
      <c r="BF468" s="100"/>
      <c r="BG468" s="100"/>
    </row>
    <row r="469" spans="57:59">
      <c r="BE469" s="100"/>
      <c r="BF469" s="100"/>
      <c r="BG469" s="100"/>
    </row>
    <row r="470" spans="57:59">
      <c r="BE470" s="100"/>
      <c r="BF470" s="100"/>
      <c r="BG470" s="100"/>
    </row>
    <row r="471" spans="57:59">
      <c r="BE471" s="100"/>
      <c r="BF471" s="100"/>
      <c r="BG471" s="100"/>
    </row>
    <row r="472" spans="57:59">
      <c r="BE472" s="100"/>
      <c r="BF472" s="100"/>
      <c r="BG472" s="100"/>
    </row>
    <row r="473" spans="57:59">
      <c r="BE473" s="100"/>
      <c r="BF473" s="100"/>
      <c r="BG473" s="100"/>
    </row>
    <row r="474" spans="57:59">
      <c r="BE474" s="100"/>
      <c r="BF474" s="100"/>
      <c r="BG474" s="100"/>
    </row>
    <row r="475" spans="57:59">
      <c r="BE475" s="100"/>
      <c r="BF475" s="100"/>
      <c r="BG475" s="100"/>
    </row>
    <row r="476" spans="57:59">
      <c r="BE476" s="100"/>
      <c r="BF476" s="100"/>
      <c r="BG476" s="100"/>
    </row>
    <row r="477" spans="57:59">
      <c r="BE477" s="100"/>
      <c r="BF477" s="100"/>
      <c r="BG477" s="100"/>
    </row>
    <row r="478" spans="57:59">
      <c r="BE478" s="100"/>
      <c r="BF478" s="100"/>
      <c r="BG478" s="100"/>
    </row>
    <row r="479" spans="57:59">
      <c r="BE479" s="100"/>
      <c r="BF479" s="100"/>
      <c r="BG479" s="100"/>
    </row>
    <row r="480" spans="57:59">
      <c r="BE480" s="100"/>
      <c r="BF480" s="100"/>
      <c r="BG480" s="100"/>
    </row>
    <row r="481" spans="57:59">
      <c r="BE481" s="100"/>
      <c r="BF481" s="100"/>
      <c r="BG481" s="100"/>
    </row>
    <row r="482" spans="57:59">
      <c r="BE482" s="100"/>
      <c r="BF482" s="100"/>
      <c r="BG482" s="100"/>
    </row>
    <row r="483" spans="57:59">
      <c r="BE483" s="100"/>
      <c r="BF483" s="100"/>
      <c r="BG483" s="100"/>
    </row>
    <row r="484" spans="57:59">
      <c r="BE484" s="100"/>
      <c r="BF484" s="100"/>
      <c r="BG484" s="100"/>
    </row>
    <row r="485" spans="57:59">
      <c r="BE485" s="100"/>
      <c r="BF485" s="100"/>
      <c r="BG485" s="100"/>
    </row>
    <row r="486" spans="57:59">
      <c r="BE486" s="100"/>
      <c r="BF486" s="100"/>
      <c r="BG486" s="100"/>
    </row>
    <row r="487" spans="57:59">
      <c r="BE487" s="100"/>
      <c r="BF487" s="100"/>
      <c r="BG487" s="100"/>
    </row>
    <row r="488" spans="57:59">
      <c r="BE488" s="100"/>
      <c r="BF488" s="100"/>
      <c r="BG488" s="100"/>
    </row>
    <row r="489" spans="57:59">
      <c r="BE489" s="100"/>
      <c r="BF489" s="100"/>
      <c r="BG489" s="100"/>
    </row>
    <row r="490" spans="57:59">
      <c r="BE490" s="100"/>
      <c r="BF490" s="100"/>
      <c r="BG490" s="100"/>
    </row>
    <row r="491" spans="57:59">
      <c r="BE491" s="100"/>
      <c r="BF491" s="100"/>
      <c r="BG491" s="100"/>
    </row>
    <row r="492" spans="57:59">
      <c r="BE492" s="100"/>
      <c r="BF492" s="100"/>
      <c r="BG492" s="100"/>
    </row>
    <row r="493" spans="57:59">
      <c r="BE493" s="100"/>
      <c r="BF493" s="100"/>
      <c r="BG493" s="100"/>
    </row>
    <row r="494" spans="57:59">
      <c r="BE494" s="100"/>
      <c r="BF494" s="100"/>
      <c r="BG494" s="100"/>
    </row>
    <row r="495" spans="57:59">
      <c r="BE495" s="100"/>
      <c r="BF495" s="100"/>
      <c r="BG495" s="100"/>
    </row>
    <row r="496" spans="57:59">
      <c r="BE496" s="100"/>
      <c r="BF496" s="100"/>
      <c r="BG496" s="100"/>
    </row>
    <row r="497" spans="57:59">
      <c r="BE497" s="100"/>
      <c r="BF497" s="100"/>
      <c r="BG497" s="100"/>
    </row>
    <row r="498" spans="57:59">
      <c r="BE498" s="100"/>
      <c r="BF498" s="100"/>
      <c r="BG498" s="100"/>
    </row>
    <row r="499" spans="57:59">
      <c r="BE499" s="100"/>
      <c r="BF499" s="100"/>
      <c r="BG499" s="100"/>
    </row>
    <row r="500" spans="57:59">
      <c r="BE500" s="100"/>
      <c r="BF500" s="100"/>
      <c r="BG500" s="100"/>
    </row>
    <row r="501" spans="57:59">
      <c r="BE501" s="100"/>
      <c r="BF501" s="100"/>
      <c r="BG501" s="100"/>
    </row>
    <row r="502" spans="57:59">
      <c r="BE502" s="100"/>
      <c r="BF502" s="100"/>
      <c r="BG502" s="100"/>
    </row>
    <row r="503" spans="57:59">
      <c r="BE503" s="100"/>
      <c r="BF503" s="100"/>
      <c r="BG503" s="100"/>
    </row>
    <row r="504" spans="57:59">
      <c r="BE504" s="100"/>
      <c r="BF504" s="100"/>
      <c r="BG504" s="100"/>
    </row>
    <row r="505" spans="57:59">
      <c r="BE505" s="100"/>
      <c r="BF505" s="100"/>
      <c r="BG505" s="100"/>
    </row>
    <row r="506" spans="57:59">
      <c r="BE506" s="100"/>
      <c r="BF506" s="100"/>
      <c r="BG506" s="100"/>
    </row>
    <row r="507" spans="57:59">
      <c r="BE507" s="100"/>
      <c r="BF507" s="100"/>
      <c r="BG507" s="100"/>
    </row>
    <row r="508" spans="57:59">
      <c r="BE508" s="100"/>
      <c r="BF508" s="100"/>
      <c r="BG508" s="100"/>
    </row>
    <row r="509" spans="57:59">
      <c r="BE509" s="100"/>
      <c r="BF509" s="100"/>
      <c r="BG509" s="100"/>
    </row>
    <row r="510" spans="57:59">
      <c r="BE510" s="100"/>
      <c r="BF510" s="100"/>
      <c r="BG510" s="100"/>
    </row>
    <row r="511" spans="57:59">
      <c r="BE511" s="100"/>
      <c r="BF511" s="100"/>
      <c r="BG511" s="100"/>
    </row>
    <row r="512" spans="57:59">
      <c r="BE512" s="100"/>
      <c r="BF512" s="100"/>
      <c r="BG512" s="100"/>
    </row>
    <row r="513" spans="57:59">
      <c r="BE513" s="100"/>
      <c r="BF513" s="100"/>
      <c r="BG513" s="100"/>
    </row>
    <row r="514" spans="57:59">
      <c r="BE514" s="100"/>
      <c r="BF514" s="100"/>
      <c r="BG514" s="100"/>
    </row>
    <row r="515" spans="57:59">
      <c r="BE515" s="100"/>
      <c r="BF515" s="100"/>
      <c r="BG515" s="100"/>
    </row>
    <row r="516" spans="57:59">
      <c r="BE516" s="100"/>
      <c r="BF516" s="100"/>
      <c r="BG516" s="100"/>
    </row>
    <row r="517" spans="57:59">
      <c r="BE517" s="100"/>
      <c r="BF517" s="100"/>
      <c r="BG517" s="100"/>
    </row>
    <row r="518" spans="57:59">
      <c r="BE518" s="100"/>
      <c r="BF518" s="100"/>
      <c r="BG518" s="100"/>
    </row>
    <row r="519" spans="57:59">
      <c r="BE519" s="100"/>
      <c r="BF519" s="100"/>
      <c r="BG519" s="100"/>
    </row>
    <row r="520" spans="57:59">
      <c r="BE520" s="100"/>
      <c r="BF520" s="100"/>
      <c r="BG520" s="100"/>
    </row>
    <row r="521" spans="57:59">
      <c r="BE521" s="100"/>
      <c r="BF521" s="100"/>
      <c r="BG521" s="100"/>
    </row>
    <row r="522" spans="57:59">
      <c r="BE522" s="100"/>
      <c r="BF522" s="100"/>
      <c r="BG522" s="100"/>
    </row>
    <row r="523" spans="57:59">
      <c r="BE523" s="100"/>
      <c r="BF523" s="100"/>
      <c r="BG523" s="100"/>
    </row>
    <row r="524" spans="57:59">
      <c r="BE524" s="100"/>
      <c r="BF524" s="100"/>
      <c r="BG524" s="100"/>
    </row>
    <row r="525" spans="57:59">
      <c r="BE525" s="100"/>
      <c r="BF525" s="100"/>
      <c r="BG525" s="100"/>
    </row>
    <row r="526" spans="57:59">
      <c r="BE526" s="100"/>
      <c r="BF526" s="100"/>
      <c r="BG526" s="100"/>
    </row>
    <row r="527" spans="57:59">
      <c r="BE527" s="100"/>
      <c r="BF527" s="100"/>
      <c r="BG527" s="100"/>
    </row>
    <row r="528" spans="57:59">
      <c r="BE528" s="100"/>
      <c r="BF528" s="100"/>
      <c r="BG528" s="100"/>
    </row>
    <row r="529" spans="57:59">
      <c r="BE529" s="100"/>
      <c r="BF529" s="100"/>
      <c r="BG529" s="100"/>
    </row>
    <row r="530" spans="57:59">
      <c r="BE530" s="100"/>
      <c r="BF530" s="100"/>
      <c r="BG530" s="100"/>
    </row>
    <row r="531" spans="57:59">
      <c r="BE531" s="100"/>
      <c r="BF531" s="100"/>
      <c r="BG531" s="100"/>
    </row>
    <row r="532" spans="57:59">
      <c r="BE532" s="100"/>
      <c r="BF532" s="100"/>
      <c r="BG532" s="100"/>
    </row>
    <row r="533" spans="57:59">
      <c r="BE533" s="100"/>
      <c r="BF533" s="100"/>
      <c r="BG533" s="100"/>
    </row>
    <row r="534" spans="57:59">
      <c r="BE534" s="100"/>
      <c r="BF534" s="100"/>
      <c r="BG534" s="100"/>
    </row>
    <row r="535" spans="57:59">
      <c r="BE535" s="100"/>
      <c r="BF535" s="100"/>
      <c r="BG535" s="100"/>
    </row>
    <row r="536" spans="57:59">
      <c r="BE536" s="100"/>
      <c r="BF536" s="100"/>
      <c r="BG536" s="100"/>
    </row>
    <row r="537" spans="57:59">
      <c r="BE537" s="100"/>
      <c r="BF537" s="100"/>
      <c r="BG537" s="100"/>
    </row>
    <row r="538" spans="57:59">
      <c r="BE538" s="100"/>
      <c r="BF538" s="100"/>
      <c r="BG538" s="100"/>
    </row>
    <row r="539" spans="57:59">
      <c r="BE539" s="100"/>
      <c r="BF539" s="100"/>
      <c r="BG539" s="100"/>
    </row>
    <row r="540" spans="57:59">
      <c r="BE540" s="100"/>
      <c r="BF540" s="100"/>
      <c r="BG540" s="100"/>
    </row>
    <row r="541" spans="57:59">
      <c r="BE541" s="100"/>
      <c r="BF541" s="100"/>
      <c r="BG541" s="100"/>
    </row>
    <row r="542" spans="57:59">
      <c r="BE542" s="100"/>
      <c r="BF542" s="100"/>
      <c r="BG542" s="100"/>
    </row>
    <row r="543" spans="57:59">
      <c r="BE543" s="100"/>
      <c r="BF543" s="100"/>
      <c r="BG543" s="100"/>
    </row>
    <row r="544" spans="57:59">
      <c r="BE544" s="100"/>
      <c r="BF544" s="100"/>
      <c r="BG544" s="100"/>
    </row>
    <row r="545" spans="57:59">
      <c r="BE545" s="100"/>
      <c r="BF545" s="100"/>
      <c r="BG545" s="100"/>
    </row>
    <row r="546" spans="57:59">
      <c r="BE546" s="100"/>
      <c r="BF546" s="100"/>
      <c r="BG546" s="100"/>
    </row>
    <row r="547" spans="57:59">
      <c r="BE547" s="100"/>
      <c r="BF547" s="100"/>
      <c r="BG547" s="100"/>
    </row>
    <row r="548" spans="57:59">
      <c r="BE548" s="100"/>
      <c r="BF548" s="100"/>
      <c r="BG548" s="100"/>
    </row>
    <row r="549" spans="57:59">
      <c r="BE549" s="100"/>
      <c r="BF549" s="100"/>
      <c r="BG549" s="100"/>
    </row>
    <row r="550" spans="57:59">
      <c r="BE550" s="100"/>
      <c r="BF550" s="100"/>
      <c r="BG550" s="100"/>
    </row>
    <row r="551" spans="57:59">
      <c r="BE551" s="100"/>
      <c r="BF551" s="100"/>
      <c r="BG551" s="100"/>
    </row>
    <row r="552" spans="57:59">
      <c r="BE552" s="100"/>
      <c r="BF552" s="100"/>
      <c r="BG552" s="100"/>
    </row>
    <row r="553" spans="57:59">
      <c r="BE553" s="100"/>
      <c r="BF553" s="100"/>
      <c r="BG553" s="100"/>
    </row>
    <row r="554" spans="57:59">
      <c r="BE554" s="100"/>
      <c r="BF554" s="100"/>
      <c r="BG554" s="100"/>
    </row>
    <row r="555" spans="57:59">
      <c r="BE555" s="100"/>
      <c r="BF555" s="100"/>
      <c r="BG555" s="100"/>
    </row>
    <row r="556" spans="57:59">
      <c r="BE556" s="100"/>
      <c r="BF556" s="100"/>
      <c r="BG556" s="100"/>
    </row>
    <row r="557" spans="57:59">
      <c r="BE557" s="100"/>
      <c r="BF557" s="100"/>
      <c r="BG557" s="100"/>
    </row>
    <row r="558" spans="57:59">
      <c r="BE558" s="100"/>
      <c r="BF558" s="100"/>
      <c r="BG558" s="100"/>
    </row>
    <row r="559" spans="57:59">
      <c r="BE559" s="100"/>
      <c r="BF559" s="100"/>
      <c r="BG559" s="100"/>
    </row>
    <row r="560" spans="57:59">
      <c r="BE560" s="100"/>
      <c r="BF560" s="100"/>
      <c r="BG560" s="100"/>
    </row>
    <row r="561" spans="57:59">
      <c r="BE561" s="100"/>
      <c r="BF561" s="100"/>
      <c r="BG561" s="100"/>
    </row>
    <row r="562" spans="57:59">
      <c r="BE562" s="100"/>
      <c r="BF562" s="100"/>
      <c r="BG562" s="100"/>
    </row>
    <row r="563" spans="57:59">
      <c r="BE563" s="100"/>
      <c r="BF563" s="100"/>
      <c r="BG563" s="100"/>
    </row>
    <row r="564" spans="57:59">
      <c r="BE564" s="100"/>
      <c r="BF564" s="100"/>
      <c r="BG564" s="100"/>
    </row>
    <row r="565" spans="57:59">
      <c r="BE565" s="100"/>
      <c r="BF565" s="100"/>
      <c r="BG565" s="100"/>
    </row>
    <row r="566" spans="57:59">
      <c r="BE566" s="100"/>
      <c r="BF566" s="100"/>
      <c r="BG566" s="100"/>
    </row>
    <row r="567" spans="57:59">
      <c r="BE567" s="100"/>
      <c r="BF567" s="100"/>
      <c r="BG567" s="100"/>
    </row>
    <row r="568" spans="57:59">
      <c r="BE568" s="100"/>
      <c r="BF568" s="100"/>
      <c r="BG568" s="100"/>
    </row>
    <row r="569" spans="57:59">
      <c r="BE569" s="100"/>
      <c r="BF569" s="100"/>
      <c r="BG569" s="100"/>
    </row>
    <row r="570" spans="57:59">
      <c r="BE570" s="100"/>
      <c r="BF570" s="100"/>
      <c r="BG570" s="100"/>
    </row>
    <row r="571" spans="57:59">
      <c r="BE571" s="100"/>
      <c r="BF571" s="100"/>
      <c r="BG571" s="100"/>
    </row>
    <row r="572" spans="57:59">
      <c r="BE572" s="100"/>
      <c r="BF572" s="100"/>
      <c r="BG572" s="100"/>
    </row>
    <row r="573" spans="57:59">
      <c r="BE573" s="100"/>
      <c r="BF573" s="100"/>
      <c r="BG573" s="100"/>
    </row>
    <row r="574" spans="57:59">
      <c r="BE574" s="100"/>
      <c r="BF574" s="100"/>
      <c r="BG574" s="100"/>
    </row>
    <row r="575" spans="57:59">
      <c r="BE575" s="100"/>
      <c r="BF575" s="100"/>
      <c r="BG575" s="100"/>
    </row>
    <row r="576" spans="57:59">
      <c r="BE576" s="100"/>
      <c r="BF576" s="100"/>
      <c r="BG576" s="100"/>
    </row>
    <row r="577" spans="57:59">
      <c r="BE577" s="100"/>
      <c r="BF577" s="100"/>
      <c r="BG577" s="100"/>
    </row>
    <row r="578" spans="57:59">
      <c r="BE578" s="100"/>
      <c r="BF578" s="100"/>
      <c r="BG578" s="100"/>
    </row>
    <row r="579" spans="57:59">
      <c r="BE579" s="100"/>
      <c r="BF579" s="100"/>
      <c r="BG579" s="100"/>
    </row>
    <row r="580" spans="57:59">
      <c r="BE580" s="100"/>
      <c r="BF580" s="100"/>
      <c r="BG580" s="100"/>
    </row>
    <row r="581" spans="57:59">
      <c r="BE581" s="100"/>
      <c r="BF581" s="100"/>
      <c r="BG581" s="100"/>
    </row>
    <row r="582" spans="57:59">
      <c r="BE582" s="100"/>
      <c r="BF582" s="100"/>
      <c r="BG582" s="100"/>
    </row>
    <row r="583" spans="57:59">
      <c r="BE583" s="100"/>
      <c r="BF583" s="100"/>
      <c r="BG583" s="100"/>
    </row>
    <row r="584" spans="57:59">
      <c r="BE584" s="100"/>
      <c r="BF584" s="100"/>
      <c r="BG584" s="100"/>
    </row>
    <row r="585" spans="57:59">
      <c r="BE585" s="100"/>
      <c r="BF585" s="100"/>
      <c r="BG585" s="100"/>
    </row>
    <row r="586" spans="57:59">
      <c r="BE586" s="100"/>
      <c r="BF586" s="100"/>
      <c r="BG586" s="100"/>
    </row>
    <row r="587" spans="57:59">
      <c r="BE587" s="100"/>
      <c r="BF587" s="100"/>
      <c r="BG587" s="100"/>
    </row>
    <row r="588" spans="57:59">
      <c r="BE588" s="100"/>
      <c r="BF588" s="100"/>
      <c r="BG588" s="100"/>
    </row>
    <row r="589" spans="57:59">
      <c r="BE589" s="100"/>
      <c r="BF589" s="100"/>
      <c r="BG589" s="100"/>
    </row>
    <row r="590" spans="57:59">
      <c r="BE590" s="100"/>
      <c r="BF590" s="100"/>
      <c r="BG590" s="100"/>
    </row>
    <row r="591" spans="57:59">
      <c r="BE591" s="100"/>
      <c r="BF591" s="100"/>
      <c r="BG591" s="100"/>
    </row>
    <row r="592" spans="57:59">
      <c r="BE592" s="100"/>
      <c r="BF592" s="100"/>
      <c r="BG592" s="100"/>
    </row>
    <row r="593" spans="57:59">
      <c r="BE593" s="100"/>
      <c r="BF593" s="100"/>
      <c r="BG593" s="100"/>
    </row>
    <row r="594" spans="57:59">
      <c r="BE594" s="100"/>
      <c r="BF594" s="100"/>
      <c r="BG594" s="100"/>
    </row>
    <row r="595" spans="57:59">
      <c r="BE595" s="100"/>
      <c r="BF595" s="100"/>
      <c r="BG595" s="100"/>
    </row>
    <row r="596" spans="57:59">
      <c r="BE596" s="100"/>
      <c r="BF596" s="100"/>
      <c r="BG596" s="100"/>
    </row>
    <row r="597" spans="57:59">
      <c r="BE597" s="100"/>
      <c r="BF597" s="100"/>
      <c r="BG597" s="100"/>
    </row>
    <row r="598" spans="57:59">
      <c r="BE598" s="100"/>
      <c r="BF598" s="100"/>
      <c r="BG598" s="100"/>
    </row>
    <row r="599" spans="57:59">
      <c r="BE599" s="100"/>
      <c r="BF599" s="100"/>
      <c r="BG599" s="100"/>
    </row>
    <row r="600" spans="57:59">
      <c r="BE600" s="100"/>
      <c r="BF600" s="100"/>
      <c r="BG600" s="100"/>
    </row>
    <row r="601" spans="57:59">
      <c r="BE601" s="100"/>
      <c r="BF601" s="100"/>
      <c r="BG601" s="100"/>
    </row>
    <row r="602" spans="57:59">
      <c r="BE602" s="100"/>
      <c r="BF602" s="100"/>
      <c r="BG602" s="100"/>
    </row>
    <row r="603" spans="57:59">
      <c r="BE603" s="100"/>
      <c r="BF603" s="100"/>
      <c r="BG603" s="100"/>
    </row>
    <row r="604" spans="57:59">
      <c r="BE604" s="100"/>
      <c r="BF604" s="100"/>
      <c r="BG604" s="100"/>
    </row>
    <row r="605" spans="57:59">
      <c r="BE605" s="100"/>
      <c r="BF605" s="100"/>
      <c r="BG605" s="100"/>
    </row>
    <row r="606" spans="57:59">
      <c r="BE606" s="100"/>
      <c r="BF606" s="100"/>
      <c r="BG606" s="100"/>
    </row>
    <row r="607" spans="57:59">
      <c r="BE607" s="100"/>
      <c r="BF607" s="100"/>
      <c r="BG607" s="100"/>
    </row>
    <row r="608" spans="57:59">
      <c r="BE608" s="100"/>
      <c r="BF608" s="100"/>
      <c r="BG608" s="100"/>
    </row>
    <row r="609" spans="57:59">
      <c r="BE609" s="100"/>
      <c r="BF609" s="100"/>
      <c r="BG609" s="100"/>
    </row>
    <row r="610" spans="57:59">
      <c r="BE610" s="100"/>
      <c r="BF610" s="100"/>
      <c r="BG610" s="100"/>
    </row>
    <row r="611" spans="57:59">
      <c r="BE611" s="100"/>
      <c r="BF611" s="100"/>
      <c r="BG611" s="100"/>
    </row>
    <row r="612" spans="57:59">
      <c r="BE612" s="100"/>
      <c r="BF612" s="100"/>
      <c r="BG612" s="100"/>
    </row>
    <row r="613" spans="57:59">
      <c r="BE613" s="100"/>
      <c r="BF613" s="100"/>
      <c r="BG613" s="100"/>
    </row>
    <row r="614" spans="57:59">
      <c r="BE614" s="100"/>
      <c r="BF614" s="100"/>
      <c r="BG614" s="100"/>
    </row>
    <row r="615" spans="57:59">
      <c r="BE615" s="100"/>
      <c r="BF615" s="100"/>
      <c r="BG615" s="100"/>
    </row>
    <row r="616" spans="57:59">
      <c r="BE616" s="100"/>
      <c r="BF616" s="100"/>
      <c r="BG616" s="100"/>
    </row>
    <row r="617" spans="57:59">
      <c r="BE617" s="100"/>
      <c r="BF617" s="100"/>
      <c r="BG617" s="100"/>
    </row>
    <row r="618" spans="57:59">
      <c r="BE618" s="100"/>
      <c r="BF618" s="100"/>
      <c r="BG618" s="100"/>
    </row>
    <row r="619" spans="57:59">
      <c r="BE619" s="100"/>
      <c r="BF619" s="100"/>
      <c r="BG619" s="100"/>
    </row>
    <row r="620" spans="57:59">
      <c r="BE620" s="100"/>
      <c r="BF620" s="100"/>
      <c r="BG620" s="100"/>
    </row>
    <row r="621" spans="57:59">
      <c r="BE621" s="100"/>
      <c r="BF621" s="100"/>
      <c r="BG621" s="100"/>
    </row>
    <row r="622" spans="57:59">
      <c r="BE622" s="100"/>
      <c r="BF622" s="100"/>
      <c r="BG622" s="100"/>
    </row>
    <row r="623" spans="57:59">
      <c r="BE623" s="100"/>
      <c r="BF623" s="100"/>
      <c r="BG623" s="100"/>
    </row>
    <row r="624" spans="57:59">
      <c r="BE624" s="100"/>
      <c r="BF624" s="100"/>
      <c r="BG624" s="100"/>
    </row>
    <row r="625" spans="57:59">
      <c r="BE625" s="100"/>
      <c r="BF625" s="100"/>
      <c r="BG625" s="100"/>
    </row>
    <row r="626" spans="57:59">
      <c r="BE626" s="100"/>
      <c r="BF626" s="100"/>
      <c r="BG626" s="100"/>
    </row>
    <row r="627" spans="57:59">
      <c r="BE627" s="100"/>
      <c r="BF627" s="100"/>
      <c r="BG627" s="100"/>
    </row>
    <row r="628" spans="57:59">
      <c r="BE628" s="100"/>
      <c r="BF628" s="100"/>
      <c r="BG628" s="100"/>
    </row>
    <row r="629" spans="57:59">
      <c r="BE629" s="100"/>
      <c r="BF629" s="100"/>
      <c r="BG629" s="100"/>
    </row>
    <row r="630" spans="57:59">
      <c r="BE630" s="100"/>
      <c r="BF630" s="100"/>
      <c r="BG630" s="100"/>
    </row>
    <row r="631" spans="57:59">
      <c r="BE631" s="100"/>
      <c r="BF631" s="100"/>
      <c r="BG631" s="100"/>
    </row>
    <row r="632" spans="57:59">
      <c r="BE632" s="100"/>
      <c r="BF632" s="100"/>
      <c r="BG632" s="100"/>
    </row>
    <row r="633" spans="57:59">
      <c r="BE633" s="100"/>
      <c r="BF633" s="100"/>
      <c r="BG633" s="100"/>
    </row>
    <row r="634" spans="57:59">
      <c r="BE634" s="100"/>
      <c r="BF634" s="100"/>
      <c r="BG634" s="100"/>
    </row>
    <row r="635" spans="57:59">
      <c r="BE635" s="100"/>
      <c r="BF635" s="100"/>
      <c r="BG635" s="100"/>
    </row>
    <row r="636" spans="57:59">
      <c r="BE636" s="100"/>
      <c r="BF636" s="100"/>
      <c r="BG636" s="100"/>
    </row>
    <row r="637" spans="57:59">
      <c r="BE637" s="100"/>
      <c r="BF637" s="100"/>
      <c r="BG637" s="100"/>
    </row>
    <row r="638" spans="57:59">
      <c r="BE638" s="100"/>
      <c r="BF638" s="100"/>
      <c r="BG638" s="100"/>
    </row>
    <row r="639" spans="57:59">
      <c r="BE639" s="100"/>
      <c r="BF639" s="100"/>
      <c r="BG639" s="100"/>
    </row>
    <row r="640" spans="57:59">
      <c r="BE640" s="100"/>
      <c r="BF640" s="100"/>
      <c r="BG640" s="100"/>
    </row>
    <row r="641" spans="57:59">
      <c r="BE641" s="100"/>
      <c r="BF641" s="100"/>
      <c r="BG641" s="100"/>
    </row>
    <row r="642" spans="57:59">
      <c r="BE642" s="100"/>
      <c r="BF642" s="100"/>
      <c r="BG642" s="100"/>
    </row>
    <row r="643" spans="57:59">
      <c r="BE643" s="100"/>
      <c r="BF643" s="100"/>
      <c r="BG643" s="100"/>
    </row>
    <row r="644" spans="57:59">
      <c r="BE644" s="100"/>
      <c r="BF644" s="100"/>
      <c r="BG644" s="100"/>
    </row>
    <row r="645" spans="57:59">
      <c r="BE645" s="100"/>
      <c r="BF645" s="100"/>
      <c r="BG645" s="100"/>
    </row>
    <row r="646" spans="57:59">
      <c r="BE646" s="100"/>
      <c r="BF646" s="100"/>
      <c r="BG646" s="100"/>
    </row>
    <row r="647" spans="57:59">
      <c r="BE647" s="100"/>
      <c r="BF647" s="100"/>
      <c r="BG647" s="100"/>
    </row>
    <row r="648" spans="57:59">
      <c r="BE648" s="100"/>
      <c r="BF648" s="100"/>
      <c r="BG648" s="100"/>
    </row>
    <row r="649" spans="57:59">
      <c r="BE649" s="100"/>
      <c r="BF649" s="100"/>
      <c r="BG649" s="100"/>
    </row>
    <row r="650" spans="57:59">
      <c r="BE650" s="100"/>
      <c r="BF650" s="100"/>
      <c r="BG650" s="100"/>
    </row>
    <row r="651" spans="57:59">
      <c r="BE651" s="100"/>
      <c r="BF651" s="100"/>
      <c r="BG651" s="100"/>
    </row>
    <row r="652" spans="57:59">
      <c r="BE652" s="100"/>
      <c r="BF652" s="100"/>
      <c r="BG652" s="100"/>
    </row>
    <row r="653" spans="57:59">
      <c r="BE653" s="100"/>
      <c r="BF653" s="100"/>
      <c r="BG653" s="100"/>
    </row>
    <row r="654" spans="57:59">
      <c r="BE654" s="100"/>
      <c r="BF654" s="100"/>
      <c r="BG654" s="100"/>
    </row>
    <row r="655" spans="57:59">
      <c r="BE655" s="100"/>
      <c r="BF655" s="100"/>
      <c r="BG655" s="100"/>
    </row>
    <row r="656" spans="57:59">
      <c r="BE656" s="100"/>
      <c r="BF656" s="100"/>
      <c r="BG656" s="100"/>
    </row>
    <row r="657" spans="57:59">
      <c r="BE657" s="100"/>
      <c r="BF657" s="100"/>
      <c r="BG657" s="100"/>
    </row>
    <row r="658" spans="57:59">
      <c r="BE658" s="100"/>
      <c r="BF658" s="100"/>
      <c r="BG658" s="100"/>
    </row>
    <row r="659" spans="57:59">
      <c r="BE659" s="100"/>
      <c r="BF659" s="100"/>
      <c r="BG659" s="100"/>
    </row>
    <row r="660" spans="57:59">
      <c r="BE660" s="100"/>
      <c r="BF660" s="100"/>
      <c r="BG660" s="100"/>
    </row>
    <row r="661" spans="57:59">
      <c r="BE661" s="100"/>
      <c r="BF661" s="100"/>
      <c r="BG661" s="100"/>
    </row>
    <row r="662" spans="57:59">
      <c r="BE662" s="100"/>
      <c r="BF662" s="100"/>
      <c r="BG662" s="100"/>
    </row>
    <row r="663" spans="57:59">
      <c r="BE663" s="100"/>
      <c r="BF663" s="100"/>
      <c r="BG663" s="100"/>
    </row>
    <row r="664" spans="57:59">
      <c r="BE664" s="100"/>
      <c r="BF664" s="100"/>
      <c r="BG664" s="100"/>
    </row>
    <row r="665" spans="57:59">
      <c r="BE665" s="100"/>
      <c r="BF665" s="100"/>
      <c r="BG665" s="100"/>
    </row>
    <row r="666" spans="57:59">
      <c r="BE666" s="100"/>
      <c r="BF666" s="100"/>
      <c r="BG666" s="100"/>
    </row>
    <row r="667" spans="57:59">
      <c r="BE667" s="100"/>
      <c r="BF667" s="100"/>
      <c r="BG667" s="100"/>
    </row>
    <row r="668" spans="57:59">
      <c r="BE668" s="100"/>
      <c r="BF668" s="100"/>
      <c r="BG668" s="100"/>
    </row>
    <row r="669" spans="57:59">
      <c r="BE669" s="100"/>
      <c r="BF669" s="100"/>
      <c r="BG669" s="100"/>
    </row>
    <row r="670" spans="57:59">
      <c r="BE670" s="100"/>
      <c r="BF670" s="100"/>
      <c r="BG670" s="100"/>
    </row>
    <row r="671" spans="57:59">
      <c r="BE671" s="100"/>
      <c r="BF671" s="100"/>
      <c r="BG671" s="100"/>
    </row>
    <row r="672" spans="57:59">
      <c r="BE672" s="100"/>
      <c r="BF672" s="100"/>
      <c r="BG672" s="100"/>
    </row>
    <row r="673" spans="57:59">
      <c r="BE673" s="100"/>
      <c r="BF673" s="100"/>
      <c r="BG673" s="100"/>
    </row>
    <row r="674" spans="57:59">
      <c r="BE674" s="100"/>
      <c r="BF674" s="100"/>
      <c r="BG674" s="100"/>
    </row>
    <row r="675" spans="57:59">
      <c r="BE675" s="100"/>
      <c r="BF675" s="100"/>
      <c r="BG675" s="100"/>
    </row>
    <row r="676" spans="57:59">
      <c r="BE676" s="100"/>
      <c r="BF676" s="100"/>
      <c r="BG676" s="100"/>
    </row>
    <row r="677" spans="57:59">
      <c r="BE677" s="100"/>
      <c r="BF677" s="100"/>
      <c r="BG677" s="100"/>
    </row>
    <row r="678" spans="57:59">
      <c r="BE678" s="100"/>
      <c r="BF678" s="100"/>
      <c r="BG678" s="100"/>
    </row>
    <row r="679" spans="57:59">
      <c r="BE679" s="100"/>
      <c r="BF679" s="100"/>
      <c r="BG679" s="100"/>
    </row>
    <row r="680" spans="57:59">
      <c r="BE680" s="100"/>
      <c r="BF680" s="100"/>
      <c r="BG680" s="100"/>
    </row>
    <row r="681" spans="57:59">
      <c r="BE681" s="100"/>
      <c r="BF681" s="100"/>
      <c r="BG681" s="100"/>
    </row>
    <row r="682" spans="57:59">
      <c r="BE682" s="100"/>
      <c r="BF682" s="100"/>
      <c r="BG682" s="100"/>
    </row>
    <row r="683" spans="57:59">
      <c r="BE683" s="100"/>
      <c r="BF683" s="100"/>
      <c r="BG683" s="100"/>
    </row>
    <row r="684" spans="57:59">
      <c r="BE684" s="100"/>
      <c r="BF684" s="100"/>
      <c r="BG684" s="100"/>
    </row>
    <row r="685" spans="57:59">
      <c r="BE685" s="100"/>
      <c r="BF685" s="100"/>
      <c r="BG685" s="100"/>
    </row>
    <row r="686" spans="57:59">
      <c r="BE686" s="100"/>
      <c r="BF686" s="100"/>
      <c r="BG686" s="100"/>
    </row>
    <row r="687" spans="57:59">
      <c r="BE687" s="100"/>
      <c r="BF687" s="100"/>
      <c r="BG687" s="100"/>
    </row>
    <row r="688" spans="57:59">
      <c r="BE688" s="100"/>
      <c r="BF688" s="100"/>
      <c r="BG688" s="100"/>
    </row>
    <row r="689" spans="57:59">
      <c r="BE689" s="100"/>
      <c r="BF689" s="100"/>
      <c r="BG689" s="100"/>
    </row>
    <row r="690" spans="57:59">
      <c r="BE690" s="100"/>
      <c r="BF690" s="100"/>
      <c r="BG690" s="100"/>
    </row>
    <row r="691" spans="57:59">
      <c r="BE691" s="100"/>
      <c r="BF691" s="100"/>
      <c r="BG691" s="100"/>
    </row>
    <row r="692" spans="57:59">
      <c r="BE692" s="100"/>
      <c r="BF692" s="100"/>
      <c r="BG692" s="100"/>
    </row>
    <row r="693" spans="57:59">
      <c r="BE693" s="100"/>
      <c r="BF693" s="100"/>
      <c r="BG693" s="100"/>
    </row>
    <row r="694" spans="57:59">
      <c r="BE694" s="100"/>
      <c r="BF694" s="100"/>
      <c r="BG694" s="100"/>
    </row>
    <row r="695" spans="57:59">
      <c r="BE695" s="100"/>
      <c r="BF695" s="100"/>
      <c r="BG695" s="100"/>
    </row>
    <row r="696" spans="57:59">
      <c r="BE696" s="100"/>
      <c r="BF696" s="100"/>
      <c r="BG696" s="100"/>
    </row>
    <row r="697" spans="57:59">
      <c r="BE697" s="100"/>
      <c r="BF697" s="100"/>
      <c r="BG697" s="100"/>
    </row>
    <row r="698" spans="57:59">
      <c r="BE698" s="100"/>
      <c r="BF698" s="100"/>
      <c r="BG698" s="100"/>
    </row>
    <row r="699" spans="57:59">
      <c r="BE699" s="100"/>
      <c r="BF699" s="100"/>
      <c r="BG699" s="100"/>
    </row>
    <row r="700" spans="57:59">
      <c r="BE700" s="100"/>
      <c r="BF700" s="100"/>
      <c r="BG700" s="100"/>
    </row>
    <row r="701" spans="57:59">
      <c r="BE701" s="100"/>
      <c r="BF701" s="100"/>
      <c r="BG701" s="100"/>
    </row>
    <row r="702" spans="57:59">
      <c r="BE702" s="100"/>
      <c r="BF702" s="100"/>
      <c r="BG702" s="100"/>
    </row>
    <row r="703" spans="57:59">
      <c r="BE703" s="100"/>
      <c r="BF703" s="100"/>
      <c r="BG703" s="100"/>
    </row>
    <row r="704" spans="57:59">
      <c r="BE704" s="100"/>
      <c r="BF704" s="100"/>
      <c r="BG704" s="100"/>
    </row>
    <row r="705" spans="57:59">
      <c r="BE705" s="100"/>
      <c r="BF705" s="100"/>
      <c r="BG705" s="100"/>
    </row>
    <row r="706" spans="57:59">
      <c r="BE706" s="100"/>
      <c r="BF706" s="100"/>
      <c r="BG706" s="100"/>
    </row>
    <row r="707" spans="57:59">
      <c r="BE707" s="100"/>
      <c r="BF707" s="100"/>
      <c r="BG707" s="100"/>
    </row>
    <row r="708" spans="57:59">
      <c r="BE708" s="100"/>
      <c r="BF708" s="100"/>
      <c r="BG708" s="100"/>
    </row>
    <row r="709" spans="57:59">
      <c r="BE709" s="100"/>
      <c r="BF709" s="100"/>
      <c r="BG709" s="100"/>
    </row>
    <row r="710" spans="57:59">
      <c r="BE710" s="100"/>
      <c r="BF710" s="100"/>
      <c r="BG710" s="100"/>
    </row>
    <row r="711" spans="57:59">
      <c r="BE711" s="100"/>
      <c r="BF711" s="100"/>
      <c r="BG711" s="100"/>
    </row>
    <row r="712" spans="57:59">
      <c r="BE712" s="100"/>
      <c r="BF712" s="100"/>
      <c r="BG712" s="100"/>
    </row>
    <row r="713" spans="57:59">
      <c r="BE713" s="100"/>
      <c r="BF713" s="100"/>
      <c r="BG713" s="100"/>
    </row>
    <row r="714" spans="57:59">
      <c r="BE714" s="100"/>
      <c r="BF714" s="100"/>
      <c r="BG714" s="100"/>
    </row>
    <row r="715" spans="57:59">
      <c r="BE715" s="100"/>
      <c r="BF715" s="100"/>
      <c r="BG715" s="100"/>
    </row>
    <row r="716" spans="57:59">
      <c r="BE716" s="100"/>
      <c r="BF716" s="100"/>
      <c r="BG716" s="100"/>
    </row>
    <row r="717" spans="57:59">
      <c r="BE717" s="100"/>
      <c r="BF717" s="100"/>
      <c r="BG717" s="100"/>
    </row>
    <row r="718" spans="57:59">
      <c r="BE718" s="100"/>
      <c r="BF718" s="100"/>
      <c r="BG718" s="100"/>
    </row>
    <row r="719" spans="57:59">
      <c r="BE719" s="100"/>
      <c r="BF719" s="100"/>
      <c r="BG719" s="100"/>
    </row>
    <row r="720" spans="57:59">
      <c r="BE720" s="100"/>
      <c r="BF720" s="100"/>
      <c r="BG720" s="100"/>
    </row>
    <row r="721" spans="57:59">
      <c r="BE721" s="100"/>
      <c r="BF721" s="100"/>
      <c r="BG721" s="100"/>
    </row>
    <row r="722" spans="57:59">
      <c r="BE722" s="100"/>
      <c r="BF722" s="100"/>
      <c r="BG722" s="100"/>
    </row>
    <row r="723" spans="57:59">
      <c r="BE723" s="100"/>
      <c r="BF723" s="100"/>
      <c r="BG723" s="100"/>
    </row>
    <row r="724" spans="57:59">
      <c r="BE724" s="100"/>
      <c r="BF724" s="100"/>
      <c r="BG724" s="100"/>
    </row>
    <row r="725" spans="57:59">
      <c r="BE725" s="100"/>
      <c r="BF725" s="100"/>
      <c r="BG725" s="100"/>
    </row>
    <row r="726" spans="57:59">
      <c r="BE726" s="100"/>
      <c r="BF726" s="100"/>
      <c r="BG726" s="100"/>
    </row>
    <row r="727" spans="57:59">
      <c r="BE727" s="100"/>
      <c r="BF727" s="100"/>
      <c r="BG727" s="100"/>
    </row>
    <row r="728" spans="57:59">
      <c r="BE728" s="100"/>
      <c r="BF728" s="100"/>
      <c r="BG728" s="100"/>
    </row>
    <row r="729" spans="57:59">
      <c r="BE729" s="100"/>
      <c r="BF729" s="100"/>
      <c r="BG729" s="100"/>
    </row>
    <row r="730" spans="57:59">
      <c r="BE730" s="100"/>
      <c r="BF730" s="100"/>
      <c r="BG730" s="100"/>
    </row>
    <row r="731" spans="57:59">
      <c r="BE731" s="100"/>
      <c r="BF731" s="100"/>
      <c r="BG731" s="100"/>
    </row>
    <row r="732" spans="57:59">
      <c r="BE732" s="100"/>
      <c r="BF732" s="100"/>
      <c r="BG732" s="100"/>
    </row>
    <row r="733" spans="57:59">
      <c r="BE733" s="100"/>
      <c r="BF733" s="100"/>
      <c r="BG733" s="100"/>
    </row>
    <row r="734" spans="57:59">
      <c r="BE734" s="100"/>
      <c r="BF734" s="100"/>
      <c r="BG734" s="100"/>
    </row>
    <row r="735" spans="57:59">
      <c r="BE735" s="100"/>
      <c r="BF735" s="100"/>
      <c r="BG735" s="100"/>
    </row>
    <row r="736" spans="57:59">
      <c r="BE736" s="100"/>
      <c r="BF736" s="100"/>
      <c r="BG736" s="100"/>
    </row>
    <row r="737" spans="57:59">
      <c r="BE737" s="100"/>
      <c r="BF737" s="100"/>
      <c r="BG737" s="100"/>
    </row>
    <row r="738" spans="57:59">
      <c r="BE738" s="100"/>
      <c r="BF738" s="100"/>
      <c r="BG738" s="100"/>
    </row>
    <row r="739" spans="57:59">
      <c r="BE739" s="100"/>
      <c r="BF739" s="100"/>
      <c r="BG739" s="100"/>
    </row>
    <row r="740" spans="57:59">
      <c r="BE740" s="100"/>
      <c r="BF740" s="100"/>
      <c r="BG740" s="100"/>
    </row>
    <row r="741" spans="57:59">
      <c r="BE741" s="100"/>
      <c r="BF741" s="100"/>
      <c r="BG741" s="100"/>
    </row>
    <row r="742" spans="57:59">
      <c r="BE742" s="100"/>
      <c r="BF742" s="100"/>
      <c r="BG742" s="100"/>
    </row>
    <row r="743" spans="57:59">
      <c r="BE743" s="100"/>
      <c r="BF743" s="100"/>
      <c r="BG743" s="100"/>
    </row>
    <row r="744" spans="57:59">
      <c r="BE744" s="100"/>
      <c r="BF744" s="100"/>
      <c r="BG744" s="100"/>
    </row>
    <row r="745" spans="57:59">
      <c r="BE745" s="100"/>
      <c r="BF745" s="100"/>
      <c r="BG745" s="100"/>
    </row>
    <row r="746" spans="57:59">
      <c r="BE746" s="100"/>
      <c r="BF746" s="100"/>
      <c r="BG746" s="100"/>
    </row>
    <row r="747" spans="57:59">
      <c r="BE747" s="100"/>
      <c r="BF747" s="100"/>
      <c r="BG747" s="100"/>
    </row>
    <row r="748" spans="57:59">
      <c r="BE748" s="100"/>
      <c r="BF748" s="100"/>
      <c r="BG748" s="100"/>
    </row>
    <row r="749" spans="57:59">
      <c r="BE749" s="100"/>
      <c r="BF749" s="100"/>
      <c r="BG749" s="100"/>
    </row>
    <row r="750" spans="57:59">
      <c r="BE750" s="100"/>
      <c r="BF750" s="100"/>
      <c r="BG750" s="100"/>
    </row>
    <row r="751" spans="57:59">
      <c r="BE751" s="100"/>
      <c r="BF751" s="100"/>
      <c r="BG751" s="100"/>
    </row>
    <row r="752" spans="57:59">
      <c r="BE752" s="100"/>
      <c r="BF752" s="100"/>
      <c r="BG752" s="100"/>
    </row>
    <row r="753" spans="57:59">
      <c r="BE753" s="100"/>
      <c r="BF753" s="100"/>
      <c r="BG753" s="100"/>
    </row>
    <row r="754" spans="57:59">
      <c r="BE754" s="100"/>
      <c r="BF754" s="100"/>
      <c r="BG754" s="100"/>
    </row>
    <row r="755" spans="57:59">
      <c r="BE755" s="100"/>
      <c r="BF755" s="100"/>
      <c r="BG755" s="100"/>
    </row>
    <row r="756" spans="57:59">
      <c r="BE756" s="100"/>
      <c r="BF756" s="100"/>
      <c r="BG756" s="100"/>
    </row>
    <row r="757" spans="57:59">
      <c r="BE757" s="100"/>
      <c r="BF757" s="100"/>
      <c r="BG757" s="100"/>
    </row>
    <row r="758" spans="57:59">
      <c r="BE758" s="100"/>
      <c r="BF758" s="100"/>
      <c r="BG758" s="100"/>
    </row>
    <row r="759" spans="57:59">
      <c r="BE759" s="100"/>
      <c r="BF759" s="100"/>
      <c r="BG759" s="100"/>
    </row>
    <row r="760" spans="57:59">
      <c r="BE760" s="100"/>
      <c r="BF760" s="100"/>
      <c r="BG760" s="100"/>
    </row>
    <row r="761" spans="57:59">
      <c r="BE761" s="100"/>
      <c r="BF761" s="100"/>
      <c r="BG761" s="100"/>
    </row>
    <row r="762" spans="57:59">
      <c r="BE762" s="100"/>
      <c r="BF762" s="100"/>
      <c r="BG762" s="100"/>
    </row>
    <row r="763" spans="57:59">
      <c r="BE763" s="100"/>
      <c r="BF763" s="100"/>
      <c r="BG763" s="100"/>
    </row>
    <row r="764" spans="57:59">
      <c r="BE764" s="100"/>
      <c r="BF764" s="100"/>
      <c r="BG764" s="100"/>
    </row>
    <row r="765" spans="57:59">
      <c r="BE765" s="100"/>
      <c r="BF765" s="100"/>
      <c r="BG765" s="100"/>
    </row>
    <row r="766" spans="57:59">
      <c r="BE766" s="100"/>
      <c r="BF766" s="100"/>
      <c r="BG766" s="100"/>
    </row>
    <row r="767" spans="57:59">
      <c r="BE767" s="100"/>
      <c r="BF767" s="100"/>
      <c r="BG767" s="100"/>
    </row>
    <row r="768" spans="57:59">
      <c r="BE768" s="100"/>
      <c r="BF768" s="100"/>
      <c r="BG768" s="100"/>
    </row>
    <row r="769" spans="57:59">
      <c r="BE769" s="100"/>
      <c r="BF769" s="100"/>
      <c r="BG769" s="100"/>
    </row>
    <row r="770" spans="57:59">
      <c r="BE770" s="100"/>
      <c r="BF770" s="100"/>
      <c r="BG770" s="100"/>
    </row>
    <row r="771" spans="57:59">
      <c r="BE771" s="100"/>
      <c r="BF771" s="100"/>
      <c r="BG771" s="100"/>
    </row>
    <row r="772" spans="57:59">
      <c r="BE772" s="100"/>
      <c r="BF772" s="100"/>
      <c r="BG772" s="100"/>
    </row>
    <row r="773" spans="57:59">
      <c r="BE773" s="100"/>
      <c r="BF773" s="100"/>
      <c r="BG773" s="100"/>
    </row>
    <row r="774" spans="57:59">
      <c r="BE774" s="100"/>
      <c r="BF774" s="100"/>
      <c r="BG774" s="100"/>
    </row>
    <row r="775" spans="57:59">
      <c r="BE775" s="100"/>
      <c r="BF775" s="100"/>
      <c r="BG775" s="100"/>
    </row>
    <row r="776" spans="57:59">
      <c r="BE776" s="100"/>
      <c r="BF776" s="100"/>
      <c r="BG776" s="100"/>
    </row>
    <row r="777" spans="57:59">
      <c r="BE777" s="100"/>
      <c r="BF777" s="100"/>
      <c r="BG777" s="100"/>
    </row>
    <row r="778" spans="57:59">
      <c r="BE778" s="100"/>
      <c r="BF778" s="100"/>
      <c r="BG778" s="100"/>
    </row>
    <row r="779" spans="57:59">
      <c r="BE779" s="100"/>
      <c r="BF779" s="100"/>
      <c r="BG779" s="100"/>
    </row>
    <row r="780" spans="57:59">
      <c r="BE780" s="100"/>
      <c r="BF780" s="100"/>
      <c r="BG780" s="100"/>
    </row>
    <row r="781" spans="57:59">
      <c r="BE781" s="100"/>
      <c r="BF781" s="100"/>
      <c r="BG781" s="100"/>
    </row>
    <row r="782" spans="57:59">
      <c r="BE782" s="100"/>
      <c r="BF782" s="100"/>
      <c r="BG782" s="100"/>
    </row>
    <row r="783" spans="57:59">
      <c r="BE783" s="100"/>
      <c r="BF783" s="100"/>
      <c r="BG783" s="100"/>
    </row>
    <row r="784" spans="57:59">
      <c r="BE784" s="100"/>
      <c r="BF784" s="100"/>
      <c r="BG784" s="100"/>
    </row>
    <row r="785" spans="57:59">
      <c r="BE785" s="100"/>
      <c r="BF785" s="100"/>
      <c r="BG785" s="100"/>
    </row>
    <row r="786" spans="57:59">
      <c r="BE786" s="100"/>
      <c r="BF786" s="100"/>
      <c r="BG786" s="100"/>
    </row>
    <row r="787" spans="57:59">
      <c r="BE787" s="100"/>
      <c r="BF787" s="100"/>
      <c r="BG787" s="100"/>
    </row>
    <row r="788" spans="57:59">
      <c r="BE788" s="100"/>
      <c r="BF788" s="100"/>
      <c r="BG788" s="100"/>
    </row>
    <row r="789" spans="57:59">
      <c r="BE789" s="100"/>
      <c r="BF789" s="100"/>
      <c r="BG789" s="100"/>
    </row>
    <row r="790" spans="57:59">
      <c r="BE790" s="100"/>
      <c r="BF790" s="100"/>
      <c r="BG790" s="100"/>
    </row>
    <row r="791" spans="57:59">
      <c r="BE791" s="100"/>
      <c r="BF791" s="100"/>
      <c r="BG791" s="100"/>
    </row>
    <row r="792" spans="57:59">
      <c r="BE792" s="100"/>
      <c r="BF792" s="100"/>
      <c r="BG792" s="100"/>
    </row>
    <row r="793" spans="57:59">
      <c r="BE793" s="100"/>
      <c r="BF793" s="100"/>
      <c r="BG793" s="100"/>
    </row>
    <row r="794" spans="57:59">
      <c r="BE794" s="100"/>
      <c r="BF794" s="100"/>
      <c r="BG794" s="100"/>
    </row>
    <row r="795" spans="57:59">
      <c r="BE795" s="100"/>
      <c r="BF795" s="100"/>
      <c r="BG795" s="100"/>
    </row>
    <row r="796" spans="57:59">
      <c r="BE796" s="100"/>
      <c r="BF796" s="100"/>
      <c r="BG796" s="100"/>
    </row>
    <row r="797" spans="57:59">
      <c r="BE797" s="100"/>
      <c r="BF797" s="100"/>
      <c r="BG797" s="100"/>
    </row>
    <row r="798" spans="57:59">
      <c r="BE798" s="100"/>
      <c r="BF798" s="100"/>
      <c r="BG798" s="100"/>
    </row>
    <row r="799" spans="57:59">
      <c r="BE799" s="100"/>
      <c r="BF799" s="100"/>
      <c r="BG799" s="100"/>
    </row>
    <row r="800" spans="57:59">
      <c r="BE800" s="100"/>
      <c r="BF800" s="100"/>
      <c r="BG800" s="100"/>
    </row>
    <row r="801" spans="57:59">
      <c r="BE801" s="100"/>
      <c r="BF801" s="100"/>
      <c r="BG801" s="100"/>
    </row>
    <row r="802" spans="57:59">
      <c r="BE802" s="100"/>
      <c r="BF802" s="100"/>
      <c r="BG802" s="100"/>
    </row>
    <row r="803" spans="57:59">
      <c r="BE803" s="100"/>
      <c r="BF803" s="100"/>
      <c r="BG803" s="100"/>
    </row>
    <row r="804" spans="57:59">
      <c r="BE804" s="100"/>
      <c r="BF804" s="100"/>
      <c r="BG804" s="100"/>
    </row>
    <row r="805" spans="57:59">
      <c r="BE805" s="100"/>
      <c r="BF805" s="100"/>
      <c r="BG805" s="100"/>
    </row>
    <row r="806" spans="57:59">
      <c r="BE806" s="100"/>
      <c r="BF806" s="100"/>
      <c r="BG806" s="100"/>
    </row>
    <row r="807" spans="57:59">
      <c r="BE807" s="100"/>
      <c r="BF807" s="100"/>
      <c r="BG807" s="100"/>
    </row>
    <row r="808" spans="57:59">
      <c r="BE808" s="100"/>
      <c r="BF808" s="100"/>
      <c r="BG808" s="100"/>
    </row>
    <row r="809" spans="57:59">
      <c r="BE809" s="100"/>
      <c r="BF809" s="100"/>
      <c r="BG809" s="100"/>
    </row>
    <row r="810" spans="57:59">
      <c r="BE810" s="100"/>
      <c r="BF810" s="100"/>
      <c r="BG810" s="100"/>
    </row>
    <row r="811" spans="57:59">
      <c r="BE811" s="100"/>
      <c r="BF811" s="100"/>
      <c r="BG811" s="100"/>
    </row>
    <row r="812" spans="57:59">
      <c r="BE812" s="100"/>
      <c r="BF812" s="100"/>
      <c r="BG812" s="100"/>
    </row>
    <row r="813" spans="57:59">
      <c r="BE813" s="100"/>
      <c r="BF813" s="100"/>
      <c r="BG813" s="100"/>
    </row>
    <row r="814" spans="57:59">
      <c r="BE814" s="100"/>
      <c r="BF814" s="100"/>
      <c r="BG814" s="100"/>
    </row>
    <row r="815" spans="57:59">
      <c r="BE815" s="100"/>
      <c r="BF815" s="100"/>
      <c r="BG815" s="100"/>
    </row>
    <row r="816" spans="57:59">
      <c r="BE816" s="100"/>
      <c r="BF816" s="100"/>
      <c r="BG816" s="100"/>
    </row>
    <row r="817" spans="57:59">
      <c r="BE817" s="100"/>
      <c r="BF817" s="100"/>
      <c r="BG817" s="100"/>
    </row>
    <row r="818" spans="57:59">
      <c r="BE818" s="100"/>
      <c r="BF818" s="100"/>
      <c r="BG818" s="100"/>
    </row>
    <row r="819" spans="57:59">
      <c r="BE819" s="100"/>
      <c r="BF819" s="100"/>
      <c r="BG819" s="100"/>
    </row>
    <row r="820" spans="57:59">
      <c r="BE820" s="100"/>
      <c r="BF820" s="100"/>
      <c r="BG820" s="100"/>
    </row>
    <row r="821" spans="57:59">
      <c r="BE821" s="100"/>
      <c r="BF821" s="100"/>
      <c r="BG821" s="100"/>
    </row>
    <row r="822" spans="57:59">
      <c r="BE822" s="100"/>
      <c r="BF822" s="100"/>
      <c r="BG822" s="100"/>
    </row>
    <row r="823" spans="57:59">
      <c r="BE823" s="100"/>
      <c r="BF823" s="100"/>
      <c r="BG823" s="100"/>
    </row>
    <row r="824" spans="57:59">
      <c r="BE824" s="100"/>
      <c r="BF824" s="100"/>
      <c r="BG824" s="100"/>
    </row>
    <row r="825" spans="57:59">
      <c r="BE825" s="100"/>
      <c r="BF825" s="100"/>
      <c r="BG825" s="100"/>
    </row>
    <row r="826" spans="57:59">
      <c r="BE826" s="100"/>
      <c r="BF826" s="100"/>
      <c r="BG826" s="100"/>
    </row>
    <row r="827" spans="57:59">
      <c r="BE827" s="100"/>
      <c r="BF827" s="100"/>
      <c r="BG827" s="100"/>
    </row>
    <row r="828" spans="57:59">
      <c r="BE828" s="100"/>
      <c r="BF828" s="100"/>
      <c r="BG828" s="100"/>
    </row>
    <row r="829" spans="57:59">
      <c r="BE829" s="100"/>
      <c r="BF829" s="100"/>
      <c r="BG829" s="100"/>
    </row>
    <row r="830" spans="57:59">
      <c r="BE830" s="100"/>
      <c r="BF830" s="100"/>
      <c r="BG830" s="100"/>
    </row>
    <row r="831" spans="57:59">
      <c r="BE831" s="100"/>
      <c r="BF831" s="100"/>
      <c r="BG831" s="100"/>
    </row>
    <row r="832" spans="57:59">
      <c r="BE832" s="100"/>
      <c r="BF832" s="100"/>
      <c r="BG832" s="100"/>
    </row>
    <row r="833" spans="57:59">
      <c r="BE833" s="100"/>
      <c r="BF833" s="100"/>
      <c r="BG833" s="100"/>
    </row>
    <row r="834" spans="57:59">
      <c r="BE834" s="100"/>
      <c r="BF834" s="100"/>
      <c r="BG834" s="100"/>
    </row>
    <row r="835" spans="57:59">
      <c r="BE835" s="100"/>
      <c r="BF835" s="100"/>
      <c r="BG835" s="100"/>
    </row>
    <row r="836" spans="57:59">
      <c r="BE836" s="100"/>
      <c r="BF836" s="100"/>
      <c r="BG836" s="100"/>
    </row>
    <row r="837" spans="57:59">
      <c r="BE837" s="100"/>
      <c r="BF837" s="100"/>
      <c r="BG837" s="100"/>
    </row>
    <row r="838" spans="57:59">
      <c r="BE838" s="100"/>
      <c r="BF838" s="100"/>
      <c r="BG838" s="100"/>
    </row>
    <row r="839" spans="57:59">
      <c r="BE839" s="100"/>
      <c r="BF839" s="100"/>
      <c r="BG839" s="100"/>
    </row>
    <row r="840" spans="57:59">
      <c r="BE840" s="100"/>
      <c r="BF840" s="100"/>
      <c r="BG840" s="100"/>
    </row>
    <row r="841" spans="57:59">
      <c r="BE841" s="100"/>
      <c r="BF841" s="100"/>
      <c r="BG841" s="100"/>
    </row>
    <row r="842" spans="57:59">
      <c r="BE842" s="100"/>
      <c r="BF842" s="100"/>
      <c r="BG842" s="100"/>
    </row>
    <row r="843" spans="57:59">
      <c r="BE843" s="100"/>
      <c r="BF843" s="100"/>
      <c r="BG843" s="100"/>
    </row>
    <row r="844" spans="57:59">
      <c r="BE844" s="100"/>
      <c r="BF844" s="100"/>
      <c r="BG844" s="100"/>
    </row>
    <row r="845" spans="57:59">
      <c r="BE845" s="100"/>
      <c r="BF845" s="100"/>
      <c r="BG845" s="100"/>
    </row>
    <row r="846" spans="57:59">
      <c r="BE846" s="100"/>
      <c r="BF846" s="100"/>
      <c r="BG846" s="100"/>
    </row>
    <row r="847" spans="57:59">
      <c r="BE847" s="100"/>
      <c r="BF847" s="100"/>
      <c r="BG847" s="100"/>
    </row>
    <row r="848" spans="57:59">
      <c r="BE848" s="100"/>
      <c r="BF848" s="100"/>
      <c r="BG848" s="100"/>
    </row>
    <row r="849" spans="57:59">
      <c r="BE849" s="100"/>
      <c r="BF849" s="100"/>
      <c r="BG849" s="100"/>
    </row>
    <row r="850" spans="57:59">
      <c r="BE850" s="100"/>
      <c r="BF850" s="100"/>
      <c r="BG850" s="100"/>
    </row>
    <row r="851" spans="57:59">
      <c r="BE851" s="100"/>
      <c r="BF851" s="100"/>
      <c r="BG851" s="100"/>
    </row>
    <row r="852" spans="57:59">
      <c r="BE852" s="100"/>
      <c r="BF852" s="100"/>
      <c r="BG852" s="100"/>
    </row>
    <row r="853" spans="57:59">
      <c r="BE853" s="100"/>
      <c r="BF853" s="100"/>
      <c r="BG853" s="100"/>
    </row>
    <row r="854" spans="57:59">
      <c r="BE854" s="100"/>
      <c r="BF854" s="100"/>
      <c r="BG854" s="100"/>
    </row>
    <row r="855" spans="57:59">
      <c r="BE855" s="100"/>
      <c r="BF855" s="100"/>
      <c r="BG855" s="100"/>
    </row>
    <row r="856" spans="57:59">
      <c r="BE856" s="100"/>
      <c r="BF856" s="100"/>
      <c r="BG856" s="100"/>
    </row>
    <row r="857" spans="57:59">
      <c r="BE857" s="100"/>
      <c r="BF857" s="100"/>
      <c r="BG857" s="100"/>
    </row>
    <row r="858" spans="57:59">
      <c r="BE858" s="100"/>
      <c r="BF858" s="100"/>
      <c r="BG858" s="100"/>
    </row>
    <row r="859" spans="57:59">
      <c r="BE859" s="100"/>
      <c r="BF859" s="100"/>
      <c r="BG859" s="100"/>
    </row>
    <row r="860" spans="57:59">
      <c r="BE860" s="100"/>
      <c r="BF860" s="100"/>
      <c r="BG860" s="100"/>
    </row>
    <row r="861" spans="57:59">
      <c r="BE861" s="100"/>
      <c r="BF861" s="100"/>
      <c r="BG861" s="100"/>
    </row>
    <row r="862" spans="57:59">
      <c r="BE862" s="100"/>
      <c r="BF862" s="100"/>
      <c r="BG862" s="100"/>
    </row>
    <row r="863" spans="57:59">
      <c r="BE863" s="100"/>
      <c r="BF863" s="100"/>
      <c r="BG863" s="100"/>
    </row>
    <row r="864" spans="57:59">
      <c r="BE864" s="100"/>
      <c r="BF864" s="100"/>
      <c r="BG864" s="100"/>
    </row>
    <row r="865" spans="57:59">
      <c r="BE865" s="100"/>
      <c r="BF865" s="100"/>
      <c r="BG865" s="100"/>
    </row>
    <row r="866" spans="57:59">
      <c r="BE866" s="100"/>
      <c r="BF866" s="100"/>
      <c r="BG866" s="100"/>
    </row>
    <row r="867" spans="57:59">
      <c r="BE867" s="100"/>
      <c r="BF867" s="100"/>
      <c r="BG867" s="100"/>
    </row>
    <row r="868" spans="57:59">
      <c r="BE868" s="100"/>
      <c r="BF868" s="100"/>
      <c r="BG868" s="100"/>
    </row>
    <row r="869" spans="57:59">
      <c r="BE869" s="100"/>
      <c r="BF869" s="100"/>
      <c r="BG869" s="100"/>
    </row>
    <row r="870" spans="57:59">
      <c r="BE870" s="100"/>
      <c r="BF870" s="100"/>
      <c r="BG870" s="100"/>
    </row>
    <row r="871" spans="57:59">
      <c r="BE871" s="100"/>
      <c r="BF871" s="100"/>
      <c r="BG871" s="100"/>
    </row>
    <row r="872" spans="57:59">
      <c r="BE872" s="100"/>
      <c r="BF872" s="100"/>
      <c r="BG872" s="100"/>
    </row>
    <row r="873" spans="57:59">
      <c r="BE873" s="100"/>
      <c r="BF873" s="100"/>
      <c r="BG873" s="100"/>
    </row>
    <row r="874" spans="57:59">
      <c r="BE874" s="100"/>
      <c r="BF874" s="100"/>
      <c r="BG874" s="100"/>
    </row>
    <row r="875" spans="57:59">
      <c r="BE875" s="100"/>
      <c r="BF875" s="100"/>
      <c r="BG875" s="100"/>
    </row>
    <row r="876" spans="57:59">
      <c r="BE876" s="100"/>
      <c r="BF876" s="100"/>
      <c r="BG876" s="100"/>
    </row>
    <row r="877" spans="57:59">
      <c r="BE877" s="100"/>
      <c r="BF877" s="100"/>
      <c r="BG877" s="100"/>
    </row>
    <row r="878" spans="57:59">
      <c r="BE878" s="100"/>
      <c r="BF878" s="100"/>
      <c r="BG878" s="100"/>
    </row>
    <row r="879" spans="57:59">
      <c r="BE879" s="100"/>
      <c r="BF879" s="100"/>
      <c r="BG879" s="100"/>
    </row>
    <row r="880" spans="57:59">
      <c r="BE880" s="100"/>
      <c r="BF880" s="100"/>
      <c r="BG880" s="100"/>
    </row>
    <row r="881" spans="57:59">
      <c r="BE881" s="100"/>
      <c r="BF881" s="100"/>
      <c r="BG881" s="100"/>
    </row>
    <row r="882" spans="57:59">
      <c r="BE882" s="100"/>
      <c r="BF882" s="100"/>
      <c r="BG882" s="100"/>
    </row>
    <row r="883" spans="57:59">
      <c r="BE883" s="100"/>
      <c r="BF883" s="100"/>
      <c r="BG883" s="100"/>
    </row>
    <row r="884" spans="57:59">
      <c r="BE884" s="100"/>
      <c r="BF884" s="100"/>
      <c r="BG884" s="100"/>
    </row>
    <row r="885" spans="57:59">
      <c r="BE885" s="100"/>
      <c r="BF885" s="100"/>
      <c r="BG885" s="100"/>
    </row>
    <row r="886" spans="57:59">
      <c r="BE886" s="100"/>
      <c r="BF886" s="100"/>
      <c r="BG886" s="100"/>
    </row>
    <row r="887" spans="57:59">
      <c r="BE887" s="100"/>
      <c r="BF887" s="100"/>
      <c r="BG887" s="100"/>
    </row>
    <row r="888" spans="57:59">
      <c r="BE888" s="100"/>
      <c r="BF888" s="100"/>
      <c r="BG888" s="100"/>
    </row>
    <row r="889" spans="57:59">
      <c r="BE889" s="100"/>
      <c r="BF889" s="100"/>
      <c r="BG889" s="100"/>
    </row>
    <row r="890" spans="57:59">
      <c r="BE890" s="100"/>
      <c r="BF890" s="100"/>
      <c r="BG890" s="100"/>
    </row>
    <row r="891" spans="57:59">
      <c r="BE891" s="100"/>
      <c r="BF891" s="100"/>
      <c r="BG891" s="100"/>
    </row>
    <row r="892" spans="57:59">
      <c r="BE892" s="100"/>
      <c r="BF892" s="100"/>
      <c r="BG892" s="100"/>
    </row>
    <row r="893" spans="57:59">
      <c r="BE893" s="100"/>
      <c r="BF893" s="100"/>
      <c r="BG893" s="100"/>
    </row>
    <row r="894" spans="57:59">
      <c r="BE894" s="100"/>
      <c r="BF894" s="100"/>
      <c r="BG894" s="100"/>
    </row>
    <row r="895" spans="57:59">
      <c r="BE895" s="100"/>
      <c r="BF895" s="100"/>
      <c r="BG895" s="100"/>
    </row>
    <row r="896" spans="57:59">
      <c r="BE896" s="100"/>
      <c r="BF896" s="100"/>
      <c r="BG896" s="100"/>
    </row>
    <row r="897" spans="57:59">
      <c r="BE897" s="100"/>
      <c r="BF897" s="100"/>
      <c r="BG897" s="100"/>
    </row>
    <row r="898" spans="57:59">
      <c r="BE898" s="100"/>
      <c r="BF898" s="100"/>
      <c r="BG898" s="100"/>
    </row>
    <row r="899" spans="57:59">
      <c r="BE899" s="100"/>
      <c r="BF899" s="100"/>
      <c r="BG899" s="100"/>
    </row>
    <row r="900" spans="57:59">
      <c r="BE900" s="100"/>
      <c r="BF900" s="100"/>
      <c r="BG900" s="100"/>
    </row>
    <row r="901" spans="57:59">
      <c r="BE901" s="100"/>
      <c r="BF901" s="100"/>
      <c r="BG901" s="100"/>
    </row>
    <row r="902" spans="57:59">
      <c r="BE902" s="100"/>
      <c r="BF902" s="100"/>
      <c r="BG902" s="100"/>
    </row>
    <row r="903" spans="57:59">
      <c r="BE903" s="100"/>
      <c r="BF903" s="100"/>
      <c r="BG903" s="100"/>
    </row>
    <row r="904" spans="57:59">
      <c r="BE904" s="100"/>
      <c r="BF904" s="100"/>
      <c r="BG904" s="100"/>
    </row>
    <row r="905" spans="57:59">
      <c r="BE905" s="100"/>
      <c r="BF905" s="100"/>
      <c r="BG905" s="100"/>
    </row>
    <row r="906" spans="57:59">
      <c r="BE906" s="100"/>
      <c r="BF906" s="100"/>
      <c r="BG906" s="100"/>
    </row>
    <row r="907" spans="57:59">
      <c r="BE907" s="100"/>
      <c r="BF907" s="100"/>
      <c r="BG907" s="100"/>
    </row>
    <row r="908" spans="57:59">
      <c r="BE908" s="100"/>
      <c r="BF908" s="100"/>
      <c r="BG908" s="100"/>
    </row>
    <row r="909" spans="57:59">
      <c r="BE909" s="100"/>
      <c r="BF909" s="100"/>
      <c r="BG909" s="100"/>
    </row>
    <row r="910" spans="57:59">
      <c r="BE910" s="100"/>
      <c r="BF910" s="100"/>
      <c r="BG910" s="100"/>
    </row>
    <row r="911" spans="57:59">
      <c r="BE911" s="100"/>
      <c r="BF911" s="100"/>
      <c r="BG911" s="100"/>
    </row>
    <row r="912" spans="57:59">
      <c r="BE912" s="100"/>
      <c r="BF912" s="100"/>
      <c r="BG912" s="100"/>
    </row>
    <row r="913" spans="57:59">
      <c r="BE913" s="100"/>
      <c r="BF913" s="100"/>
      <c r="BG913" s="100"/>
    </row>
    <row r="914" spans="57:59">
      <c r="BE914" s="100"/>
      <c r="BF914" s="100"/>
      <c r="BG914" s="100"/>
    </row>
    <row r="915" spans="57:59">
      <c r="BE915" s="100"/>
      <c r="BF915" s="100"/>
      <c r="BG915" s="100"/>
    </row>
    <row r="916" spans="57:59">
      <c r="BE916" s="100"/>
      <c r="BF916" s="100"/>
      <c r="BG916" s="100"/>
    </row>
    <row r="917" spans="57:59">
      <c r="BE917" s="100"/>
      <c r="BF917" s="100"/>
      <c r="BG917" s="100"/>
    </row>
    <row r="918" spans="57:59">
      <c r="BE918" s="100"/>
      <c r="BF918" s="100"/>
      <c r="BG918" s="100"/>
    </row>
    <row r="919" spans="57:59">
      <c r="BE919" s="100"/>
      <c r="BF919" s="100"/>
      <c r="BG919" s="100"/>
    </row>
    <row r="920" spans="57:59">
      <c r="BE920" s="100"/>
      <c r="BF920" s="100"/>
      <c r="BG920" s="100"/>
    </row>
    <row r="921" spans="57:59">
      <c r="BE921" s="100"/>
      <c r="BF921" s="100"/>
      <c r="BG921" s="100"/>
    </row>
    <row r="922" spans="57:59">
      <c r="BE922" s="100"/>
      <c r="BF922" s="100"/>
      <c r="BG922" s="100"/>
    </row>
    <row r="923" spans="57:59">
      <c r="BE923" s="100"/>
      <c r="BF923" s="100"/>
      <c r="BG923" s="100"/>
    </row>
    <row r="924" spans="57:59">
      <c r="BE924" s="100"/>
      <c r="BF924" s="100"/>
      <c r="BG924" s="100"/>
    </row>
    <row r="925" spans="57:59">
      <c r="BE925" s="100"/>
      <c r="BF925" s="100"/>
      <c r="BG925" s="100"/>
    </row>
    <row r="926" spans="57:59">
      <c r="BE926" s="100"/>
      <c r="BF926" s="100"/>
      <c r="BG926" s="100"/>
    </row>
    <row r="927" spans="57:59">
      <c r="BE927" s="100"/>
      <c r="BF927" s="100"/>
      <c r="BG927" s="100"/>
    </row>
    <row r="928" spans="57:59">
      <c r="BE928" s="100"/>
      <c r="BF928" s="100"/>
      <c r="BG928" s="100"/>
    </row>
    <row r="929" spans="57:59">
      <c r="BE929" s="100"/>
      <c r="BF929" s="100"/>
      <c r="BG929" s="100"/>
    </row>
    <row r="930" spans="57:59">
      <c r="BE930" s="100"/>
      <c r="BF930" s="100"/>
      <c r="BG930" s="100"/>
    </row>
    <row r="931" spans="57:59">
      <c r="BE931" s="100"/>
      <c r="BF931" s="100"/>
      <c r="BG931" s="100"/>
    </row>
    <row r="932" spans="57:59">
      <c r="BE932" s="100"/>
      <c r="BF932" s="100"/>
      <c r="BG932" s="100"/>
    </row>
    <row r="933" spans="57:59">
      <c r="BE933" s="100"/>
      <c r="BF933" s="100"/>
      <c r="BG933" s="100"/>
    </row>
    <row r="934" spans="57:59">
      <c r="BE934" s="100"/>
      <c r="BF934" s="100"/>
      <c r="BG934" s="100"/>
    </row>
    <row r="935" spans="57:59">
      <c r="BE935" s="100"/>
      <c r="BF935" s="100"/>
      <c r="BG935" s="100"/>
    </row>
    <row r="936" spans="57:59">
      <c r="BE936" s="100"/>
      <c r="BF936" s="100"/>
      <c r="BG936" s="100"/>
    </row>
    <row r="937" spans="57:59">
      <c r="BE937" s="100"/>
      <c r="BF937" s="100"/>
      <c r="BG937" s="100"/>
    </row>
    <row r="938" spans="57:59">
      <c r="BE938" s="100"/>
      <c r="BF938" s="100"/>
      <c r="BG938" s="100"/>
    </row>
    <row r="939" spans="57:59">
      <c r="BE939" s="100"/>
      <c r="BF939" s="100"/>
      <c r="BG939" s="100"/>
    </row>
    <row r="940" spans="57:59">
      <c r="BE940" s="100"/>
      <c r="BF940" s="100"/>
      <c r="BG940" s="100"/>
    </row>
    <row r="941" spans="57:59">
      <c r="BE941" s="100"/>
      <c r="BF941" s="100"/>
      <c r="BG941" s="100"/>
    </row>
    <row r="942" spans="57:59">
      <c r="BE942" s="100"/>
      <c r="BF942" s="100"/>
      <c r="BG942" s="100"/>
    </row>
    <row r="943" spans="57:59">
      <c r="BE943" s="100"/>
      <c r="BF943" s="100"/>
      <c r="BG943" s="100"/>
    </row>
    <row r="944" spans="57:59">
      <c r="BE944" s="100"/>
      <c r="BF944" s="100"/>
      <c r="BG944" s="100"/>
    </row>
    <row r="945" spans="57:59">
      <c r="BE945" s="100"/>
      <c r="BF945" s="100"/>
      <c r="BG945" s="100"/>
    </row>
    <row r="946" spans="57:59">
      <c r="BE946" s="100"/>
      <c r="BF946" s="100"/>
      <c r="BG946" s="100"/>
    </row>
    <row r="947" spans="57:59">
      <c r="BE947" s="100"/>
      <c r="BF947" s="100"/>
      <c r="BG947" s="100"/>
    </row>
    <row r="948" spans="57:59">
      <c r="BE948" s="100"/>
      <c r="BF948" s="100"/>
      <c r="BG948" s="100"/>
    </row>
    <row r="949" spans="57:59">
      <c r="BE949" s="100"/>
      <c r="BF949" s="100"/>
      <c r="BG949" s="100"/>
    </row>
    <row r="950" spans="57:59">
      <c r="BE950" s="100"/>
      <c r="BF950" s="100"/>
      <c r="BG950" s="100"/>
    </row>
    <row r="951" spans="57:59">
      <c r="BE951" s="100"/>
      <c r="BF951" s="100"/>
      <c r="BG951" s="100"/>
    </row>
    <row r="952" spans="57:59">
      <c r="BE952" s="100"/>
      <c r="BF952" s="100"/>
      <c r="BG952" s="100"/>
    </row>
    <row r="953" spans="57:59">
      <c r="BE953" s="100"/>
      <c r="BF953" s="100"/>
      <c r="BG953" s="100"/>
    </row>
    <row r="954" spans="57:59">
      <c r="BE954" s="100"/>
      <c r="BF954" s="100"/>
      <c r="BG954" s="100"/>
    </row>
    <row r="955" spans="57:59">
      <c r="BE955" s="100"/>
      <c r="BF955" s="100"/>
      <c r="BG955" s="100"/>
    </row>
    <row r="956" spans="57:59">
      <c r="BE956" s="100"/>
      <c r="BF956" s="100"/>
      <c r="BG956" s="100"/>
    </row>
    <row r="957" spans="57:59">
      <c r="BE957" s="100"/>
      <c r="BF957" s="100"/>
      <c r="BG957" s="100"/>
    </row>
    <row r="958" spans="57:59">
      <c r="BE958" s="100"/>
      <c r="BF958" s="100"/>
      <c r="BG958" s="100"/>
    </row>
    <row r="959" spans="57:59">
      <c r="BE959" s="100"/>
      <c r="BF959" s="100"/>
      <c r="BG959" s="100"/>
    </row>
    <row r="960" spans="57:59">
      <c r="BE960" s="100"/>
      <c r="BF960" s="100"/>
      <c r="BG960" s="100"/>
    </row>
    <row r="961" spans="57:59">
      <c r="BE961" s="100"/>
      <c r="BF961" s="100"/>
      <c r="BG961" s="100"/>
    </row>
    <row r="962" spans="57:59">
      <c r="BE962" s="100"/>
      <c r="BF962" s="100"/>
      <c r="BG962" s="100"/>
    </row>
    <row r="963" spans="57:59">
      <c r="BE963" s="100"/>
      <c r="BF963" s="100"/>
      <c r="BG963" s="100"/>
    </row>
    <row r="964" spans="57:59">
      <c r="BE964" s="100"/>
      <c r="BF964" s="100"/>
      <c r="BG964" s="100"/>
    </row>
    <row r="965" spans="57:59">
      <c r="BE965" s="100"/>
      <c r="BF965" s="100"/>
      <c r="BG965" s="100"/>
    </row>
    <row r="966" spans="57:59">
      <c r="BE966" s="100"/>
      <c r="BF966" s="100"/>
      <c r="BG966" s="100"/>
    </row>
    <row r="967" spans="57:59">
      <c r="BE967" s="100"/>
      <c r="BF967" s="100"/>
      <c r="BG967" s="100"/>
    </row>
    <row r="968" spans="57:59">
      <c r="BE968" s="100"/>
      <c r="BF968" s="100"/>
      <c r="BG968" s="100"/>
    </row>
    <row r="969" spans="57:59">
      <c r="BE969" s="100"/>
      <c r="BF969" s="100"/>
      <c r="BG969" s="100"/>
    </row>
    <row r="970" spans="57:59">
      <c r="BE970" s="100"/>
      <c r="BF970" s="100"/>
      <c r="BG970" s="100"/>
    </row>
    <row r="971" spans="57:59">
      <c r="BE971" s="100"/>
      <c r="BF971" s="100"/>
      <c r="BG971" s="100"/>
    </row>
    <row r="972" spans="57:59">
      <c r="BE972" s="100"/>
      <c r="BF972" s="100"/>
      <c r="BG972" s="100"/>
    </row>
    <row r="973" spans="57:59">
      <c r="BE973" s="100"/>
      <c r="BF973" s="100"/>
      <c r="BG973" s="100"/>
    </row>
    <row r="974" spans="57:59">
      <c r="BE974" s="100"/>
      <c r="BF974" s="100"/>
      <c r="BG974" s="100"/>
    </row>
    <row r="975" spans="57:59">
      <c r="BE975" s="100"/>
      <c r="BF975" s="100"/>
      <c r="BG975" s="100"/>
    </row>
    <row r="976" spans="57:59">
      <c r="BE976" s="100"/>
      <c r="BF976" s="100"/>
      <c r="BG976" s="100"/>
    </row>
    <row r="977" spans="57:59">
      <c r="BE977" s="100"/>
      <c r="BF977" s="100"/>
      <c r="BG977" s="100"/>
    </row>
    <row r="978" spans="57:59">
      <c r="BE978" s="100"/>
      <c r="BF978" s="100"/>
      <c r="BG978" s="100"/>
    </row>
    <row r="979" spans="57:59">
      <c r="BE979" s="100"/>
      <c r="BF979" s="100"/>
      <c r="BG979" s="100"/>
    </row>
    <row r="980" spans="57:59">
      <c r="BE980" s="100"/>
      <c r="BF980" s="100"/>
      <c r="BG980" s="100"/>
    </row>
    <row r="981" spans="57:59">
      <c r="BE981" s="100"/>
      <c r="BF981" s="100"/>
      <c r="BG981" s="100"/>
    </row>
    <row r="982" spans="57:59">
      <c r="BE982" s="100"/>
      <c r="BF982" s="100"/>
      <c r="BG982" s="100"/>
    </row>
    <row r="983" spans="57:59">
      <c r="BE983" s="100"/>
      <c r="BF983" s="100"/>
      <c r="BG983" s="100"/>
    </row>
    <row r="984" spans="57:59">
      <c r="BE984" s="100"/>
      <c r="BF984" s="100"/>
      <c r="BG984" s="100"/>
    </row>
    <row r="985" spans="57:59">
      <c r="BE985" s="100"/>
      <c r="BF985" s="100"/>
      <c r="BG985" s="100"/>
    </row>
    <row r="986" spans="57:59">
      <c r="BE986" s="100"/>
      <c r="BF986" s="100"/>
      <c r="BG986" s="100"/>
    </row>
    <row r="987" spans="57:59">
      <c r="BE987" s="100"/>
      <c r="BF987" s="100"/>
      <c r="BG987" s="100"/>
    </row>
    <row r="988" spans="57:59">
      <c r="BE988" s="100"/>
      <c r="BF988" s="100"/>
      <c r="BG988" s="100"/>
    </row>
    <row r="989" spans="57:59">
      <c r="BE989" s="100"/>
      <c r="BF989" s="100"/>
      <c r="BG989" s="100"/>
    </row>
    <row r="990" spans="57:59">
      <c r="BE990" s="100"/>
      <c r="BF990" s="100"/>
      <c r="BG990" s="100"/>
    </row>
    <row r="991" spans="57:59">
      <c r="BE991" s="100"/>
      <c r="BF991" s="100"/>
      <c r="BG991" s="100"/>
    </row>
    <row r="992" spans="57:59">
      <c r="BE992" s="100"/>
      <c r="BF992" s="100"/>
      <c r="BG992" s="100"/>
    </row>
    <row r="993" spans="57:59">
      <c r="BE993" s="100"/>
      <c r="BF993" s="100"/>
      <c r="BG993" s="100"/>
    </row>
    <row r="994" spans="57:59">
      <c r="BE994" s="100"/>
      <c r="BF994" s="100"/>
      <c r="BG994" s="100"/>
    </row>
    <row r="995" spans="57:59">
      <c r="BE995" s="100"/>
      <c r="BF995" s="100"/>
      <c r="BG995" s="100"/>
    </row>
    <row r="996" spans="57:59">
      <c r="BE996" s="100"/>
      <c r="BF996" s="100"/>
      <c r="BG996" s="100"/>
    </row>
    <row r="997" spans="57:59">
      <c r="BE997" s="100"/>
      <c r="BF997" s="100"/>
      <c r="BG997" s="100"/>
    </row>
    <row r="998" spans="57:59">
      <c r="BE998" s="100"/>
      <c r="BF998" s="100"/>
      <c r="BG998" s="100"/>
    </row>
    <row r="999" spans="57:59">
      <c r="BE999" s="100"/>
      <c r="BF999" s="100"/>
      <c r="BG999" s="100"/>
    </row>
    <row r="1000" spans="57:59">
      <c r="BE1000" s="100"/>
      <c r="BF1000" s="100"/>
      <c r="BG1000" s="100"/>
    </row>
    <row r="1001" spans="57:59">
      <c r="BE1001" s="100"/>
      <c r="BF1001" s="100"/>
      <c r="BG1001" s="100"/>
    </row>
    <row r="1002" spans="57:59">
      <c r="BE1002" s="100"/>
      <c r="BF1002" s="100"/>
      <c r="BG1002" s="100"/>
    </row>
    <row r="1003" spans="57:59">
      <c r="BE1003" s="100"/>
      <c r="BF1003" s="100"/>
      <c r="BG1003" s="100"/>
    </row>
    <row r="1004" spans="57:59">
      <c r="BE1004" s="100"/>
      <c r="BF1004" s="100"/>
      <c r="BG1004" s="100"/>
    </row>
    <row r="1005" spans="57:59">
      <c r="BE1005" s="100"/>
      <c r="BF1005" s="100"/>
      <c r="BG1005" s="100"/>
    </row>
    <row r="1006" spans="57:59">
      <c r="BE1006" s="100"/>
      <c r="BF1006" s="100"/>
      <c r="BG1006" s="100"/>
    </row>
    <row r="1007" spans="57:59">
      <c r="BE1007" s="100"/>
      <c r="BF1007" s="100"/>
      <c r="BG1007" s="100"/>
    </row>
    <row r="1008" spans="57:59">
      <c r="BE1008" s="100"/>
      <c r="BF1008" s="100"/>
      <c r="BG1008" s="100"/>
    </row>
    <row r="1009" spans="57:59">
      <c r="BE1009" s="100"/>
      <c r="BF1009" s="100"/>
      <c r="BG1009" s="100"/>
    </row>
    <row r="1010" spans="57:59">
      <c r="BE1010" s="100"/>
      <c r="BF1010" s="100"/>
      <c r="BG1010" s="100"/>
    </row>
    <row r="1011" spans="57:59">
      <c r="BE1011" s="100"/>
      <c r="BF1011" s="100"/>
      <c r="BG1011" s="100"/>
    </row>
    <row r="1012" spans="57:59">
      <c r="BE1012" s="100"/>
      <c r="BF1012" s="100"/>
      <c r="BG1012" s="100"/>
    </row>
    <row r="1013" spans="57:59">
      <c r="BE1013" s="100"/>
      <c r="BF1013" s="100"/>
      <c r="BG1013" s="100"/>
    </row>
    <row r="1014" spans="57:59">
      <c r="BE1014" s="100"/>
      <c r="BF1014" s="100"/>
      <c r="BG1014" s="100"/>
    </row>
    <row r="1015" spans="57:59">
      <c r="BE1015" s="100"/>
      <c r="BF1015" s="100"/>
      <c r="BG1015" s="100"/>
    </row>
    <row r="1016" spans="57:59">
      <c r="BE1016" s="100"/>
      <c r="BF1016" s="100"/>
      <c r="BG1016" s="100"/>
    </row>
    <row r="1017" spans="57:59">
      <c r="BE1017" s="100"/>
      <c r="BF1017" s="100"/>
      <c r="BG1017" s="100"/>
    </row>
    <row r="1018" spans="57:59">
      <c r="BE1018" s="100"/>
      <c r="BF1018" s="100"/>
      <c r="BG1018" s="100"/>
    </row>
    <row r="1019" spans="57:59">
      <c r="BE1019" s="100"/>
      <c r="BF1019" s="100"/>
      <c r="BG1019" s="100"/>
    </row>
    <row r="1020" spans="57:59">
      <c r="BE1020" s="100"/>
      <c r="BF1020" s="100"/>
      <c r="BG1020" s="100"/>
    </row>
    <row r="1021" spans="57:59">
      <c r="BE1021" s="100"/>
      <c r="BF1021" s="100"/>
      <c r="BG1021" s="100"/>
    </row>
    <row r="1022" spans="57:59">
      <c r="BE1022" s="100"/>
      <c r="BF1022" s="100"/>
      <c r="BG1022" s="100"/>
    </row>
    <row r="1023" spans="57:59">
      <c r="BE1023" s="100"/>
      <c r="BF1023" s="100"/>
      <c r="BG1023" s="100"/>
    </row>
    <row r="1024" spans="57:59">
      <c r="BE1024" s="100"/>
      <c r="BF1024" s="100"/>
      <c r="BG1024" s="100"/>
    </row>
    <row r="1025" spans="57:59">
      <c r="BE1025" s="100"/>
      <c r="BF1025" s="100"/>
      <c r="BG1025" s="100"/>
    </row>
    <row r="1026" spans="57:59">
      <c r="BE1026" s="100"/>
      <c r="BF1026" s="100"/>
      <c r="BG1026" s="100"/>
    </row>
    <row r="1027" spans="57:59">
      <c r="BE1027" s="100"/>
      <c r="BF1027" s="100"/>
      <c r="BG1027" s="100"/>
    </row>
    <row r="1028" spans="57:59">
      <c r="BE1028" s="100"/>
      <c r="BF1028" s="100"/>
      <c r="BG1028" s="100"/>
    </row>
    <row r="1029" spans="57:59">
      <c r="BE1029" s="100"/>
      <c r="BF1029" s="100"/>
      <c r="BG1029" s="100"/>
    </row>
    <row r="1030" spans="57:59">
      <c r="BE1030" s="100"/>
      <c r="BF1030" s="100"/>
      <c r="BG1030" s="100"/>
    </row>
    <row r="1031" spans="57:59">
      <c r="BE1031" s="100"/>
      <c r="BF1031" s="100"/>
      <c r="BG1031" s="100"/>
    </row>
    <row r="1032" spans="57:59">
      <c r="BE1032" s="100"/>
      <c r="BF1032" s="100"/>
      <c r="BG1032" s="100"/>
    </row>
    <row r="1033" spans="57:59">
      <c r="BE1033" s="100"/>
      <c r="BF1033" s="100"/>
      <c r="BG1033" s="100"/>
    </row>
    <row r="1034" spans="57:59">
      <c r="BE1034" s="100"/>
      <c r="BF1034" s="100"/>
      <c r="BG1034" s="100"/>
    </row>
    <row r="1035" spans="57:59">
      <c r="BE1035" s="100"/>
      <c r="BF1035" s="100"/>
      <c r="BG1035" s="100"/>
    </row>
    <row r="1036" spans="57:59">
      <c r="BE1036" s="100"/>
      <c r="BF1036" s="100"/>
      <c r="BG1036" s="100"/>
    </row>
    <row r="1037" spans="57:59">
      <c r="BE1037" s="100"/>
      <c r="BF1037" s="100"/>
      <c r="BG1037" s="100"/>
    </row>
    <row r="1038" spans="57:59">
      <c r="BE1038" s="100"/>
      <c r="BF1038" s="100"/>
      <c r="BG1038" s="100"/>
    </row>
    <row r="1039" spans="57:59">
      <c r="BE1039" s="100"/>
      <c r="BF1039" s="100"/>
      <c r="BG1039" s="100"/>
    </row>
    <row r="1040" spans="57:59">
      <c r="BE1040" s="100"/>
      <c r="BF1040" s="100"/>
      <c r="BG1040" s="100"/>
    </row>
    <row r="1041" spans="57:59">
      <c r="BE1041" s="100"/>
      <c r="BF1041" s="100"/>
      <c r="BG1041" s="100"/>
    </row>
    <row r="1042" spans="57:59">
      <c r="BE1042" s="100"/>
      <c r="BF1042" s="100"/>
      <c r="BG1042" s="100"/>
    </row>
    <row r="1043" spans="57:59">
      <c r="BE1043" s="100"/>
      <c r="BF1043" s="100"/>
      <c r="BG1043" s="100"/>
    </row>
    <row r="1044" spans="57:59">
      <c r="BE1044" s="100"/>
      <c r="BF1044" s="100"/>
      <c r="BG1044" s="100"/>
    </row>
    <row r="1045" spans="57:59">
      <c r="BE1045" s="100"/>
      <c r="BF1045" s="100"/>
      <c r="BG1045" s="100"/>
    </row>
    <row r="1046" spans="57:59">
      <c r="BE1046" s="100"/>
      <c r="BF1046" s="100"/>
      <c r="BG1046" s="100"/>
    </row>
    <row r="1047" spans="57:59">
      <c r="BE1047" s="100"/>
      <c r="BF1047" s="100"/>
      <c r="BG1047" s="100"/>
    </row>
    <row r="1048" spans="57:59">
      <c r="BE1048" s="100"/>
      <c r="BF1048" s="100"/>
      <c r="BG1048" s="100"/>
    </row>
    <row r="1049" spans="57:59">
      <c r="BE1049" s="100"/>
      <c r="BF1049" s="100"/>
      <c r="BG1049" s="100"/>
    </row>
    <row r="1050" spans="57:59">
      <c r="BE1050" s="100"/>
      <c r="BF1050" s="100"/>
      <c r="BG1050" s="100"/>
    </row>
    <row r="1051" spans="57:59">
      <c r="BE1051" s="100"/>
      <c r="BF1051" s="100"/>
      <c r="BG1051" s="100"/>
    </row>
    <row r="1052" spans="57:59">
      <c r="BE1052" s="100"/>
      <c r="BF1052" s="100"/>
      <c r="BG1052" s="100"/>
    </row>
    <row r="1053" spans="57:59">
      <c r="BE1053" s="100"/>
      <c r="BF1053" s="100"/>
      <c r="BG1053" s="100"/>
    </row>
    <row r="1054" spans="57:59">
      <c r="BE1054" s="100"/>
      <c r="BF1054" s="100"/>
      <c r="BG1054" s="100"/>
    </row>
    <row r="1055" spans="57:59">
      <c r="BE1055" s="100"/>
      <c r="BF1055" s="100"/>
      <c r="BG1055" s="100"/>
    </row>
    <row r="1056" spans="57:59">
      <c r="BE1056" s="100"/>
      <c r="BF1056" s="100"/>
      <c r="BG1056" s="100"/>
    </row>
    <row r="1057" spans="57:59">
      <c r="BE1057" s="100"/>
      <c r="BF1057" s="100"/>
      <c r="BG1057" s="100"/>
    </row>
    <row r="1058" spans="57:59">
      <c r="BE1058" s="100"/>
      <c r="BF1058" s="100"/>
      <c r="BG1058" s="100"/>
    </row>
    <row r="1059" spans="57:59">
      <c r="BE1059" s="100"/>
      <c r="BF1059" s="100"/>
      <c r="BG1059" s="100"/>
    </row>
    <row r="1060" spans="57:59">
      <c r="BE1060" s="100"/>
      <c r="BF1060" s="100"/>
      <c r="BG1060" s="100"/>
    </row>
    <row r="1061" spans="57:59">
      <c r="BE1061" s="100"/>
      <c r="BF1061" s="100"/>
      <c r="BG1061" s="100"/>
    </row>
    <row r="1062" spans="57:59">
      <c r="BE1062" s="100"/>
      <c r="BF1062" s="100"/>
      <c r="BG1062" s="100"/>
    </row>
    <row r="1063" spans="57:59">
      <c r="BE1063" s="100"/>
      <c r="BF1063" s="100"/>
      <c r="BG1063" s="100"/>
    </row>
    <row r="1064" spans="57:59">
      <c r="BE1064" s="100"/>
      <c r="BF1064" s="100"/>
      <c r="BG1064" s="100"/>
    </row>
    <row r="1065" spans="57:59">
      <c r="BE1065" s="100"/>
      <c r="BF1065" s="100"/>
      <c r="BG1065" s="100"/>
    </row>
    <row r="1066" spans="57:59">
      <c r="BE1066" s="100"/>
      <c r="BF1066" s="100"/>
      <c r="BG1066" s="100"/>
    </row>
    <row r="1067" spans="57:59">
      <c r="BE1067" s="100"/>
      <c r="BF1067" s="100"/>
      <c r="BG1067" s="100"/>
    </row>
    <row r="1068" spans="57:59">
      <c r="BE1068" s="100"/>
      <c r="BF1068" s="100"/>
      <c r="BG1068" s="100"/>
    </row>
    <row r="1069" spans="57:59">
      <c r="BE1069" s="100"/>
      <c r="BF1069" s="100"/>
      <c r="BG1069" s="100"/>
    </row>
    <row r="1070" spans="57:59">
      <c r="BE1070" s="100"/>
      <c r="BF1070" s="100"/>
      <c r="BG1070" s="100"/>
    </row>
    <row r="1071" spans="57:59">
      <c r="BE1071" s="100"/>
      <c r="BF1071" s="100"/>
      <c r="BG1071" s="100"/>
    </row>
    <row r="1072" spans="57:59">
      <c r="BE1072" s="100"/>
      <c r="BF1072" s="100"/>
      <c r="BG1072" s="100"/>
    </row>
    <row r="1073" spans="57:59">
      <c r="BE1073" s="100"/>
      <c r="BF1073" s="100"/>
      <c r="BG1073" s="100"/>
    </row>
    <row r="1074" spans="57:59">
      <c r="BE1074" s="100"/>
      <c r="BF1074" s="100"/>
      <c r="BG1074" s="100"/>
    </row>
    <row r="1075" spans="57:59">
      <c r="BE1075" s="100"/>
      <c r="BF1075" s="100"/>
      <c r="BG1075" s="100"/>
    </row>
    <row r="1076" spans="57:59">
      <c r="BE1076" s="100"/>
      <c r="BF1076" s="100"/>
      <c r="BG1076" s="100"/>
    </row>
    <row r="1077" spans="57:59">
      <c r="BE1077" s="100"/>
      <c r="BF1077" s="100"/>
      <c r="BG1077" s="100"/>
    </row>
    <row r="1078" spans="57:59">
      <c r="BE1078" s="100"/>
      <c r="BF1078" s="100"/>
      <c r="BG1078" s="100"/>
    </row>
    <row r="1079" spans="57:59">
      <c r="BE1079" s="100"/>
      <c r="BF1079" s="100"/>
      <c r="BG1079" s="100"/>
    </row>
    <row r="1080" spans="57:59">
      <c r="BE1080" s="100"/>
      <c r="BF1080" s="100"/>
      <c r="BG1080" s="100"/>
    </row>
    <row r="1081" spans="57:59">
      <c r="BE1081" s="100"/>
      <c r="BF1081" s="100"/>
      <c r="BG1081" s="100"/>
    </row>
    <row r="1082" spans="57:59">
      <c r="BE1082" s="100"/>
      <c r="BF1082" s="100"/>
      <c r="BG1082" s="100"/>
    </row>
    <row r="1083" spans="57:59">
      <c r="BE1083" s="100"/>
      <c r="BF1083" s="100"/>
      <c r="BG1083" s="100"/>
    </row>
    <row r="1084" spans="57:59">
      <c r="BE1084" s="100"/>
      <c r="BF1084" s="100"/>
      <c r="BG1084" s="100"/>
    </row>
    <row r="1085" spans="57:59">
      <c r="BE1085" s="100"/>
      <c r="BF1085" s="100"/>
      <c r="BG1085" s="100"/>
    </row>
    <row r="1086" spans="57:59">
      <c r="BE1086" s="100"/>
      <c r="BF1086" s="100"/>
      <c r="BG1086" s="100"/>
    </row>
    <row r="1087" spans="57:59">
      <c r="BE1087" s="100"/>
      <c r="BF1087" s="100"/>
      <c r="BG1087" s="100"/>
    </row>
    <row r="1088" spans="57:59">
      <c r="BE1088" s="100"/>
      <c r="BF1088" s="100"/>
      <c r="BG1088" s="100"/>
    </row>
    <row r="1089" spans="57:59">
      <c r="BE1089" s="100"/>
      <c r="BF1089" s="100"/>
      <c r="BG1089" s="100"/>
    </row>
    <row r="1090" spans="57:59">
      <c r="BE1090" s="100"/>
      <c r="BF1090" s="100"/>
      <c r="BG1090" s="100"/>
    </row>
    <row r="1091" spans="57:59">
      <c r="BE1091" s="100"/>
      <c r="BF1091" s="100"/>
      <c r="BG1091" s="100"/>
    </row>
    <row r="1092" spans="57:59">
      <c r="BE1092" s="100"/>
      <c r="BF1092" s="100"/>
      <c r="BG1092" s="100"/>
    </row>
    <row r="1093" spans="57:59">
      <c r="BE1093" s="100"/>
      <c r="BF1093" s="100"/>
      <c r="BG1093" s="100"/>
    </row>
    <row r="1094" spans="57:59">
      <c r="BE1094" s="100"/>
      <c r="BF1094" s="100"/>
      <c r="BG1094" s="100"/>
    </row>
    <row r="1095" spans="57:59">
      <c r="BE1095" s="100"/>
      <c r="BF1095" s="100"/>
      <c r="BG1095" s="100"/>
    </row>
    <row r="1096" spans="57:59">
      <c r="BE1096" s="100"/>
      <c r="BF1096" s="100"/>
      <c r="BG1096" s="100"/>
    </row>
    <row r="1097" spans="57:59">
      <c r="BE1097" s="100"/>
      <c r="BF1097" s="100"/>
      <c r="BG1097" s="100"/>
    </row>
    <row r="1098" spans="57:59">
      <c r="BE1098" s="100"/>
      <c r="BF1098" s="100"/>
      <c r="BG1098" s="100"/>
    </row>
    <row r="1099" spans="57:59">
      <c r="BE1099" s="100"/>
      <c r="BF1099" s="100"/>
      <c r="BG1099" s="100"/>
    </row>
    <row r="1100" spans="57:59">
      <c r="BE1100" s="100"/>
      <c r="BF1100" s="100"/>
      <c r="BG1100" s="100"/>
    </row>
    <row r="1101" spans="57:59">
      <c r="BE1101" s="100"/>
      <c r="BF1101" s="100"/>
      <c r="BG1101" s="100"/>
    </row>
    <row r="1102" spans="57:59">
      <c r="BE1102" s="100"/>
      <c r="BF1102" s="100"/>
      <c r="BG1102" s="100"/>
    </row>
    <row r="1103" spans="57:59">
      <c r="BE1103" s="100"/>
      <c r="BF1103" s="100"/>
      <c r="BG1103" s="100"/>
    </row>
    <row r="1104" spans="57:59">
      <c r="BE1104" s="100"/>
      <c r="BF1104" s="100"/>
      <c r="BG1104" s="100"/>
    </row>
    <row r="1105" spans="57:59">
      <c r="BE1105" s="100"/>
      <c r="BF1105" s="100"/>
      <c r="BG1105" s="100"/>
    </row>
    <row r="1106" spans="57:59">
      <c r="BE1106" s="100"/>
      <c r="BF1106" s="100"/>
      <c r="BG1106" s="100"/>
    </row>
    <row r="1107" spans="57:59">
      <c r="BE1107" s="100"/>
      <c r="BF1107" s="100"/>
      <c r="BG1107" s="100"/>
    </row>
    <row r="1108" spans="57:59">
      <c r="BE1108" s="100"/>
      <c r="BF1108" s="100"/>
      <c r="BG1108" s="100"/>
    </row>
    <row r="1109" spans="57:59">
      <c r="BE1109" s="100"/>
      <c r="BF1109" s="100"/>
      <c r="BG1109" s="100"/>
    </row>
    <row r="1110" spans="57:59">
      <c r="BE1110" s="100"/>
      <c r="BF1110" s="100"/>
      <c r="BG1110" s="100"/>
    </row>
    <row r="1111" spans="57:59">
      <c r="BE1111" s="100"/>
      <c r="BF1111" s="100"/>
      <c r="BG1111" s="100"/>
    </row>
    <row r="1112" spans="57:59">
      <c r="BE1112" s="100"/>
      <c r="BF1112" s="100"/>
      <c r="BG1112" s="100"/>
    </row>
    <row r="1113" spans="57:59">
      <c r="BE1113" s="100"/>
      <c r="BF1113" s="100"/>
      <c r="BG1113" s="100"/>
    </row>
    <row r="1114" spans="57:59">
      <c r="BE1114" s="100"/>
      <c r="BF1114" s="100"/>
      <c r="BG1114" s="100"/>
    </row>
    <row r="1115" spans="57:59">
      <c r="BE1115" s="100"/>
      <c r="BF1115" s="100"/>
      <c r="BG1115" s="100"/>
    </row>
    <row r="1116" spans="57:59">
      <c r="BE1116" s="100"/>
      <c r="BF1116" s="100"/>
      <c r="BG1116" s="100"/>
    </row>
    <row r="1117" spans="57:59">
      <c r="BE1117" s="100"/>
      <c r="BF1117" s="100"/>
      <c r="BG1117" s="100"/>
    </row>
    <row r="1118" spans="57:59">
      <c r="BE1118" s="100"/>
      <c r="BF1118" s="100"/>
      <c r="BG1118" s="100"/>
    </row>
    <row r="1119" spans="57:59">
      <c r="BE1119" s="100"/>
      <c r="BF1119" s="100"/>
      <c r="BG1119" s="100"/>
    </row>
    <row r="1120" spans="57:59">
      <c r="BE1120" s="100"/>
      <c r="BF1120" s="100"/>
      <c r="BG1120" s="100"/>
    </row>
    <row r="1121" spans="57:59">
      <c r="BE1121" s="100"/>
      <c r="BF1121" s="100"/>
      <c r="BG1121" s="100"/>
    </row>
    <row r="1122" spans="57:59">
      <c r="BE1122" s="100"/>
      <c r="BF1122" s="100"/>
      <c r="BG1122" s="100"/>
    </row>
    <row r="1123" spans="57:59">
      <c r="BE1123" s="100"/>
      <c r="BF1123" s="100"/>
      <c r="BG1123" s="100"/>
    </row>
    <row r="1124" spans="57:59">
      <c r="BE1124" s="100"/>
      <c r="BF1124" s="100"/>
      <c r="BG1124" s="100"/>
    </row>
    <row r="1125" spans="57:59">
      <c r="BE1125" s="100"/>
      <c r="BF1125" s="100"/>
      <c r="BG1125" s="100"/>
    </row>
    <row r="1126" spans="57:59">
      <c r="BE1126" s="100"/>
      <c r="BF1126" s="100"/>
      <c r="BG1126" s="100"/>
    </row>
    <row r="1127" spans="57:59">
      <c r="BE1127" s="100"/>
      <c r="BF1127" s="100"/>
      <c r="BG1127" s="100"/>
    </row>
    <row r="1128" spans="57:59">
      <c r="BE1128" s="100"/>
      <c r="BF1128" s="100"/>
      <c r="BG1128" s="100"/>
    </row>
    <row r="1129" spans="57:59">
      <c r="BE1129" s="100"/>
      <c r="BF1129" s="100"/>
      <c r="BG1129" s="100"/>
    </row>
    <row r="1130" spans="57:59">
      <c r="BE1130" s="100"/>
      <c r="BF1130" s="100"/>
      <c r="BG1130" s="100"/>
    </row>
    <row r="1131" spans="57:59">
      <c r="BE1131" s="100"/>
      <c r="BF1131" s="100"/>
      <c r="BG1131" s="100"/>
    </row>
    <row r="1132" spans="57:59">
      <c r="BE1132" s="100"/>
      <c r="BF1132" s="100"/>
      <c r="BG1132" s="100"/>
    </row>
    <row r="1133" spans="57:59">
      <c r="BE1133" s="100"/>
      <c r="BF1133" s="100"/>
      <c r="BG1133" s="100"/>
    </row>
    <row r="1134" spans="57:59">
      <c r="BE1134" s="100"/>
      <c r="BF1134" s="100"/>
      <c r="BG1134" s="100"/>
    </row>
    <row r="1135" spans="57:59">
      <c r="BE1135" s="100"/>
      <c r="BF1135" s="100"/>
      <c r="BG1135" s="100"/>
    </row>
    <row r="1136" spans="57:59">
      <c r="BE1136" s="100"/>
      <c r="BF1136" s="100"/>
      <c r="BG1136" s="100"/>
    </row>
    <row r="1137" spans="57:59">
      <c r="BE1137" s="100"/>
      <c r="BF1137" s="100"/>
      <c r="BG1137" s="100"/>
    </row>
    <row r="1138" spans="57:59">
      <c r="BE1138" s="100"/>
      <c r="BF1138" s="100"/>
      <c r="BG1138" s="100"/>
    </row>
    <row r="1139" spans="57:59">
      <c r="BE1139" s="100"/>
      <c r="BF1139" s="100"/>
      <c r="BG1139" s="100"/>
    </row>
    <row r="1140" spans="57:59">
      <c r="BE1140" s="100"/>
      <c r="BF1140" s="100"/>
      <c r="BG1140" s="100"/>
    </row>
    <row r="1141" spans="57:59">
      <c r="BE1141" s="100"/>
      <c r="BF1141" s="100"/>
      <c r="BG1141" s="100"/>
    </row>
    <row r="1142" spans="57:59">
      <c r="BE1142" s="100"/>
      <c r="BF1142" s="100"/>
      <c r="BG1142" s="100"/>
    </row>
    <row r="1143" spans="57:59">
      <c r="BE1143" s="100"/>
      <c r="BF1143" s="100"/>
      <c r="BG1143" s="100"/>
    </row>
    <row r="1144" spans="57:59">
      <c r="BE1144" s="100"/>
      <c r="BF1144" s="100"/>
      <c r="BG1144" s="100"/>
    </row>
    <row r="1145" spans="57:59">
      <c r="BE1145" s="100"/>
      <c r="BF1145" s="100"/>
      <c r="BG1145" s="100"/>
    </row>
    <row r="1146" spans="57:59">
      <c r="BE1146" s="100"/>
      <c r="BF1146" s="100"/>
      <c r="BG1146" s="100"/>
    </row>
    <row r="1147" spans="57:59">
      <c r="BE1147" s="100"/>
      <c r="BF1147" s="100"/>
      <c r="BG1147" s="100"/>
    </row>
    <row r="1148" spans="57:59">
      <c r="BE1148" s="100"/>
      <c r="BF1148" s="100"/>
      <c r="BG1148" s="100"/>
    </row>
    <row r="1149" spans="57:59">
      <c r="BE1149" s="100"/>
      <c r="BF1149" s="100"/>
      <c r="BG1149" s="100"/>
    </row>
    <row r="1150" spans="57:59">
      <c r="BE1150" s="100"/>
      <c r="BF1150" s="100"/>
      <c r="BG1150" s="100"/>
    </row>
    <row r="1151" spans="57:59">
      <c r="BE1151" s="100"/>
      <c r="BF1151" s="100"/>
      <c r="BG1151" s="100"/>
    </row>
    <row r="1152" spans="57:59">
      <c r="BE1152" s="100"/>
      <c r="BF1152" s="100"/>
      <c r="BG1152" s="100"/>
    </row>
    <row r="1153" spans="57:59">
      <c r="BE1153" s="100"/>
      <c r="BF1153" s="100"/>
      <c r="BG1153" s="100"/>
    </row>
    <row r="1154" spans="57:59">
      <c r="BE1154" s="100"/>
      <c r="BF1154" s="100"/>
      <c r="BG1154" s="100"/>
    </row>
    <row r="1155" spans="57:59">
      <c r="BE1155" s="100"/>
      <c r="BF1155" s="100"/>
      <c r="BG1155" s="100"/>
    </row>
    <row r="1156" spans="57:59">
      <c r="BE1156" s="100"/>
      <c r="BF1156" s="100"/>
      <c r="BG1156" s="100"/>
    </row>
    <row r="1157" spans="57:59">
      <c r="BE1157" s="100"/>
      <c r="BF1157" s="100"/>
      <c r="BG1157" s="100"/>
    </row>
    <row r="1158" spans="57:59">
      <c r="BE1158" s="100"/>
      <c r="BF1158" s="100"/>
      <c r="BG1158" s="100"/>
    </row>
    <row r="1159" spans="57:59">
      <c r="BE1159" s="100"/>
      <c r="BF1159" s="100"/>
      <c r="BG1159" s="100"/>
    </row>
    <row r="1160" spans="57:59">
      <c r="BE1160" s="100"/>
      <c r="BF1160" s="100"/>
      <c r="BG1160" s="100"/>
    </row>
    <row r="1161" spans="57:59">
      <c r="BE1161" s="100"/>
      <c r="BF1161" s="100"/>
      <c r="BG1161" s="100"/>
    </row>
    <row r="1162" spans="57:59">
      <c r="BE1162" s="100"/>
      <c r="BF1162" s="100"/>
      <c r="BG1162" s="100"/>
    </row>
    <row r="1163" spans="57:59">
      <c r="BE1163" s="100"/>
      <c r="BF1163" s="100"/>
      <c r="BG1163" s="100"/>
    </row>
    <row r="1164" spans="57:59">
      <c r="BE1164" s="100"/>
      <c r="BF1164" s="100"/>
      <c r="BG1164" s="100"/>
    </row>
    <row r="1165" spans="57:59">
      <c r="BE1165" s="100"/>
      <c r="BF1165" s="100"/>
      <c r="BG1165" s="100"/>
    </row>
    <row r="1166" spans="57:59">
      <c r="BE1166" s="100"/>
      <c r="BF1166" s="100"/>
      <c r="BG1166" s="100"/>
    </row>
    <row r="1167" spans="57:59">
      <c r="BE1167" s="100"/>
      <c r="BF1167" s="100"/>
      <c r="BG1167" s="100"/>
    </row>
    <row r="1168" spans="57:59">
      <c r="BE1168" s="100"/>
      <c r="BF1168" s="100"/>
      <c r="BG1168" s="100"/>
    </row>
    <row r="1169" spans="57:59">
      <c r="BE1169" s="100"/>
      <c r="BF1169" s="100"/>
      <c r="BG1169" s="100"/>
    </row>
    <row r="1170" spans="57:59">
      <c r="BE1170" s="100"/>
      <c r="BF1170" s="100"/>
      <c r="BG1170" s="100"/>
    </row>
    <row r="1171" spans="57:59">
      <c r="BE1171" s="100"/>
      <c r="BF1171" s="100"/>
      <c r="BG1171" s="100"/>
    </row>
    <row r="1172" spans="57:59">
      <c r="BE1172" s="100"/>
      <c r="BF1172" s="100"/>
      <c r="BG1172" s="100"/>
    </row>
    <row r="1173" spans="57:59">
      <c r="BE1173" s="100"/>
      <c r="BF1173" s="100"/>
      <c r="BG1173" s="100"/>
    </row>
    <row r="1174" spans="57:59">
      <c r="BE1174" s="100"/>
      <c r="BF1174" s="100"/>
      <c r="BG1174" s="100"/>
    </row>
    <row r="1175" spans="57:59">
      <c r="BE1175" s="100"/>
      <c r="BF1175" s="100"/>
      <c r="BG1175" s="100"/>
    </row>
    <row r="1176" spans="57:59">
      <c r="BE1176" s="100"/>
      <c r="BF1176" s="100"/>
      <c r="BG1176" s="100"/>
    </row>
    <row r="1177" spans="57:59">
      <c r="BE1177" s="100"/>
      <c r="BF1177" s="100"/>
      <c r="BG1177" s="100"/>
    </row>
    <row r="1178" spans="57:59">
      <c r="BE1178" s="100"/>
      <c r="BF1178" s="100"/>
      <c r="BG1178" s="100"/>
    </row>
    <row r="1179" spans="57:59">
      <c r="BE1179" s="100"/>
      <c r="BF1179" s="100"/>
      <c r="BG1179" s="100"/>
    </row>
    <row r="1180" spans="57:59">
      <c r="BE1180" s="100"/>
      <c r="BF1180" s="100"/>
      <c r="BG1180" s="100"/>
    </row>
    <row r="1181" spans="57:59">
      <c r="BE1181" s="100"/>
      <c r="BF1181" s="100"/>
      <c r="BG1181" s="100"/>
    </row>
    <row r="1182" spans="57:59">
      <c r="BE1182" s="100"/>
      <c r="BF1182" s="100"/>
      <c r="BG1182" s="100"/>
    </row>
    <row r="1183" spans="57:59">
      <c r="BE1183" s="100"/>
      <c r="BF1183" s="100"/>
      <c r="BG1183" s="100"/>
    </row>
    <row r="1184" spans="57:59">
      <c r="BE1184" s="100"/>
      <c r="BF1184" s="100"/>
      <c r="BG1184" s="100"/>
    </row>
    <row r="1185" spans="57:59">
      <c r="BE1185" s="100"/>
      <c r="BF1185" s="100"/>
      <c r="BG1185" s="100"/>
    </row>
    <row r="1186" spans="57:59">
      <c r="BE1186" s="100"/>
      <c r="BF1186" s="100"/>
      <c r="BG1186" s="100"/>
    </row>
    <row r="1187" spans="57:59">
      <c r="BE1187" s="100"/>
      <c r="BF1187" s="100"/>
      <c r="BG1187" s="100"/>
    </row>
    <row r="1188" spans="57:59">
      <c r="BE1188" s="100"/>
      <c r="BF1188" s="100"/>
      <c r="BG1188" s="100"/>
    </row>
    <row r="1189" spans="57:59">
      <c r="BE1189" s="100"/>
      <c r="BF1189" s="100"/>
      <c r="BG1189" s="100"/>
    </row>
    <row r="1190" spans="57:59">
      <c r="BE1190" s="100"/>
      <c r="BF1190" s="100"/>
      <c r="BG1190" s="100"/>
    </row>
    <row r="1191" spans="57:59">
      <c r="BE1191" s="100"/>
      <c r="BF1191" s="100"/>
      <c r="BG1191" s="100"/>
    </row>
    <row r="1192" spans="57:59">
      <c r="BE1192" s="100"/>
      <c r="BF1192" s="100"/>
      <c r="BG1192" s="100"/>
    </row>
    <row r="1193" spans="57:59">
      <c r="BE1193" s="100"/>
      <c r="BF1193" s="100"/>
      <c r="BG1193" s="100"/>
    </row>
    <row r="1194" spans="57:59">
      <c r="BE1194" s="100"/>
      <c r="BF1194" s="100"/>
      <c r="BG1194" s="100"/>
    </row>
    <row r="1195" spans="57:59">
      <c r="BE1195" s="100"/>
      <c r="BF1195" s="100"/>
      <c r="BG1195" s="100"/>
    </row>
    <row r="1196" spans="57:59">
      <c r="BE1196" s="100"/>
      <c r="BF1196" s="100"/>
      <c r="BG1196" s="100"/>
    </row>
    <row r="1197" spans="57:59">
      <c r="BE1197" s="100"/>
      <c r="BF1197" s="100"/>
      <c r="BG1197" s="100"/>
    </row>
    <row r="1198" spans="57:59">
      <c r="BE1198" s="100"/>
      <c r="BF1198" s="100"/>
      <c r="BG1198" s="100"/>
    </row>
    <row r="1199" spans="57:59">
      <c r="BE1199" s="100"/>
      <c r="BF1199" s="100"/>
      <c r="BG1199" s="100"/>
    </row>
    <row r="1200" spans="57:59">
      <c r="BE1200" s="100"/>
      <c r="BF1200" s="100"/>
      <c r="BG1200" s="100"/>
    </row>
    <row r="1201" spans="57:59">
      <c r="BE1201" s="100"/>
      <c r="BF1201" s="100"/>
      <c r="BG1201" s="100"/>
    </row>
    <row r="1202" spans="57:59">
      <c r="BE1202" s="100"/>
      <c r="BF1202" s="100"/>
      <c r="BG1202" s="100"/>
    </row>
    <row r="1203" spans="57:59">
      <c r="BE1203" s="100"/>
      <c r="BF1203" s="100"/>
      <c r="BG1203" s="100"/>
    </row>
    <row r="1204" spans="57:59">
      <c r="BE1204" s="100"/>
      <c r="BF1204" s="100"/>
      <c r="BG1204" s="100"/>
    </row>
    <row r="1205" spans="57:59">
      <c r="BE1205" s="100"/>
      <c r="BF1205" s="100"/>
      <c r="BG1205" s="100"/>
    </row>
    <row r="1206" spans="57:59">
      <c r="BE1206" s="100"/>
      <c r="BF1206" s="100"/>
      <c r="BG1206" s="100"/>
    </row>
    <row r="1207" spans="57:59">
      <c r="BE1207" s="100"/>
      <c r="BF1207" s="100"/>
      <c r="BG1207" s="100"/>
    </row>
    <row r="1208" spans="57:59">
      <c r="BE1208" s="100"/>
      <c r="BF1208" s="100"/>
      <c r="BG1208" s="100"/>
    </row>
    <row r="1209" spans="57:59">
      <c r="BE1209" s="100"/>
      <c r="BF1209" s="100"/>
      <c r="BG1209" s="100"/>
    </row>
    <row r="1210" spans="57:59">
      <c r="BE1210" s="100"/>
      <c r="BF1210" s="100"/>
      <c r="BG1210" s="100"/>
    </row>
    <row r="1211" spans="57:59">
      <c r="BE1211" s="100"/>
      <c r="BF1211" s="100"/>
      <c r="BG1211" s="100"/>
    </row>
    <row r="1212" spans="57:59">
      <c r="BE1212" s="100"/>
      <c r="BF1212" s="100"/>
      <c r="BG1212" s="100"/>
    </row>
    <row r="1213" spans="57:59">
      <c r="BE1213" s="100"/>
      <c r="BF1213" s="100"/>
      <c r="BG1213" s="100"/>
    </row>
    <row r="1214" spans="57:59">
      <c r="BE1214" s="100"/>
      <c r="BF1214" s="100"/>
      <c r="BG1214" s="100"/>
    </row>
    <row r="1215" spans="57:59">
      <c r="BE1215" s="100"/>
      <c r="BF1215" s="100"/>
      <c r="BG1215" s="100"/>
    </row>
    <row r="1216" spans="57:59">
      <c r="BE1216" s="100"/>
      <c r="BF1216" s="100"/>
      <c r="BG1216" s="100"/>
    </row>
    <row r="1217" spans="57:59">
      <c r="BE1217" s="100"/>
      <c r="BF1217" s="100"/>
      <c r="BG1217" s="100"/>
    </row>
    <row r="1218" spans="57:59">
      <c r="BE1218" s="100"/>
      <c r="BF1218" s="100"/>
      <c r="BG1218" s="100"/>
    </row>
    <row r="1219" spans="57:59">
      <c r="BE1219" s="100"/>
      <c r="BF1219" s="100"/>
      <c r="BG1219" s="100"/>
    </row>
    <row r="1220" spans="57:59">
      <c r="BE1220" s="100"/>
      <c r="BF1220" s="100"/>
      <c r="BG1220" s="100"/>
    </row>
    <row r="1221" spans="57:59">
      <c r="BE1221" s="100"/>
      <c r="BF1221" s="100"/>
      <c r="BG1221" s="100"/>
    </row>
    <row r="1222" spans="57:59">
      <c r="BE1222" s="100"/>
      <c r="BF1222" s="100"/>
      <c r="BG1222" s="100"/>
    </row>
    <row r="1223" spans="57:59">
      <c r="BE1223" s="100"/>
      <c r="BF1223" s="100"/>
      <c r="BG1223" s="100"/>
    </row>
    <row r="1224" spans="57:59">
      <c r="BE1224" s="100"/>
      <c r="BF1224" s="100"/>
      <c r="BG1224" s="100"/>
    </row>
    <row r="1225" spans="57:59">
      <c r="BE1225" s="100"/>
      <c r="BF1225" s="100"/>
      <c r="BG1225" s="100"/>
    </row>
    <row r="1226" spans="57:59">
      <c r="BE1226" s="100"/>
      <c r="BF1226" s="100"/>
      <c r="BG1226" s="100"/>
    </row>
    <row r="1227" spans="57:59">
      <c r="BE1227" s="100"/>
      <c r="BF1227" s="100"/>
      <c r="BG1227" s="100"/>
    </row>
    <row r="1228" spans="57:59">
      <c r="BE1228" s="100"/>
      <c r="BF1228" s="100"/>
      <c r="BG1228" s="100"/>
    </row>
    <row r="1229" spans="57:59">
      <c r="BE1229" s="100"/>
      <c r="BF1229" s="100"/>
      <c r="BG1229" s="100"/>
    </row>
    <row r="1230" spans="57:59">
      <c r="BE1230" s="100"/>
      <c r="BF1230" s="100"/>
      <c r="BG1230" s="100"/>
    </row>
    <row r="1231" spans="57:59">
      <c r="BE1231" s="100"/>
      <c r="BF1231" s="100"/>
      <c r="BG1231" s="100"/>
    </row>
    <row r="1232" spans="57:59">
      <c r="BE1232" s="100"/>
      <c r="BF1232" s="100"/>
      <c r="BG1232" s="100"/>
    </row>
    <row r="1233" spans="57:59">
      <c r="BE1233" s="100"/>
      <c r="BF1233" s="100"/>
      <c r="BG1233" s="100"/>
    </row>
    <row r="1234" spans="57:59">
      <c r="BE1234" s="100"/>
      <c r="BF1234" s="100"/>
      <c r="BG1234" s="100"/>
    </row>
    <row r="1235" spans="57:59">
      <c r="BE1235" s="100"/>
      <c r="BF1235" s="100"/>
      <c r="BG1235" s="100"/>
    </row>
    <row r="1236" spans="57:59">
      <c r="BE1236" s="100"/>
      <c r="BF1236" s="100"/>
      <c r="BG1236" s="100"/>
    </row>
    <row r="1237" spans="57:59">
      <c r="BE1237" s="100"/>
      <c r="BF1237" s="100"/>
      <c r="BG1237" s="100"/>
    </row>
    <row r="1238" spans="57:59">
      <c r="BE1238" s="100"/>
      <c r="BF1238" s="100"/>
      <c r="BG1238" s="100"/>
    </row>
    <row r="1239" spans="57:59">
      <c r="BE1239" s="100"/>
      <c r="BF1239" s="100"/>
      <c r="BG1239" s="100"/>
    </row>
    <row r="1240" spans="57:59">
      <c r="BE1240" s="100"/>
      <c r="BF1240" s="100"/>
      <c r="BG1240" s="100"/>
    </row>
    <row r="1241" spans="57:59">
      <c r="BE1241" s="100"/>
      <c r="BF1241" s="100"/>
      <c r="BG1241" s="100"/>
    </row>
    <row r="1242" spans="57:59">
      <c r="BE1242" s="100"/>
      <c r="BF1242" s="100"/>
      <c r="BG1242" s="100"/>
    </row>
    <row r="1243" spans="57:59">
      <c r="BE1243" s="100"/>
      <c r="BF1243" s="100"/>
      <c r="BG1243" s="100"/>
    </row>
    <row r="1244" spans="57:59">
      <c r="BE1244" s="100"/>
      <c r="BF1244" s="100"/>
      <c r="BG1244" s="100"/>
    </row>
    <row r="1245" spans="57:59">
      <c r="BE1245" s="100"/>
      <c r="BF1245" s="100"/>
      <c r="BG1245" s="100"/>
    </row>
    <row r="1246" spans="57:59">
      <c r="BE1246" s="100"/>
      <c r="BF1246" s="100"/>
      <c r="BG1246" s="100"/>
    </row>
    <row r="1247" spans="57:59">
      <c r="BE1247" s="100"/>
      <c r="BF1247" s="100"/>
      <c r="BG1247" s="100"/>
    </row>
    <row r="1248" spans="57:59">
      <c r="BE1248" s="100"/>
      <c r="BF1248" s="100"/>
      <c r="BG1248" s="100"/>
    </row>
    <row r="1249" spans="57:59">
      <c r="BE1249" s="100"/>
      <c r="BF1249" s="100"/>
      <c r="BG1249" s="100"/>
    </row>
    <row r="1250" spans="57:59">
      <c r="BE1250" s="100"/>
      <c r="BF1250" s="100"/>
      <c r="BG1250" s="100"/>
    </row>
    <row r="1251" spans="57:59">
      <c r="BE1251" s="100"/>
      <c r="BF1251" s="100"/>
      <c r="BG1251" s="100"/>
    </row>
    <row r="1252" spans="57:59">
      <c r="BE1252" s="100"/>
      <c r="BF1252" s="100"/>
      <c r="BG1252" s="100"/>
    </row>
    <row r="1253" spans="57:59">
      <c r="BE1253" s="100"/>
      <c r="BF1253" s="100"/>
      <c r="BG1253" s="100"/>
    </row>
    <row r="1254" spans="57:59">
      <c r="BE1254" s="100"/>
      <c r="BF1254" s="100"/>
      <c r="BG1254" s="100"/>
    </row>
    <row r="1255" spans="57:59">
      <c r="BE1255" s="100"/>
      <c r="BF1255" s="100"/>
      <c r="BG1255" s="100"/>
    </row>
    <row r="1256" spans="57:59">
      <c r="BE1256" s="100"/>
      <c r="BF1256" s="100"/>
      <c r="BG1256" s="100"/>
    </row>
    <row r="1257" spans="57:59">
      <c r="BE1257" s="100"/>
      <c r="BF1257" s="100"/>
      <c r="BG1257" s="100"/>
    </row>
    <row r="1258" spans="57:59">
      <c r="BE1258" s="100"/>
      <c r="BF1258" s="100"/>
      <c r="BG1258" s="100"/>
    </row>
    <row r="1259" spans="57:59">
      <c r="BE1259" s="100"/>
      <c r="BF1259" s="100"/>
      <c r="BG1259" s="100"/>
    </row>
    <row r="1260" spans="57:59">
      <c r="BE1260" s="100"/>
      <c r="BF1260" s="100"/>
      <c r="BG1260" s="100"/>
    </row>
    <row r="1261" spans="57:59">
      <c r="BE1261" s="100"/>
      <c r="BF1261" s="100"/>
      <c r="BG1261" s="100"/>
    </row>
    <row r="1262" spans="57:59">
      <c r="BE1262" s="100"/>
      <c r="BF1262" s="100"/>
      <c r="BG1262" s="100"/>
    </row>
    <row r="1263" spans="57:59">
      <c r="BE1263" s="100"/>
      <c r="BF1263" s="100"/>
      <c r="BG1263" s="100"/>
    </row>
    <row r="1264" spans="57:59">
      <c r="BE1264" s="100"/>
      <c r="BF1264" s="100"/>
      <c r="BG1264" s="100"/>
    </row>
    <row r="1265" spans="57:59">
      <c r="BE1265" s="100"/>
      <c r="BF1265" s="100"/>
      <c r="BG1265" s="100"/>
    </row>
    <row r="1266" spans="57:59">
      <c r="BE1266" s="100"/>
      <c r="BF1266" s="100"/>
      <c r="BG1266" s="100"/>
    </row>
    <row r="1267" spans="57:59">
      <c r="BE1267" s="100"/>
      <c r="BF1267" s="100"/>
      <c r="BG1267" s="100"/>
    </row>
    <row r="1268" spans="57:59">
      <c r="BE1268" s="100"/>
      <c r="BF1268" s="100"/>
      <c r="BG1268" s="100"/>
    </row>
    <row r="1269" spans="57:59">
      <c r="BE1269" s="100"/>
      <c r="BF1269" s="100"/>
      <c r="BG1269" s="100"/>
    </row>
    <row r="1270" spans="57:59">
      <c r="BE1270" s="100"/>
      <c r="BF1270" s="100"/>
      <c r="BG1270" s="100"/>
    </row>
    <row r="1271" spans="57:59">
      <c r="BE1271" s="100"/>
      <c r="BF1271" s="100"/>
      <c r="BG1271" s="100"/>
    </row>
    <row r="1272" spans="57:59">
      <c r="BE1272" s="100"/>
      <c r="BF1272" s="100"/>
      <c r="BG1272" s="100"/>
    </row>
    <row r="1273" spans="57:59">
      <c r="BE1273" s="100"/>
      <c r="BF1273" s="100"/>
      <c r="BG1273" s="100"/>
    </row>
    <row r="1274" spans="57:59">
      <c r="BE1274" s="100"/>
      <c r="BF1274" s="100"/>
      <c r="BG1274" s="100"/>
    </row>
    <row r="1275" spans="57:59">
      <c r="BE1275" s="100"/>
      <c r="BF1275" s="100"/>
      <c r="BG1275" s="100"/>
    </row>
    <row r="1276" spans="57:59">
      <c r="BE1276" s="100"/>
      <c r="BF1276" s="100"/>
      <c r="BG1276" s="100"/>
    </row>
    <row r="1277" spans="57:59">
      <c r="BE1277" s="100"/>
      <c r="BF1277" s="100"/>
      <c r="BG1277" s="100"/>
    </row>
    <row r="1278" spans="57:59">
      <c r="BE1278" s="100"/>
      <c r="BF1278" s="100"/>
      <c r="BG1278" s="100"/>
    </row>
    <row r="1279" spans="57:59">
      <c r="BE1279" s="100"/>
      <c r="BF1279" s="100"/>
      <c r="BG1279" s="100"/>
    </row>
    <row r="1280" spans="57:59">
      <c r="BE1280" s="100"/>
      <c r="BF1280" s="100"/>
      <c r="BG1280" s="100"/>
    </row>
    <row r="1281" spans="57:59">
      <c r="BE1281" s="100"/>
      <c r="BF1281" s="100"/>
      <c r="BG1281" s="100"/>
    </row>
    <row r="1282" spans="57:59">
      <c r="BE1282" s="100"/>
      <c r="BF1282" s="100"/>
      <c r="BG1282" s="100"/>
    </row>
    <row r="1283" spans="57:59">
      <c r="BE1283" s="100"/>
      <c r="BF1283" s="100"/>
      <c r="BG1283" s="100"/>
    </row>
    <row r="1284" spans="57:59">
      <c r="BE1284" s="100"/>
      <c r="BF1284" s="100"/>
      <c r="BG1284" s="100"/>
    </row>
    <row r="1285" spans="57:59">
      <c r="BE1285" s="100"/>
      <c r="BF1285" s="100"/>
      <c r="BG1285" s="100"/>
    </row>
    <row r="1286" spans="57:59">
      <c r="BE1286" s="100"/>
      <c r="BF1286" s="100"/>
      <c r="BG1286" s="100"/>
    </row>
    <row r="1287" spans="57:59">
      <c r="BE1287" s="100"/>
      <c r="BF1287" s="100"/>
      <c r="BG1287" s="100"/>
    </row>
    <row r="1288" spans="57:59">
      <c r="BE1288" s="100"/>
      <c r="BF1288" s="100"/>
      <c r="BG1288" s="100"/>
    </row>
    <row r="1289" spans="57:59">
      <c r="BE1289" s="100"/>
      <c r="BF1289" s="100"/>
      <c r="BG1289" s="100"/>
    </row>
    <row r="1290" spans="57:59">
      <c r="BE1290" s="100"/>
      <c r="BF1290" s="100"/>
      <c r="BG1290" s="100"/>
    </row>
    <row r="1291" spans="57:59">
      <c r="BE1291" s="100"/>
      <c r="BF1291" s="100"/>
      <c r="BG1291" s="100"/>
    </row>
    <row r="1292" spans="57:59">
      <c r="BE1292" s="100"/>
      <c r="BF1292" s="100"/>
      <c r="BG1292" s="100"/>
    </row>
    <row r="1293" spans="57:59">
      <c r="BE1293" s="100"/>
      <c r="BF1293" s="100"/>
      <c r="BG1293" s="100"/>
    </row>
    <row r="1294" spans="57:59">
      <c r="BE1294" s="100"/>
      <c r="BF1294" s="100"/>
      <c r="BG1294" s="100"/>
    </row>
    <row r="1295" spans="57:59">
      <c r="BE1295" s="100"/>
      <c r="BF1295" s="100"/>
      <c r="BG1295" s="100"/>
    </row>
    <row r="1296" spans="57:59">
      <c r="BE1296" s="100"/>
      <c r="BF1296" s="100"/>
      <c r="BG1296" s="100"/>
    </row>
    <row r="1297" spans="57:59">
      <c r="BE1297" s="100"/>
      <c r="BF1297" s="100"/>
      <c r="BG1297" s="100"/>
    </row>
    <row r="1298" spans="57:59">
      <c r="BE1298" s="100"/>
      <c r="BF1298" s="100"/>
      <c r="BG1298" s="100"/>
    </row>
    <row r="1299" spans="57:59">
      <c r="BE1299" s="100"/>
      <c r="BF1299" s="100"/>
      <c r="BG1299" s="100"/>
    </row>
    <row r="1300" spans="57:59">
      <c r="BE1300" s="100"/>
      <c r="BF1300" s="100"/>
      <c r="BG1300" s="100"/>
    </row>
    <row r="1301" spans="57:59">
      <c r="BE1301" s="100"/>
      <c r="BF1301" s="100"/>
      <c r="BG1301" s="100"/>
    </row>
    <row r="1302" spans="57:59">
      <c r="BE1302" s="100"/>
      <c r="BF1302" s="100"/>
      <c r="BG1302" s="100"/>
    </row>
    <row r="1303" spans="57:59">
      <c r="BE1303" s="100"/>
      <c r="BF1303" s="100"/>
      <c r="BG1303" s="100"/>
    </row>
    <row r="1304" spans="57:59">
      <c r="BE1304" s="100"/>
      <c r="BF1304" s="100"/>
      <c r="BG1304" s="100"/>
    </row>
    <row r="1305" spans="57:59">
      <c r="BE1305" s="100"/>
      <c r="BF1305" s="100"/>
      <c r="BG1305" s="100"/>
    </row>
    <row r="1306" spans="57:59">
      <c r="BE1306" s="100"/>
      <c r="BF1306" s="100"/>
      <c r="BG1306" s="100"/>
    </row>
    <row r="1307" spans="57:59">
      <c r="BE1307" s="100"/>
      <c r="BF1307" s="100"/>
      <c r="BG1307" s="100"/>
    </row>
    <row r="1308" spans="57:59">
      <c r="BE1308" s="100"/>
      <c r="BF1308" s="100"/>
      <c r="BG1308" s="100"/>
    </row>
    <row r="1309" spans="57:59">
      <c r="BE1309" s="100"/>
      <c r="BF1309" s="100"/>
      <c r="BG1309" s="100"/>
    </row>
    <row r="1310" spans="57:59">
      <c r="BE1310" s="100"/>
      <c r="BF1310" s="100"/>
      <c r="BG1310" s="100"/>
    </row>
    <row r="1311" spans="57:59">
      <c r="BE1311" s="100"/>
      <c r="BF1311" s="100"/>
      <c r="BG1311" s="100"/>
    </row>
    <row r="1312" spans="57:59">
      <c r="BE1312" s="100"/>
      <c r="BF1312" s="100"/>
      <c r="BG1312" s="100"/>
    </row>
    <row r="1313" spans="57:59">
      <c r="BE1313" s="100"/>
      <c r="BF1313" s="100"/>
      <c r="BG1313" s="100"/>
    </row>
    <row r="1314" spans="57:59">
      <c r="BE1314" s="100"/>
      <c r="BF1314" s="100"/>
      <c r="BG1314" s="100"/>
    </row>
    <row r="1315" spans="57:59">
      <c r="BE1315" s="100"/>
      <c r="BF1315" s="100"/>
      <c r="BG1315" s="100"/>
    </row>
    <row r="1316" spans="57:59">
      <c r="BE1316" s="100"/>
      <c r="BF1316" s="100"/>
      <c r="BG1316" s="100"/>
    </row>
    <row r="1317" spans="57:59">
      <c r="BE1317" s="100"/>
      <c r="BF1317" s="100"/>
      <c r="BG1317" s="100"/>
    </row>
    <row r="1318" spans="57:59">
      <c r="BE1318" s="100"/>
      <c r="BF1318" s="100"/>
      <c r="BG1318" s="100"/>
    </row>
    <row r="1319" spans="57:59">
      <c r="BE1319" s="100"/>
      <c r="BF1319" s="100"/>
      <c r="BG1319" s="100"/>
    </row>
    <row r="1320" spans="57:59">
      <c r="BE1320" s="100"/>
      <c r="BF1320" s="100"/>
      <c r="BG1320" s="100"/>
    </row>
    <row r="1321" spans="57:59">
      <c r="BE1321" s="100"/>
      <c r="BF1321" s="100"/>
      <c r="BG1321" s="100"/>
    </row>
    <row r="1322" spans="57:59">
      <c r="BE1322" s="100"/>
      <c r="BF1322" s="100"/>
      <c r="BG1322" s="100"/>
    </row>
    <row r="1323" spans="57:59">
      <c r="BE1323" s="100"/>
      <c r="BF1323" s="100"/>
      <c r="BG1323" s="100"/>
    </row>
    <row r="1324" spans="57:59">
      <c r="BE1324" s="100"/>
      <c r="BF1324" s="100"/>
      <c r="BG1324" s="100"/>
    </row>
    <row r="1325" spans="57:59">
      <c r="BE1325" s="100"/>
      <c r="BF1325" s="100"/>
      <c r="BG1325" s="100"/>
    </row>
    <row r="1326" spans="57:59">
      <c r="BE1326" s="100"/>
      <c r="BF1326" s="100"/>
      <c r="BG1326" s="100"/>
    </row>
    <row r="1327" spans="57:59">
      <c r="BE1327" s="100"/>
      <c r="BF1327" s="100"/>
      <c r="BG1327" s="100"/>
    </row>
    <row r="1328" spans="57:59">
      <c r="BE1328" s="100"/>
      <c r="BF1328" s="100"/>
      <c r="BG1328" s="100"/>
    </row>
    <row r="1329" spans="57:59">
      <c r="BE1329" s="100"/>
      <c r="BF1329" s="100"/>
      <c r="BG1329" s="100"/>
    </row>
    <row r="1330" spans="57:59">
      <c r="BE1330" s="100"/>
      <c r="BF1330" s="100"/>
      <c r="BG1330" s="100"/>
    </row>
    <row r="1331" spans="57:59">
      <c r="BE1331" s="100"/>
      <c r="BF1331" s="100"/>
      <c r="BG1331" s="100"/>
    </row>
    <row r="1332" spans="57:59">
      <c r="BE1332" s="100"/>
      <c r="BF1332" s="100"/>
      <c r="BG1332" s="100"/>
    </row>
    <row r="1333" spans="57:59">
      <c r="BE1333" s="100"/>
      <c r="BF1333" s="100"/>
      <c r="BG1333" s="100"/>
    </row>
    <row r="1334" spans="57:59">
      <c r="BE1334" s="100"/>
      <c r="BF1334" s="100"/>
      <c r="BG1334" s="100"/>
    </row>
    <row r="1335" spans="57:59">
      <c r="BE1335" s="100"/>
      <c r="BF1335" s="100"/>
      <c r="BG1335" s="100"/>
    </row>
    <row r="1336" spans="57:59">
      <c r="BE1336" s="100"/>
      <c r="BF1336" s="100"/>
      <c r="BG1336" s="100"/>
    </row>
    <row r="1337" spans="57:59">
      <c r="BE1337" s="100"/>
      <c r="BF1337" s="100"/>
      <c r="BG1337" s="100"/>
    </row>
    <row r="1338" spans="57:59">
      <c r="BE1338" s="100"/>
      <c r="BF1338" s="100"/>
      <c r="BG1338" s="100"/>
    </row>
    <row r="1339" spans="57:59">
      <c r="BE1339" s="100"/>
      <c r="BF1339" s="100"/>
      <c r="BG1339" s="100"/>
    </row>
    <row r="1340" spans="57:59">
      <c r="BE1340" s="100"/>
      <c r="BF1340" s="100"/>
      <c r="BG1340" s="100"/>
    </row>
    <row r="1341" spans="57:59">
      <c r="BE1341" s="100"/>
      <c r="BF1341" s="100"/>
      <c r="BG1341" s="100"/>
    </row>
    <row r="1342" spans="57:59">
      <c r="BE1342" s="100"/>
      <c r="BF1342" s="100"/>
      <c r="BG1342" s="100"/>
    </row>
    <row r="1343" spans="57:59">
      <c r="BE1343" s="100"/>
      <c r="BF1343" s="100"/>
      <c r="BG1343" s="100"/>
    </row>
    <row r="1344" spans="57:59">
      <c r="BE1344" s="100"/>
      <c r="BF1344" s="100"/>
      <c r="BG1344" s="100"/>
    </row>
    <row r="1345" spans="57:59">
      <c r="BE1345" s="100"/>
      <c r="BF1345" s="100"/>
      <c r="BG1345" s="100"/>
    </row>
    <row r="1346" spans="57:59">
      <c r="BE1346" s="100"/>
      <c r="BF1346" s="100"/>
      <c r="BG1346" s="100"/>
    </row>
    <row r="1347" spans="57:59">
      <c r="BE1347" s="100"/>
      <c r="BF1347" s="100"/>
      <c r="BG1347" s="100"/>
    </row>
    <row r="1348" spans="57:59">
      <c r="BE1348" s="100"/>
      <c r="BF1348" s="100"/>
      <c r="BG1348" s="100"/>
    </row>
    <row r="1349" spans="57:59">
      <c r="BE1349" s="100"/>
      <c r="BF1349" s="100"/>
      <c r="BG1349" s="100"/>
    </row>
    <row r="1350" spans="57:59">
      <c r="BE1350" s="100"/>
      <c r="BF1350" s="100"/>
      <c r="BG1350" s="100"/>
    </row>
    <row r="1351" spans="57:59">
      <c r="BE1351" s="100"/>
      <c r="BF1351" s="100"/>
      <c r="BG1351" s="100"/>
    </row>
    <row r="1352" spans="57:59">
      <c r="BE1352" s="100"/>
      <c r="BF1352" s="100"/>
      <c r="BG1352" s="100"/>
    </row>
    <row r="1353" spans="57:59">
      <c r="BE1353" s="100"/>
      <c r="BF1353" s="100"/>
      <c r="BG1353" s="100"/>
    </row>
    <row r="1354" spans="57:59">
      <c r="BE1354" s="100"/>
      <c r="BF1354" s="100"/>
      <c r="BG1354" s="100"/>
    </row>
    <row r="1355" spans="57:59">
      <c r="BE1355" s="100"/>
      <c r="BF1355" s="100"/>
      <c r="BG1355" s="100"/>
    </row>
    <row r="1356" spans="57:59">
      <c r="BE1356" s="100"/>
      <c r="BF1356" s="100"/>
      <c r="BG1356" s="100"/>
    </row>
    <row r="1357" spans="57:59">
      <c r="BE1357" s="100"/>
      <c r="BF1357" s="100"/>
      <c r="BG1357" s="100"/>
    </row>
    <row r="1358" spans="57:59">
      <c r="BE1358" s="100"/>
      <c r="BF1358" s="100"/>
      <c r="BG1358" s="100"/>
    </row>
    <row r="1359" spans="57:59">
      <c r="BE1359" s="100"/>
      <c r="BF1359" s="100"/>
      <c r="BG1359" s="100"/>
    </row>
    <row r="1360" spans="57:59">
      <c r="BE1360" s="100"/>
      <c r="BF1360" s="100"/>
      <c r="BG1360" s="100"/>
    </row>
    <row r="1361" spans="57:59">
      <c r="BE1361" s="100"/>
      <c r="BF1361" s="100"/>
      <c r="BG1361" s="100"/>
    </row>
    <row r="1362" spans="57:59">
      <c r="BE1362" s="100"/>
      <c r="BF1362" s="100"/>
      <c r="BG1362" s="100"/>
    </row>
    <row r="1363" spans="57:59">
      <c r="BE1363" s="100"/>
      <c r="BF1363" s="100"/>
      <c r="BG1363" s="100"/>
    </row>
    <row r="1364" spans="57:59">
      <c r="BE1364" s="100"/>
      <c r="BF1364" s="100"/>
      <c r="BG1364" s="100"/>
    </row>
    <row r="1365" spans="57:59">
      <c r="BE1365" s="100"/>
      <c r="BF1365" s="100"/>
      <c r="BG1365" s="100"/>
    </row>
    <row r="1366" spans="57:59">
      <c r="BE1366" s="100"/>
      <c r="BF1366" s="100"/>
      <c r="BG1366" s="100"/>
    </row>
    <row r="1367" spans="57:59">
      <c r="BE1367" s="100"/>
      <c r="BF1367" s="100"/>
      <c r="BG1367" s="100"/>
    </row>
    <row r="1368" spans="57:59">
      <c r="BE1368" s="100"/>
      <c r="BF1368" s="100"/>
      <c r="BG1368" s="100"/>
    </row>
    <row r="1369" spans="57:59">
      <c r="BE1369" s="100"/>
      <c r="BF1369" s="100"/>
      <c r="BG1369" s="100"/>
    </row>
    <row r="1370" spans="57:59">
      <c r="BE1370" s="100"/>
      <c r="BF1370" s="100"/>
      <c r="BG1370" s="100"/>
    </row>
    <row r="1371" spans="57:59">
      <c r="BE1371" s="100"/>
      <c r="BF1371" s="100"/>
      <c r="BG1371" s="100"/>
    </row>
    <row r="1372" spans="57:59">
      <c r="BE1372" s="100"/>
      <c r="BF1372" s="100"/>
      <c r="BG1372" s="100"/>
    </row>
    <row r="1373" spans="57:59">
      <c r="BE1373" s="100"/>
      <c r="BF1373" s="100"/>
      <c r="BG1373" s="100"/>
    </row>
    <row r="1374" spans="57:59">
      <c r="BE1374" s="100"/>
      <c r="BF1374" s="100"/>
      <c r="BG1374" s="100"/>
    </row>
    <row r="1375" spans="57:59">
      <c r="BE1375" s="100"/>
      <c r="BF1375" s="100"/>
      <c r="BG1375" s="100"/>
    </row>
    <row r="1376" spans="57:59">
      <c r="BE1376" s="100"/>
      <c r="BF1376" s="100"/>
      <c r="BG1376" s="100"/>
    </row>
    <row r="1377" spans="57:59">
      <c r="BE1377" s="100"/>
      <c r="BF1377" s="100"/>
      <c r="BG1377" s="100"/>
    </row>
    <row r="1378" spans="57:59">
      <c r="BE1378" s="100"/>
      <c r="BF1378" s="100"/>
      <c r="BG1378" s="100"/>
    </row>
    <row r="1379" spans="57:59">
      <c r="BE1379" s="100"/>
      <c r="BF1379" s="100"/>
      <c r="BG1379" s="100"/>
    </row>
    <row r="1380" spans="57:59">
      <c r="BE1380" s="100"/>
      <c r="BF1380" s="100"/>
      <c r="BG1380" s="100"/>
    </row>
    <row r="1381" spans="57:59">
      <c r="BE1381" s="100"/>
      <c r="BF1381" s="100"/>
      <c r="BG1381" s="100"/>
    </row>
    <row r="1382" spans="57:59">
      <c r="BE1382" s="100"/>
      <c r="BF1382" s="100"/>
      <c r="BG1382" s="100"/>
    </row>
    <row r="1383" spans="57:59">
      <c r="BE1383" s="100"/>
      <c r="BF1383" s="100"/>
      <c r="BG1383" s="100"/>
    </row>
    <row r="1384" spans="57:59">
      <c r="BE1384" s="100"/>
      <c r="BF1384" s="100"/>
      <c r="BG1384" s="100"/>
    </row>
    <row r="1385" spans="57:59">
      <c r="BE1385" s="100"/>
      <c r="BF1385" s="100"/>
      <c r="BG1385" s="100"/>
    </row>
    <row r="1386" spans="57:59">
      <c r="BE1386" s="100"/>
      <c r="BF1386" s="100"/>
      <c r="BG1386" s="100"/>
    </row>
    <row r="1387" spans="57:59">
      <c r="BE1387" s="100"/>
      <c r="BF1387" s="100"/>
      <c r="BG1387" s="100"/>
    </row>
    <row r="1388" spans="57:59">
      <c r="BE1388" s="100"/>
      <c r="BF1388" s="100"/>
      <c r="BG1388" s="100"/>
    </row>
    <row r="1389" spans="57:59">
      <c r="BE1389" s="100"/>
      <c r="BF1389" s="100"/>
      <c r="BG1389" s="100"/>
    </row>
    <row r="1390" spans="57:59">
      <c r="BE1390" s="100"/>
      <c r="BF1390" s="100"/>
      <c r="BG1390" s="100"/>
    </row>
    <row r="1391" spans="57:59">
      <c r="BE1391" s="100"/>
      <c r="BF1391" s="100"/>
      <c r="BG1391" s="100"/>
    </row>
    <row r="1392" spans="57:59">
      <c r="BE1392" s="100"/>
      <c r="BF1392" s="100"/>
      <c r="BG1392" s="100"/>
    </row>
    <row r="1393" spans="57:59">
      <c r="BE1393" s="100"/>
      <c r="BF1393" s="100"/>
      <c r="BG1393" s="100"/>
    </row>
    <row r="1394" spans="57:59">
      <c r="BE1394" s="100"/>
      <c r="BF1394" s="100"/>
      <c r="BG1394" s="100"/>
    </row>
    <row r="1395" spans="57:59">
      <c r="BE1395" s="100"/>
      <c r="BF1395" s="100"/>
      <c r="BG1395" s="100"/>
    </row>
    <row r="1396" spans="57:59">
      <c r="BE1396" s="100"/>
      <c r="BF1396" s="100"/>
      <c r="BG1396" s="100"/>
    </row>
    <row r="1397" spans="57:59">
      <c r="BE1397" s="100"/>
      <c r="BF1397" s="100"/>
      <c r="BG1397" s="100"/>
    </row>
    <row r="1398" spans="57:59">
      <c r="BE1398" s="100"/>
      <c r="BF1398" s="100"/>
      <c r="BG1398" s="100"/>
    </row>
    <row r="1399" spans="57:59">
      <c r="BE1399" s="100"/>
      <c r="BF1399" s="100"/>
      <c r="BG1399" s="100"/>
    </row>
    <row r="1400" spans="57:59">
      <c r="BE1400" s="100"/>
      <c r="BF1400" s="100"/>
      <c r="BG1400" s="100"/>
    </row>
    <row r="1401" spans="57:59">
      <c r="BE1401" s="100"/>
      <c r="BF1401" s="100"/>
      <c r="BG1401" s="100"/>
    </row>
    <row r="1402" spans="57:59">
      <c r="BE1402" s="100"/>
      <c r="BF1402" s="100"/>
      <c r="BG1402" s="100"/>
    </row>
    <row r="1403" spans="57:59">
      <c r="BE1403" s="100"/>
      <c r="BF1403" s="100"/>
      <c r="BG1403" s="100"/>
    </row>
    <row r="1404" spans="57:59">
      <c r="BE1404" s="100"/>
      <c r="BF1404" s="100"/>
      <c r="BG1404" s="100"/>
    </row>
    <row r="1405" spans="57:59">
      <c r="BE1405" s="100"/>
      <c r="BF1405" s="100"/>
      <c r="BG1405" s="100"/>
    </row>
    <row r="1406" spans="57:59">
      <c r="BE1406" s="100"/>
      <c r="BF1406" s="100"/>
      <c r="BG1406" s="100"/>
    </row>
    <row r="1407" spans="57:59">
      <c r="BE1407" s="100"/>
      <c r="BF1407" s="100"/>
      <c r="BG1407" s="100"/>
    </row>
    <row r="1408" spans="57:59">
      <c r="BE1408" s="100"/>
      <c r="BF1408" s="100"/>
      <c r="BG1408" s="100"/>
    </row>
    <row r="1409" spans="57:59">
      <c r="BE1409" s="100"/>
      <c r="BF1409" s="100"/>
      <c r="BG1409" s="100"/>
    </row>
    <row r="1410" spans="57:59">
      <c r="BE1410" s="100"/>
      <c r="BF1410" s="100"/>
      <c r="BG1410" s="100"/>
    </row>
    <row r="1411" spans="57:59">
      <c r="BE1411" s="100"/>
      <c r="BF1411" s="100"/>
      <c r="BG1411" s="100"/>
    </row>
    <row r="1412" spans="57:59">
      <c r="BE1412" s="100"/>
      <c r="BF1412" s="100"/>
      <c r="BG1412" s="100"/>
    </row>
    <row r="1413" spans="57:59">
      <c r="BE1413" s="100"/>
      <c r="BF1413" s="100"/>
      <c r="BG1413" s="100"/>
    </row>
    <row r="1414" spans="57:59">
      <c r="BE1414" s="100"/>
      <c r="BF1414" s="100"/>
      <c r="BG1414" s="100"/>
    </row>
    <row r="1415" spans="57:59">
      <c r="BE1415" s="100"/>
      <c r="BF1415" s="100"/>
      <c r="BG1415" s="100"/>
    </row>
    <row r="1416" spans="57:59">
      <c r="BE1416" s="100"/>
      <c r="BF1416" s="100"/>
      <c r="BG1416" s="100"/>
    </row>
    <row r="1417" spans="57:59">
      <c r="BE1417" s="100"/>
      <c r="BF1417" s="100"/>
      <c r="BG1417" s="100"/>
    </row>
    <row r="1418" spans="57:59">
      <c r="BE1418" s="100"/>
      <c r="BF1418" s="100"/>
      <c r="BG1418" s="100"/>
    </row>
    <row r="1419" spans="57:59">
      <c r="BE1419" s="100"/>
      <c r="BF1419" s="100"/>
      <c r="BG1419" s="100"/>
    </row>
    <row r="1420" spans="57:59">
      <c r="BE1420" s="100"/>
      <c r="BF1420" s="100"/>
      <c r="BG1420" s="100"/>
    </row>
    <row r="1421" spans="57:59">
      <c r="BE1421" s="100"/>
      <c r="BF1421" s="100"/>
      <c r="BG1421" s="100"/>
    </row>
    <row r="1422" spans="57:59">
      <c r="BE1422" s="100"/>
      <c r="BF1422" s="100"/>
      <c r="BG1422" s="100"/>
    </row>
    <row r="1423" spans="57:59">
      <c r="BE1423" s="100"/>
      <c r="BF1423" s="100"/>
      <c r="BG1423" s="100"/>
    </row>
    <row r="1424" spans="57:59">
      <c r="BE1424" s="100"/>
      <c r="BF1424" s="100"/>
      <c r="BG1424" s="100"/>
    </row>
    <row r="1425" spans="57:59">
      <c r="BE1425" s="100"/>
      <c r="BF1425" s="100"/>
      <c r="BG1425" s="100"/>
    </row>
    <row r="1426" spans="57:59">
      <c r="BE1426" s="100"/>
      <c r="BF1426" s="100"/>
      <c r="BG1426" s="100"/>
    </row>
    <row r="1427" spans="57:59">
      <c r="BE1427" s="100"/>
      <c r="BF1427" s="100"/>
      <c r="BG1427" s="100"/>
    </row>
    <row r="1428" spans="57:59">
      <c r="BE1428" s="100"/>
      <c r="BF1428" s="100"/>
      <c r="BG1428" s="100"/>
    </row>
    <row r="1429" spans="57:59">
      <c r="BE1429" s="100"/>
      <c r="BF1429" s="100"/>
      <c r="BG1429" s="100"/>
    </row>
    <row r="1430" spans="57:59">
      <c r="BE1430" s="100"/>
      <c r="BF1430" s="100"/>
      <c r="BG1430" s="100"/>
    </row>
    <row r="1431" spans="57:59">
      <c r="BE1431" s="100"/>
      <c r="BF1431" s="100"/>
      <c r="BG1431" s="100"/>
    </row>
    <row r="1432" spans="57:59">
      <c r="BE1432" s="100"/>
      <c r="BF1432" s="100"/>
      <c r="BG1432" s="100"/>
    </row>
    <row r="1433" spans="57:59">
      <c r="BE1433" s="100"/>
      <c r="BF1433" s="100"/>
      <c r="BG1433" s="100"/>
    </row>
    <row r="1434" spans="57:59">
      <c r="BE1434" s="100"/>
      <c r="BF1434" s="100"/>
      <c r="BG1434" s="100"/>
    </row>
    <row r="1435" spans="57:59">
      <c r="BE1435" s="100"/>
      <c r="BF1435" s="100"/>
      <c r="BG1435" s="100"/>
    </row>
    <row r="1436" spans="57:59">
      <c r="BE1436" s="100"/>
      <c r="BF1436" s="100"/>
      <c r="BG1436" s="100"/>
    </row>
    <row r="1437" spans="57:59">
      <c r="BE1437" s="100"/>
      <c r="BF1437" s="100"/>
      <c r="BG1437" s="100"/>
    </row>
    <row r="1438" spans="57:59">
      <c r="BE1438" s="100"/>
      <c r="BF1438" s="100"/>
      <c r="BG1438" s="100"/>
    </row>
    <row r="1439" spans="57:59">
      <c r="BE1439" s="100"/>
      <c r="BF1439" s="100"/>
      <c r="BG1439" s="100"/>
    </row>
    <row r="1440" spans="57:59">
      <c r="BE1440" s="100"/>
      <c r="BF1440" s="100"/>
      <c r="BG1440" s="100"/>
    </row>
    <row r="1441" spans="57:59">
      <c r="BE1441" s="100"/>
      <c r="BF1441" s="100"/>
      <c r="BG1441" s="100"/>
    </row>
    <row r="1442" spans="57:59">
      <c r="BE1442" s="100"/>
      <c r="BF1442" s="100"/>
      <c r="BG1442" s="100"/>
    </row>
    <row r="1443" spans="57:59">
      <c r="BE1443" s="100"/>
      <c r="BF1443" s="100"/>
      <c r="BG1443" s="100"/>
    </row>
    <row r="1444" spans="57:59">
      <c r="BE1444" s="100"/>
      <c r="BF1444" s="100"/>
      <c r="BG1444" s="100"/>
    </row>
    <row r="1445" spans="57:59">
      <c r="BE1445" s="100"/>
      <c r="BF1445" s="100"/>
      <c r="BG1445" s="100"/>
    </row>
    <row r="1446" spans="57:59">
      <c r="BE1446" s="100"/>
      <c r="BF1446" s="100"/>
      <c r="BG1446" s="100"/>
    </row>
    <row r="1447" spans="57:59">
      <c r="BE1447" s="100"/>
      <c r="BF1447" s="100"/>
      <c r="BG1447" s="100"/>
    </row>
    <row r="1448" spans="57:59">
      <c r="BE1448" s="100"/>
      <c r="BF1448" s="100"/>
      <c r="BG1448" s="100"/>
    </row>
    <row r="1449" spans="57:59">
      <c r="BE1449" s="100"/>
      <c r="BF1449" s="100"/>
      <c r="BG1449" s="100"/>
    </row>
    <row r="1450" spans="57:59">
      <c r="BE1450" s="100"/>
      <c r="BF1450" s="100"/>
      <c r="BG1450" s="100"/>
    </row>
    <row r="1451" spans="57:59">
      <c r="BE1451" s="100"/>
      <c r="BF1451" s="100"/>
      <c r="BG1451" s="100"/>
    </row>
    <row r="1452" spans="57:59">
      <c r="BE1452" s="100"/>
      <c r="BF1452" s="100"/>
      <c r="BG1452" s="100"/>
    </row>
    <row r="1453" spans="57:59">
      <c r="BE1453" s="100"/>
      <c r="BF1453" s="100"/>
      <c r="BG1453" s="100"/>
    </row>
    <row r="1454" spans="57:59">
      <c r="BE1454" s="100"/>
      <c r="BF1454" s="100"/>
      <c r="BG1454" s="100"/>
    </row>
    <row r="1455" spans="57:59">
      <c r="BE1455" s="100"/>
      <c r="BF1455" s="100"/>
      <c r="BG1455" s="100"/>
    </row>
    <row r="1456" spans="57:59">
      <c r="BE1456" s="100"/>
      <c r="BF1456" s="100"/>
      <c r="BG1456" s="100"/>
    </row>
    <row r="1457" spans="57:59">
      <c r="BE1457" s="100"/>
      <c r="BF1457" s="100"/>
      <c r="BG1457" s="100"/>
    </row>
    <row r="1458" spans="57:59">
      <c r="BE1458" s="100"/>
      <c r="BF1458" s="100"/>
      <c r="BG1458" s="100"/>
    </row>
    <row r="1459" spans="57:59">
      <c r="BE1459" s="100"/>
      <c r="BF1459" s="100"/>
      <c r="BG1459" s="100"/>
    </row>
    <row r="1460" spans="57:59">
      <c r="BE1460" s="100"/>
      <c r="BF1460" s="100"/>
      <c r="BG1460" s="100"/>
    </row>
    <row r="1461" spans="57:59">
      <c r="BE1461" s="100"/>
      <c r="BF1461" s="100"/>
      <c r="BG1461" s="100"/>
    </row>
    <row r="1462" spans="57:59">
      <c r="BE1462" s="100"/>
      <c r="BF1462" s="100"/>
      <c r="BG1462" s="100"/>
    </row>
    <row r="1463" spans="57:59">
      <c r="BE1463" s="100"/>
      <c r="BF1463" s="100"/>
      <c r="BG1463" s="100"/>
    </row>
    <row r="1464" spans="57:59">
      <c r="BE1464" s="100"/>
      <c r="BF1464" s="100"/>
      <c r="BG1464" s="100"/>
    </row>
    <row r="1465" spans="57:59">
      <c r="BE1465" s="100"/>
      <c r="BF1465" s="100"/>
      <c r="BG1465" s="100"/>
    </row>
    <row r="1466" spans="57:59">
      <c r="BE1466" s="100"/>
      <c r="BF1466" s="100"/>
      <c r="BG1466" s="100"/>
    </row>
    <row r="1467" spans="57:59">
      <c r="BE1467" s="100"/>
      <c r="BF1467" s="100"/>
      <c r="BG1467" s="100"/>
    </row>
    <row r="1468" spans="57:59">
      <c r="BE1468" s="100"/>
      <c r="BF1468" s="100"/>
      <c r="BG1468" s="100"/>
    </row>
    <row r="1469" spans="57:59">
      <c r="BE1469" s="100"/>
      <c r="BF1469" s="100"/>
      <c r="BG1469" s="100"/>
    </row>
    <row r="1470" spans="57:59">
      <c r="BE1470" s="100"/>
      <c r="BF1470" s="100"/>
      <c r="BG1470" s="100"/>
    </row>
    <row r="1471" spans="57:59">
      <c r="BE1471" s="100"/>
      <c r="BF1471" s="100"/>
      <c r="BG1471" s="100"/>
    </row>
    <row r="1472" spans="57:59">
      <c r="BE1472" s="100"/>
      <c r="BF1472" s="100"/>
      <c r="BG1472" s="100"/>
    </row>
    <row r="1473" spans="57:59">
      <c r="BE1473" s="100"/>
      <c r="BF1473" s="100"/>
      <c r="BG1473" s="100"/>
    </row>
    <row r="1474" spans="57:59">
      <c r="BE1474" s="100"/>
      <c r="BF1474" s="100"/>
      <c r="BG1474" s="100"/>
    </row>
    <row r="1475" spans="57:59">
      <c r="BE1475" s="100"/>
      <c r="BF1475" s="100"/>
      <c r="BG1475" s="100"/>
    </row>
    <row r="1476" spans="57:59">
      <c r="BE1476" s="100"/>
      <c r="BF1476" s="100"/>
      <c r="BG1476" s="100"/>
    </row>
    <row r="1477" spans="57:59">
      <c r="BE1477" s="100"/>
      <c r="BF1477" s="100"/>
      <c r="BG1477" s="100"/>
    </row>
    <row r="1478" spans="57:59">
      <c r="BE1478" s="100"/>
      <c r="BF1478" s="100"/>
      <c r="BG1478" s="100"/>
    </row>
    <row r="1479" spans="57:59">
      <c r="BE1479" s="100"/>
      <c r="BF1479" s="100"/>
      <c r="BG1479" s="100"/>
    </row>
    <row r="1480" spans="57:59">
      <c r="BE1480" s="100"/>
      <c r="BF1480" s="100"/>
      <c r="BG1480" s="100"/>
    </row>
    <row r="1481" spans="57:59">
      <c r="BE1481" s="100"/>
      <c r="BF1481" s="100"/>
      <c r="BG1481" s="100"/>
    </row>
    <row r="1482" spans="57:59">
      <c r="BE1482" s="100"/>
      <c r="BF1482" s="100"/>
      <c r="BG1482" s="100"/>
    </row>
    <row r="1483" spans="57:59">
      <c r="BE1483" s="100"/>
      <c r="BF1483" s="100"/>
      <c r="BG1483" s="100"/>
    </row>
    <row r="1484" spans="57:59">
      <c r="BE1484" s="100"/>
      <c r="BF1484" s="100"/>
      <c r="BG1484" s="100"/>
    </row>
    <row r="1485" spans="57:59">
      <c r="BE1485" s="100"/>
      <c r="BF1485" s="100"/>
      <c r="BG1485" s="100"/>
    </row>
    <row r="1486" spans="57:59">
      <c r="BE1486" s="100"/>
      <c r="BF1486" s="100"/>
      <c r="BG1486" s="100"/>
    </row>
    <row r="1487" spans="57:59">
      <c r="BE1487" s="100"/>
      <c r="BF1487" s="100"/>
      <c r="BG1487" s="100"/>
    </row>
    <row r="1488" spans="57:59">
      <c r="BE1488" s="100"/>
      <c r="BF1488" s="100"/>
      <c r="BG1488" s="100"/>
    </row>
    <row r="1489" spans="57:59">
      <c r="BE1489" s="100"/>
      <c r="BF1489" s="100"/>
      <c r="BG1489" s="100"/>
    </row>
    <row r="1490" spans="57:59">
      <c r="BE1490" s="100"/>
      <c r="BF1490" s="100"/>
      <c r="BG1490" s="100"/>
    </row>
    <row r="1491" spans="57:59">
      <c r="BE1491" s="100"/>
      <c r="BF1491" s="100"/>
      <c r="BG1491" s="100"/>
    </row>
    <row r="1492" spans="57:59">
      <c r="BE1492" s="100"/>
      <c r="BF1492" s="100"/>
      <c r="BG1492" s="100"/>
    </row>
    <row r="1493" spans="57:59">
      <c r="BE1493" s="100"/>
      <c r="BF1493" s="100"/>
      <c r="BG1493" s="100"/>
    </row>
    <row r="1494" spans="57:59">
      <c r="BE1494" s="100"/>
      <c r="BF1494" s="100"/>
      <c r="BG1494" s="100"/>
    </row>
    <row r="1495" spans="57:59">
      <c r="BE1495" s="100"/>
      <c r="BF1495" s="100"/>
      <c r="BG1495" s="100"/>
    </row>
    <row r="1496" spans="57:59">
      <c r="BE1496" s="100"/>
      <c r="BF1496" s="100"/>
      <c r="BG1496" s="100"/>
    </row>
    <row r="1497" spans="57:59">
      <c r="BE1497" s="100"/>
      <c r="BF1497" s="100"/>
      <c r="BG1497" s="100"/>
    </row>
    <row r="1498" spans="57:59">
      <c r="BE1498" s="100"/>
      <c r="BF1498" s="100"/>
      <c r="BG1498" s="100"/>
    </row>
    <row r="1499" spans="57:59">
      <c r="BE1499" s="100"/>
      <c r="BF1499" s="100"/>
      <c r="BG1499" s="100"/>
    </row>
    <row r="1500" spans="57:59">
      <c r="BE1500" s="100"/>
      <c r="BF1500" s="100"/>
      <c r="BG1500" s="100"/>
    </row>
    <row r="1501" spans="57:59">
      <c r="BE1501" s="100"/>
      <c r="BF1501" s="100"/>
      <c r="BG1501" s="100"/>
    </row>
    <row r="1502" spans="57:59">
      <c r="BE1502" s="100"/>
      <c r="BF1502" s="100"/>
      <c r="BG1502" s="100"/>
    </row>
    <row r="1503" spans="57:59">
      <c r="BE1503" s="100"/>
      <c r="BF1503" s="100"/>
      <c r="BG1503" s="100"/>
    </row>
    <row r="1504" spans="57:59">
      <c r="BE1504" s="100"/>
      <c r="BF1504" s="100"/>
      <c r="BG1504" s="100"/>
    </row>
    <row r="1505" spans="57:59">
      <c r="BE1505" s="100"/>
      <c r="BF1505" s="100"/>
      <c r="BG1505" s="100"/>
    </row>
    <row r="1506" spans="57:59">
      <c r="BE1506" s="100"/>
      <c r="BF1506" s="100"/>
      <c r="BG1506" s="100"/>
    </row>
    <row r="1507" spans="57:59">
      <c r="BE1507" s="100"/>
      <c r="BF1507" s="100"/>
      <c r="BG1507" s="100"/>
    </row>
    <row r="1508" spans="57:59">
      <c r="BE1508" s="100"/>
      <c r="BF1508" s="100"/>
      <c r="BG1508" s="100"/>
    </row>
    <row r="1509" spans="57:59">
      <c r="BE1509" s="100"/>
      <c r="BF1509" s="100"/>
      <c r="BG1509" s="100"/>
    </row>
    <row r="1510" spans="57:59">
      <c r="BE1510" s="100"/>
      <c r="BF1510" s="100"/>
      <c r="BG1510" s="100"/>
    </row>
    <row r="1511" spans="57:59">
      <c r="BE1511" s="100"/>
      <c r="BF1511" s="100"/>
      <c r="BG1511" s="100"/>
    </row>
    <row r="1512" spans="57:59">
      <c r="BE1512" s="100"/>
      <c r="BF1512" s="100"/>
      <c r="BG1512" s="100"/>
    </row>
    <row r="1513" spans="57:59">
      <c r="BE1513" s="100"/>
      <c r="BF1513" s="100"/>
      <c r="BG1513" s="100"/>
    </row>
    <row r="1514" spans="57:59">
      <c r="BE1514" s="100"/>
      <c r="BF1514" s="100"/>
      <c r="BG1514" s="100"/>
    </row>
    <row r="1515" spans="57:59">
      <c r="BE1515" s="100"/>
      <c r="BF1515" s="100"/>
      <c r="BG1515" s="100"/>
    </row>
    <row r="1516" spans="57:59">
      <c r="BE1516" s="100"/>
      <c r="BF1516" s="100"/>
      <c r="BG1516" s="100"/>
    </row>
    <row r="1517" spans="57:59">
      <c r="BE1517" s="100"/>
      <c r="BF1517" s="100"/>
      <c r="BG1517" s="100"/>
    </row>
    <row r="1518" spans="57:59">
      <c r="BE1518" s="100"/>
      <c r="BF1518" s="100"/>
      <c r="BG1518" s="100"/>
    </row>
    <row r="1519" spans="57:59">
      <c r="BE1519" s="100"/>
      <c r="BF1519" s="100"/>
      <c r="BG1519" s="100"/>
    </row>
    <row r="1520" spans="57:59">
      <c r="BE1520" s="100"/>
      <c r="BF1520" s="100"/>
      <c r="BG1520" s="100"/>
    </row>
    <row r="1521" spans="57:59">
      <c r="BE1521" s="100"/>
      <c r="BF1521" s="100"/>
      <c r="BG1521" s="100"/>
    </row>
    <row r="1522" spans="57:59">
      <c r="BE1522" s="100"/>
      <c r="BF1522" s="100"/>
      <c r="BG1522" s="100"/>
    </row>
    <row r="1523" spans="57:59">
      <c r="BE1523" s="100"/>
      <c r="BF1523" s="100"/>
      <c r="BG1523" s="100"/>
    </row>
    <row r="1524" spans="57:59">
      <c r="BE1524" s="100"/>
      <c r="BF1524" s="100"/>
      <c r="BG1524" s="100"/>
    </row>
    <row r="1525" spans="57:59">
      <c r="BE1525" s="100"/>
      <c r="BF1525" s="100"/>
      <c r="BG1525" s="100"/>
    </row>
    <row r="1526" spans="57:59">
      <c r="BE1526" s="100"/>
      <c r="BF1526" s="100"/>
      <c r="BG1526" s="100"/>
    </row>
    <row r="1527" spans="57:59">
      <c r="BE1527" s="100"/>
      <c r="BF1527" s="100"/>
      <c r="BG1527" s="100"/>
    </row>
    <row r="1528" spans="57:59">
      <c r="BE1528" s="100"/>
      <c r="BF1528" s="100"/>
      <c r="BG1528" s="100"/>
    </row>
    <row r="1529" spans="57:59">
      <c r="BE1529" s="100"/>
      <c r="BF1529" s="100"/>
      <c r="BG1529" s="100"/>
    </row>
    <row r="1530" spans="57:59">
      <c r="BE1530" s="100"/>
      <c r="BF1530" s="100"/>
      <c r="BG1530" s="100"/>
    </row>
    <row r="1531" spans="57:59">
      <c r="BE1531" s="100"/>
      <c r="BF1531" s="100"/>
      <c r="BG1531" s="100"/>
    </row>
    <row r="1532" spans="57:59">
      <c r="BE1532" s="100"/>
      <c r="BF1532" s="100"/>
      <c r="BG1532" s="100"/>
    </row>
    <row r="1533" spans="57:59">
      <c r="BE1533" s="100"/>
      <c r="BF1533" s="100"/>
      <c r="BG1533" s="100"/>
    </row>
    <row r="1534" spans="57:59">
      <c r="BE1534" s="100"/>
      <c r="BF1534" s="100"/>
      <c r="BG1534" s="100"/>
    </row>
    <row r="1535" spans="57:59">
      <c r="BE1535" s="100"/>
      <c r="BF1535" s="100"/>
      <c r="BG1535" s="100"/>
    </row>
    <row r="1536" spans="57:59">
      <c r="BE1536" s="100"/>
      <c r="BF1536" s="100"/>
      <c r="BG1536" s="100"/>
    </row>
    <row r="1537" spans="57:59">
      <c r="BE1537" s="100"/>
      <c r="BF1537" s="100"/>
      <c r="BG1537" s="100"/>
    </row>
    <row r="1538" spans="57:59">
      <c r="BE1538" s="100"/>
      <c r="BF1538" s="100"/>
      <c r="BG1538" s="100"/>
    </row>
    <row r="1539" spans="57:59">
      <c r="BE1539" s="100"/>
      <c r="BF1539" s="100"/>
      <c r="BG1539" s="100"/>
    </row>
    <row r="1540" spans="57:59">
      <c r="BE1540" s="100"/>
      <c r="BF1540" s="100"/>
      <c r="BG1540" s="100"/>
    </row>
    <row r="1541" spans="57:59">
      <c r="BE1541" s="100"/>
      <c r="BF1541" s="100"/>
      <c r="BG1541" s="100"/>
    </row>
    <row r="1542" spans="57:59">
      <c r="BE1542" s="100"/>
      <c r="BF1542" s="100"/>
      <c r="BG1542" s="100"/>
    </row>
    <row r="1543" spans="57:59">
      <c r="BE1543" s="100"/>
      <c r="BF1543" s="100"/>
      <c r="BG1543" s="100"/>
    </row>
    <row r="1544" spans="57:59">
      <c r="BE1544" s="100"/>
      <c r="BF1544" s="100"/>
      <c r="BG1544" s="100"/>
    </row>
    <row r="1545" spans="57:59">
      <c r="BE1545" s="100"/>
      <c r="BF1545" s="100"/>
      <c r="BG1545" s="100"/>
    </row>
    <row r="1546" spans="57:59">
      <c r="BE1546" s="100"/>
      <c r="BF1546" s="100"/>
      <c r="BG1546" s="100"/>
    </row>
    <row r="1547" spans="57:59">
      <c r="BE1547" s="100"/>
      <c r="BF1547" s="100"/>
      <c r="BG1547" s="100"/>
    </row>
    <row r="1548" spans="57:59">
      <c r="BE1548" s="100"/>
      <c r="BF1548" s="100"/>
      <c r="BG1548" s="100"/>
    </row>
    <row r="1549" spans="57:59">
      <c r="BE1549" s="100"/>
      <c r="BF1549" s="100"/>
      <c r="BG1549" s="100"/>
    </row>
    <row r="1550" spans="57:59">
      <c r="BE1550" s="100"/>
      <c r="BF1550" s="100"/>
      <c r="BG1550" s="100"/>
    </row>
    <row r="1551" spans="57:59">
      <c r="BE1551" s="100"/>
      <c r="BF1551" s="100"/>
      <c r="BG1551" s="100"/>
    </row>
    <row r="1552" spans="57:59">
      <c r="BE1552" s="100"/>
      <c r="BF1552" s="100"/>
      <c r="BG1552" s="100"/>
    </row>
    <row r="1553" spans="57:59">
      <c r="BE1553" s="100"/>
      <c r="BF1553" s="100"/>
      <c r="BG1553" s="100"/>
    </row>
    <row r="1554" spans="57:59">
      <c r="BE1554" s="100"/>
      <c r="BF1554" s="100"/>
      <c r="BG1554" s="100"/>
    </row>
    <row r="1555" spans="57:59">
      <c r="BE1555" s="100"/>
      <c r="BF1555" s="100"/>
      <c r="BG1555" s="100"/>
    </row>
    <row r="1556" spans="57:59">
      <c r="BE1556" s="100"/>
      <c r="BF1556" s="100"/>
      <c r="BG1556" s="100"/>
    </row>
    <row r="1557" spans="57:59">
      <c r="BE1557" s="100"/>
      <c r="BF1557" s="100"/>
      <c r="BG1557" s="100"/>
    </row>
    <row r="1558" spans="57:59">
      <c r="BE1558" s="100"/>
      <c r="BF1558" s="100"/>
      <c r="BG1558" s="100"/>
    </row>
    <row r="1559" spans="57:59">
      <c r="BE1559" s="100"/>
      <c r="BF1559" s="100"/>
      <c r="BG1559" s="100"/>
    </row>
    <row r="1560" spans="57:59">
      <c r="BE1560" s="100"/>
      <c r="BF1560" s="100"/>
      <c r="BG1560" s="100"/>
    </row>
    <row r="1561" spans="57:59">
      <c r="BE1561" s="100"/>
      <c r="BF1561" s="100"/>
      <c r="BG1561" s="100"/>
    </row>
    <row r="1562" spans="57:59">
      <c r="BE1562" s="100"/>
      <c r="BF1562" s="100"/>
      <c r="BG1562" s="100"/>
    </row>
    <row r="1563" spans="57:59">
      <c r="BE1563" s="100"/>
      <c r="BF1563" s="100"/>
      <c r="BG1563" s="100"/>
    </row>
    <row r="1564" spans="57:59">
      <c r="BE1564" s="100"/>
      <c r="BF1564" s="100"/>
      <c r="BG1564" s="100"/>
    </row>
    <row r="1565" spans="57:59">
      <c r="BE1565" s="100"/>
      <c r="BF1565" s="100"/>
      <c r="BG1565" s="100"/>
    </row>
    <row r="1566" spans="57:59">
      <c r="BE1566" s="100"/>
      <c r="BF1566" s="100"/>
      <c r="BG1566" s="100"/>
    </row>
    <row r="1567" spans="57:59">
      <c r="BE1567" s="100"/>
      <c r="BF1567" s="100"/>
      <c r="BG1567" s="100"/>
    </row>
    <row r="1568" spans="57:59">
      <c r="BE1568" s="100"/>
      <c r="BF1568" s="100"/>
      <c r="BG1568" s="100"/>
    </row>
    <row r="1569" spans="57:59">
      <c r="BE1569" s="100"/>
      <c r="BF1569" s="100"/>
      <c r="BG1569" s="100"/>
    </row>
    <row r="1570" spans="57:59">
      <c r="BE1570" s="100"/>
      <c r="BF1570" s="100"/>
      <c r="BG1570" s="100"/>
    </row>
    <row r="1571" spans="57:59">
      <c r="BE1571" s="100"/>
      <c r="BF1571" s="100"/>
      <c r="BG1571" s="100"/>
    </row>
    <row r="1572" spans="57:59">
      <c r="BE1572" s="100"/>
      <c r="BF1572" s="100"/>
      <c r="BG1572" s="100"/>
    </row>
    <row r="1573" spans="57:59">
      <c r="BE1573" s="100"/>
      <c r="BF1573" s="100"/>
      <c r="BG1573" s="100"/>
    </row>
    <row r="1574" spans="57:59">
      <c r="BE1574" s="100"/>
      <c r="BF1574" s="100"/>
      <c r="BG1574" s="100"/>
    </row>
    <row r="1575" spans="57:59">
      <c r="BE1575" s="100"/>
      <c r="BF1575" s="100"/>
      <c r="BG1575" s="100"/>
    </row>
    <row r="1576" spans="57:59">
      <c r="BE1576" s="100"/>
      <c r="BF1576" s="100"/>
      <c r="BG1576" s="100"/>
    </row>
    <row r="1577" spans="57:59">
      <c r="BE1577" s="100"/>
      <c r="BF1577" s="100"/>
      <c r="BG1577" s="100"/>
    </row>
    <row r="1578" spans="57:59">
      <c r="BE1578" s="100"/>
      <c r="BF1578" s="100"/>
      <c r="BG1578" s="100"/>
    </row>
    <row r="1579" spans="57:59">
      <c r="BE1579" s="100"/>
      <c r="BF1579" s="100"/>
      <c r="BG1579" s="100"/>
    </row>
    <row r="1580" spans="57:59">
      <c r="BE1580" s="100"/>
      <c r="BF1580" s="100"/>
      <c r="BG1580" s="100"/>
    </row>
    <row r="1581" spans="57:59">
      <c r="BE1581" s="100"/>
      <c r="BF1581" s="100"/>
      <c r="BG1581" s="100"/>
    </row>
    <row r="1582" spans="57:59">
      <c r="BE1582" s="100"/>
      <c r="BF1582" s="100"/>
      <c r="BG1582" s="100"/>
    </row>
    <row r="1583" spans="57:59">
      <c r="BE1583" s="100"/>
      <c r="BF1583" s="100"/>
      <c r="BG1583" s="100"/>
    </row>
    <row r="1584" spans="57:59">
      <c r="BE1584" s="100"/>
      <c r="BF1584" s="100"/>
      <c r="BG1584" s="100"/>
    </row>
    <row r="1585" spans="57:59">
      <c r="BE1585" s="100"/>
      <c r="BF1585" s="100"/>
      <c r="BG1585" s="100"/>
    </row>
    <row r="1586" spans="57:59">
      <c r="BE1586" s="100"/>
      <c r="BF1586" s="100"/>
      <c r="BG1586" s="100"/>
    </row>
    <row r="1587" spans="57:59">
      <c r="BE1587" s="100"/>
      <c r="BF1587" s="100"/>
      <c r="BG1587" s="100"/>
    </row>
    <row r="1588" spans="57:59">
      <c r="BE1588" s="100"/>
      <c r="BF1588" s="100"/>
      <c r="BG1588" s="100"/>
    </row>
    <row r="1589" spans="57:59">
      <c r="BE1589" s="100"/>
      <c r="BF1589" s="100"/>
      <c r="BG1589" s="100"/>
    </row>
    <row r="1590" spans="57:59">
      <c r="BE1590" s="100"/>
      <c r="BF1590" s="100"/>
      <c r="BG1590" s="100"/>
    </row>
    <row r="1591" spans="57:59">
      <c r="BE1591" s="100"/>
      <c r="BF1591" s="100"/>
      <c r="BG1591" s="100"/>
    </row>
    <row r="1592" spans="57:59">
      <c r="BE1592" s="100"/>
      <c r="BF1592" s="100"/>
      <c r="BG1592" s="100"/>
    </row>
    <row r="1593" spans="57:59">
      <c r="BE1593" s="100"/>
      <c r="BF1593" s="100"/>
      <c r="BG1593" s="100"/>
    </row>
    <row r="1594" spans="57:59">
      <c r="BE1594" s="100"/>
      <c r="BF1594" s="100"/>
      <c r="BG1594" s="100"/>
    </row>
    <row r="1595" spans="57:59">
      <c r="BE1595" s="100"/>
      <c r="BF1595" s="100"/>
      <c r="BG1595" s="100"/>
    </row>
    <row r="1596" spans="57:59">
      <c r="BE1596" s="100"/>
      <c r="BF1596" s="100"/>
      <c r="BG1596" s="100"/>
    </row>
    <row r="1597" spans="57:59">
      <c r="BE1597" s="100"/>
      <c r="BF1597" s="100"/>
      <c r="BG1597" s="100"/>
    </row>
    <row r="1598" spans="57:59">
      <c r="BE1598" s="100"/>
      <c r="BF1598" s="100"/>
      <c r="BG1598" s="100"/>
    </row>
    <row r="1599" spans="57:59">
      <c r="BE1599" s="100"/>
      <c r="BF1599" s="100"/>
      <c r="BG1599" s="100"/>
    </row>
    <row r="1600" spans="57:59">
      <c r="BE1600" s="100"/>
      <c r="BF1600" s="100"/>
      <c r="BG1600" s="100"/>
    </row>
    <row r="1601" spans="57:59">
      <c r="BE1601" s="100"/>
      <c r="BF1601" s="100"/>
      <c r="BG1601" s="100"/>
    </row>
    <row r="1602" spans="57:59">
      <c r="BE1602" s="100"/>
      <c r="BF1602" s="100"/>
      <c r="BG1602" s="100"/>
    </row>
    <row r="1603" spans="57:59">
      <c r="BE1603" s="100"/>
      <c r="BF1603" s="100"/>
      <c r="BG1603" s="100"/>
    </row>
    <row r="1604" spans="57:59">
      <c r="BE1604" s="100"/>
      <c r="BF1604" s="100"/>
      <c r="BG1604" s="100"/>
    </row>
    <row r="1605" spans="57:59">
      <c r="BE1605" s="100"/>
      <c r="BF1605" s="100"/>
      <c r="BG1605" s="100"/>
    </row>
    <row r="1606" spans="57:59">
      <c r="BE1606" s="100"/>
      <c r="BF1606" s="100"/>
      <c r="BG1606" s="100"/>
    </row>
    <row r="1607" spans="57:59">
      <c r="BE1607" s="100"/>
      <c r="BF1607" s="100"/>
      <c r="BG1607" s="100"/>
    </row>
    <row r="1608" spans="57:59">
      <c r="BE1608" s="100"/>
      <c r="BF1608" s="100"/>
      <c r="BG1608" s="100"/>
    </row>
    <row r="1609" spans="57:59">
      <c r="BE1609" s="100"/>
      <c r="BF1609" s="100"/>
      <c r="BG1609" s="100"/>
    </row>
    <row r="1610" spans="57:59">
      <c r="BE1610" s="100"/>
      <c r="BF1610" s="100"/>
      <c r="BG1610" s="100"/>
    </row>
    <row r="1611" spans="57:59">
      <c r="BE1611" s="100"/>
      <c r="BF1611" s="100"/>
      <c r="BG1611" s="100"/>
    </row>
    <row r="1612" spans="57:59">
      <c r="BE1612" s="100"/>
      <c r="BF1612" s="100"/>
      <c r="BG1612" s="100"/>
    </row>
    <row r="1613" spans="57:59">
      <c r="BE1613" s="100"/>
      <c r="BF1613" s="100"/>
      <c r="BG1613" s="100"/>
    </row>
    <row r="1614" spans="57:59">
      <c r="BE1614" s="100"/>
      <c r="BF1614" s="100"/>
      <c r="BG1614" s="100"/>
    </row>
    <row r="1615" spans="57:59">
      <c r="BE1615" s="100"/>
      <c r="BF1615" s="100"/>
      <c r="BG1615" s="100"/>
    </row>
    <row r="1616" spans="57:59">
      <c r="BE1616" s="100"/>
      <c r="BF1616" s="100"/>
      <c r="BG1616" s="100"/>
    </row>
    <row r="1617" spans="57:59">
      <c r="BE1617" s="100"/>
      <c r="BF1617" s="100"/>
      <c r="BG1617" s="100"/>
    </row>
    <row r="1618" spans="57:59">
      <c r="BE1618" s="100"/>
      <c r="BF1618" s="100"/>
      <c r="BG1618" s="100"/>
    </row>
    <row r="1619" spans="57:59">
      <c r="BE1619" s="100"/>
      <c r="BF1619" s="100"/>
      <c r="BG1619" s="100"/>
    </row>
    <row r="1620" spans="57:59">
      <c r="BE1620" s="100"/>
      <c r="BF1620" s="100"/>
      <c r="BG1620" s="100"/>
    </row>
    <row r="1621" spans="57:59">
      <c r="BE1621" s="100"/>
      <c r="BF1621" s="100"/>
      <c r="BG1621" s="100"/>
    </row>
    <row r="1622" spans="57:59">
      <c r="BE1622" s="100"/>
      <c r="BF1622" s="100"/>
      <c r="BG1622" s="100"/>
    </row>
    <row r="1623" spans="57:59">
      <c r="BE1623" s="100"/>
      <c r="BF1623" s="100"/>
      <c r="BG1623" s="100"/>
    </row>
    <row r="1624" spans="57:59">
      <c r="BE1624" s="100"/>
      <c r="BF1624" s="100"/>
      <c r="BG1624" s="100"/>
    </row>
    <row r="1625" spans="57:59">
      <c r="BE1625" s="100"/>
      <c r="BF1625" s="100"/>
      <c r="BG1625" s="100"/>
    </row>
    <row r="1626" spans="57:59">
      <c r="BE1626" s="100"/>
      <c r="BF1626" s="100"/>
      <c r="BG1626" s="100"/>
    </row>
    <row r="1627" spans="57:59">
      <c r="BE1627" s="100"/>
      <c r="BF1627" s="100"/>
      <c r="BG1627" s="100"/>
    </row>
    <row r="1628" spans="57:59">
      <c r="BE1628" s="100"/>
      <c r="BF1628" s="100"/>
      <c r="BG1628" s="100"/>
    </row>
    <row r="1629" spans="57:59">
      <c r="BE1629" s="100"/>
      <c r="BF1629" s="100"/>
      <c r="BG1629" s="100"/>
    </row>
    <row r="1630" spans="57:59">
      <c r="BE1630" s="100"/>
      <c r="BF1630" s="100"/>
      <c r="BG1630" s="100"/>
    </row>
    <row r="1631" spans="57:59">
      <c r="BE1631" s="100"/>
      <c r="BF1631" s="100"/>
      <c r="BG1631" s="100"/>
    </row>
    <row r="1632" spans="57:59">
      <c r="BE1632" s="100"/>
      <c r="BF1632" s="100"/>
      <c r="BG1632" s="100"/>
    </row>
    <row r="1633" spans="57:59">
      <c r="BE1633" s="100"/>
      <c r="BF1633" s="100"/>
      <c r="BG1633" s="100"/>
    </row>
    <row r="1634" spans="57:59">
      <c r="BE1634" s="100"/>
      <c r="BF1634" s="100"/>
      <c r="BG1634" s="100"/>
    </row>
    <row r="1635" spans="57:59">
      <c r="BE1635" s="100"/>
      <c r="BF1635" s="100"/>
      <c r="BG1635" s="100"/>
    </row>
    <row r="1636" spans="57:59">
      <c r="BE1636" s="100"/>
      <c r="BF1636" s="100"/>
      <c r="BG1636" s="100"/>
    </row>
    <row r="1637" spans="57:59">
      <c r="BE1637" s="100"/>
      <c r="BF1637" s="100"/>
      <c r="BG1637" s="100"/>
    </row>
    <row r="1638" spans="57:59">
      <c r="BE1638" s="100"/>
      <c r="BF1638" s="100"/>
      <c r="BG1638" s="100"/>
    </row>
    <row r="1639" spans="57:59">
      <c r="BE1639" s="100"/>
      <c r="BF1639" s="100"/>
      <c r="BG1639" s="100"/>
    </row>
    <row r="1640" spans="57:59">
      <c r="BE1640" s="100"/>
      <c r="BF1640" s="100"/>
      <c r="BG1640" s="100"/>
    </row>
    <row r="1641" spans="57:59">
      <c r="BE1641" s="100"/>
      <c r="BF1641" s="100"/>
      <c r="BG1641" s="100"/>
    </row>
    <row r="1642" spans="57:59">
      <c r="BE1642" s="100"/>
      <c r="BF1642" s="100"/>
      <c r="BG1642" s="100"/>
    </row>
    <row r="1643" spans="57:59">
      <c r="BE1643" s="100"/>
      <c r="BF1643" s="100"/>
      <c r="BG1643" s="100"/>
    </row>
    <row r="1644" spans="57:59">
      <c r="BE1644" s="100"/>
      <c r="BF1644" s="100"/>
      <c r="BG1644" s="100"/>
    </row>
    <row r="1645" spans="57:59">
      <c r="BE1645" s="100"/>
      <c r="BF1645" s="100"/>
      <c r="BG1645" s="100"/>
    </row>
    <row r="1646" spans="57:59">
      <c r="BE1646" s="100"/>
      <c r="BF1646" s="100"/>
      <c r="BG1646" s="100"/>
    </row>
    <row r="1647" spans="57:59">
      <c r="BE1647" s="100"/>
      <c r="BF1647" s="100"/>
      <c r="BG1647" s="100"/>
    </row>
    <row r="1648" spans="57:59">
      <c r="BE1648" s="100"/>
      <c r="BF1648" s="100"/>
      <c r="BG1648" s="100"/>
    </row>
    <row r="1649" spans="57:59">
      <c r="BE1649" s="100"/>
      <c r="BF1649" s="100"/>
      <c r="BG1649" s="100"/>
    </row>
    <row r="1650" spans="57:59">
      <c r="BE1650" s="100"/>
      <c r="BF1650" s="100"/>
      <c r="BG1650" s="100"/>
    </row>
    <row r="1651" spans="57:59">
      <c r="BE1651" s="100"/>
      <c r="BF1651" s="100"/>
      <c r="BG1651" s="100"/>
    </row>
    <row r="1652" spans="57:59">
      <c r="BE1652" s="100"/>
      <c r="BF1652" s="100"/>
      <c r="BG1652" s="100"/>
    </row>
    <row r="1653" spans="57:59">
      <c r="BE1653" s="100"/>
      <c r="BF1653" s="100"/>
      <c r="BG1653" s="100"/>
    </row>
    <row r="1654" spans="57:59">
      <c r="BE1654" s="100"/>
      <c r="BF1654" s="100"/>
      <c r="BG1654" s="100"/>
    </row>
    <row r="1655" spans="57:59">
      <c r="BE1655" s="100"/>
      <c r="BF1655" s="100"/>
      <c r="BG1655" s="100"/>
    </row>
    <row r="1656" spans="57:59">
      <c r="BE1656" s="100"/>
      <c r="BF1656" s="100"/>
      <c r="BG1656" s="100"/>
    </row>
    <row r="1657" spans="57:59">
      <c r="BE1657" s="100"/>
      <c r="BF1657" s="100"/>
      <c r="BG1657" s="100"/>
    </row>
    <row r="1658" spans="57:59">
      <c r="BE1658" s="100"/>
      <c r="BF1658" s="100"/>
      <c r="BG1658" s="100"/>
    </row>
    <row r="1659" spans="57:59">
      <c r="BE1659" s="100"/>
      <c r="BF1659" s="100"/>
      <c r="BG1659" s="100"/>
    </row>
    <row r="1660" spans="57:59">
      <c r="BE1660" s="100"/>
      <c r="BF1660" s="100"/>
      <c r="BG1660" s="100"/>
    </row>
    <row r="1661" spans="57:59">
      <c r="BE1661" s="100"/>
      <c r="BF1661" s="100"/>
      <c r="BG1661" s="100"/>
    </row>
    <row r="1662" spans="57:59">
      <c r="BE1662" s="100"/>
      <c r="BF1662" s="100"/>
      <c r="BG1662" s="100"/>
    </row>
    <row r="1663" spans="57:59">
      <c r="BE1663" s="100"/>
      <c r="BF1663" s="100"/>
      <c r="BG1663" s="100"/>
    </row>
    <row r="1664" spans="57:59">
      <c r="BE1664" s="100"/>
      <c r="BF1664" s="100"/>
      <c r="BG1664" s="100"/>
    </row>
    <row r="1665" spans="57:59">
      <c r="BE1665" s="100"/>
      <c r="BF1665" s="100"/>
      <c r="BG1665" s="100"/>
    </row>
    <row r="1666" spans="57:59">
      <c r="BE1666" s="100"/>
      <c r="BF1666" s="100"/>
      <c r="BG1666" s="100"/>
    </row>
    <row r="1667" spans="57:59">
      <c r="BE1667" s="100"/>
      <c r="BF1667" s="100"/>
      <c r="BG1667" s="100"/>
    </row>
    <row r="1668" spans="57:59">
      <c r="BE1668" s="100"/>
      <c r="BF1668" s="100"/>
      <c r="BG1668" s="100"/>
    </row>
    <row r="1669" spans="57:59">
      <c r="BE1669" s="100"/>
      <c r="BF1669" s="100"/>
      <c r="BG1669" s="100"/>
    </row>
    <row r="1670" spans="57:59">
      <c r="BE1670" s="100"/>
      <c r="BF1670" s="100"/>
      <c r="BG1670" s="100"/>
    </row>
    <row r="1671" spans="57:59">
      <c r="BE1671" s="100"/>
      <c r="BF1671" s="100"/>
      <c r="BG1671" s="100"/>
    </row>
    <row r="1672" spans="57:59">
      <c r="BE1672" s="100"/>
      <c r="BF1672" s="100"/>
      <c r="BG1672" s="100"/>
    </row>
    <row r="1673" spans="57:59">
      <c r="BE1673" s="100"/>
      <c r="BF1673" s="100"/>
      <c r="BG1673" s="100"/>
    </row>
    <row r="1674" spans="57:59">
      <c r="BE1674" s="100"/>
      <c r="BF1674" s="100"/>
      <c r="BG1674" s="100"/>
    </row>
    <row r="1675" spans="57:59">
      <c r="BE1675" s="100"/>
      <c r="BF1675" s="100"/>
      <c r="BG1675" s="100"/>
    </row>
    <row r="1676" spans="57:59">
      <c r="BE1676" s="100"/>
      <c r="BF1676" s="100"/>
      <c r="BG1676" s="100"/>
    </row>
    <row r="1677" spans="57:59">
      <c r="BE1677" s="100"/>
      <c r="BF1677" s="100"/>
      <c r="BG1677" s="100"/>
    </row>
    <row r="1678" spans="57:59">
      <c r="BE1678" s="100"/>
      <c r="BF1678" s="100"/>
      <c r="BG1678" s="100"/>
    </row>
    <row r="1679" spans="57:59">
      <c r="BE1679" s="100"/>
      <c r="BF1679" s="100"/>
      <c r="BG1679" s="100"/>
    </row>
    <row r="1680" spans="57:59">
      <c r="BE1680" s="100"/>
      <c r="BF1680" s="100"/>
      <c r="BG1680" s="100"/>
    </row>
    <row r="1681" spans="57:59">
      <c r="BE1681" s="100"/>
      <c r="BF1681" s="100"/>
      <c r="BG1681" s="100"/>
    </row>
    <row r="1682" spans="57:59">
      <c r="BE1682" s="100"/>
      <c r="BF1682" s="100"/>
      <c r="BG1682" s="100"/>
    </row>
    <row r="1683" spans="57:59">
      <c r="BE1683" s="100"/>
      <c r="BF1683" s="100"/>
      <c r="BG1683" s="100"/>
    </row>
    <row r="1684" spans="57:59">
      <c r="BE1684" s="100"/>
      <c r="BF1684" s="100"/>
      <c r="BG1684" s="100"/>
    </row>
    <row r="1685" spans="57:59">
      <c r="BE1685" s="100"/>
      <c r="BF1685" s="100"/>
      <c r="BG1685" s="100"/>
    </row>
    <row r="1686" spans="57:59">
      <c r="BE1686" s="100"/>
      <c r="BF1686" s="100"/>
      <c r="BG1686" s="100"/>
    </row>
    <row r="1687" spans="57:59">
      <c r="BE1687" s="100"/>
      <c r="BF1687" s="100"/>
      <c r="BG1687" s="100"/>
    </row>
    <row r="1688" spans="57:59">
      <c r="BE1688" s="100"/>
      <c r="BF1688" s="100"/>
      <c r="BG1688" s="100"/>
    </row>
    <row r="1689" spans="57:59">
      <c r="BE1689" s="100"/>
      <c r="BF1689" s="100"/>
      <c r="BG1689" s="100"/>
    </row>
    <row r="1690" spans="57:59">
      <c r="BE1690" s="100"/>
      <c r="BF1690" s="100"/>
      <c r="BG1690" s="100"/>
    </row>
    <row r="1691" spans="57:59">
      <c r="BE1691" s="100"/>
      <c r="BF1691" s="100"/>
      <c r="BG1691" s="100"/>
    </row>
    <row r="1692" spans="57:59">
      <c r="BE1692" s="100"/>
      <c r="BF1692" s="100"/>
      <c r="BG1692" s="100"/>
    </row>
    <row r="1693" spans="57:59">
      <c r="BE1693" s="100"/>
      <c r="BF1693" s="100"/>
      <c r="BG1693" s="100"/>
    </row>
    <row r="1694" spans="57:59">
      <c r="BE1694" s="100"/>
      <c r="BF1694" s="100"/>
      <c r="BG1694" s="100"/>
    </row>
    <row r="1695" spans="57:59">
      <c r="BE1695" s="100"/>
      <c r="BF1695" s="100"/>
      <c r="BG1695" s="100"/>
    </row>
    <row r="1696" spans="57:59">
      <c r="BE1696" s="100"/>
      <c r="BF1696" s="100"/>
      <c r="BG1696" s="100"/>
    </row>
    <row r="1697" spans="57:59">
      <c r="BE1697" s="100"/>
      <c r="BF1697" s="100"/>
      <c r="BG1697" s="100"/>
    </row>
    <row r="1698" spans="57:59">
      <c r="BE1698" s="100"/>
      <c r="BF1698" s="100"/>
      <c r="BG1698" s="100"/>
    </row>
    <row r="1699" spans="57:59">
      <c r="BE1699" s="100"/>
      <c r="BF1699" s="100"/>
      <c r="BG1699" s="100"/>
    </row>
    <row r="1700" spans="57:59">
      <c r="BE1700" s="100"/>
      <c r="BF1700" s="100"/>
      <c r="BG1700" s="100"/>
    </row>
    <row r="1701" spans="57:59">
      <c r="BE1701" s="100"/>
      <c r="BF1701" s="100"/>
      <c r="BG1701" s="100"/>
    </row>
    <row r="1702" spans="57:59">
      <c r="BE1702" s="100"/>
      <c r="BF1702" s="100"/>
      <c r="BG1702" s="100"/>
    </row>
    <row r="1703" spans="57:59">
      <c r="BE1703" s="100"/>
      <c r="BF1703" s="100"/>
      <c r="BG1703" s="100"/>
    </row>
    <row r="1704" spans="57:59">
      <c r="BE1704" s="100"/>
      <c r="BF1704" s="100"/>
      <c r="BG1704" s="100"/>
    </row>
    <row r="1705" spans="57:59">
      <c r="BE1705" s="100"/>
      <c r="BF1705" s="100"/>
      <c r="BG1705" s="100"/>
    </row>
    <row r="1706" spans="57:59">
      <c r="BE1706" s="100"/>
      <c r="BF1706" s="100"/>
      <c r="BG1706" s="100"/>
    </row>
    <row r="1707" spans="57:59">
      <c r="BE1707" s="100"/>
      <c r="BF1707" s="100"/>
      <c r="BG1707" s="100"/>
    </row>
    <row r="1708" spans="57:59">
      <c r="BE1708" s="100"/>
      <c r="BF1708" s="100"/>
      <c r="BG1708" s="100"/>
    </row>
    <row r="1709" spans="57:59">
      <c r="BE1709" s="100"/>
      <c r="BF1709" s="100"/>
      <c r="BG1709" s="100"/>
    </row>
    <row r="1710" spans="57:59">
      <c r="BE1710" s="100"/>
      <c r="BF1710" s="100"/>
      <c r="BG1710" s="100"/>
    </row>
    <row r="1711" spans="57:59">
      <c r="BE1711" s="100"/>
      <c r="BF1711" s="100"/>
      <c r="BG1711" s="100"/>
    </row>
    <row r="1712" spans="57:59">
      <c r="BE1712" s="100"/>
      <c r="BF1712" s="100"/>
      <c r="BG1712" s="100"/>
    </row>
    <row r="1713" spans="57:59">
      <c r="BE1713" s="100"/>
      <c r="BF1713" s="100"/>
      <c r="BG1713" s="100"/>
    </row>
    <row r="1714" spans="57:59">
      <c r="BE1714" s="100"/>
      <c r="BF1714" s="100"/>
      <c r="BG1714" s="100"/>
    </row>
    <row r="1715" spans="57:59">
      <c r="BE1715" s="100"/>
      <c r="BF1715" s="100"/>
      <c r="BG1715" s="100"/>
    </row>
    <row r="1716" spans="57:59">
      <c r="BE1716" s="100"/>
      <c r="BF1716" s="100"/>
      <c r="BG1716" s="100"/>
    </row>
    <row r="1717" spans="57:59">
      <c r="BE1717" s="100"/>
      <c r="BF1717" s="100"/>
      <c r="BG1717" s="100"/>
    </row>
    <row r="1718" spans="57:59">
      <c r="BE1718" s="100"/>
      <c r="BF1718" s="100"/>
      <c r="BG1718" s="100"/>
    </row>
    <row r="1719" spans="57:59">
      <c r="BE1719" s="100"/>
      <c r="BF1719" s="100"/>
      <c r="BG1719" s="100"/>
    </row>
    <row r="1720" spans="57:59">
      <c r="BE1720" s="100"/>
      <c r="BF1720" s="100"/>
      <c r="BG1720" s="100"/>
    </row>
    <row r="1721" spans="57:59">
      <c r="BE1721" s="100"/>
      <c r="BF1721" s="100"/>
      <c r="BG1721" s="100"/>
    </row>
    <row r="1722" spans="57:59">
      <c r="BE1722" s="100"/>
      <c r="BF1722" s="100"/>
      <c r="BG1722" s="100"/>
    </row>
    <row r="1723" spans="57:59">
      <c r="BE1723" s="100"/>
      <c r="BF1723" s="100"/>
      <c r="BG1723" s="100"/>
    </row>
    <row r="1724" spans="57:59">
      <c r="BE1724" s="100"/>
      <c r="BF1724" s="100"/>
      <c r="BG1724" s="100"/>
    </row>
    <row r="1725" spans="57:59">
      <c r="BE1725" s="100"/>
      <c r="BF1725" s="100"/>
      <c r="BG1725" s="100"/>
    </row>
    <row r="1726" spans="57:59">
      <c r="BE1726" s="100"/>
      <c r="BF1726" s="100"/>
      <c r="BG1726" s="100"/>
    </row>
    <row r="1727" spans="57:59">
      <c r="BE1727" s="100"/>
      <c r="BF1727" s="100"/>
      <c r="BG1727" s="100"/>
    </row>
    <row r="1728" spans="57:59">
      <c r="BE1728" s="100"/>
      <c r="BF1728" s="100"/>
      <c r="BG1728" s="100"/>
    </row>
    <row r="1729" spans="57:59">
      <c r="BE1729" s="100"/>
      <c r="BF1729" s="100"/>
      <c r="BG1729" s="100"/>
    </row>
    <row r="1730" spans="57:59">
      <c r="BE1730" s="100"/>
      <c r="BF1730" s="100"/>
      <c r="BG1730" s="100"/>
    </row>
    <row r="1731" spans="57:59">
      <c r="BE1731" s="100"/>
      <c r="BF1731" s="100"/>
      <c r="BG1731" s="100"/>
    </row>
    <row r="1732" spans="57:59">
      <c r="BE1732" s="100"/>
      <c r="BF1732" s="100"/>
      <c r="BG1732" s="100"/>
    </row>
    <row r="1733" spans="57:59">
      <c r="BE1733" s="100"/>
      <c r="BF1733" s="100"/>
      <c r="BG1733" s="100"/>
    </row>
    <row r="1734" spans="57:59">
      <c r="BE1734" s="100"/>
      <c r="BF1734" s="100"/>
      <c r="BG1734" s="100"/>
    </row>
    <row r="1735" spans="57:59">
      <c r="BE1735" s="100"/>
      <c r="BF1735" s="100"/>
      <c r="BG1735" s="100"/>
    </row>
    <row r="1736" spans="57:59">
      <c r="BE1736" s="100"/>
      <c r="BF1736" s="100"/>
      <c r="BG1736" s="100"/>
    </row>
    <row r="1737" spans="57:59">
      <c r="BE1737" s="100"/>
      <c r="BF1737" s="100"/>
      <c r="BG1737" s="100"/>
    </row>
    <row r="1738" spans="57:59">
      <c r="BE1738" s="100"/>
      <c r="BF1738" s="100"/>
      <c r="BG1738" s="100"/>
    </row>
    <row r="1739" spans="57:59">
      <c r="BE1739" s="100"/>
      <c r="BF1739" s="100"/>
      <c r="BG1739" s="100"/>
    </row>
    <row r="1740" spans="57:59">
      <c r="BE1740" s="100"/>
      <c r="BF1740" s="100"/>
      <c r="BG1740" s="100"/>
    </row>
    <row r="1741" spans="57:59">
      <c r="BE1741" s="100"/>
      <c r="BF1741" s="100"/>
      <c r="BG1741" s="100"/>
    </row>
    <row r="1742" spans="57:59">
      <c r="BE1742" s="100"/>
      <c r="BF1742" s="100"/>
      <c r="BG1742" s="100"/>
    </row>
    <row r="1743" spans="57:59">
      <c r="BE1743" s="100"/>
      <c r="BF1743" s="100"/>
      <c r="BG1743" s="100"/>
    </row>
    <row r="1744" spans="57:59">
      <c r="BE1744" s="100"/>
      <c r="BF1744" s="100"/>
      <c r="BG1744" s="100"/>
    </row>
    <row r="1745" spans="57:59">
      <c r="BE1745" s="100"/>
      <c r="BF1745" s="100"/>
      <c r="BG1745" s="100"/>
    </row>
    <row r="1746" spans="57:59">
      <c r="BE1746" s="100"/>
      <c r="BF1746" s="100"/>
      <c r="BG1746" s="100"/>
    </row>
    <row r="1747" spans="57:59">
      <c r="BE1747" s="100"/>
      <c r="BF1747" s="100"/>
      <c r="BG1747" s="100"/>
    </row>
    <row r="1748" spans="57:59">
      <c r="BE1748" s="100"/>
      <c r="BF1748" s="100"/>
      <c r="BG1748" s="100"/>
    </row>
    <row r="1749" spans="57:59">
      <c r="BE1749" s="100"/>
      <c r="BF1749" s="100"/>
      <c r="BG1749" s="100"/>
    </row>
    <row r="1750" spans="57:59">
      <c r="BE1750" s="100"/>
      <c r="BF1750" s="100"/>
      <c r="BG1750" s="100"/>
    </row>
    <row r="1751" spans="57:59">
      <c r="BE1751" s="100"/>
      <c r="BF1751" s="100"/>
      <c r="BG1751" s="100"/>
    </row>
    <row r="1752" spans="57:59">
      <c r="BE1752" s="100"/>
      <c r="BF1752" s="100"/>
      <c r="BG1752" s="100"/>
    </row>
    <row r="1753" spans="57:59">
      <c r="BE1753" s="100"/>
      <c r="BF1753" s="100"/>
      <c r="BG1753" s="100"/>
    </row>
    <row r="1754" spans="57:59">
      <c r="BE1754" s="100"/>
      <c r="BF1754" s="100"/>
      <c r="BG1754" s="100"/>
    </row>
    <row r="1755" spans="57:59">
      <c r="BE1755" s="100"/>
      <c r="BF1755" s="100"/>
      <c r="BG1755" s="100"/>
    </row>
    <row r="1756" spans="57:59">
      <c r="BE1756" s="100"/>
      <c r="BF1756" s="100"/>
      <c r="BG1756" s="100"/>
    </row>
    <row r="1757" spans="57:59">
      <c r="BE1757" s="100"/>
      <c r="BF1757" s="100"/>
      <c r="BG1757" s="100"/>
    </row>
    <row r="1758" spans="57:59">
      <c r="BE1758" s="100"/>
      <c r="BF1758" s="100"/>
      <c r="BG1758" s="100"/>
    </row>
    <row r="1759" spans="57:59">
      <c r="BE1759" s="100"/>
      <c r="BF1759" s="100"/>
      <c r="BG1759" s="100"/>
    </row>
    <row r="1760" spans="57:59">
      <c r="BE1760" s="100"/>
      <c r="BF1760" s="100"/>
      <c r="BG1760" s="100"/>
    </row>
    <row r="1761" spans="57:59">
      <c r="BE1761" s="100"/>
      <c r="BF1761" s="100"/>
      <c r="BG1761" s="100"/>
    </row>
    <row r="1762" spans="57:59">
      <c r="BE1762" s="100"/>
      <c r="BF1762" s="100"/>
      <c r="BG1762" s="100"/>
    </row>
    <row r="1763" spans="57:59">
      <c r="BE1763" s="100"/>
      <c r="BF1763" s="100"/>
      <c r="BG1763" s="100"/>
    </row>
    <row r="1764" spans="57:59">
      <c r="BE1764" s="100"/>
      <c r="BF1764" s="100"/>
      <c r="BG1764" s="100"/>
    </row>
    <row r="1765" spans="57:59">
      <c r="BE1765" s="100"/>
      <c r="BF1765" s="100"/>
      <c r="BG1765" s="100"/>
    </row>
    <row r="1766" spans="57:59">
      <c r="BE1766" s="100"/>
      <c r="BF1766" s="100"/>
      <c r="BG1766" s="100"/>
    </row>
    <row r="1767" spans="57:59">
      <c r="BE1767" s="100"/>
      <c r="BF1767" s="100"/>
      <c r="BG1767" s="100"/>
    </row>
    <row r="1768" spans="57:59">
      <c r="BE1768" s="100"/>
      <c r="BF1768" s="100"/>
      <c r="BG1768" s="100"/>
    </row>
    <row r="1769" spans="57:59">
      <c r="BE1769" s="100"/>
      <c r="BF1769" s="100"/>
      <c r="BG1769" s="100"/>
    </row>
    <row r="1770" spans="57:59">
      <c r="BE1770" s="100"/>
      <c r="BF1770" s="100"/>
      <c r="BG1770" s="100"/>
    </row>
    <row r="1771" spans="57:59">
      <c r="BE1771" s="100"/>
      <c r="BF1771" s="100"/>
      <c r="BG1771" s="100"/>
    </row>
    <row r="1772" spans="57:59">
      <c r="BE1772" s="100"/>
      <c r="BF1772" s="100"/>
      <c r="BG1772" s="100"/>
    </row>
    <row r="1773" spans="57:59">
      <c r="BE1773" s="100"/>
      <c r="BF1773" s="100"/>
      <c r="BG1773" s="100"/>
    </row>
    <row r="1774" spans="57:59">
      <c r="BE1774" s="100"/>
      <c r="BF1774" s="100"/>
      <c r="BG1774" s="100"/>
    </row>
    <row r="1775" spans="57:59">
      <c r="BE1775" s="100"/>
      <c r="BF1775" s="100"/>
      <c r="BG1775" s="100"/>
    </row>
    <row r="1776" spans="57:59">
      <c r="BE1776" s="100"/>
      <c r="BF1776" s="100"/>
      <c r="BG1776" s="100"/>
    </row>
    <row r="1777" spans="57:59">
      <c r="BE1777" s="100"/>
      <c r="BF1777" s="100"/>
      <c r="BG1777" s="100"/>
    </row>
    <row r="1778" spans="57:59">
      <c r="BE1778" s="100"/>
      <c r="BF1778" s="100"/>
      <c r="BG1778" s="100"/>
    </row>
    <row r="1779" spans="57:59">
      <c r="BE1779" s="100"/>
      <c r="BF1779" s="100"/>
      <c r="BG1779" s="100"/>
    </row>
    <row r="1780" spans="57:59">
      <c r="BE1780" s="100"/>
      <c r="BF1780" s="100"/>
      <c r="BG1780" s="100"/>
    </row>
    <row r="1781" spans="57:59">
      <c r="BE1781" s="100"/>
      <c r="BF1781" s="100"/>
      <c r="BG1781" s="100"/>
    </row>
    <row r="1782" spans="57:59">
      <c r="BE1782" s="100"/>
      <c r="BF1782" s="100"/>
      <c r="BG1782" s="100"/>
    </row>
    <row r="1783" spans="57:59">
      <c r="BE1783" s="100"/>
      <c r="BF1783" s="100"/>
      <c r="BG1783" s="100"/>
    </row>
    <row r="1784" spans="57:59">
      <c r="BE1784" s="100"/>
      <c r="BF1784" s="100"/>
      <c r="BG1784" s="100"/>
    </row>
    <row r="1785" spans="57:59">
      <c r="BE1785" s="100"/>
      <c r="BF1785" s="100"/>
      <c r="BG1785" s="100"/>
    </row>
    <row r="1786" spans="57:59">
      <c r="BE1786" s="100"/>
      <c r="BF1786" s="100"/>
      <c r="BG1786" s="100"/>
    </row>
    <row r="1787" spans="57:59">
      <c r="BE1787" s="100"/>
      <c r="BF1787" s="100"/>
      <c r="BG1787" s="100"/>
    </row>
    <row r="1788" spans="57:59">
      <c r="BE1788" s="100"/>
      <c r="BF1788" s="100"/>
      <c r="BG1788" s="100"/>
    </row>
    <row r="1789" spans="57:59">
      <c r="BE1789" s="100"/>
      <c r="BF1789" s="100"/>
      <c r="BG1789" s="100"/>
    </row>
    <row r="1790" spans="57:59">
      <c r="BE1790" s="100"/>
      <c r="BF1790" s="100"/>
      <c r="BG1790" s="100"/>
    </row>
    <row r="1791" spans="57:59">
      <c r="BE1791" s="100"/>
      <c r="BF1791" s="100"/>
      <c r="BG1791" s="100"/>
    </row>
    <row r="1792" spans="57:59">
      <c r="BE1792" s="100"/>
      <c r="BF1792" s="100"/>
      <c r="BG1792" s="100"/>
    </row>
    <row r="1793" spans="57:59">
      <c r="BE1793" s="100"/>
      <c r="BF1793" s="100"/>
      <c r="BG1793" s="100"/>
    </row>
    <row r="1794" spans="57:59">
      <c r="BE1794" s="100"/>
      <c r="BF1794" s="100"/>
      <c r="BG1794" s="100"/>
    </row>
    <row r="1795" spans="57:59">
      <c r="BE1795" s="100"/>
      <c r="BF1795" s="100"/>
      <c r="BG1795" s="100"/>
    </row>
    <row r="1796" spans="57:59">
      <c r="BE1796" s="100"/>
      <c r="BF1796" s="100"/>
      <c r="BG1796" s="100"/>
    </row>
    <row r="1797" spans="57:59">
      <c r="BE1797" s="100"/>
      <c r="BF1797" s="100"/>
      <c r="BG1797" s="100"/>
    </row>
    <row r="1798" spans="57:59">
      <c r="BE1798" s="100"/>
      <c r="BF1798" s="100"/>
      <c r="BG1798" s="100"/>
    </row>
    <row r="1799" spans="57:59">
      <c r="BE1799" s="100"/>
      <c r="BF1799" s="100"/>
      <c r="BG1799" s="100"/>
    </row>
    <row r="1800" spans="57:59">
      <c r="BE1800" s="100"/>
      <c r="BF1800" s="100"/>
      <c r="BG1800" s="100"/>
    </row>
    <row r="1801" spans="57:59">
      <c r="BE1801" s="100"/>
      <c r="BF1801" s="100"/>
      <c r="BG1801" s="100"/>
    </row>
    <row r="1802" spans="57:59">
      <c r="BE1802" s="100"/>
      <c r="BF1802" s="100"/>
      <c r="BG1802" s="100"/>
    </row>
    <row r="1803" spans="57:59">
      <c r="BE1803" s="100"/>
      <c r="BF1803" s="100"/>
      <c r="BG1803" s="100"/>
    </row>
    <row r="1804" spans="57:59">
      <c r="BE1804" s="100"/>
      <c r="BF1804" s="100"/>
      <c r="BG1804" s="100"/>
    </row>
    <row r="1805" spans="57:59">
      <c r="BE1805" s="100"/>
      <c r="BF1805" s="100"/>
      <c r="BG1805" s="100"/>
    </row>
    <row r="1806" spans="57:59">
      <c r="BE1806" s="100"/>
      <c r="BF1806" s="100"/>
      <c r="BG1806" s="100"/>
    </row>
    <row r="1807" spans="57:59">
      <c r="BE1807" s="100"/>
      <c r="BF1807" s="100"/>
      <c r="BG1807" s="100"/>
    </row>
    <row r="1808" spans="57:59">
      <c r="BE1808" s="100"/>
      <c r="BF1808" s="100"/>
      <c r="BG1808" s="100"/>
    </row>
    <row r="1809" spans="57:59">
      <c r="BE1809" s="100"/>
      <c r="BF1809" s="100"/>
      <c r="BG1809" s="100"/>
    </row>
    <row r="1810" spans="57:59">
      <c r="BE1810" s="100"/>
      <c r="BF1810" s="100"/>
      <c r="BG1810" s="100"/>
    </row>
    <row r="1811" spans="57:59">
      <c r="BE1811" s="100"/>
      <c r="BF1811" s="100"/>
      <c r="BG1811" s="100"/>
    </row>
    <row r="1812" spans="57:59">
      <c r="BE1812" s="100"/>
      <c r="BF1812" s="100"/>
      <c r="BG1812" s="100"/>
    </row>
    <row r="1813" spans="57:59">
      <c r="BE1813" s="100"/>
      <c r="BF1813" s="100"/>
      <c r="BG1813" s="100"/>
    </row>
    <row r="1814" spans="57:59">
      <c r="BE1814" s="100"/>
      <c r="BF1814" s="100"/>
      <c r="BG1814" s="100"/>
    </row>
    <row r="1815" spans="57:59">
      <c r="BE1815" s="100"/>
      <c r="BF1815" s="100"/>
      <c r="BG1815" s="100"/>
    </row>
    <row r="1816" spans="57:59">
      <c r="BE1816" s="100"/>
      <c r="BF1816" s="100"/>
      <c r="BG1816" s="100"/>
    </row>
    <row r="1817" spans="57:59">
      <c r="BE1817" s="100"/>
      <c r="BF1817" s="100"/>
      <c r="BG1817" s="100"/>
    </row>
    <row r="1818" spans="57:59">
      <c r="BE1818" s="100"/>
      <c r="BF1818" s="100"/>
      <c r="BG1818" s="100"/>
    </row>
    <row r="1819" spans="57:59">
      <c r="BE1819" s="100"/>
      <c r="BF1819" s="100"/>
      <c r="BG1819" s="100"/>
    </row>
    <row r="1820" spans="57:59">
      <c r="BE1820" s="100"/>
      <c r="BF1820" s="100"/>
      <c r="BG1820" s="100"/>
    </row>
    <row r="1821" spans="57:59">
      <c r="BE1821" s="100"/>
      <c r="BF1821" s="100"/>
      <c r="BG1821" s="100"/>
    </row>
    <row r="1822" spans="57:59">
      <c r="BE1822" s="100"/>
      <c r="BF1822" s="100"/>
      <c r="BG1822" s="100"/>
    </row>
    <row r="1823" spans="57:59">
      <c r="BE1823" s="100"/>
      <c r="BF1823" s="100"/>
      <c r="BG1823" s="100"/>
    </row>
    <row r="1824" spans="57:59">
      <c r="BE1824" s="100"/>
      <c r="BF1824" s="100"/>
      <c r="BG1824" s="100"/>
    </row>
    <row r="1825" spans="57:59">
      <c r="BE1825" s="100"/>
      <c r="BF1825" s="100"/>
      <c r="BG1825" s="100"/>
    </row>
    <row r="1826" spans="57:59">
      <c r="BE1826" s="100"/>
      <c r="BF1826" s="100"/>
      <c r="BG1826" s="100"/>
    </row>
    <row r="1827" spans="57:59">
      <c r="BE1827" s="100"/>
      <c r="BF1827" s="100"/>
      <c r="BG1827" s="100"/>
    </row>
    <row r="1828" spans="57:59">
      <c r="BE1828" s="100"/>
      <c r="BF1828" s="100"/>
      <c r="BG1828" s="100"/>
    </row>
    <row r="1829" spans="57:59">
      <c r="BE1829" s="100"/>
      <c r="BF1829" s="100"/>
      <c r="BG1829" s="100"/>
    </row>
    <row r="1830" spans="57:59">
      <c r="BE1830" s="100"/>
      <c r="BF1830" s="100"/>
      <c r="BG1830" s="100"/>
    </row>
    <row r="1831" spans="57:59">
      <c r="BE1831" s="100"/>
      <c r="BF1831" s="100"/>
      <c r="BG1831" s="100"/>
    </row>
    <row r="1832" spans="57:59">
      <c r="BE1832" s="100"/>
      <c r="BF1832" s="100"/>
      <c r="BG1832" s="100"/>
    </row>
    <row r="1833" spans="57:59">
      <c r="BE1833" s="100"/>
      <c r="BF1833" s="100"/>
      <c r="BG1833" s="100"/>
    </row>
    <row r="1834" spans="57:59">
      <c r="BE1834" s="100"/>
      <c r="BF1834" s="100"/>
      <c r="BG1834" s="100"/>
    </row>
    <row r="1835" spans="57:59">
      <c r="BE1835" s="100"/>
      <c r="BF1835" s="100"/>
      <c r="BG1835" s="100"/>
    </row>
    <row r="1836" spans="57:59">
      <c r="BE1836" s="100"/>
      <c r="BF1836" s="100"/>
      <c r="BG1836" s="100"/>
    </row>
    <row r="1837" spans="57:59">
      <c r="BE1837" s="100"/>
      <c r="BF1837" s="100"/>
      <c r="BG1837" s="100"/>
    </row>
    <row r="1838" spans="57:59">
      <c r="BE1838" s="100"/>
      <c r="BF1838" s="100"/>
      <c r="BG1838" s="100"/>
    </row>
    <row r="1839" spans="57:59">
      <c r="BE1839" s="100"/>
      <c r="BF1839" s="100"/>
      <c r="BG1839" s="100"/>
    </row>
    <row r="1840" spans="57:59">
      <c r="BE1840" s="100"/>
      <c r="BF1840" s="100"/>
      <c r="BG1840" s="100"/>
    </row>
    <row r="1841" spans="57:59">
      <c r="BE1841" s="100"/>
      <c r="BF1841" s="100"/>
      <c r="BG1841" s="100"/>
    </row>
    <row r="1842" spans="57:59">
      <c r="BE1842" s="100"/>
      <c r="BF1842" s="100"/>
      <c r="BG1842" s="100"/>
    </row>
    <row r="1843" spans="57:59">
      <c r="BE1843" s="100"/>
      <c r="BF1843" s="100"/>
      <c r="BG1843" s="100"/>
    </row>
    <row r="1844" spans="57:59">
      <c r="BE1844" s="100"/>
      <c r="BF1844" s="100"/>
      <c r="BG1844" s="100"/>
    </row>
    <row r="1845" spans="57:59">
      <c r="BE1845" s="100"/>
      <c r="BF1845" s="100"/>
      <c r="BG1845" s="100"/>
    </row>
    <row r="1846" spans="57:59">
      <c r="BE1846" s="100"/>
      <c r="BF1846" s="100"/>
      <c r="BG1846" s="100"/>
    </row>
    <row r="1847" spans="57:59">
      <c r="BE1847" s="100"/>
      <c r="BF1847" s="100"/>
      <c r="BG1847" s="100"/>
    </row>
    <row r="1848" spans="57:59">
      <c r="BE1848" s="100"/>
      <c r="BF1848" s="100"/>
      <c r="BG1848" s="100"/>
    </row>
    <row r="1849" spans="57:59">
      <c r="BE1849" s="100"/>
      <c r="BF1849" s="100"/>
      <c r="BG1849" s="100"/>
    </row>
    <row r="1850" spans="57:59">
      <c r="BE1850" s="100"/>
      <c r="BF1850" s="100"/>
      <c r="BG1850" s="100"/>
    </row>
    <row r="1851" spans="57:59">
      <c r="BE1851" s="100"/>
      <c r="BF1851" s="100"/>
      <c r="BG1851" s="100"/>
    </row>
    <row r="1852" spans="57:59">
      <c r="BE1852" s="100"/>
      <c r="BF1852" s="100"/>
      <c r="BG1852" s="100"/>
    </row>
    <row r="1853" spans="57:59">
      <c r="BE1853" s="100"/>
      <c r="BF1853" s="100"/>
      <c r="BG1853" s="100"/>
    </row>
    <row r="1854" spans="57:59">
      <c r="BE1854" s="100"/>
      <c r="BF1854" s="100"/>
      <c r="BG1854" s="100"/>
    </row>
    <row r="1855" spans="57:59">
      <c r="BE1855" s="100"/>
      <c r="BF1855" s="100"/>
      <c r="BG1855" s="100"/>
    </row>
    <row r="1856" spans="57:59">
      <c r="BE1856" s="100"/>
      <c r="BF1856" s="100"/>
      <c r="BG1856" s="100"/>
    </row>
    <row r="1857" spans="57:59">
      <c r="BE1857" s="100"/>
      <c r="BF1857" s="100"/>
      <c r="BG1857" s="100"/>
    </row>
    <row r="1858" spans="57:59">
      <c r="BE1858" s="100"/>
      <c r="BF1858" s="100"/>
      <c r="BG1858" s="100"/>
    </row>
    <row r="1859" spans="57:59">
      <c r="BE1859" s="100"/>
      <c r="BF1859" s="100"/>
      <c r="BG1859" s="100"/>
    </row>
    <row r="1860" spans="57:59">
      <c r="BE1860" s="100"/>
      <c r="BF1860" s="100"/>
      <c r="BG1860" s="100"/>
    </row>
    <row r="1861" spans="57:59">
      <c r="BE1861" s="100"/>
      <c r="BF1861" s="100"/>
      <c r="BG1861" s="100"/>
    </row>
    <row r="1862" spans="57:59">
      <c r="BE1862" s="100"/>
      <c r="BF1862" s="100"/>
      <c r="BG1862" s="100"/>
    </row>
    <row r="1863" spans="57:59">
      <c r="BE1863" s="100"/>
      <c r="BF1863" s="100"/>
      <c r="BG1863" s="100"/>
    </row>
    <row r="1864" spans="57:59">
      <c r="BE1864" s="100"/>
      <c r="BF1864" s="100"/>
      <c r="BG1864" s="100"/>
    </row>
    <row r="1865" spans="57:59">
      <c r="BE1865" s="100"/>
      <c r="BF1865" s="100"/>
      <c r="BG1865" s="100"/>
    </row>
    <row r="1866" spans="57:59">
      <c r="BE1866" s="100"/>
      <c r="BF1866" s="100"/>
      <c r="BG1866" s="100"/>
    </row>
    <row r="1867" spans="57:59">
      <c r="BE1867" s="100"/>
      <c r="BF1867" s="100"/>
      <c r="BG1867" s="100"/>
    </row>
    <row r="1868" spans="57:59">
      <c r="BE1868" s="100"/>
      <c r="BF1868" s="100"/>
      <c r="BG1868" s="100"/>
    </row>
    <row r="1869" spans="57:59">
      <c r="BE1869" s="100"/>
      <c r="BF1869" s="100"/>
      <c r="BG1869" s="100"/>
    </row>
    <row r="1870" spans="57:59">
      <c r="BE1870" s="100"/>
      <c r="BF1870" s="100"/>
      <c r="BG1870" s="100"/>
    </row>
    <row r="1871" spans="57:59">
      <c r="BE1871" s="100"/>
      <c r="BF1871" s="100"/>
      <c r="BG1871" s="100"/>
    </row>
    <row r="1872" spans="57:59">
      <c r="BE1872" s="100"/>
      <c r="BF1872" s="100"/>
      <c r="BG1872" s="100"/>
    </row>
    <row r="1873" spans="57:59">
      <c r="BE1873" s="100"/>
      <c r="BF1873" s="100"/>
      <c r="BG1873" s="100"/>
    </row>
    <row r="1874" spans="57:59">
      <c r="BE1874" s="100"/>
      <c r="BF1874" s="100"/>
      <c r="BG1874" s="100"/>
    </row>
    <row r="1875" spans="57:59">
      <c r="BE1875" s="100"/>
      <c r="BF1875" s="100"/>
      <c r="BG1875" s="100"/>
    </row>
    <row r="1876" spans="57:59">
      <c r="BE1876" s="100"/>
      <c r="BF1876" s="100"/>
      <c r="BG1876" s="100"/>
    </row>
    <row r="1877" spans="57:59">
      <c r="BE1877" s="100"/>
      <c r="BF1877" s="100"/>
      <c r="BG1877" s="100"/>
    </row>
    <row r="1878" spans="57:59">
      <c r="BE1878" s="100"/>
      <c r="BF1878" s="100"/>
      <c r="BG1878" s="100"/>
    </row>
    <row r="1879" spans="57:59">
      <c r="BE1879" s="100"/>
      <c r="BF1879" s="100"/>
      <c r="BG1879" s="100"/>
    </row>
    <row r="1880" spans="57:59">
      <c r="BE1880" s="100"/>
      <c r="BF1880" s="100"/>
      <c r="BG1880" s="100"/>
    </row>
    <row r="1881" spans="57:59">
      <c r="BE1881" s="100"/>
      <c r="BF1881" s="100"/>
      <c r="BG1881" s="100"/>
    </row>
    <row r="1882" spans="57:59">
      <c r="BE1882" s="100"/>
      <c r="BF1882" s="100"/>
      <c r="BG1882" s="100"/>
    </row>
    <row r="1883" spans="57:59">
      <c r="BE1883" s="100"/>
      <c r="BF1883" s="100"/>
      <c r="BG1883" s="100"/>
    </row>
    <row r="1884" spans="57:59">
      <c r="BE1884" s="100"/>
      <c r="BF1884" s="100"/>
      <c r="BG1884" s="100"/>
    </row>
    <row r="1885" spans="57:59">
      <c r="BE1885" s="100"/>
      <c r="BF1885" s="100"/>
      <c r="BG1885" s="100"/>
    </row>
    <row r="1886" spans="57:59">
      <c r="BE1886" s="100"/>
      <c r="BF1886" s="100"/>
      <c r="BG1886" s="100"/>
    </row>
    <row r="1887" spans="57:59">
      <c r="BE1887" s="100"/>
      <c r="BF1887" s="100"/>
      <c r="BG1887" s="100"/>
    </row>
    <row r="1888" spans="57:59">
      <c r="BE1888" s="100"/>
      <c r="BF1888" s="100"/>
      <c r="BG1888" s="100"/>
    </row>
    <row r="1889" spans="57:59">
      <c r="BE1889" s="100"/>
      <c r="BF1889" s="100"/>
      <c r="BG1889" s="100"/>
    </row>
    <row r="1890" spans="57:59">
      <c r="BE1890" s="100"/>
      <c r="BF1890" s="100"/>
      <c r="BG1890" s="100"/>
    </row>
    <row r="1891" spans="57:59">
      <c r="BE1891" s="100"/>
      <c r="BF1891" s="100"/>
      <c r="BG1891" s="100"/>
    </row>
    <row r="1892" spans="57:59">
      <c r="BE1892" s="100"/>
      <c r="BF1892" s="100"/>
      <c r="BG1892" s="100"/>
    </row>
    <row r="1893" spans="57:59">
      <c r="BE1893" s="100"/>
      <c r="BF1893" s="100"/>
      <c r="BG1893" s="100"/>
    </row>
    <row r="1894" spans="57:59">
      <c r="BE1894" s="100"/>
      <c r="BF1894" s="100"/>
      <c r="BG1894" s="100"/>
    </row>
    <row r="1895" spans="57:59">
      <c r="BE1895" s="100"/>
      <c r="BF1895" s="100"/>
      <c r="BG1895" s="100"/>
    </row>
    <row r="1896" spans="57:59">
      <c r="BE1896" s="100"/>
      <c r="BF1896" s="100"/>
      <c r="BG1896" s="100"/>
    </row>
    <row r="1897" spans="57:59">
      <c r="BE1897" s="100"/>
      <c r="BF1897" s="100"/>
      <c r="BG1897" s="100"/>
    </row>
    <row r="1898" spans="57:59">
      <c r="BE1898" s="100"/>
      <c r="BF1898" s="100"/>
      <c r="BG1898" s="100"/>
    </row>
    <row r="1899" spans="57:59">
      <c r="BE1899" s="100"/>
      <c r="BF1899" s="100"/>
      <c r="BG1899" s="100"/>
    </row>
    <row r="1900" spans="57:59">
      <c r="BE1900" s="100"/>
      <c r="BF1900" s="100"/>
      <c r="BG1900" s="100"/>
    </row>
    <row r="1901" spans="57:59">
      <c r="BE1901" s="100"/>
      <c r="BF1901" s="100"/>
      <c r="BG1901" s="100"/>
    </row>
    <row r="1902" spans="57:59">
      <c r="BE1902" s="100"/>
      <c r="BF1902" s="100"/>
      <c r="BG1902" s="100"/>
    </row>
    <row r="1903" spans="57:59">
      <c r="BE1903" s="100"/>
      <c r="BF1903" s="100"/>
      <c r="BG1903" s="100"/>
    </row>
    <row r="1904" spans="57:59">
      <c r="BE1904" s="100"/>
      <c r="BF1904" s="100"/>
      <c r="BG1904" s="100"/>
    </row>
    <row r="1905" spans="57:59">
      <c r="BE1905" s="100"/>
      <c r="BF1905" s="100"/>
      <c r="BG1905" s="100"/>
    </row>
    <row r="1906" spans="57:59">
      <c r="BE1906" s="100"/>
      <c r="BF1906" s="100"/>
      <c r="BG1906" s="100"/>
    </row>
    <row r="1907" spans="57:59">
      <c r="BE1907" s="100"/>
      <c r="BF1907" s="100"/>
      <c r="BG1907" s="100"/>
    </row>
    <row r="1908" spans="57:59">
      <c r="BE1908" s="100"/>
      <c r="BF1908" s="100"/>
      <c r="BG1908" s="100"/>
    </row>
    <row r="1909" spans="57:59">
      <c r="BE1909" s="100"/>
      <c r="BF1909" s="100"/>
      <c r="BG1909" s="100"/>
    </row>
    <row r="1910" spans="57:59">
      <c r="BE1910" s="100"/>
      <c r="BF1910" s="100"/>
      <c r="BG1910" s="100"/>
    </row>
    <row r="1911" spans="57:59">
      <c r="BE1911" s="100"/>
      <c r="BF1911" s="100"/>
      <c r="BG1911" s="100"/>
    </row>
    <row r="1912" spans="57:59">
      <c r="BE1912" s="100"/>
      <c r="BF1912" s="100"/>
      <c r="BG1912" s="100"/>
    </row>
    <row r="1913" spans="57:59">
      <c r="BE1913" s="100"/>
      <c r="BF1913" s="100"/>
      <c r="BG1913" s="100"/>
    </row>
    <row r="1914" spans="57:59">
      <c r="BE1914" s="100"/>
      <c r="BF1914" s="100"/>
      <c r="BG1914" s="100"/>
    </row>
    <row r="1915" spans="57:59">
      <c r="BE1915" s="100"/>
      <c r="BF1915" s="100"/>
      <c r="BG1915" s="100"/>
    </row>
    <row r="1916" spans="57:59">
      <c r="BE1916" s="100"/>
      <c r="BF1916" s="100"/>
      <c r="BG1916" s="100"/>
    </row>
    <row r="1917" spans="57:59">
      <c r="BE1917" s="100"/>
      <c r="BF1917" s="100"/>
      <c r="BG1917" s="100"/>
    </row>
    <row r="1918" spans="57:59">
      <c r="BE1918" s="100"/>
      <c r="BF1918" s="100"/>
      <c r="BG1918" s="100"/>
    </row>
    <row r="1919" spans="57:59">
      <c r="BE1919" s="100"/>
      <c r="BF1919" s="100"/>
      <c r="BG1919" s="100"/>
    </row>
    <row r="1920" spans="57:59">
      <c r="BE1920" s="100"/>
      <c r="BF1920" s="100"/>
      <c r="BG1920" s="100"/>
    </row>
    <row r="1921" spans="57:59">
      <c r="BE1921" s="100"/>
      <c r="BF1921" s="100"/>
      <c r="BG1921" s="100"/>
    </row>
    <row r="1922" spans="57:59">
      <c r="BE1922" s="100"/>
      <c r="BF1922" s="100"/>
      <c r="BG1922" s="100"/>
    </row>
    <row r="1923" spans="57:59">
      <c r="BE1923" s="100"/>
      <c r="BF1923" s="100"/>
      <c r="BG1923" s="100"/>
    </row>
    <row r="1924" spans="57:59">
      <c r="BE1924" s="100"/>
      <c r="BF1924" s="100"/>
      <c r="BG1924" s="100"/>
    </row>
    <row r="1925" spans="57:59">
      <c r="BE1925" s="100"/>
      <c r="BF1925" s="100"/>
      <c r="BG1925" s="100"/>
    </row>
    <row r="1926" spans="57:59">
      <c r="BE1926" s="100"/>
      <c r="BF1926" s="100"/>
      <c r="BG1926" s="100"/>
    </row>
    <row r="1927" spans="57:59">
      <c r="BE1927" s="100"/>
      <c r="BF1927" s="100"/>
      <c r="BG1927" s="100"/>
    </row>
    <row r="1928" spans="57:59">
      <c r="BE1928" s="100"/>
      <c r="BF1928" s="100"/>
      <c r="BG1928" s="100"/>
    </row>
    <row r="1929" spans="57:59">
      <c r="BE1929" s="100"/>
      <c r="BF1929" s="100"/>
      <c r="BG1929" s="100"/>
    </row>
    <row r="1930" spans="57:59">
      <c r="BE1930" s="100"/>
      <c r="BF1930" s="100"/>
      <c r="BG1930" s="100"/>
    </row>
    <row r="1931" spans="57:59">
      <c r="BE1931" s="100"/>
      <c r="BF1931" s="100"/>
      <c r="BG1931" s="100"/>
    </row>
    <row r="1932" spans="57:59">
      <c r="BE1932" s="100"/>
      <c r="BF1932" s="100"/>
      <c r="BG1932" s="100"/>
    </row>
    <row r="1933" spans="57:59">
      <c r="BE1933" s="100"/>
      <c r="BF1933" s="100"/>
      <c r="BG1933" s="100"/>
    </row>
    <row r="1934" spans="57:59">
      <c r="BE1934" s="100"/>
      <c r="BF1934" s="100"/>
      <c r="BG1934" s="100"/>
    </row>
    <row r="1935" spans="57:59">
      <c r="BE1935" s="100"/>
      <c r="BF1935" s="100"/>
      <c r="BG1935" s="100"/>
    </row>
    <row r="1936" spans="57:59">
      <c r="BE1936" s="100"/>
      <c r="BF1936" s="100"/>
      <c r="BG1936" s="100"/>
    </row>
    <row r="1937" spans="57:59">
      <c r="BE1937" s="100"/>
      <c r="BF1937" s="100"/>
      <c r="BG1937" s="100"/>
    </row>
    <row r="1938" spans="57:59">
      <c r="BE1938" s="100"/>
      <c r="BF1938" s="100"/>
      <c r="BG1938" s="100"/>
    </row>
    <row r="1939" spans="57:59">
      <c r="BE1939" s="100"/>
      <c r="BF1939" s="100"/>
      <c r="BG1939" s="100"/>
    </row>
    <row r="1940" spans="57:59">
      <c r="BE1940" s="100"/>
      <c r="BF1940" s="100"/>
      <c r="BG1940" s="100"/>
    </row>
    <row r="1941" spans="57:59">
      <c r="BE1941" s="100"/>
      <c r="BF1941" s="100"/>
      <c r="BG1941" s="100"/>
    </row>
    <row r="1942" spans="57:59">
      <c r="BE1942" s="100"/>
      <c r="BF1942" s="100"/>
      <c r="BG1942" s="100"/>
    </row>
    <row r="1943" spans="57:59">
      <c r="BE1943" s="100"/>
      <c r="BF1943" s="100"/>
      <c r="BG1943" s="100"/>
    </row>
    <row r="1944" spans="57:59">
      <c r="BE1944" s="100"/>
      <c r="BF1944" s="100"/>
      <c r="BG1944" s="100"/>
    </row>
    <row r="1945" spans="57:59">
      <c r="BE1945" s="100"/>
      <c r="BF1945" s="100"/>
      <c r="BG1945" s="100"/>
    </row>
    <row r="1946" spans="57:59">
      <c r="BE1946" s="100"/>
      <c r="BF1946" s="100"/>
      <c r="BG1946" s="100"/>
    </row>
    <row r="1947" spans="57:59">
      <c r="BE1947" s="100"/>
      <c r="BF1947" s="100"/>
      <c r="BG1947" s="100"/>
    </row>
    <row r="1948" spans="57:59">
      <c r="BE1948" s="100"/>
      <c r="BF1948" s="100"/>
      <c r="BG1948" s="100"/>
    </row>
    <row r="1949" spans="57:59">
      <c r="BE1949" s="100"/>
      <c r="BF1949" s="100"/>
      <c r="BG1949" s="100"/>
    </row>
    <row r="1950" spans="57:59">
      <c r="BE1950" s="100"/>
      <c r="BF1950" s="100"/>
      <c r="BG1950" s="100"/>
    </row>
    <row r="1951" spans="57:59">
      <c r="BE1951" s="100"/>
      <c r="BF1951" s="100"/>
      <c r="BG1951" s="100"/>
    </row>
    <row r="1952" spans="57:59">
      <c r="BE1952" s="100"/>
      <c r="BF1952" s="100"/>
      <c r="BG1952" s="100"/>
    </row>
    <row r="1953" spans="57:59">
      <c r="BE1953" s="100"/>
      <c r="BF1953" s="100"/>
      <c r="BG1953" s="100"/>
    </row>
    <row r="1954" spans="57:59">
      <c r="BE1954" s="100"/>
      <c r="BF1954" s="100"/>
      <c r="BG1954" s="100"/>
    </row>
    <row r="1955" spans="57:59">
      <c r="BE1955" s="100"/>
      <c r="BF1955" s="100"/>
      <c r="BG1955" s="100"/>
    </row>
    <row r="1956" spans="57:59">
      <c r="BE1956" s="100"/>
      <c r="BF1956" s="100"/>
      <c r="BG1956" s="100"/>
    </row>
    <row r="1957" spans="57:59">
      <c r="BE1957" s="100"/>
      <c r="BF1957" s="100"/>
      <c r="BG1957" s="100"/>
    </row>
    <row r="1958" spans="57:59">
      <c r="BE1958" s="100"/>
      <c r="BF1958" s="100"/>
      <c r="BG1958" s="100"/>
    </row>
    <row r="1959" spans="57:59">
      <c r="BE1959" s="100"/>
      <c r="BF1959" s="100"/>
      <c r="BG1959" s="100"/>
    </row>
    <row r="1960" spans="57:59">
      <c r="BE1960" s="100"/>
      <c r="BF1960" s="100"/>
      <c r="BG1960" s="100"/>
    </row>
    <row r="1961" spans="57:59">
      <c r="BE1961" s="100"/>
      <c r="BF1961" s="100"/>
      <c r="BG1961" s="100"/>
    </row>
    <row r="1962" spans="57:59">
      <c r="BE1962" s="100"/>
      <c r="BF1962" s="100"/>
      <c r="BG1962" s="100"/>
    </row>
    <row r="1963" spans="57:59">
      <c r="BE1963" s="100"/>
      <c r="BF1963" s="100"/>
      <c r="BG1963" s="100"/>
    </row>
    <row r="1964" spans="57:59">
      <c r="BE1964" s="100"/>
      <c r="BF1964" s="100"/>
      <c r="BG1964" s="100"/>
    </row>
    <row r="1965" spans="57:59">
      <c r="BE1965" s="100"/>
      <c r="BF1965" s="100"/>
      <c r="BG1965" s="100"/>
    </row>
    <row r="1966" spans="57:59">
      <c r="BE1966" s="100"/>
      <c r="BF1966" s="100"/>
      <c r="BG1966" s="100"/>
    </row>
    <row r="1967" spans="57:59">
      <c r="BE1967" s="100"/>
      <c r="BF1967" s="100"/>
      <c r="BG1967" s="100"/>
    </row>
    <row r="1968" spans="57:59">
      <c r="BE1968" s="100"/>
      <c r="BF1968" s="100"/>
      <c r="BG1968" s="100"/>
    </row>
    <row r="1969" spans="57:59">
      <c r="BE1969" s="100"/>
      <c r="BF1969" s="100"/>
      <c r="BG1969" s="100"/>
    </row>
    <row r="1970" spans="57:59">
      <c r="BE1970" s="100"/>
      <c r="BF1970" s="100"/>
      <c r="BG1970" s="100"/>
    </row>
    <row r="1971" spans="57:59">
      <c r="BE1971" s="100"/>
      <c r="BF1971" s="100"/>
      <c r="BG1971" s="100"/>
    </row>
    <row r="1972" spans="57:59">
      <c r="BE1972" s="100"/>
      <c r="BF1972" s="100"/>
      <c r="BG1972" s="100"/>
    </row>
    <row r="1973" spans="57:59">
      <c r="BE1973" s="100"/>
      <c r="BF1973" s="100"/>
      <c r="BG1973" s="100"/>
    </row>
    <row r="1974" spans="57:59">
      <c r="BE1974" s="100"/>
      <c r="BF1974" s="100"/>
      <c r="BG1974" s="100"/>
    </row>
    <row r="1975" spans="57:59">
      <c r="BE1975" s="100"/>
      <c r="BF1975" s="100"/>
      <c r="BG1975" s="100"/>
    </row>
    <row r="1976" spans="57:59">
      <c r="BE1976" s="100"/>
      <c r="BF1976" s="100"/>
      <c r="BG1976" s="100"/>
    </row>
    <row r="1977" spans="57:59">
      <c r="BE1977" s="100"/>
      <c r="BF1977" s="100"/>
      <c r="BG1977" s="100"/>
    </row>
    <row r="1978" spans="57:59">
      <c r="BE1978" s="100"/>
      <c r="BF1978" s="100"/>
      <c r="BG1978" s="100"/>
    </row>
    <row r="1979" spans="57:59">
      <c r="BE1979" s="100"/>
      <c r="BF1979" s="100"/>
      <c r="BG1979" s="100"/>
    </row>
    <row r="1980" spans="57:59">
      <c r="BE1980" s="100"/>
      <c r="BF1980" s="100"/>
      <c r="BG1980" s="100"/>
    </row>
    <row r="1981" spans="57:59">
      <c r="BE1981" s="100"/>
      <c r="BF1981" s="100"/>
      <c r="BG1981" s="100"/>
    </row>
    <row r="1982" spans="57:59">
      <c r="BE1982" s="100"/>
      <c r="BF1982" s="100"/>
      <c r="BG1982" s="100"/>
    </row>
    <row r="1983" spans="57:59">
      <c r="BE1983" s="100"/>
      <c r="BF1983" s="100"/>
      <c r="BG1983" s="100"/>
    </row>
    <row r="1984" spans="57:59">
      <c r="BE1984" s="100"/>
      <c r="BF1984" s="100"/>
      <c r="BG1984" s="100"/>
    </row>
    <row r="1985" spans="57:59">
      <c r="BE1985" s="100"/>
      <c r="BF1985" s="100"/>
      <c r="BG1985" s="100"/>
    </row>
    <row r="1986" spans="57:59">
      <c r="BE1986" s="100"/>
      <c r="BF1986" s="100"/>
      <c r="BG1986" s="100"/>
    </row>
    <row r="1987" spans="57:59">
      <c r="BE1987" s="100"/>
      <c r="BF1987" s="100"/>
      <c r="BG1987" s="100"/>
    </row>
    <row r="1988" spans="57:59">
      <c r="BE1988" s="100"/>
      <c r="BF1988" s="100"/>
      <c r="BG1988" s="100"/>
    </row>
    <row r="1989" spans="57:59">
      <c r="BE1989" s="100"/>
      <c r="BF1989" s="100"/>
      <c r="BG1989" s="100"/>
    </row>
    <row r="1990" spans="57:59">
      <c r="BE1990" s="100"/>
      <c r="BF1990" s="100"/>
      <c r="BG1990" s="100"/>
    </row>
    <row r="1991" spans="57:59">
      <c r="BE1991" s="100"/>
      <c r="BF1991" s="100"/>
      <c r="BG1991" s="100"/>
    </row>
    <row r="1992" spans="57:59">
      <c r="BE1992" s="100"/>
      <c r="BF1992" s="100"/>
      <c r="BG1992" s="100"/>
    </row>
    <row r="1993" spans="57:59">
      <c r="BE1993" s="100"/>
      <c r="BF1993" s="100"/>
      <c r="BG1993" s="100"/>
    </row>
    <row r="1994" spans="57:59">
      <c r="BE1994" s="100"/>
      <c r="BF1994" s="100"/>
      <c r="BG1994" s="100"/>
    </row>
    <row r="1995" spans="57:59">
      <c r="BE1995" s="100"/>
      <c r="BF1995" s="100"/>
      <c r="BG1995" s="100"/>
    </row>
    <row r="1996" spans="57:59">
      <c r="BE1996" s="100"/>
      <c r="BF1996" s="100"/>
      <c r="BG1996" s="100"/>
    </row>
    <row r="1997" spans="57:59">
      <c r="BE1997" s="100"/>
      <c r="BF1997" s="100"/>
      <c r="BG1997" s="100"/>
    </row>
    <row r="1998" spans="57:59">
      <c r="BE1998" s="100"/>
      <c r="BF1998" s="100"/>
      <c r="BG1998" s="100"/>
    </row>
    <row r="1999" spans="57:59">
      <c r="BE1999" s="100"/>
      <c r="BF1999" s="100"/>
      <c r="BG1999" s="100"/>
    </row>
    <row r="2000" spans="57:59">
      <c r="BE2000" s="100"/>
      <c r="BF2000" s="100"/>
      <c r="BG2000" s="100"/>
    </row>
    <row r="2001" spans="57:59">
      <c r="BE2001" s="100"/>
      <c r="BF2001" s="100"/>
      <c r="BG2001" s="100"/>
    </row>
    <row r="2002" spans="57:59">
      <c r="BE2002" s="100"/>
      <c r="BF2002" s="100"/>
      <c r="BG2002" s="100"/>
    </row>
    <row r="2003" spans="57:59">
      <c r="BE2003" s="100"/>
      <c r="BF2003" s="100"/>
      <c r="BG2003" s="100"/>
    </row>
    <row r="2004" spans="57:59">
      <c r="BE2004" s="100"/>
      <c r="BF2004" s="100"/>
      <c r="BG2004" s="100"/>
    </row>
    <row r="2005" spans="57:59">
      <c r="BE2005" s="100"/>
      <c r="BF2005" s="100"/>
      <c r="BG2005" s="100"/>
    </row>
    <row r="2006" spans="57:59">
      <c r="BE2006" s="100"/>
      <c r="BF2006" s="100"/>
      <c r="BG2006" s="100"/>
    </row>
    <row r="2007" spans="57:59">
      <c r="BE2007" s="100"/>
      <c r="BF2007" s="100"/>
      <c r="BG2007" s="100"/>
    </row>
    <row r="2008" spans="57:59">
      <c r="BE2008" s="100"/>
      <c r="BF2008" s="100"/>
      <c r="BG2008" s="100"/>
    </row>
    <row r="2009" spans="57:59">
      <c r="BE2009" s="100"/>
      <c r="BF2009" s="100"/>
      <c r="BG2009" s="100"/>
    </row>
    <row r="2010" spans="57:59">
      <c r="BE2010" s="100"/>
      <c r="BF2010" s="100"/>
      <c r="BG2010" s="100"/>
    </row>
    <row r="2011" spans="57:59">
      <c r="BE2011" s="100"/>
      <c r="BF2011" s="100"/>
      <c r="BG2011" s="100"/>
    </row>
    <row r="2012" spans="57:59">
      <c r="BE2012" s="100"/>
      <c r="BF2012" s="100"/>
      <c r="BG2012" s="100"/>
    </row>
    <row r="2013" spans="57:59">
      <c r="BE2013" s="100"/>
      <c r="BF2013" s="100"/>
      <c r="BG2013" s="100"/>
    </row>
    <row r="2014" spans="57:59">
      <c r="BE2014" s="100"/>
      <c r="BF2014" s="100"/>
      <c r="BG2014" s="100"/>
    </row>
    <row r="2015" spans="57:59">
      <c r="BE2015" s="100"/>
      <c r="BF2015" s="100"/>
      <c r="BG2015" s="100"/>
    </row>
    <row r="2016" spans="57:59">
      <c r="BE2016" s="100"/>
      <c r="BF2016" s="100"/>
      <c r="BG2016" s="100"/>
    </row>
    <row r="2017" spans="57:59">
      <c r="BE2017" s="100"/>
      <c r="BF2017" s="100"/>
      <c r="BG2017" s="100"/>
    </row>
    <row r="2018" spans="57:59">
      <c r="BE2018" s="100"/>
      <c r="BF2018" s="100"/>
      <c r="BG2018" s="100"/>
    </row>
    <row r="2019" spans="57:59">
      <c r="BE2019" s="100"/>
      <c r="BF2019" s="100"/>
      <c r="BG2019" s="100"/>
    </row>
    <row r="2020" spans="57:59">
      <c r="BE2020" s="100"/>
      <c r="BF2020" s="100"/>
      <c r="BG2020" s="100"/>
    </row>
    <row r="2021" spans="57:59">
      <c r="BE2021" s="100"/>
      <c r="BF2021" s="100"/>
      <c r="BG2021" s="100"/>
    </row>
    <row r="2022" spans="57:59">
      <c r="BE2022" s="100"/>
      <c r="BF2022" s="100"/>
      <c r="BG2022" s="100"/>
    </row>
    <row r="2023" spans="57:59">
      <c r="BE2023" s="100"/>
      <c r="BF2023" s="100"/>
      <c r="BG2023" s="100"/>
    </row>
    <row r="2024" spans="57:59">
      <c r="BE2024" s="100"/>
      <c r="BF2024" s="100"/>
      <c r="BG2024" s="100"/>
    </row>
    <row r="2025" spans="57:59">
      <c r="BE2025" s="100"/>
      <c r="BF2025" s="100"/>
      <c r="BG2025" s="100"/>
    </row>
    <row r="2026" spans="57:59">
      <c r="BE2026" s="100"/>
      <c r="BF2026" s="100"/>
      <c r="BG2026" s="100"/>
    </row>
    <row r="2027" spans="57:59">
      <c r="BE2027" s="100"/>
      <c r="BF2027" s="100"/>
      <c r="BG2027" s="100"/>
    </row>
    <row r="2028" spans="57:59">
      <c r="BE2028" s="100"/>
      <c r="BF2028" s="100"/>
      <c r="BG2028" s="100"/>
    </row>
    <row r="2029" spans="57:59">
      <c r="BE2029" s="100"/>
      <c r="BF2029" s="100"/>
      <c r="BG2029" s="100"/>
    </row>
    <row r="2030" spans="57:59">
      <c r="BE2030" s="100"/>
      <c r="BF2030" s="100"/>
      <c r="BG2030" s="100"/>
    </row>
    <row r="2031" spans="57:59">
      <c r="BE2031" s="100"/>
      <c r="BF2031" s="100"/>
      <c r="BG2031" s="100"/>
    </row>
    <row r="2032" spans="57:59">
      <c r="BE2032" s="100"/>
      <c r="BF2032" s="100"/>
      <c r="BG2032" s="100"/>
    </row>
    <row r="2033" spans="57:59">
      <c r="BE2033" s="100"/>
      <c r="BF2033" s="100"/>
      <c r="BG2033" s="100"/>
    </row>
    <row r="2034" spans="57:59">
      <c r="BE2034" s="100"/>
      <c r="BF2034" s="100"/>
      <c r="BG2034" s="100"/>
    </row>
    <row r="2035" spans="57:59">
      <c r="BE2035" s="100"/>
      <c r="BF2035" s="100"/>
      <c r="BG2035" s="100"/>
    </row>
    <row r="2036" spans="57:59">
      <c r="BE2036" s="100"/>
      <c r="BF2036" s="100"/>
      <c r="BG2036" s="100"/>
    </row>
    <row r="2037" spans="57:59">
      <c r="BE2037" s="100"/>
      <c r="BF2037" s="100"/>
      <c r="BG2037" s="100"/>
    </row>
    <row r="2038" spans="57:59">
      <c r="BE2038" s="100"/>
      <c r="BF2038" s="100"/>
      <c r="BG2038" s="100"/>
    </row>
    <row r="2039" spans="57:59">
      <c r="BE2039" s="100"/>
      <c r="BF2039" s="100"/>
      <c r="BG2039" s="100"/>
    </row>
    <row r="2040" spans="57:59">
      <c r="BE2040" s="100"/>
      <c r="BF2040" s="100"/>
      <c r="BG2040" s="100"/>
    </row>
    <row r="2041" spans="57:59">
      <c r="BE2041" s="100"/>
      <c r="BF2041" s="100"/>
      <c r="BG2041" s="100"/>
    </row>
    <row r="2042" spans="57:59">
      <c r="BE2042" s="100"/>
      <c r="BF2042" s="100"/>
      <c r="BG2042" s="100"/>
    </row>
    <row r="2043" spans="57:59">
      <c r="BE2043" s="100"/>
      <c r="BF2043" s="100"/>
      <c r="BG2043" s="100"/>
    </row>
    <row r="2044" spans="57:59">
      <c r="BE2044" s="100"/>
      <c r="BF2044" s="100"/>
      <c r="BG2044" s="100"/>
    </row>
    <row r="2045" spans="57:59">
      <c r="BE2045" s="100"/>
      <c r="BF2045" s="100"/>
      <c r="BG2045" s="100"/>
    </row>
    <row r="2046" spans="57:59">
      <c r="BE2046" s="100"/>
      <c r="BF2046" s="100"/>
      <c r="BG2046" s="100"/>
    </row>
    <row r="2047" spans="57:59">
      <c r="BE2047" s="100"/>
      <c r="BF2047" s="100"/>
      <c r="BG2047" s="100"/>
    </row>
    <row r="2048" spans="57:59">
      <c r="BE2048" s="100"/>
      <c r="BF2048" s="100"/>
      <c r="BG2048" s="100"/>
    </row>
    <row r="2049" spans="57:59">
      <c r="BE2049" s="100"/>
      <c r="BF2049" s="100"/>
      <c r="BG2049" s="100"/>
    </row>
    <row r="2050" spans="57:59">
      <c r="BE2050" s="100"/>
      <c r="BF2050" s="100"/>
      <c r="BG2050" s="100"/>
    </row>
    <row r="2051" spans="57:59">
      <c r="BE2051" s="100"/>
      <c r="BF2051" s="100"/>
      <c r="BG2051" s="100"/>
    </row>
    <row r="2052" spans="57:59">
      <c r="BE2052" s="100"/>
      <c r="BF2052" s="100"/>
      <c r="BG2052" s="100"/>
    </row>
    <row r="2053" spans="57:59">
      <c r="BE2053" s="100"/>
      <c r="BF2053" s="100"/>
      <c r="BG2053" s="100"/>
    </row>
    <row r="2054" spans="57:59">
      <c r="BE2054" s="100"/>
      <c r="BF2054" s="100"/>
      <c r="BG2054" s="100"/>
    </row>
    <row r="2055" spans="57:59">
      <c r="BE2055" s="100"/>
      <c r="BF2055" s="100"/>
      <c r="BG2055" s="100"/>
    </row>
    <row r="2056" spans="57:59">
      <c r="BE2056" s="100"/>
      <c r="BF2056" s="100"/>
      <c r="BG2056" s="100"/>
    </row>
    <row r="2057" spans="57:59">
      <c r="BE2057" s="100"/>
      <c r="BF2057" s="100"/>
      <c r="BG2057" s="100"/>
    </row>
    <row r="2058" spans="57:59">
      <c r="BE2058" s="100"/>
      <c r="BF2058" s="100"/>
      <c r="BG2058" s="100"/>
    </row>
    <row r="2059" spans="57:59">
      <c r="BE2059" s="100"/>
      <c r="BF2059" s="100"/>
      <c r="BG2059" s="100"/>
    </row>
    <row r="2060" spans="57:59">
      <c r="BE2060" s="100"/>
      <c r="BF2060" s="100"/>
      <c r="BG2060" s="100"/>
    </row>
    <row r="2061" spans="57:59">
      <c r="BE2061" s="100"/>
      <c r="BF2061" s="100"/>
      <c r="BG2061" s="100"/>
    </row>
    <row r="2062" spans="57:59">
      <c r="BE2062" s="100"/>
      <c r="BF2062" s="100"/>
      <c r="BG2062" s="100"/>
    </row>
    <row r="2063" spans="57:59">
      <c r="BE2063" s="100"/>
      <c r="BF2063" s="100"/>
      <c r="BG2063" s="100"/>
    </row>
    <row r="2064" spans="57:59">
      <c r="BE2064" s="100"/>
      <c r="BF2064" s="100"/>
      <c r="BG2064" s="100"/>
    </row>
    <row r="2065" spans="57:59">
      <c r="BE2065" s="100"/>
      <c r="BF2065" s="100"/>
      <c r="BG2065" s="100"/>
    </row>
    <row r="2066" spans="57:59">
      <c r="BE2066" s="100"/>
      <c r="BF2066" s="100"/>
      <c r="BG2066" s="100"/>
    </row>
    <row r="2067" spans="57:59">
      <c r="BE2067" s="100"/>
      <c r="BF2067" s="100"/>
      <c r="BG2067" s="100"/>
    </row>
    <row r="2068" spans="57:59">
      <c r="BE2068" s="100"/>
      <c r="BF2068" s="100"/>
      <c r="BG2068" s="100"/>
    </row>
    <row r="2069" spans="57:59">
      <c r="BE2069" s="100"/>
      <c r="BF2069" s="100"/>
      <c r="BG2069" s="100"/>
    </row>
    <row r="2070" spans="57:59">
      <c r="BE2070" s="100"/>
      <c r="BF2070" s="100"/>
      <c r="BG2070" s="100"/>
    </row>
    <row r="2071" spans="57:59">
      <c r="BE2071" s="100"/>
      <c r="BF2071" s="100"/>
      <c r="BG2071" s="100"/>
    </row>
    <row r="2072" spans="57:59">
      <c r="BE2072" s="100"/>
      <c r="BF2072" s="100"/>
      <c r="BG2072" s="100"/>
    </row>
    <row r="2073" spans="57:59">
      <c r="BE2073" s="100"/>
      <c r="BF2073" s="100"/>
      <c r="BG2073" s="100"/>
    </row>
    <row r="2074" spans="57:59">
      <c r="BE2074" s="100"/>
      <c r="BF2074" s="100"/>
      <c r="BG2074" s="100"/>
    </row>
    <row r="2075" spans="57:59">
      <c r="BE2075" s="100"/>
      <c r="BF2075" s="100"/>
      <c r="BG2075" s="100"/>
    </row>
    <row r="2076" spans="57:59">
      <c r="BE2076" s="100"/>
      <c r="BF2076" s="100"/>
      <c r="BG2076" s="100"/>
    </row>
    <row r="2077" spans="57:59">
      <c r="BE2077" s="100"/>
      <c r="BF2077" s="100"/>
      <c r="BG2077" s="100"/>
    </row>
    <row r="2078" spans="57:59">
      <c r="BE2078" s="100"/>
      <c r="BF2078" s="100"/>
      <c r="BG2078" s="100"/>
    </row>
    <row r="2079" spans="57:59">
      <c r="BE2079" s="100"/>
      <c r="BF2079" s="100"/>
      <c r="BG2079" s="100"/>
    </row>
    <row r="2080" spans="57:59">
      <c r="BE2080" s="100"/>
      <c r="BF2080" s="100"/>
      <c r="BG2080" s="100"/>
    </row>
    <row r="2081" spans="57:59">
      <c r="BE2081" s="100"/>
      <c r="BF2081" s="100"/>
      <c r="BG2081" s="100"/>
    </row>
    <row r="2082" spans="57:59">
      <c r="BE2082" s="100"/>
      <c r="BF2082" s="100"/>
      <c r="BG2082" s="100"/>
    </row>
    <row r="2083" spans="57:59">
      <c r="BE2083" s="100"/>
      <c r="BF2083" s="100"/>
      <c r="BG2083" s="100"/>
    </row>
    <row r="2084" spans="57:59">
      <c r="BE2084" s="100"/>
      <c r="BF2084" s="100"/>
      <c r="BG2084" s="100"/>
    </row>
    <row r="2085" spans="57:59">
      <c r="BE2085" s="100"/>
      <c r="BF2085" s="100"/>
      <c r="BG2085" s="100"/>
    </row>
    <row r="2086" spans="57:59">
      <c r="BE2086" s="100"/>
      <c r="BF2086" s="100"/>
      <c r="BG2086" s="100"/>
    </row>
    <row r="2087" spans="57:59">
      <c r="BE2087" s="100"/>
      <c r="BF2087" s="100"/>
      <c r="BG2087" s="100"/>
    </row>
    <row r="2088" spans="57:59">
      <c r="BE2088" s="100"/>
      <c r="BF2088" s="100"/>
      <c r="BG2088" s="100"/>
    </row>
    <row r="2089" spans="57:59">
      <c r="BE2089" s="100"/>
      <c r="BF2089" s="100"/>
      <c r="BG2089" s="100"/>
    </row>
    <row r="2090" spans="57:59">
      <c r="BE2090" s="100"/>
      <c r="BF2090" s="100"/>
      <c r="BG2090" s="100"/>
    </row>
    <row r="2091" spans="57:59">
      <c r="BE2091" s="100"/>
      <c r="BF2091" s="100"/>
      <c r="BG2091" s="100"/>
    </row>
    <row r="2092" spans="57:59">
      <c r="BE2092" s="100"/>
      <c r="BF2092" s="100"/>
      <c r="BG2092" s="100"/>
    </row>
    <row r="2093" spans="57:59">
      <c r="BE2093" s="100"/>
      <c r="BF2093" s="100"/>
      <c r="BG2093" s="100"/>
    </row>
    <row r="2094" spans="57:59">
      <c r="BE2094" s="100"/>
      <c r="BF2094" s="100"/>
      <c r="BG2094" s="100"/>
    </row>
    <row r="2095" spans="57:59">
      <c r="BE2095" s="100"/>
      <c r="BF2095" s="100"/>
      <c r="BG2095" s="100"/>
    </row>
    <row r="2096" spans="57:59">
      <c r="BE2096" s="100"/>
      <c r="BF2096" s="100"/>
      <c r="BG2096" s="100"/>
    </row>
    <row r="2097" spans="57:59">
      <c r="BE2097" s="100"/>
      <c r="BF2097" s="100"/>
      <c r="BG2097" s="100"/>
    </row>
    <row r="2098" spans="57:59">
      <c r="BE2098" s="100"/>
      <c r="BF2098" s="100"/>
      <c r="BG2098" s="100"/>
    </row>
    <row r="2099" spans="57:59">
      <c r="BE2099" s="100"/>
      <c r="BF2099" s="100"/>
      <c r="BG2099" s="100"/>
    </row>
    <row r="2100" spans="57:59">
      <c r="BE2100" s="100"/>
      <c r="BF2100" s="100"/>
      <c r="BG2100" s="100"/>
    </row>
    <row r="2101" spans="57:59">
      <c r="BE2101" s="100"/>
      <c r="BF2101" s="100"/>
      <c r="BG2101" s="100"/>
    </row>
    <row r="2102" spans="57:59">
      <c r="BE2102" s="100"/>
      <c r="BF2102" s="100"/>
      <c r="BG2102" s="100"/>
    </row>
    <row r="2103" spans="57:59">
      <c r="BE2103" s="100"/>
      <c r="BF2103" s="100"/>
      <c r="BG2103" s="100"/>
    </row>
    <row r="2104" spans="57:59">
      <c r="BE2104" s="100"/>
      <c r="BF2104" s="100"/>
      <c r="BG2104" s="100"/>
    </row>
    <row r="2105" spans="57:59">
      <c r="BE2105" s="100"/>
      <c r="BF2105" s="100"/>
      <c r="BG2105" s="100"/>
    </row>
    <row r="2106" spans="57:59">
      <c r="BE2106" s="100"/>
      <c r="BF2106" s="100"/>
      <c r="BG2106" s="100"/>
    </row>
    <row r="2107" spans="57:59">
      <c r="BE2107" s="100"/>
      <c r="BF2107" s="100"/>
      <c r="BG2107" s="100"/>
    </row>
    <row r="2108" spans="57:59">
      <c r="BE2108" s="100"/>
      <c r="BF2108" s="100"/>
      <c r="BG2108" s="100"/>
    </row>
    <row r="2109" spans="57:59">
      <c r="BE2109" s="100"/>
      <c r="BF2109" s="100"/>
      <c r="BG2109" s="100"/>
    </row>
    <row r="2110" spans="57:59">
      <c r="BE2110" s="100"/>
      <c r="BF2110" s="100"/>
      <c r="BG2110" s="100"/>
    </row>
    <row r="2111" spans="57:59">
      <c r="BE2111" s="100"/>
      <c r="BF2111" s="100"/>
      <c r="BG2111" s="100"/>
    </row>
    <row r="2112" spans="57:59">
      <c r="BE2112" s="100"/>
      <c r="BF2112" s="100"/>
      <c r="BG2112" s="100"/>
    </row>
    <row r="2113" spans="57:59">
      <c r="BE2113" s="100"/>
      <c r="BF2113" s="100"/>
      <c r="BG2113" s="100"/>
    </row>
    <row r="2114" spans="57:59">
      <c r="BE2114" s="100"/>
      <c r="BF2114" s="100"/>
      <c r="BG2114" s="100"/>
    </row>
    <row r="2115" spans="57:59">
      <c r="BE2115" s="100"/>
      <c r="BF2115" s="100"/>
      <c r="BG2115" s="100"/>
    </row>
    <row r="2116" spans="57:59">
      <c r="BE2116" s="100"/>
      <c r="BF2116" s="100"/>
      <c r="BG2116" s="100"/>
    </row>
    <row r="2117" spans="57:59">
      <c r="BE2117" s="100"/>
      <c r="BF2117" s="100"/>
      <c r="BG2117" s="100"/>
    </row>
    <row r="2118" spans="57:59">
      <c r="BE2118" s="100"/>
      <c r="BF2118" s="100"/>
      <c r="BG2118" s="100"/>
    </row>
    <row r="2119" spans="57:59">
      <c r="BE2119" s="100"/>
      <c r="BF2119" s="100"/>
      <c r="BG2119" s="100"/>
    </row>
    <row r="2120" spans="57:59">
      <c r="BE2120" s="100"/>
      <c r="BF2120" s="100"/>
      <c r="BG2120" s="100"/>
    </row>
    <row r="2121" spans="57:59">
      <c r="BE2121" s="100"/>
      <c r="BF2121" s="100"/>
      <c r="BG2121" s="100"/>
    </row>
    <row r="2122" spans="57:59">
      <c r="BE2122" s="100"/>
      <c r="BF2122" s="100"/>
      <c r="BG2122" s="100"/>
    </row>
    <row r="2123" spans="57:59">
      <c r="BE2123" s="100"/>
      <c r="BF2123" s="100"/>
      <c r="BG2123" s="100"/>
    </row>
    <row r="2124" spans="57:59">
      <c r="BE2124" s="100"/>
      <c r="BF2124" s="100"/>
      <c r="BG2124" s="100"/>
    </row>
    <row r="2125" spans="57:59">
      <c r="BE2125" s="100"/>
      <c r="BF2125" s="100"/>
      <c r="BG2125" s="100"/>
    </row>
    <row r="2126" spans="57:59">
      <c r="BE2126" s="100"/>
      <c r="BF2126" s="100"/>
      <c r="BG2126" s="100"/>
    </row>
    <row r="2127" spans="57:59">
      <c r="BE2127" s="100"/>
      <c r="BF2127" s="100"/>
      <c r="BG2127" s="100"/>
    </row>
    <row r="2128" spans="57:59">
      <c r="BE2128" s="100"/>
      <c r="BF2128" s="100"/>
      <c r="BG2128" s="100"/>
    </row>
    <row r="2129" spans="57:59">
      <c r="BE2129" s="100"/>
      <c r="BF2129" s="100"/>
      <c r="BG2129" s="100"/>
    </row>
    <row r="2130" spans="57:59">
      <c r="BE2130" s="100"/>
      <c r="BF2130" s="100"/>
      <c r="BG2130" s="100"/>
    </row>
    <row r="2131" spans="57:59">
      <c r="BE2131" s="100"/>
      <c r="BF2131" s="100"/>
      <c r="BG2131" s="100"/>
    </row>
    <row r="2132" spans="57:59">
      <c r="BE2132" s="100"/>
      <c r="BF2132" s="100"/>
      <c r="BG2132" s="100"/>
    </row>
    <row r="2133" spans="57:59">
      <c r="BE2133" s="100"/>
      <c r="BF2133" s="100"/>
      <c r="BG2133" s="100"/>
    </row>
    <row r="2134" spans="57:59">
      <c r="BE2134" s="100"/>
      <c r="BF2134" s="100"/>
      <c r="BG2134" s="100"/>
    </row>
    <row r="2135" spans="57:59">
      <c r="BE2135" s="100"/>
      <c r="BF2135" s="100"/>
      <c r="BG2135" s="100"/>
    </row>
    <row r="2136" spans="57:59">
      <c r="BE2136" s="100"/>
      <c r="BF2136" s="100"/>
      <c r="BG2136" s="100"/>
    </row>
    <row r="2137" spans="57:59">
      <c r="BE2137" s="100"/>
      <c r="BF2137" s="100"/>
      <c r="BG2137" s="100"/>
    </row>
    <row r="2138" spans="57:59">
      <c r="BE2138" s="100"/>
      <c r="BF2138" s="100"/>
      <c r="BG2138" s="100"/>
    </row>
    <row r="2139" spans="57:59">
      <c r="BE2139" s="100"/>
      <c r="BF2139" s="100"/>
      <c r="BG2139" s="100"/>
    </row>
    <row r="2140" spans="57:59">
      <c r="BE2140" s="100"/>
      <c r="BF2140" s="100"/>
      <c r="BG2140" s="100"/>
    </row>
    <row r="2141" spans="57:59">
      <c r="BE2141" s="100"/>
      <c r="BF2141" s="100"/>
      <c r="BG2141" s="100"/>
    </row>
    <row r="2142" spans="57:59">
      <c r="BE2142" s="100"/>
      <c r="BF2142" s="100"/>
      <c r="BG2142" s="100"/>
    </row>
    <row r="2143" spans="57:59">
      <c r="BE2143" s="100"/>
      <c r="BF2143" s="100"/>
      <c r="BG2143" s="100"/>
    </row>
    <row r="2144" spans="57:59">
      <c r="BE2144" s="100"/>
      <c r="BF2144" s="100"/>
      <c r="BG2144" s="100"/>
    </row>
    <row r="2145" spans="57:59">
      <c r="BE2145" s="100"/>
      <c r="BF2145" s="100"/>
      <c r="BG2145" s="100"/>
    </row>
    <row r="2146" spans="57:59">
      <c r="BE2146" s="100"/>
      <c r="BF2146" s="100"/>
      <c r="BG2146" s="100"/>
    </row>
    <row r="2147" spans="57:59">
      <c r="BE2147" s="100"/>
      <c r="BF2147" s="100"/>
      <c r="BG2147" s="100"/>
    </row>
    <row r="2148" spans="57:59">
      <c r="BE2148" s="100"/>
      <c r="BF2148" s="100"/>
      <c r="BG2148" s="100"/>
    </row>
    <row r="2149" spans="57:59">
      <c r="BE2149" s="100"/>
      <c r="BF2149" s="100"/>
      <c r="BG2149" s="100"/>
    </row>
    <row r="2150" spans="57:59">
      <c r="BE2150" s="100"/>
      <c r="BF2150" s="100"/>
      <c r="BG2150" s="100"/>
    </row>
    <row r="2151" spans="57:59">
      <c r="BE2151" s="100"/>
      <c r="BF2151" s="100"/>
      <c r="BG2151" s="100"/>
    </row>
    <row r="2152" spans="57:59">
      <c r="BE2152" s="100"/>
      <c r="BF2152" s="100"/>
      <c r="BG2152" s="100"/>
    </row>
    <row r="2153" spans="57:59">
      <c r="BE2153" s="100"/>
      <c r="BF2153" s="100"/>
      <c r="BG2153" s="100"/>
    </row>
    <row r="2154" spans="57:59">
      <c r="BE2154" s="100"/>
      <c r="BF2154" s="100"/>
      <c r="BG2154" s="100"/>
    </row>
    <row r="2155" spans="57:59">
      <c r="BE2155" s="100"/>
      <c r="BF2155" s="100"/>
      <c r="BG2155" s="100"/>
    </row>
    <row r="2156" spans="57:59">
      <c r="BE2156" s="100"/>
      <c r="BF2156" s="100"/>
      <c r="BG2156" s="100"/>
    </row>
    <row r="2157" spans="57:59">
      <c r="BE2157" s="100"/>
      <c r="BF2157" s="100"/>
      <c r="BG2157" s="100"/>
    </row>
    <row r="2158" spans="57:59">
      <c r="BE2158" s="100"/>
      <c r="BF2158" s="100"/>
      <c r="BG2158" s="100"/>
    </row>
    <row r="2159" spans="57:59">
      <c r="BE2159" s="100"/>
      <c r="BF2159" s="100"/>
      <c r="BG2159" s="100"/>
    </row>
    <row r="2160" spans="57:59">
      <c r="BE2160" s="100"/>
      <c r="BF2160" s="100"/>
      <c r="BG2160" s="100"/>
    </row>
    <row r="2161" spans="57:59">
      <c r="BE2161" s="100"/>
      <c r="BF2161" s="100"/>
      <c r="BG2161" s="100"/>
    </row>
    <row r="2162" spans="57:59">
      <c r="BE2162" s="100"/>
      <c r="BF2162" s="100"/>
      <c r="BG2162" s="100"/>
    </row>
    <row r="2163" spans="57:59">
      <c r="BE2163" s="100"/>
      <c r="BF2163" s="100"/>
      <c r="BG2163" s="100"/>
    </row>
    <row r="2164" spans="57:59">
      <c r="BE2164" s="100"/>
      <c r="BF2164" s="100"/>
      <c r="BG2164" s="100"/>
    </row>
    <row r="2165" spans="57:59">
      <c r="BE2165" s="100"/>
      <c r="BF2165" s="100"/>
      <c r="BG2165" s="100"/>
    </row>
    <row r="2166" spans="57:59">
      <c r="BE2166" s="100"/>
      <c r="BF2166" s="100"/>
      <c r="BG2166" s="100"/>
    </row>
    <row r="2167" spans="57:59">
      <c r="BE2167" s="100"/>
      <c r="BF2167" s="100"/>
      <c r="BG2167" s="100"/>
    </row>
    <row r="2168" spans="57:59">
      <c r="BE2168" s="100"/>
      <c r="BF2168" s="100"/>
      <c r="BG2168" s="100"/>
    </row>
    <row r="2169" spans="57:59">
      <c r="BE2169" s="100"/>
      <c r="BF2169" s="100"/>
      <c r="BG2169" s="100"/>
    </row>
    <row r="2170" spans="57:59">
      <c r="BE2170" s="100"/>
      <c r="BF2170" s="100"/>
      <c r="BG2170" s="100"/>
    </row>
    <row r="2171" spans="57:59">
      <c r="BE2171" s="100"/>
      <c r="BF2171" s="100"/>
      <c r="BG2171" s="100"/>
    </row>
    <row r="2172" spans="57:59">
      <c r="BE2172" s="100"/>
      <c r="BF2172" s="100"/>
      <c r="BG2172" s="100"/>
    </row>
    <row r="2173" spans="57:59">
      <c r="BE2173" s="100"/>
      <c r="BF2173" s="100"/>
      <c r="BG2173" s="100"/>
    </row>
    <row r="2174" spans="57:59">
      <c r="BE2174" s="100"/>
      <c r="BF2174" s="100"/>
      <c r="BG2174" s="100"/>
    </row>
    <row r="2175" spans="57:59">
      <c r="BE2175" s="100"/>
      <c r="BF2175" s="100"/>
      <c r="BG2175" s="100"/>
    </row>
    <row r="2176" spans="57:59">
      <c r="BE2176" s="100"/>
      <c r="BF2176" s="100"/>
      <c r="BG2176" s="100"/>
    </row>
    <row r="2177" spans="57:59">
      <c r="BE2177" s="100"/>
      <c r="BF2177" s="100"/>
      <c r="BG2177" s="100"/>
    </row>
    <row r="2178" spans="57:59">
      <c r="BE2178" s="100"/>
      <c r="BF2178" s="100"/>
      <c r="BG2178" s="100"/>
    </row>
    <row r="2179" spans="57:59">
      <c r="BE2179" s="100"/>
      <c r="BF2179" s="100"/>
      <c r="BG2179" s="100"/>
    </row>
    <row r="2180" spans="57:59">
      <c r="BE2180" s="100"/>
      <c r="BF2180" s="100"/>
      <c r="BG2180" s="100"/>
    </row>
    <row r="2181" spans="57:59">
      <c r="BE2181" s="100"/>
      <c r="BF2181" s="100"/>
      <c r="BG2181" s="100"/>
    </row>
    <row r="2182" spans="57:59">
      <c r="BE2182" s="100"/>
      <c r="BF2182" s="100"/>
      <c r="BG2182" s="100"/>
    </row>
    <row r="2183" spans="57:59">
      <c r="BE2183" s="100"/>
      <c r="BF2183" s="100"/>
      <c r="BG2183" s="100"/>
    </row>
    <row r="2184" spans="57:59">
      <c r="BE2184" s="100"/>
      <c r="BF2184" s="100"/>
      <c r="BG2184" s="100"/>
    </row>
    <row r="2185" spans="57:59">
      <c r="BE2185" s="100"/>
      <c r="BF2185" s="100"/>
      <c r="BG2185" s="100"/>
    </row>
    <row r="2186" spans="57:59">
      <c r="BE2186" s="100"/>
      <c r="BF2186" s="100"/>
      <c r="BG2186" s="100"/>
    </row>
    <row r="2187" spans="57:59">
      <c r="BE2187" s="100"/>
      <c r="BF2187" s="100"/>
      <c r="BG2187" s="100"/>
    </row>
    <row r="2188" spans="57:59">
      <c r="BE2188" s="100"/>
      <c r="BF2188" s="100"/>
      <c r="BG2188" s="100"/>
    </row>
    <row r="2189" spans="57:59">
      <c r="BE2189" s="100"/>
      <c r="BF2189" s="100"/>
      <c r="BG2189" s="100"/>
    </row>
    <row r="2190" spans="57:59">
      <c r="BE2190" s="100"/>
      <c r="BF2190" s="100"/>
      <c r="BG2190" s="100"/>
    </row>
    <row r="2191" spans="57:59">
      <c r="BE2191" s="100"/>
      <c r="BF2191" s="100"/>
      <c r="BG2191" s="100"/>
    </row>
    <row r="2192" spans="57:59">
      <c r="BE2192" s="100"/>
      <c r="BF2192" s="100"/>
      <c r="BG2192" s="100"/>
    </row>
    <row r="2193" spans="57:59">
      <c r="BE2193" s="100"/>
      <c r="BF2193" s="100"/>
      <c r="BG2193" s="100"/>
    </row>
    <row r="2194" spans="57:59">
      <c r="BE2194" s="100"/>
      <c r="BF2194" s="100"/>
      <c r="BG2194" s="100"/>
    </row>
    <row r="2195" spans="57:59">
      <c r="BE2195" s="100"/>
      <c r="BF2195" s="100"/>
      <c r="BG2195" s="100"/>
    </row>
    <row r="2196" spans="57:59">
      <c r="BE2196" s="100"/>
      <c r="BF2196" s="100"/>
      <c r="BG2196" s="100"/>
    </row>
    <row r="2197" spans="57:59">
      <c r="BE2197" s="100"/>
      <c r="BF2197" s="100"/>
      <c r="BG2197" s="100"/>
    </row>
    <row r="2198" spans="57:59">
      <c r="BE2198" s="100"/>
      <c r="BF2198" s="100"/>
      <c r="BG2198" s="100"/>
    </row>
    <row r="2199" spans="57:59">
      <c r="BE2199" s="100"/>
      <c r="BF2199" s="100"/>
      <c r="BG2199" s="100"/>
    </row>
    <row r="2200" spans="57:59">
      <c r="BE2200" s="100"/>
      <c r="BF2200" s="100"/>
      <c r="BG2200" s="100"/>
    </row>
    <row r="2201" spans="57:59">
      <c r="BE2201" s="100"/>
      <c r="BF2201" s="100"/>
      <c r="BG2201" s="100"/>
    </row>
    <row r="2202" spans="57:59">
      <c r="BE2202" s="100"/>
      <c r="BF2202" s="100"/>
      <c r="BG2202" s="100"/>
    </row>
    <row r="2203" spans="57:59">
      <c r="BE2203" s="100"/>
      <c r="BF2203" s="100"/>
      <c r="BG2203" s="100"/>
    </row>
    <row r="2204" spans="57:59">
      <c r="BE2204" s="100"/>
      <c r="BF2204" s="100"/>
      <c r="BG2204" s="100"/>
    </row>
    <row r="2205" spans="57:59">
      <c r="BE2205" s="100"/>
      <c r="BF2205" s="100"/>
      <c r="BG2205" s="100"/>
    </row>
    <row r="2206" spans="57:59">
      <c r="BE2206" s="100"/>
      <c r="BF2206" s="100"/>
      <c r="BG2206" s="100"/>
    </row>
    <row r="2207" spans="57:59">
      <c r="BE2207" s="100"/>
      <c r="BF2207" s="100"/>
      <c r="BG2207" s="100"/>
    </row>
    <row r="2208" spans="57:59">
      <c r="BE2208" s="100"/>
      <c r="BF2208" s="100"/>
      <c r="BG2208" s="100"/>
    </row>
    <row r="2209" spans="57:59">
      <c r="BE2209" s="100"/>
      <c r="BF2209" s="100"/>
      <c r="BG2209" s="100"/>
    </row>
    <row r="2210" spans="57:59">
      <c r="BE2210" s="100"/>
      <c r="BF2210" s="100"/>
      <c r="BG2210" s="100"/>
    </row>
    <row r="2211" spans="57:59">
      <c r="BE2211" s="100"/>
      <c r="BF2211" s="100"/>
      <c r="BG2211" s="100"/>
    </row>
    <row r="2212" spans="57:59">
      <c r="BE2212" s="100"/>
      <c r="BF2212" s="100"/>
      <c r="BG2212" s="100"/>
    </row>
    <row r="2213" spans="57:59">
      <c r="BE2213" s="100"/>
      <c r="BF2213" s="100"/>
      <c r="BG2213" s="100"/>
    </row>
    <row r="2214" spans="57:59">
      <c r="BE2214" s="100"/>
      <c r="BF2214" s="100"/>
      <c r="BG2214" s="100"/>
    </row>
    <row r="2215" spans="57:59">
      <c r="BE2215" s="100"/>
      <c r="BF2215" s="100"/>
      <c r="BG2215" s="100"/>
    </row>
    <row r="2216" spans="57:59">
      <c r="BE2216" s="100"/>
      <c r="BF2216" s="100"/>
      <c r="BG2216" s="100"/>
    </row>
    <row r="2217" spans="57:59">
      <c r="BE2217" s="100"/>
      <c r="BF2217" s="100"/>
      <c r="BG2217" s="100"/>
    </row>
    <row r="2218" spans="57:59">
      <c r="BE2218" s="100"/>
      <c r="BF2218" s="100"/>
      <c r="BG2218" s="100"/>
    </row>
    <row r="2219" spans="57:59">
      <c r="BE2219" s="100"/>
      <c r="BF2219" s="100"/>
      <c r="BG2219" s="100"/>
    </row>
    <row r="2220" spans="57:59">
      <c r="BE2220" s="100"/>
      <c r="BF2220" s="100"/>
      <c r="BG2220" s="100"/>
    </row>
    <row r="2221" spans="57:59">
      <c r="BE2221" s="100"/>
      <c r="BF2221" s="100"/>
      <c r="BG2221" s="100"/>
    </row>
    <row r="2222" spans="57:59">
      <c r="BE2222" s="100"/>
      <c r="BF2222" s="100"/>
      <c r="BG2222" s="100"/>
    </row>
    <row r="2223" spans="57:59">
      <c r="BE2223" s="100"/>
      <c r="BF2223" s="100"/>
      <c r="BG2223" s="100"/>
    </row>
    <row r="2224" spans="57:59">
      <c r="BE2224" s="100"/>
      <c r="BF2224" s="100"/>
      <c r="BG2224" s="100"/>
    </row>
    <row r="2225" spans="57:59">
      <c r="BE2225" s="100"/>
      <c r="BF2225" s="100"/>
      <c r="BG2225" s="100"/>
    </row>
    <row r="2226" spans="57:59">
      <c r="BE2226" s="100"/>
      <c r="BF2226" s="100"/>
      <c r="BG2226" s="100"/>
    </row>
    <row r="2227" spans="57:59">
      <c r="BE2227" s="100"/>
      <c r="BF2227" s="100"/>
      <c r="BG2227" s="100"/>
    </row>
    <row r="2228" spans="57:59">
      <c r="BE2228" s="100"/>
      <c r="BF2228" s="100"/>
      <c r="BG2228" s="100"/>
    </row>
    <row r="2229" spans="57:59">
      <c r="BE2229" s="100"/>
      <c r="BF2229" s="100"/>
      <c r="BG2229" s="100"/>
    </row>
    <row r="2230" spans="57:59">
      <c r="BE2230" s="100"/>
      <c r="BF2230" s="100"/>
      <c r="BG2230" s="100"/>
    </row>
    <row r="2231" spans="57:59">
      <c r="BE2231" s="100"/>
      <c r="BF2231" s="100"/>
      <c r="BG2231" s="100"/>
    </row>
    <row r="2232" spans="57:59">
      <c r="BE2232" s="100"/>
      <c r="BF2232" s="100"/>
      <c r="BG2232" s="100"/>
    </row>
    <row r="2233" spans="57:59">
      <c r="BE2233" s="100"/>
      <c r="BF2233" s="100"/>
      <c r="BG2233" s="100"/>
    </row>
    <row r="2234" spans="57:59">
      <c r="BE2234" s="100"/>
      <c r="BF2234" s="100"/>
      <c r="BG2234" s="100"/>
    </row>
    <row r="2235" spans="57:59">
      <c r="BE2235" s="100"/>
      <c r="BF2235" s="100"/>
      <c r="BG2235" s="100"/>
    </row>
    <row r="2236" spans="57:59">
      <c r="BE2236" s="100"/>
      <c r="BF2236" s="100"/>
      <c r="BG2236" s="100"/>
    </row>
    <row r="2237" spans="57:59">
      <c r="BE2237" s="100"/>
      <c r="BF2237" s="100"/>
      <c r="BG2237" s="100"/>
    </row>
    <row r="2238" spans="57:59">
      <c r="BE2238" s="100"/>
      <c r="BF2238" s="100"/>
      <c r="BG2238" s="100"/>
    </row>
    <row r="2239" spans="57:59">
      <c r="BE2239" s="100"/>
      <c r="BF2239" s="100"/>
      <c r="BG2239" s="100"/>
    </row>
    <row r="2240" spans="57:59">
      <c r="BE2240" s="100"/>
      <c r="BF2240" s="100"/>
      <c r="BG2240" s="100"/>
    </row>
    <row r="2241" spans="57:59">
      <c r="BE2241" s="100"/>
      <c r="BF2241" s="100"/>
      <c r="BG2241" s="100"/>
    </row>
    <row r="2242" spans="57:59">
      <c r="BE2242" s="100"/>
      <c r="BF2242" s="100"/>
      <c r="BG2242" s="100"/>
    </row>
    <row r="2243" spans="57:59">
      <c r="BE2243" s="100"/>
      <c r="BF2243" s="100"/>
      <c r="BG2243" s="100"/>
    </row>
    <row r="2244" spans="57:59">
      <c r="BE2244" s="100"/>
      <c r="BF2244" s="100"/>
      <c r="BG2244" s="100"/>
    </row>
    <row r="2245" spans="57:59">
      <c r="BE2245" s="100"/>
      <c r="BF2245" s="100"/>
      <c r="BG2245" s="100"/>
    </row>
    <row r="2246" spans="57:59">
      <c r="BE2246" s="100"/>
      <c r="BF2246" s="100"/>
      <c r="BG2246" s="100"/>
    </row>
    <row r="2247" spans="57:59">
      <c r="BE2247" s="100"/>
      <c r="BF2247" s="100"/>
      <c r="BG2247" s="100"/>
    </row>
    <row r="2248" spans="57:59">
      <c r="BE2248" s="100"/>
      <c r="BF2248" s="100"/>
      <c r="BG2248" s="100"/>
    </row>
    <row r="2249" spans="57:59">
      <c r="BE2249" s="100"/>
      <c r="BF2249" s="100"/>
      <c r="BG2249" s="100"/>
    </row>
    <row r="2250" spans="57:59">
      <c r="BE2250" s="100"/>
      <c r="BF2250" s="100"/>
      <c r="BG2250" s="100"/>
    </row>
    <row r="2251" spans="57:59">
      <c r="BE2251" s="100"/>
      <c r="BF2251" s="100"/>
      <c r="BG2251" s="100"/>
    </row>
    <row r="2252" spans="57:59">
      <c r="BE2252" s="100"/>
      <c r="BF2252" s="100"/>
      <c r="BG2252" s="100"/>
    </row>
    <row r="2253" spans="57:59">
      <c r="BE2253" s="100"/>
      <c r="BF2253" s="100"/>
      <c r="BG2253" s="100"/>
    </row>
    <row r="2254" spans="57:59">
      <c r="BE2254" s="100"/>
      <c r="BF2254" s="100"/>
      <c r="BG2254" s="100"/>
    </row>
    <row r="2255" spans="57:59">
      <c r="BE2255" s="100"/>
      <c r="BF2255" s="100"/>
      <c r="BG2255" s="100"/>
    </row>
    <row r="2256" spans="57:59">
      <c r="BE2256" s="100"/>
      <c r="BF2256" s="100"/>
      <c r="BG2256" s="100"/>
    </row>
    <row r="2257" spans="57:59">
      <c r="BE2257" s="100"/>
      <c r="BF2257" s="100"/>
      <c r="BG2257" s="100"/>
    </row>
    <row r="2258" spans="57:59">
      <c r="BE2258" s="100"/>
      <c r="BF2258" s="100"/>
      <c r="BG2258" s="100"/>
    </row>
    <row r="2259" spans="57:59">
      <c r="BE2259" s="100"/>
      <c r="BF2259" s="100"/>
      <c r="BG2259" s="100"/>
    </row>
    <row r="2260" spans="57:59">
      <c r="BE2260" s="100"/>
      <c r="BF2260" s="100"/>
      <c r="BG2260" s="100"/>
    </row>
    <row r="2261" spans="57:59">
      <c r="BE2261" s="100"/>
      <c r="BF2261" s="100"/>
      <c r="BG2261" s="100"/>
    </row>
    <row r="2262" spans="57:59">
      <c r="BE2262" s="100"/>
      <c r="BF2262" s="100"/>
      <c r="BG2262" s="100"/>
    </row>
    <row r="2263" spans="57:59">
      <c r="BE2263" s="100"/>
      <c r="BF2263" s="100"/>
      <c r="BG2263" s="100"/>
    </row>
    <row r="2264" spans="57:59">
      <c r="BE2264" s="100"/>
      <c r="BF2264" s="100"/>
      <c r="BG2264" s="100"/>
    </row>
    <row r="2265" spans="57:59">
      <c r="BE2265" s="100"/>
      <c r="BF2265" s="100"/>
      <c r="BG2265" s="100"/>
    </row>
    <row r="2266" spans="57:59">
      <c r="BE2266" s="100"/>
      <c r="BF2266" s="100"/>
      <c r="BG2266" s="100"/>
    </row>
    <row r="2267" spans="57:59">
      <c r="BE2267" s="100"/>
      <c r="BF2267" s="100"/>
      <c r="BG2267" s="100"/>
    </row>
    <row r="2268" spans="57:59">
      <c r="BE2268" s="100"/>
      <c r="BF2268" s="100"/>
      <c r="BG2268" s="100"/>
    </row>
    <row r="2269" spans="57:59">
      <c r="BE2269" s="100"/>
      <c r="BF2269" s="100"/>
      <c r="BG2269" s="100"/>
    </row>
    <row r="2270" spans="57:59">
      <c r="BE2270" s="100"/>
      <c r="BF2270" s="100"/>
      <c r="BG2270" s="100"/>
    </row>
    <row r="2271" spans="57:59">
      <c r="BE2271" s="100"/>
      <c r="BF2271" s="100"/>
      <c r="BG2271" s="100"/>
    </row>
    <row r="2272" spans="57:59">
      <c r="BE2272" s="100"/>
      <c r="BF2272" s="100"/>
      <c r="BG2272" s="100"/>
    </row>
    <row r="2273" spans="57:59">
      <c r="BE2273" s="100"/>
      <c r="BF2273" s="100"/>
      <c r="BG2273" s="100"/>
    </row>
    <row r="2274" spans="57:59">
      <c r="BE2274" s="100"/>
      <c r="BF2274" s="100"/>
      <c r="BG2274" s="100"/>
    </row>
    <row r="2275" spans="57:59">
      <c r="BE2275" s="100"/>
      <c r="BF2275" s="100"/>
      <c r="BG2275" s="100"/>
    </row>
    <row r="2276" spans="57:59">
      <c r="BE2276" s="100"/>
      <c r="BF2276" s="100"/>
      <c r="BG2276" s="100"/>
    </row>
    <row r="2277" spans="57:59">
      <c r="BE2277" s="100"/>
      <c r="BF2277" s="100"/>
      <c r="BG2277" s="100"/>
    </row>
    <row r="2278" spans="57:59">
      <c r="BE2278" s="100"/>
      <c r="BF2278" s="100"/>
      <c r="BG2278" s="100"/>
    </row>
    <row r="2279" spans="57:59">
      <c r="BE2279" s="100"/>
      <c r="BF2279" s="100"/>
      <c r="BG2279" s="100"/>
    </row>
    <row r="2280" spans="57:59">
      <c r="BE2280" s="100"/>
      <c r="BF2280" s="100"/>
      <c r="BG2280" s="100"/>
    </row>
    <row r="2281" spans="57:59">
      <c r="BE2281" s="100"/>
      <c r="BF2281" s="100"/>
      <c r="BG2281" s="100"/>
    </row>
    <row r="2282" spans="57:59">
      <c r="BE2282" s="100"/>
      <c r="BF2282" s="100"/>
      <c r="BG2282" s="100"/>
    </row>
    <row r="2283" spans="57:59">
      <c r="BE2283" s="100"/>
      <c r="BF2283" s="100"/>
      <c r="BG2283" s="100"/>
    </row>
    <row r="2284" spans="57:59">
      <c r="BE2284" s="100"/>
      <c r="BF2284" s="100"/>
      <c r="BG2284" s="100"/>
    </row>
    <row r="2285" spans="57:59">
      <c r="BE2285" s="100"/>
      <c r="BF2285" s="100"/>
      <c r="BG2285" s="100"/>
    </row>
    <row r="2286" spans="57:59">
      <c r="BE2286" s="100"/>
      <c r="BF2286" s="100"/>
      <c r="BG2286" s="100"/>
    </row>
    <row r="2287" spans="57:59">
      <c r="BE2287" s="100"/>
      <c r="BF2287" s="100"/>
      <c r="BG2287" s="100"/>
    </row>
    <row r="2288" spans="57:59">
      <c r="BE2288" s="100"/>
      <c r="BF2288" s="100"/>
      <c r="BG2288" s="100"/>
    </row>
    <row r="2289" spans="57:59">
      <c r="BE2289" s="100"/>
      <c r="BF2289" s="100"/>
      <c r="BG2289" s="100"/>
    </row>
    <row r="2290" spans="57:59">
      <c r="BE2290" s="100"/>
      <c r="BF2290" s="100"/>
      <c r="BG2290" s="100"/>
    </row>
    <row r="2291" spans="57:59">
      <c r="BE2291" s="100"/>
      <c r="BF2291" s="100"/>
      <c r="BG2291" s="100"/>
    </row>
    <row r="2292" spans="57:59">
      <c r="BE2292" s="100"/>
      <c r="BF2292" s="100"/>
      <c r="BG2292" s="100"/>
    </row>
    <row r="2293" spans="57:59">
      <c r="BE2293" s="100"/>
      <c r="BF2293" s="100"/>
      <c r="BG2293" s="100"/>
    </row>
    <row r="2294" spans="57:59">
      <c r="BE2294" s="100"/>
      <c r="BF2294" s="100"/>
      <c r="BG2294" s="100"/>
    </row>
    <row r="2295" spans="57:59">
      <c r="BE2295" s="100"/>
      <c r="BF2295" s="100"/>
      <c r="BG2295" s="100"/>
    </row>
    <row r="2296" spans="57:59">
      <c r="BE2296" s="100"/>
      <c r="BF2296" s="100"/>
      <c r="BG2296" s="100"/>
    </row>
    <row r="2297" spans="57:59">
      <c r="BE2297" s="100"/>
      <c r="BF2297" s="100"/>
      <c r="BG2297" s="100"/>
    </row>
    <row r="2298" spans="57:59">
      <c r="BE2298" s="100"/>
      <c r="BF2298" s="100"/>
      <c r="BG2298" s="100"/>
    </row>
    <row r="2299" spans="57:59">
      <c r="BE2299" s="100"/>
      <c r="BF2299" s="100"/>
      <c r="BG2299" s="100"/>
    </row>
    <row r="2300" spans="57:59">
      <c r="BE2300" s="100"/>
      <c r="BF2300" s="100"/>
      <c r="BG2300" s="100"/>
    </row>
    <row r="2301" spans="57:59">
      <c r="BE2301" s="100"/>
      <c r="BF2301" s="100"/>
      <c r="BG2301" s="100"/>
    </row>
    <row r="2302" spans="57:59">
      <c r="BE2302" s="100"/>
      <c r="BF2302" s="100"/>
      <c r="BG2302" s="100"/>
    </row>
    <row r="2303" spans="57:59">
      <c r="BE2303" s="100"/>
      <c r="BF2303" s="100"/>
      <c r="BG2303" s="100"/>
    </row>
    <row r="2304" spans="57:59">
      <c r="BE2304" s="100"/>
      <c r="BF2304" s="100"/>
      <c r="BG2304" s="100"/>
    </row>
    <row r="2305" spans="57:59">
      <c r="BE2305" s="100"/>
      <c r="BF2305" s="100"/>
      <c r="BG2305" s="100"/>
    </row>
    <row r="2306" spans="57:59">
      <c r="BE2306" s="100"/>
      <c r="BF2306" s="100"/>
      <c r="BG2306" s="100"/>
    </row>
    <row r="2307" spans="57:59">
      <c r="BE2307" s="100"/>
      <c r="BF2307" s="100"/>
      <c r="BG2307" s="100"/>
    </row>
    <row r="2308" spans="57:59">
      <c r="BE2308" s="100"/>
      <c r="BF2308" s="100"/>
      <c r="BG2308" s="100"/>
    </row>
    <row r="2309" spans="57:59">
      <c r="BE2309" s="100"/>
      <c r="BF2309" s="100"/>
      <c r="BG2309" s="100"/>
    </row>
    <row r="2310" spans="57:59">
      <c r="BE2310" s="100"/>
      <c r="BF2310" s="100"/>
      <c r="BG2310" s="100"/>
    </row>
    <row r="2311" spans="57:59">
      <c r="BE2311" s="100"/>
      <c r="BF2311" s="100"/>
      <c r="BG2311" s="100"/>
    </row>
    <row r="2312" spans="57:59">
      <c r="BE2312" s="100"/>
      <c r="BF2312" s="100"/>
      <c r="BG2312" s="100"/>
    </row>
    <row r="2313" spans="57:59">
      <c r="BE2313" s="100"/>
      <c r="BF2313" s="100"/>
      <c r="BG2313" s="100"/>
    </row>
    <row r="2314" spans="57:59">
      <c r="BE2314" s="100"/>
      <c r="BF2314" s="100"/>
      <c r="BG2314" s="100"/>
    </row>
    <row r="2315" spans="57:59">
      <c r="BE2315" s="100"/>
      <c r="BF2315" s="100"/>
      <c r="BG2315" s="100"/>
    </row>
    <row r="2316" spans="57:59">
      <c r="BE2316" s="100"/>
      <c r="BF2316" s="100"/>
      <c r="BG2316" s="100"/>
    </row>
    <row r="2317" spans="57:59">
      <c r="BE2317" s="100"/>
      <c r="BF2317" s="100"/>
      <c r="BG2317" s="100"/>
    </row>
    <row r="2318" spans="57:59">
      <c r="BE2318" s="100"/>
      <c r="BF2318" s="100"/>
      <c r="BG2318" s="100"/>
    </row>
    <row r="2319" spans="57:59">
      <c r="BE2319" s="100"/>
      <c r="BF2319" s="100"/>
      <c r="BG2319" s="100"/>
    </row>
    <row r="2320" spans="57:59">
      <c r="BE2320" s="100"/>
      <c r="BF2320" s="100"/>
      <c r="BG2320" s="100"/>
    </row>
    <row r="2321" spans="57:59">
      <c r="BE2321" s="100"/>
      <c r="BF2321" s="100"/>
      <c r="BG2321" s="100"/>
    </row>
    <row r="2322" spans="57:59">
      <c r="BE2322" s="100"/>
      <c r="BF2322" s="100"/>
      <c r="BG2322" s="100"/>
    </row>
    <row r="2323" spans="57:59">
      <c r="BE2323" s="100"/>
      <c r="BF2323" s="100"/>
      <c r="BG2323" s="100"/>
    </row>
    <row r="2324" spans="57:59">
      <c r="BE2324" s="100"/>
      <c r="BF2324" s="100"/>
      <c r="BG2324" s="100"/>
    </row>
    <row r="2325" spans="57:59">
      <c r="BE2325" s="100"/>
      <c r="BF2325" s="100"/>
      <c r="BG2325" s="100"/>
    </row>
    <row r="2326" spans="57:59">
      <c r="BE2326" s="100"/>
      <c r="BF2326" s="100"/>
      <c r="BG2326" s="100"/>
    </row>
    <row r="2327" spans="57:59">
      <c r="BE2327" s="100"/>
      <c r="BF2327" s="100"/>
      <c r="BG2327" s="100"/>
    </row>
    <row r="2328" spans="57:59">
      <c r="BE2328" s="100"/>
      <c r="BF2328" s="100"/>
      <c r="BG2328" s="100"/>
    </row>
    <row r="2329" spans="57:59">
      <c r="BE2329" s="100"/>
      <c r="BF2329" s="100"/>
      <c r="BG2329" s="100"/>
    </row>
    <row r="2330" spans="57:59">
      <c r="BE2330" s="100"/>
      <c r="BF2330" s="100"/>
      <c r="BG2330" s="100"/>
    </row>
    <row r="2331" spans="57:59">
      <c r="BE2331" s="100"/>
      <c r="BF2331" s="100"/>
      <c r="BG2331" s="100"/>
    </row>
    <row r="2332" spans="57:59">
      <c r="BE2332" s="100"/>
      <c r="BF2332" s="100"/>
      <c r="BG2332" s="100"/>
    </row>
    <row r="2333" spans="57:59">
      <c r="BE2333" s="100"/>
      <c r="BF2333" s="100"/>
      <c r="BG2333" s="100"/>
    </row>
    <row r="2334" spans="57:59">
      <c r="BE2334" s="100"/>
      <c r="BF2334" s="100"/>
      <c r="BG2334" s="100"/>
    </row>
    <row r="2335" spans="57:59">
      <c r="BE2335" s="100"/>
      <c r="BF2335" s="100"/>
      <c r="BG2335" s="100"/>
    </row>
    <row r="2336" spans="57:59">
      <c r="BE2336" s="100"/>
      <c r="BF2336" s="100"/>
      <c r="BG2336" s="100"/>
    </row>
    <row r="2337" spans="57:59">
      <c r="BE2337" s="100"/>
      <c r="BF2337" s="100"/>
      <c r="BG2337" s="100"/>
    </row>
    <row r="2338" spans="57:59">
      <c r="BE2338" s="100"/>
      <c r="BF2338" s="100"/>
      <c r="BG2338" s="100"/>
    </row>
    <row r="2339" spans="57:59">
      <c r="BE2339" s="100"/>
      <c r="BF2339" s="100"/>
      <c r="BG2339" s="100"/>
    </row>
    <row r="2340" spans="57:59">
      <c r="BE2340" s="100"/>
      <c r="BF2340" s="100"/>
      <c r="BG2340" s="100"/>
    </row>
    <row r="2341" spans="57:59">
      <c r="BE2341" s="100"/>
      <c r="BF2341" s="100"/>
      <c r="BG2341" s="100"/>
    </row>
    <row r="2342" spans="57:59">
      <c r="BE2342" s="100"/>
      <c r="BF2342" s="100"/>
      <c r="BG2342" s="100"/>
    </row>
    <row r="2343" spans="57:59">
      <c r="BE2343" s="100"/>
      <c r="BF2343" s="100"/>
      <c r="BG2343" s="100"/>
    </row>
    <row r="2344" spans="57:59">
      <c r="BE2344" s="100"/>
      <c r="BF2344" s="100"/>
      <c r="BG2344" s="100"/>
    </row>
    <row r="2345" spans="57:59">
      <c r="BE2345" s="100"/>
      <c r="BF2345" s="100"/>
      <c r="BG2345" s="100"/>
    </row>
    <row r="2346" spans="57:59">
      <c r="BE2346" s="100"/>
      <c r="BF2346" s="100"/>
      <c r="BG2346" s="100"/>
    </row>
    <row r="2347" spans="57:59">
      <c r="BE2347" s="100"/>
      <c r="BF2347" s="100"/>
      <c r="BG2347" s="100"/>
    </row>
    <row r="2348" spans="57:59">
      <c r="BE2348" s="100"/>
      <c r="BF2348" s="100"/>
      <c r="BG2348" s="100"/>
    </row>
    <row r="2349" spans="57:59">
      <c r="BE2349" s="100"/>
      <c r="BF2349" s="100"/>
      <c r="BG2349" s="100"/>
    </row>
    <row r="2350" spans="57:59">
      <c r="BE2350" s="100"/>
      <c r="BF2350" s="100"/>
      <c r="BG2350" s="100"/>
    </row>
    <row r="2351" spans="57:59">
      <c r="BE2351" s="100"/>
      <c r="BF2351" s="100"/>
      <c r="BG2351" s="100"/>
    </row>
    <row r="2352" spans="57:59">
      <c r="BE2352" s="100"/>
      <c r="BF2352" s="100"/>
      <c r="BG2352" s="100"/>
    </row>
    <row r="2353" spans="57:59">
      <c r="BE2353" s="100"/>
      <c r="BF2353" s="100"/>
      <c r="BG2353" s="100"/>
    </row>
    <row r="2354" spans="57:59">
      <c r="BE2354" s="100"/>
      <c r="BF2354" s="100"/>
      <c r="BG2354" s="100"/>
    </row>
    <row r="2355" spans="57:59">
      <c r="BE2355" s="100"/>
      <c r="BF2355" s="100"/>
      <c r="BG2355" s="100"/>
    </row>
    <row r="2356" spans="57:59">
      <c r="BE2356" s="100"/>
      <c r="BF2356" s="100"/>
      <c r="BG2356" s="100"/>
    </row>
    <row r="2357" spans="57:59">
      <c r="BE2357" s="100"/>
      <c r="BF2357" s="100"/>
      <c r="BG2357" s="100"/>
    </row>
    <row r="2358" spans="57:59">
      <c r="BE2358" s="100"/>
      <c r="BF2358" s="100"/>
      <c r="BG2358" s="100"/>
    </row>
    <row r="2359" spans="57:59">
      <c r="BE2359" s="100"/>
      <c r="BF2359" s="100"/>
      <c r="BG2359" s="100"/>
    </row>
    <row r="2360" spans="57:59">
      <c r="BE2360" s="100"/>
      <c r="BF2360" s="100"/>
      <c r="BG2360" s="100"/>
    </row>
    <row r="2361" spans="57:59">
      <c r="BE2361" s="100"/>
      <c r="BF2361" s="100"/>
      <c r="BG2361" s="100"/>
    </row>
    <row r="2362" spans="57:59">
      <c r="BE2362" s="100"/>
      <c r="BF2362" s="100"/>
      <c r="BG2362" s="100"/>
    </row>
    <row r="2363" spans="57:59">
      <c r="BE2363" s="100"/>
      <c r="BF2363" s="100"/>
      <c r="BG2363" s="100"/>
    </row>
    <row r="2364" spans="57:59">
      <c r="BE2364" s="100"/>
      <c r="BF2364" s="100"/>
      <c r="BG2364" s="100"/>
    </row>
    <row r="2365" spans="57:59">
      <c r="BE2365" s="100"/>
      <c r="BF2365" s="100"/>
      <c r="BG2365" s="100"/>
    </row>
    <row r="2366" spans="57:59">
      <c r="BE2366" s="100"/>
      <c r="BF2366" s="100"/>
      <c r="BG2366" s="100"/>
    </row>
    <row r="2367" spans="57:59">
      <c r="BE2367" s="100"/>
      <c r="BF2367" s="100"/>
      <c r="BG2367" s="100"/>
    </row>
    <row r="2368" spans="57:59">
      <c r="BE2368" s="100"/>
      <c r="BF2368" s="100"/>
      <c r="BG2368" s="100"/>
    </row>
    <row r="2369" spans="57:59">
      <c r="BE2369" s="100"/>
      <c r="BF2369" s="100"/>
      <c r="BG2369" s="100"/>
    </row>
    <row r="2370" spans="57:59">
      <c r="BE2370" s="100"/>
      <c r="BF2370" s="100"/>
      <c r="BG2370" s="100"/>
    </row>
    <row r="2371" spans="57:59">
      <c r="BE2371" s="100"/>
      <c r="BF2371" s="100"/>
      <c r="BG2371" s="100"/>
    </row>
    <row r="2372" spans="57:59">
      <c r="BE2372" s="100"/>
      <c r="BF2372" s="100"/>
      <c r="BG2372" s="100"/>
    </row>
    <row r="2373" spans="57:59">
      <c r="BE2373" s="100"/>
      <c r="BF2373" s="100"/>
      <c r="BG2373" s="100"/>
    </row>
    <row r="2374" spans="57:59">
      <c r="BE2374" s="100"/>
      <c r="BF2374" s="100"/>
      <c r="BG2374" s="100"/>
    </row>
    <row r="2375" spans="57:59">
      <c r="BE2375" s="100"/>
      <c r="BF2375" s="100"/>
      <c r="BG2375" s="100"/>
    </row>
    <row r="2376" spans="57:59">
      <c r="BE2376" s="100"/>
      <c r="BF2376" s="100"/>
      <c r="BG2376" s="100"/>
    </row>
    <row r="2377" spans="57:59">
      <c r="BE2377" s="100"/>
      <c r="BF2377" s="100"/>
      <c r="BG2377" s="100"/>
    </row>
    <row r="2378" spans="57:59">
      <c r="BE2378" s="100"/>
      <c r="BF2378" s="100"/>
      <c r="BG2378" s="100"/>
    </row>
    <row r="2379" spans="57:59">
      <c r="BE2379" s="100"/>
      <c r="BF2379" s="100"/>
      <c r="BG2379" s="100"/>
    </row>
    <row r="2380" spans="57:59">
      <c r="BE2380" s="100"/>
      <c r="BF2380" s="100"/>
      <c r="BG2380" s="100"/>
    </row>
    <row r="2381" spans="57:59">
      <c r="BE2381" s="100"/>
      <c r="BF2381" s="100"/>
      <c r="BG2381" s="100"/>
    </row>
    <row r="2382" spans="57:59">
      <c r="BE2382" s="100"/>
      <c r="BF2382" s="100"/>
      <c r="BG2382" s="100"/>
    </row>
    <row r="2383" spans="57:59">
      <c r="BE2383" s="100"/>
      <c r="BF2383" s="100"/>
      <c r="BG2383" s="100"/>
    </row>
    <row r="2384" spans="57:59">
      <c r="BE2384" s="100"/>
      <c r="BF2384" s="100"/>
      <c r="BG2384" s="100"/>
    </row>
    <row r="2385" spans="57:59">
      <c r="BE2385" s="100"/>
      <c r="BF2385" s="100"/>
      <c r="BG2385" s="100"/>
    </row>
    <row r="2386" spans="57:59">
      <c r="BE2386" s="100"/>
      <c r="BF2386" s="100"/>
      <c r="BG2386" s="100"/>
    </row>
    <row r="2387" spans="57:59">
      <c r="BE2387" s="100"/>
      <c r="BF2387" s="100"/>
      <c r="BG2387" s="100"/>
    </row>
    <row r="2388" spans="57:59">
      <c r="BE2388" s="100"/>
      <c r="BF2388" s="100"/>
      <c r="BG2388" s="100"/>
    </row>
    <row r="2389" spans="57:59">
      <c r="BE2389" s="100"/>
      <c r="BF2389" s="100"/>
      <c r="BG2389" s="100"/>
    </row>
    <row r="2390" spans="57:59">
      <c r="BE2390" s="100"/>
      <c r="BF2390" s="100"/>
      <c r="BG2390" s="100"/>
    </row>
    <row r="2391" spans="57:59">
      <c r="BE2391" s="100"/>
      <c r="BF2391" s="100"/>
      <c r="BG2391" s="100"/>
    </row>
    <row r="2392" spans="57:59">
      <c r="BE2392" s="100"/>
      <c r="BF2392" s="100"/>
      <c r="BG2392" s="100"/>
    </row>
    <row r="2393" spans="57:59">
      <c r="BE2393" s="100"/>
      <c r="BF2393" s="100"/>
      <c r="BG2393" s="100"/>
    </row>
    <row r="2394" spans="57:59">
      <c r="BE2394" s="100"/>
      <c r="BF2394" s="100"/>
      <c r="BG2394" s="100"/>
    </row>
    <row r="2395" spans="57:59">
      <c r="BE2395" s="100"/>
      <c r="BF2395" s="100"/>
      <c r="BG2395" s="100"/>
    </row>
    <row r="2396" spans="57:59">
      <c r="BE2396" s="100"/>
      <c r="BF2396" s="100"/>
      <c r="BG2396" s="100"/>
    </row>
    <row r="2397" spans="57:59">
      <c r="BE2397" s="100"/>
      <c r="BF2397" s="100"/>
      <c r="BG2397" s="100"/>
    </row>
    <row r="2398" spans="57:59">
      <c r="BE2398" s="100"/>
      <c r="BF2398" s="100"/>
      <c r="BG2398" s="100"/>
    </row>
    <row r="2399" spans="57:59">
      <c r="BE2399" s="100"/>
      <c r="BF2399" s="100"/>
      <c r="BG2399" s="100"/>
    </row>
    <row r="2400" spans="57:59">
      <c r="BE2400" s="100"/>
      <c r="BF2400" s="100"/>
      <c r="BG2400" s="100"/>
    </row>
    <row r="2401" spans="57:59">
      <c r="BE2401" s="100"/>
      <c r="BF2401" s="100"/>
      <c r="BG2401" s="100"/>
    </row>
    <row r="2402" spans="57:59">
      <c r="BE2402" s="100"/>
      <c r="BF2402" s="100"/>
      <c r="BG2402" s="100"/>
    </row>
    <row r="2403" spans="57:59">
      <c r="BE2403" s="100"/>
      <c r="BF2403" s="100"/>
      <c r="BG2403" s="100"/>
    </row>
    <row r="2404" spans="57:59">
      <c r="BE2404" s="100"/>
      <c r="BF2404" s="100"/>
      <c r="BG2404" s="100"/>
    </row>
    <row r="2405" spans="57:59">
      <c r="BE2405" s="100"/>
      <c r="BF2405" s="100"/>
      <c r="BG2405" s="100"/>
    </row>
    <row r="2406" spans="57:59">
      <c r="BE2406" s="100"/>
      <c r="BF2406" s="100"/>
      <c r="BG2406" s="100"/>
    </row>
    <row r="2407" spans="57:59">
      <c r="BE2407" s="100"/>
      <c r="BF2407" s="100"/>
      <c r="BG2407" s="100"/>
    </row>
    <row r="2408" spans="57:59">
      <c r="BE2408" s="100"/>
      <c r="BF2408" s="100"/>
      <c r="BG2408" s="100"/>
    </row>
    <row r="2409" spans="57:59">
      <c r="BE2409" s="100"/>
      <c r="BF2409" s="100"/>
      <c r="BG2409" s="100"/>
    </row>
    <row r="2410" spans="57:59">
      <c r="BE2410" s="100"/>
      <c r="BF2410" s="100"/>
      <c r="BG2410" s="100"/>
    </row>
    <row r="2411" spans="57:59">
      <c r="BE2411" s="100"/>
      <c r="BF2411" s="100"/>
      <c r="BG2411" s="100"/>
    </row>
    <row r="2412" spans="57:59">
      <c r="BE2412" s="100"/>
      <c r="BF2412" s="100"/>
      <c r="BG2412" s="100"/>
    </row>
    <row r="2413" spans="57:59">
      <c r="BE2413" s="100"/>
      <c r="BF2413" s="100"/>
      <c r="BG2413" s="100"/>
    </row>
    <row r="2414" spans="57:59">
      <c r="BE2414" s="100"/>
      <c r="BF2414" s="100"/>
      <c r="BG2414" s="100"/>
    </row>
    <row r="2415" spans="57:59">
      <c r="BE2415" s="100"/>
      <c r="BF2415" s="100"/>
      <c r="BG2415" s="100"/>
    </row>
    <row r="2416" spans="57:59">
      <c r="BE2416" s="100"/>
      <c r="BF2416" s="100"/>
      <c r="BG2416" s="100"/>
    </row>
    <row r="2417" spans="57:59">
      <c r="BE2417" s="100"/>
      <c r="BF2417" s="100"/>
      <c r="BG2417" s="100"/>
    </row>
    <row r="2418" spans="57:59">
      <c r="BE2418" s="100"/>
      <c r="BF2418" s="100"/>
      <c r="BG2418" s="100"/>
    </row>
    <row r="2419" spans="57:59">
      <c r="BE2419" s="100"/>
      <c r="BF2419" s="100"/>
      <c r="BG2419" s="100"/>
    </row>
    <row r="2420" spans="57:59">
      <c r="BE2420" s="100"/>
      <c r="BF2420" s="100"/>
      <c r="BG2420" s="100"/>
    </row>
    <row r="2421" spans="57:59">
      <c r="BE2421" s="100"/>
      <c r="BF2421" s="100"/>
      <c r="BG2421" s="100"/>
    </row>
    <row r="2422" spans="57:59">
      <c r="BE2422" s="100"/>
      <c r="BF2422" s="100"/>
      <c r="BG2422" s="100"/>
    </row>
    <row r="2423" spans="57:59">
      <c r="BE2423" s="100"/>
      <c r="BF2423" s="100"/>
      <c r="BG2423" s="100"/>
    </row>
    <row r="2424" spans="57:59">
      <c r="BE2424" s="100"/>
      <c r="BF2424" s="100"/>
      <c r="BG2424" s="100"/>
    </row>
    <row r="2425" spans="57:59">
      <c r="BE2425" s="100"/>
      <c r="BF2425" s="100"/>
      <c r="BG2425" s="100"/>
    </row>
    <row r="2426" spans="57:59">
      <c r="BE2426" s="100"/>
      <c r="BF2426" s="100"/>
      <c r="BG2426" s="100"/>
    </row>
    <row r="2427" spans="57:59">
      <c r="BE2427" s="100"/>
      <c r="BF2427" s="100"/>
      <c r="BG2427" s="100"/>
    </row>
    <row r="2428" spans="57:59">
      <c r="BE2428" s="100"/>
      <c r="BF2428" s="100"/>
      <c r="BG2428" s="100"/>
    </row>
    <row r="2429" spans="57:59">
      <c r="BE2429" s="100"/>
      <c r="BF2429" s="100"/>
      <c r="BG2429" s="100"/>
    </row>
    <row r="2430" spans="57:59">
      <c r="BE2430" s="100"/>
      <c r="BF2430" s="100"/>
      <c r="BG2430" s="100"/>
    </row>
    <row r="2431" spans="57:59">
      <c r="BE2431" s="100"/>
      <c r="BF2431" s="100"/>
      <c r="BG2431" s="100"/>
    </row>
    <row r="2432" spans="57:59">
      <c r="BE2432" s="100"/>
      <c r="BF2432" s="100"/>
      <c r="BG2432" s="100"/>
    </row>
    <row r="2433" spans="57:59">
      <c r="BE2433" s="100"/>
      <c r="BF2433" s="100"/>
      <c r="BG2433" s="100"/>
    </row>
    <row r="2434" spans="57:59">
      <c r="BE2434" s="100"/>
      <c r="BF2434" s="100"/>
      <c r="BG2434" s="100"/>
    </row>
    <row r="2435" spans="57:59">
      <c r="BE2435" s="100"/>
      <c r="BF2435" s="100"/>
      <c r="BG2435" s="100"/>
    </row>
    <row r="2436" spans="57:59">
      <c r="BE2436" s="100"/>
      <c r="BF2436" s="100"/>
      <c r="BG2436" s="100"/>
    </row>
    <row r="2437" spans="57:59">
      <c r="BE2437" s="100"/>
      <c r="BF2437" s="100"/>
      <c r="BG2437" s="100"/>
    </row>
    <row r="2438" spans="57:59">
      <c r="BE2438" s="100"/>
      <c r="BF2438" s="100"/>
      <c r="BG2438" s="100"/>
    </row>
    <row r="2439" spans="57:59">
      <c r="BE2439" s="100"/>
      <c r="BF2439" s="100"/>
      <c r="BG2439" s="100"/>
    </row>
    <row r="2440" spans="57:59">
      <c r="BE2440" s="100"/>
      <c r="BF2440" s="100"/>
      <c r="BG2440" s="100"/>
    </row>
    <row r="2441" spans="57:59">
      <c r="BE2441" s="100"/>
      <c r="BF2441" s="100"/>
      <c r="BG2441" s="100"/>
    </row>
    <row r="2442" spans="57:59">
      <c r="BE2442" s="100"/>
      <c r="BF2442" s="100"/>
      <c r="BG2442" s="100"/>
    </row>
    <row r="2443" spans="57:59">
      <c r="BE2443" s="100"/>
      <c r="BF2443" s="100"/>
      <c r="BG2443" s="100"/>
    </row>
    <row r="2444" spans="57:59">
      <c r="BE2444" s="100"/>
      <c r="BF2444" s="100"/>
      <c r="BG2444" s="100"/>
    </row>
    <row r="2445" spans="57:59">
      <c r="BE2445" s="100"/>
      <c r="BF2445" s="100"/>
      <c r="BG2445" s="100"/>
    </row>
    <row r="2446" spans="57:59">
      <c r="BE2446" s="100"/>
      <c r="BF2446" s="100"/>
      <c r="BG2446" s="100"/>
    </row>
    <row r="2447" spans="57:59">
      <c r="BE2447" s="100"/>
      <c r="BF2447" s="100"/>
      <c r="BG2447" s="100"/>
    </row>
    <row r="2448" spans="57:59">
      <c r="BE2448" s="100"/>
      <c r="BF2448" s="100"/>
      <c r="BG2448" s="100"/>
    </row>
    <row r="2449" spans="57:59">
      <c r="BE2449" s="100"/>
      <c r="BF2449" s="100"/>
      <c r="BG2449" s="100"/>
    </row>
    <row r="2450" spans="57:59">
      <c r="BE2450" s="100"/>
      <c r="BF2450" s="100"/>
      <c r="BG2450" s="100"/>
    </row>
    <row r="2451" spans="57:59">
      <c r="BE2451" s="100"/>
      <c r="BF2451" s="100"/>
      <c r="BG2451" s="100"/>
    </row>
    <row r="2452" spans="57:59">
      <c r="BE2452" s="100"/>
      <c r="BF2452" s="100"/>
      <c r="BG2452" s="100"/>
    </row>
    <row r="2453" spans="57:59">
      <c r="BE2453" s="100"/>
      <c r="BF2453" s="100"/>
      <c r="BG2453" s="100"/>
    </row>
    <row r="2454" spans="57:59">
      <c r="BE2454" s="100"/>
      <c r="BF2454" s="100"/>
      <c r="BG2454" s="100"/>
    </row>
    <row r="2455" spans="57:59">
      <c r="BE2455" s="100"/>
      <c r="BF2455" s="100"/>
      <c r="BG2455" s="100"/>
    </row>
    <row r="2456" spans="57:59">
      <c r="BE2456" s="100"/>
      <c r="BF2456" s="100"/>
      <c r="BG2456" s="100"/>
    </row>
    <row r="2457" spans="57:59">
      <c r="BE2457" s="100"/>
      <c r="BF2457" s="100"/>
      <c r="BG2457" s="100"/>
    </row>
    <row r="2458" spans="57:59">
      <c r="BE2458" s="100"/>
      <c r="BF2458" s="100"/>
      <c r="BG2458" s="100"/>
    </row>
    <row r="2459" spans="57:59">
      <c r="BE2459" s="100"/>
      <c r="BF2459" s="100"/>
      <c r="BG2459" s="100"/>
    </row>
    <row r="2460" spans="57:59">
      <c r="BE2460" s="100"/>
      <c r="BF2460" s="100"/>
      <c r="BG2460" s="100"/>
    </row>
    <row r="2461" spans="57:59">
      <c r="BE2461" s="100"/>
      <c r="BF2461" s="100"/>
      <c r="BG2461" s="100"/>
    </row>
    <row r="2462" spans="57:59">
      <c r="BE2462" s="100"/>
      <c r="BF2462" s="100"/>
      <c r="BG2462" s="100"/>
    </row>
    <row r="2463" spans="57:59">
      <c r="BE2463" s="100"/>
      <c r="BF2463" s="100"/>
      <c r="BG2463" s="100"/>
    </row>
    <row r="2464" spans="57:59">
      <c r="BE2464" s="100"/>
      <c r="BF2464" s="100"/>
      <c r="BG2464" s="100"/>
    </row>
    <row r="2465" spans="57:59">
      <c r="BE2465" s="100"/>
      <c r="BF2465" s="100"/>
      <c r="BG2465" s="100"/>
    </row>
    <row r="2466" spans="57:59">
      <c r="BE2466" s="100"/>
      <c r="BF2466" s="100"/>
      <c r="BG2466" s="100"/>
    </row>
    <row r="2467" spans="57:59">
      <c r="BE2467" s="100"/>
      <c r="BF2467" s="100"/>
      <c r="BG2467" s="100"/>
    </row>
    <row r="2468" spans="57:59">
      <c r="BE2468" s="100"/>
      <c r="BF2468" s="100"/>
      <c r="BG2468" s="100"/>
    </row>
    <row r="2469" spans="57:59">
      <c r="BE2469" s="100"/>
      <c r="BF2469" s="100"/>
      <c r="BG2469" s="100"/>
    </row>
    <row r="2470" spans="57:59">
      <c r="BE2470" s="100"/>
      <c r="BF2470" s="100"/>
      <c r="BG2470" s="100"/>
    </row>
    <row r="2471" spans="57:59">
      <c r="BE2471" s="100"/>
      <c r="BF2471" s="100"/>
      <c r="BG2471" s="100"/>
    </row>
    <row r="2472" spans="57:59">
      <c r="BE2472" s="100"/>
      <c r="BF2472" s="100"/>
      <c r="BG2472" s="100"/>
    </row>
    <row r="2473" spans="57:59">
      <c r="BE2473" s="100"/>
      <c r="BF2473" s="100"/>
      <c r="BG2473" s="100"/>
    </row>
    <row r="2474" spans="57:59">
      <c r="BE2474" s="100"/>
      <c r="BF2474" s="100"/>
      <c r="BG2474" s="100"/>
    </row>
    <row r="2475" spans="57:59">
      <c r="BE2475" s="100"/>
      <c r="BF2475" s="100"/>
      <c r="BG2475" s="100"/>
    </row>
    <row r="2476" spans="57:59">
      <c r="BE2476" s="100"/>
      <c r="BF2476" s="100"/>
      <c r="BG2476" s="100"/>
    </row>
    <row r="2477" spans="57:59">
      <c r="BE2477" s="100"/>
      <c r="BF2477" s="100"/>
      <c r="BG2477" s="100"/>
    </row>
    <row r="2478" spans="57:59">
      <c r="BE2478" s="100"/>
      <c r="BF2478" s="100"/>
      <c r="BG2478" s="100"/>
    </row>
    <row r="2479" spans="57:59">
      <c r="BE2479" s="100"/>
      <c r="BF2479" s="100"/>
      <c r="BG2479" s="100"/>
    </row>
    <row r="2480" spans="57:59">
      <c r="BE2480" s="100"/>
      <c r="BF2480" s="100"/>
      <c r="BG2480" s="100"/>
    </row>
    <row r="2481" spans="57:59">
      <c r="BE2481" s="100"/>
      <c r="BF2481" s="100"/>
      <c r="BG2481" s="100"/>
    </row>
    <row r="2482" spans="57:59">
      <c r="BE2482" s="100"/>
      <c r="BF2482" s="100"/>
      <c r="BG2482" s="100"/>
    </row>
    <row r="2483" spans="57:59">
      <c r="BE2483" s="100"/>
      <c r="BF2483" s="100"/>
      <c r="BG2483" s="100"/>
    </row>
    <row r="2484" spans="57:59">
      <c r="BE2484" s="100"/>
      <c r="BF2484" s="100"/>
      <c r="BG2484" s="100"/>
    </row>
    <row r="2485" spans="57:59">
      <c r="BE2485" s="100"/>
      <c r="BF2485" s="100"/>
      <c r="BG2485" s="100"/>
    </row>
    <row r="2486" spans="57:59">
      <c r="BE2486" s="100"/>
      <c r="BF2486" s="100"/>
      <c r="BG2486" s="100"/>
    </row>
    <row r="2487" spans="57:59">
      <c r="BE2487" s="100"/>
      <c r="BF2487" s="100"/>
      <c r="BG2487" s="100"/>
    </row>
    <row r="2488" spans="57:59">
      <c r="BE2488" s="100"/>
      <c r="BF2488" s="100"/>
      <c r="BG2488" s="100"/>
    </row>
    <row r="2489" spans="57:59">
      <c r="BE2489" s="100"/>
      <c r="BF2489" s="100"/>
      <c r="BG2489" s="100"/>
    </row>
    <row r="2490" spans="57:59">
      <c r="BE2490" s="100"/>
      <c r="BF2490" s="100"/>
      <c r="BG2490" s="100"/>
    </row>
    <row r="2491" spans="57:59">
      <c r="BE2491" s="100"/>
      <c r="BF2491" s="100"/>
      <c r="BG2491" s="100"/>
    </row>
    <row r="2492" spans="57:59">
      <c r="BE2492" s="100"/>
      <c r="BF2492" s="100"/>
      <c r="BG2492" s="100"/>
    </row>
    <row r="2493" spans="57:59">
      <c r="BE2493" s="100"/>
      <c r="BF2493" s="100"/>
      <c r="BG2493" s="100"/>
    </row>
    <row r="2494" spans="57:59">
      <c r="BE2494" s="100"/>
      <c r="BF2494" s="100"/>
      <c r="BG2494" s="100"/>
    </row>
    <row r="2495" spans="57:59">
      <c r="BE2495" s="100"/>
      <c r="BF2495" s="100"/>
      <c r="BG2495" s="100"/>
    </row>
    <row r="2496" spans="57:59">
      <c r="BE2496" s="100"/>
      <c r="BF2496" s="100"/>
      <c r="BG2496" s="100"/>
    </row>
    <row r="2497" spans="57:59">
      <c r="BE2497" s="100"/>
      <c r="BF2497" s="100"/>
      <c r="BG2497" s="100"/>
    </row>
    <row r="2498" spans="57:59">
      <c r="BE2498" s="100"/>
      <c r="BF2498" s="100"/>
      <c r="BG2498" s="100"/>
    </row>
    <row r="2499" spans="57:59">
      <c r="BE2499" s="100"/>
      <c r="BF2499" s="100"/>
      <c r="BG2499" s="100"/>
    </row>
    <row r="2500" spans="57:59">
      <c r="BE2500" s="100"/>
      <c r="BF2500" s="100"/>
      <c r="BG2500" s="100"/>
    </row>
    <row r="2501" spans="57:59">
      <c r="BE2501" s="100"/>
      <c r="BF2501" s="100"/>
      <c r="BG2501" s="100"/>
    </row>
    <row r="2502" spans="57:59">
      <c r="BE2502" s="100"/>
      <c r="BF2502" s="100"/>
      <c r="BG2502" s="100"/>
    </row>
    <row r="2503" spans="57:59">
      <c r="BE2503" s="100"/>
      <c r="BF2503" s="100"/>
      <c r="BG2503" s="100"/>
    </row>
    <row r="2504" spans="57:59">
      <c r="BE2504" s="100"/>
      <c r="BF2504" s="100"/>
      <c r="BG2504" s="100"/>
    </row>
    <row r="2505" spans="57:59">
      <c r="BE2505" s="100"/>
      <c r="BF2505" s="100"/>
      <c r="BG2505" s="100"/>
    </row>
    <row r="2506" spans="57:59">
      <c r="BE2506" s="100"/>
      <c r="BF2506" s="100"/>
      <c r="BG2506" s="100"/>
    </row>
    <row r="2507" spans="57:59">
      <c r="BE2507" s="100"/>
      <c r="BF2507" s="100"/>
      <c r="BG2507" s="100"/>
    </row>
    <row r="2508" spans="57:59">
      <c r="BE2508" s="100"/>
      <c r="BF2508" s="100"/>
      <c r="BG2508" s="100"/>
    </row>
    <row r="2509" spans="57:59">
      <c r="BE2509" s="100"/>
      <c r="BF2509" s="100"/>
      <c r="BG2509" s="100"/>
    </row>
    <row r="2510" spans="57:59">
      <c r="BE2510" s="100"/>
      <c r="BF2510" s="100"/>
      <c r="BG2510" s="100"/>
    </row>
    <row r="2511" spans="57:59">
      <c r="BE2511" s="100"/>
      <c r="BF2511" s="100"/>
      <c r="BG2511" s="100"/>
    </row>
    <row r="2512" spans="57:59">
      <c r="BE2512" s="100"/>
      <c r="BF2512" s="100"/>
      <c r="BG2512" s="100"/>
    </row>
    <row r="2513" spans="57:59">
      <c r="BE2513" s="100"/>
      <c r="BF2513" s="100"/>
      <c r="BG2513" s="100"/>
    </row>
    <row r="2514" spans="57:59">
      <c r="BE2514" s="100"/>
      <c r="BF2514" s="100"/>
      <c r="BG2514" s="100"/>
    </row>
    <row r="2515" spans="57:59">
      <c r="BE2515" s="100"/>
      <c r="BF2515" s="100"/>
      <c r="BG2515" s="100"/>
    </row>
    <row r="2516" spans="57:59">
      <c r="BE2516" s="100"/>
      <c r="BF2516" s="100"/>
      <c r="BG2516" s="100"/>
    </row>
    <row r="2517" spans="57:59">
      <c r="BE2517" s="100"/>
      <c r="BF2517" s="100"/>
      <c r="BG2517" s="100"/>
    </row>
    <row r="2518" spans="57:59">
      <c r="BE2518" s="100"/>
      <c r="BF2518" s="100"/>
      <c r="BG2518" s="100"/>
    </row>
    <row r="2519" spans="57:59">
      <c r="BE2519" s="100"/>
      <c r="BF2519" s="100"/>
      <c r="BG2519" s="100"/>
    </row>
    <row r="2520" spans="57:59">
      <c r="BE2520" s="100"/>
      <c r="BF2520" s="100"/>
      <c r="BG2520" s="100"/>
    </row>
    <row r="2521" spans="57:59">
      <c r="BE2521" s="100"/>
      <c r="BF2521" s="100"/>
      <c r="BG2521" s="100"/>
    </row>
    <row r="2522" spans="57:59">
      <c r="BE2522" s="100"/>
      <c r="BF2522" s="100"/>
      <c r="BG2522" s="100"/>
    </row>
    <row r="2523" spans="57:59">
      <c r="BE2523" s="100"/>
      <c r="BF2523" s="100"/>
      <c r="BG2523" s="100"/>
    </row>
    <row r="2524" spans="57:59">
      <c r="BE2524" s="100"/>
      <c r="BF2524" s="100"/>
      <c r="BG2524" s="100"/>
    </row>
    <row r="2525" spans="57:59">
      <c r="BE2525" s="100"/>
      <c r="BF2525" s="100"/>
      <c r="BG2525" s="100"/>
    </row>
    <row r="2526" spans="57:59">
      <c r="BE2526" s="100"/>
      <c r="BF2526" s="100"/>
      <c r="BG2526" s="100"/>
    </row>
    <row r="2527" spans="57:59">
      <c r="BE2527" s="100"/>
      <c r="BF2527" s="100"/>
      <c r="BG2527" s="100"/>
    </row>
    <row r="2528" spans="57:59">
      <c r="BE2528" s="100"/>
      <c r="BF2528" s="100"/>
      <c r="BG2528" s="100"/>
    </row>
    <row r="2529" spans="57:59">
      <c r="BE2529" s="100"/>
      <c r="BF2529" s="100"/>
      <c r="BG2529" s="100"/>
    </row>
    <row r="2530" spans="57:59">
      <c r="BE2530" s="100"/>
      <c r="BF2530" s="100"/>
      <c r="BG2530" s="100"/>
    </row>
    <row r="2531" spans="57:59">
      <c r="BE2531" s="100"/>
      <c r="BF2531" s="100"/>
      <c r="BG2531" s="100"/>
    </row>
    <row r="2532" spans="57:59">
      <c r="BE2532" s="100"/>
      <c r="BF2532" s="100"/>
      <c r="BG2532" s="100"/>
    </row>
    <row r="2533" spans="57:59">
      <c r="BE2533" s="100"/>
      <c r="BF2533" s="100"/>
      <c r="BG2533" s="100"/>
    </row>
    <row r="2534" spans="57:59">
      <c r="BE2534" s="100"/>
      <c r="BF2534" s="100"/>
      <c r="BG2534" s="100"/>
    </row>
    <row r="2535" spans="57:59">
      <c r="BE2535" s="100"/>
      <c r="BF2535" s="100"/>
      <c r="BG2535" s="100"/>
    </row>
    <row r="2536" spans="57:59">
      <c r="BE2536" s="100"/>
      <c r="BF2536" s="100"/>
      <c r="BG2536" s="100"/>
    </row>
    <row r="2537" spans="57:59">
      <c r="BE2537" s="100"/>
      <c r="BF2537" s="100"/>
      <c r="BG2537" s="100"/>
    </row>
    <row r="2538" spans="57:59">
      <c r="BE2538" s="100"/>
      <c r="BF2538" s="100"/>
      <c r="BG2538" s="100"/>
    </row>
    <row r="2539" spans="57:59">
      <c r="BE2539" s="100"/>
      <c r="BF2539" s="100"/>
      <c r="BG2539" s="100"/>
    </row>
    <row r="2540" spans="57:59">
      <c r="BE2540" s="100"/>
      <c r="BF2540" s="100"/>
      <c r="BG2540" s="100"/>
    </row>
    <row r="2541" spans="57:59">
      <c r="BE2541" s="100"/>
      <c r="BF2541" s="100"/>
      <c r="BG2541" s="100"/>
    </row>
    <row r="2542" spans="57:59">
      <c r="BE2542" s="100"/>
      <c r="BF2542" s="100"/>
      <c r="BG2542" s="100"/>
    </row>
    <row r="2543" spans="57:59">
      <c r="BE2543" s="100"/>
      <c r="BF2543" s="100"/>
      <c r="BG2543" s="100"/>
    </row>
    <row r="2544" spans="57:59">
      <c r="BE2544" s="100"/>
      <c r="BF2544" s="100"/>
      <c r="BG2544" s="100"/>
    </row>
    <row r="2545" spans="57:59">
      <c r="BE2545" s="100"/>
      <c r="BF2545" s="100"/>
      <c r="BG2545" s="100"/>
    </row>
    <row r="2546" spans="57:59">
      <c r="BE2546" s="100"/>
      <c r="BF2546" s="100"/>
      <c r="BG2546" s="100"/>
    </row>
    <row r="2547" spans="57:59">
      <c r="BE2547" s="100"/>
      <c r="BF2547" s="100"/>
      <c r="BG2547" s="100"/>
    </row>
    <row r="2548" spans="57:59">
      <c r="BE2548" s="100"/>
      <c r="BF2548" s="100"/>
      <c r="BG2548" s="100"/>
    </row>
    <row r="2549" spans="57:59">
      <c r="BE2549" s="100"/>
      <c r="BF2549" s="100"/>
      <c r="BG2549" s="100"/>
    </row>
    <row r="2550" spans="57:59">
      <c r="BE2550" s="100"/>
      <c r="BF2550" s="100"/>
      <c r="BG2550" s="100"/>
    </row>
    <row r="2551" spans="57:59">
      <c r="BE2551" s="100"/>
      <c r="BF2551" s="100"/>
      <c r="BG2551" s="100"/>
    </row>
    <row r="2552" spans="57:59">
      <c r="BE2552" s="100"/>
      <c r="BF2552" s="100"/>
      <c r="BG2552" s="100"/>
    </row>
    <row r="2553" spans="57:59">
      <c r="BE2553" s="100"/>
      <c r="BF2553" s="100"/>
      <c r="BG2553" s="100"/>
    </row>
    <row r="2554" spans="57:59">
      <c r="BE2554" s="100"/>
      <c r="BF2554" s="100"/>
      <c r="BG2554" s="100"/>
    </row>
    <row r="2555" spans="57:59">
      <c r="BE2555" s="100"/>
      <c r="BF2555" s="100"/>
      <c r="BG2555" s="100"/>
    </row>
    <row r="2556" spans="57:59">
      <c r="BE2556" s="100"/>
      <c r="BF2556" s="100"/>
      <c r="BG2556" s="100"/>
    </row>
    <row r="2557" spans="57:59">
      <c r="BE2557" s="100"/>
      <c r="BF2557" s="100"/>
      <c r="BG2557" s="100"/>
    </row>
    <row r="2558" spans="57:59">
      <c r="BE2558" s="100"/>
      <c r="BF2558" s="100"/>
      <c r="BG2558" s="100"/>
    </row>
    <row r="2559" spans="57:59">
      <c r="BE2559" s="100"/>
      <c r="BF2559" s="100"/>
      <c r="BG2559" s="100"/>
    </row>
    <row r="2560" spans="57:59">
      <c r="BE2560" s="100"/>
      <c r="BF2560" s="100"/>
      <c r="BG2560" s="100"/>
    </row>
    <row r="2561" spans="57:59">
      <c r="BE2561" s="100"/>
      <c r="BF2561" s="100"/>
      <c r="BG2561" s="100"/>
    </row>
    <row r="2562" spans="57:59">
      <c r="BE2562" s="100"/>
      <c r="BF2562" s="100"/>
      <c r="BG2562" s="100"/>
    </row>
    <row r="2563" spans="57:59">
      <c r="BE2563" s="100"/>
      <c r="BF2563" s="100"/>
      <c r="BG2563" s="100"/>
    </row>
    <row r="2564" spans="57:59">
      <c r="BE2564" s="100"/>
      <c r="BF2564" s="100"/>
      <c r="BG2564" s="100"/>
    </row>
    <row r="2565" spans="57:59">
      <c r="BE2565" s="100"/>
      <c r="BF2565" s="100"/>
      <c r="BG2565" s="100"/>
    </row>
    <row r="2566" spans="57:59">
      <c r="BE2566" s="100"/>
      <c r="BF2566" s="100"/>
      <c r="BG2566" s="100"/>
    </row>
    <row r="2567" spans="57:59">
      <c r="BE2567" s="100"/>
      <c r="BF2567" s="100"/>
      <c r="BG2567" s="100"/>
    </row>
    <row r="2568" spans="57:59">
      <c r="BE2568" s="100"/>
      <c r="BF2568" s="100"/>
      <c r="BG2568" s="100"/>
    </row>
    <row r="2569" spans="57:59">
      <c r="BE2569" s="100"/>
      <c r="BF2569" s="100"/>
      <c r="BG2569" s="100"/>
    </row>
    <row r="2570" spans="57:59">
      <c r="BE2570" s="100"/>
      <c r="BF2570" s="100"/>
      <c r="BG2570" s="100"/>
    </row>
    <row r="2571" spans="57:59">
      <c r="BE2571" s="100"/>
      <c r="BF2571" s="100"/>
      <c r="BG2571" s="100"/>
    </row>
    <row r="2572" spans="57:59">
      <c r="BE2572" s="100"/>
      <c r="BF2572" s="100"/>
      <c r="BG2572" s="100"/>
    </row>
    <row r="2573" spans="57:59">
      <c r="BE2573" s="100"/>
      <c r="BF2573" s="100"/>
      <c r="BG2573" s="100"/>
    </row>
    <row r="2574" spans="57:59">
      <c r="BE2574" s="100"/>
      <c r="BF2574" s="100"/>
      <c r="BG2574" s="100"/>
    </row>
    <row r="2575" spans="57:59">
      <c r="BE2575" s="100"/>
      <c r="BF2575" s="100"/>
      <c r="BG2575" s="100"/>
    </row>
    <row r="2576" spans="57:59">
      <c r="BE2576" s="100"/>
      <c r="BF2576" s="100"/>
      <c r="BG2576" s="100"/>
    </row>
    <row r="2577" spans="57:59">
      <c r="BE2577" s="100"/>
      <c r="BF2577" s="100"/>
      <c r="BG2577" s="100"/>
    </row>
    <row r="2578" spans="57:59">
      <c r="BE2578" s="100"/>
      <c r="BF2578" s="100"/>
      <c r="BG2578" s="100"/>
    </row>
    <row r="2579" spans="57:59">
      <c r="BE2579" s="100"/>
      <c r="BF2579" s="100"/>
      <c r="BG2579" s="100"/>
    </row>
    <row r="2580" spans="57:59">
      <c r="BE2580" s="100"/>
      <c r="BF2580" s="100"/>
      <c r="BG2580" s="100"/>
    </row>
    <row r="2581" spans="57:59">
      <c r="BE2581" s="100"/>
      <c r="BF2581" s="100"/>
      <c r="BG2581" s="100"/>
    </row>
    <row r="2582" spans="57:59">
      <c r="BE2582" s="100"/>
      <c r="BF2582" s="100"/>
      <c r="BG2582" s="100"/>
    </row>
    <row r="2583" spans="57:59">
      <c r="BE2583" s="100"/>
      <c r="BF2583" s="100"/>
      <c r="BG2583" s="100"/>
    </row>
    <row r="2584" spans="57:59">
      <c r="BE2584" s="100"/>
      <c r="BF2584" s="100"/>
      <c r="BG2584" s="100"/>
    </row>
    <row r="2585" spans="57:59">
      <c r="BE2585" s="100"/>
      <c r="BF2585" s="100"/>
      <c r="BG2585" s="100"/>
    </row>
    <row r="2586" spans="57:59">
      <c r="BE2586" s="100"/>
      <c r="BF2586" s="100"/>
      <c r="BG2586" s="100"/>
    </row>
    <row r="2587" spans="57:59">
      <c r="BE2587" s="100"/>
      <c r="BF2587" s="100"/>
      <c r="BG2587" s="100"/>
    </row>
    <row r="2588" spans="57:59">
      <c r="BE2588" s="100"/>
      <c r="BF2588" s="100"/>
      <c r="BG2588" s="100"/>
    </row>
    <row r="2589" spans="57:59">
      <c r="BE2589" s="100"/>
      <c r="BF2589" s="100"/>
      <c r="BG2589" s="100"/>
    </row>
    <row r="2590" spans="57:59">
      <c r="BE2590" s="100"/>
      <c r="BF2590" s="100"/>
      <c r="BG2590" s="100"/>
    </row>
    <row r="2591" spans="57:59">
      <c r="BE2591" s="100"/>
      <c r="BF2591" s="100"/>
      <c r="BG2591" s="100"/>
    </row>
    <row r="2592" spans="57:59">
      <c r="BE2592" s="100"/>
      <c r="BF2592" s="100"/>
      <c r="BG2592" s="100"/>
    </row>
    <row r="2593" spans="57:59">
      <c r="BE2593" s="100"/>
      <c r="BF2593" s="100"/>
      <c r="BG2593" s="100"/>
    </row>
    <row r="2594" spans="57:59">
      <c r="BE2594" s="100"/>
      <c r="BF2594" s="100"/>
      <c r="BG2594" s="100"/>
    </row>
    <row r="2595" spans="57:59">
      <c r="BE2595" s="100"/>
      <c r="BF2595" s="100"/>
      <c r="BG2595" s="100"/>
    </row>
    <row r="2596" spans="57:59">
      <c r="BE2596" s="100"/>
      <c r="BF2596" s="100"/>
      <c r="BG2596" s="100"/>
    </row>
    <row r="2597" spans="57:59">
      <c r="BE2597" s="100"/>
      <c r="BF2597" s="100"/>
      <c r="BG2597" s="100"/>
    </row>
    <row r="2598" spans="57:59">
      <c r="BE2598" s="100"/>
      <c r="BF2598" s="100"/>
      <c r="BG2598" s="100"/>
    </row>
    <row r="2599" spans="57:59">
      <c r="BE2599" s="100"/>
      <c r="BF2599" s="100"/>
      <c r="BG2599" s="100"/>
    </row>
    <row r="2600" spans="57:59">
      <c r="BE2600" s="100"/>
      <c r="BF2600" s="100"/>
      <c r="BG2600" s="100"/>
    </row>
    <row r="2601" spans="57:59">
      <c r="BE2601" s="100"/>
      <c r="BF2601" s="100"/>
      <c r="BG2601" s="100"/>
    </row>
    <row r="2602" spans="57:59">
      <c r="BE2602" s="100"/>
      <c r="BF2602" s="100"/>
      <c r="BG2602" s="100"/>
    </row>
    <row r="2603" spans="57:59">
      <c r="BE2603" s="100"/>
      <c r="BF2603" s="100"/>
      <c r="BG2603" s="100"/>
    </row>
    <row r="2604" spans="57:59">
      <c r="BE2604" s="100"/>
      <c r="BF2604" s="100"/>
      <c r="BG2604" s="100"/>
    </row>
    <row r="2605" spans="57:59">
      <c r="BE2605" s="100"/>
      <c r="BF2605" s="100"/>
      <c r="BG2605" s="100"/>
    </row>
    <row r="2606" spans="57:59">
      <c r="BE2606" s="100"/>
      <c r="BF2606" s="100"/>
      <c r="BG2606" s="100"/>
    </row>
    <row r="2607" spans="57:59">
      <c r="BE2607" s="100"/>
      <c r="BF2607" s="100"/>
      <c r="BG2607" s="100"/>
    </row>
    <row r="2608" spans="57:59">
      <c r="BE2608" s="100"/>
      <c r="BF2608" s="100"/>
      <c r="BG2608" s="100"/>
    </row>
    <row r="2609" spans="57:59">
      <c r="BE2609" s="100"/>
      <c r="BF2609" s="100"/>
      <c r="BG2609" s="100"/>
    </row>
    <row r="2610" spans="57:59">
      <c r="BE2610" s="100"/>
      <c r="BF2610" s="100"/>
      <c r="BG2610" s="100"/>
    </row>
    <row r="2611" spans="57:59">
      <c r="BE2611" s="100"/>
      <c r="BF2611" s="100"/>
      <c r="BG2611" s="100"/>
    </row>
    <row r="2612" spans="57:59">
      <c r="BE2612" s="100"/>
      <c r="BF2612" s="100"/>
      <c r="BG2612" s="100"/>
    </row>
    <row r="2613" spans="57:59">
      <c r="BE2613" s="100"/>
      <c r="BF2613" s="100"/>
      <c r="BG2613" s="100"/>
    </row>
    <row r="2614" spans="57:59">
      <c r="BE2614" s="100"/>
      <c r="BF2614" s="100"/>
      <c r="BG2614" s="100"/>
    </row>
    <row r="2615" spans="57:59">
      <c r="BE2615" s="100"/>
      <c r="BF2615" s="100"/>
      <c r="BG2615" s="100"/>
    </row>
    <row r="2616" spans="57:59">
      <c r="BE2616" s="100"/>
      <c r="BF2616" s="100"/>
      <c r="BG2616" s="100"/>
    </row>
    <row r="2617" spans="57:59">
      <c r="BE2617" s="100"/>
      <c r="BF2617" s="100"/>
      <c r="BG2617" s="100"/>
    </row>
    <row r="2618" spans="57:59">
      <c r="BE2618" s="100"/>
      <c r="BF2618" s="100"/>
      <c r="BG2618" s="100"/>
    </row>
    <row r="2619" spans="57:59">
      <c r="BE2619" s="100"/>
      <c r="BF2619" s="100"/>
      <c r="BG2619" s="100"/>
    </row>
    <row r="2620" spans="57:59">
      <c r="BE2620" s="100"/>
      <c r="BF2620" s="100"/>
      <c r="BG2620" s="100"/>
    </row>
    <row r="2621" spans="57:59">
      <c r="BE2621" s="100"/>
      <c r="BF2621" s="100"/>
      <c r="BG2621" s="100"/>
    </row>
    <row r="2622" spans="57:59">
      <c r="BE2622" s="100"/>
      <c r="BF2622" s="100"/>
      <c r="BG2622" s="100"/>
    </row>
    <row r="2623" spans="57:59">
      <c r="BE2623" s="100"/>
      <c r="BF2623" s="100"/>
      <c r="BG2623" s="100"/>
    </row>
    <row r="2624" spans="57:59">
      <c r="BE2624" s="100"/>
      <c r="BF2624" s="100"/>
      <c r="BG2624" s="100"/>
    </row>
    <row r="2625" spans="57:59">
      <c r="BE2625" s="100"/>
      <c r="BF2625" s="100"/>
      <c r="BG2625" s="100"/>
    </row>
    <row r="2626" spans="57:59">
      <c r="BE2626" s="100"/>
      <c r="BF2626" s="100"/>
      <c r="BG2626" s="100"/>
    </row>
    <row r="2627" spans="57:59">
      <c r="BE2627" s="100"/>
      <c r="BF2627" s="100"/>
      <c r="BG2627" s="100"/>
    </row>
    <row r="2628" spans="57:59">
      <c r="BE2628" s="100"/>
      <c r="BF2628" s="100"/>
      <c r="BG2628" s="100"/>
    </row>
    <row r="2629" spans="57:59">
      <c r="BE2629" s="100"/>
      <c r="BF2629" s="100"/>
      <c r="BG2629" s="100"/>
    </row>
    <row r="2630" spans="57:59">
      <c r="BE2630" s="100"/>
      <c r="BF2630" s="100"/>
      <c r="BG2630" s="100"/>
    </row>
    <row r="2631" spans="57:59">
      <c r="BE2631" s="100"/>
      <c r="BF2631" s="100"/>
      <c r="BG2631" s="100"/>
    </row>
    <row r="2632" spans="57:59">
      <c r="BE2632" s="100"/>
      <c r="BF2632" s="100"/>
      <c r="BG2632" s="100"/>
    </row>
    <row r="2633" spans="57:59">
      <c r="BE2633" s="100"/>
      <c r="BF2633" s="100"/>
      <c r="BG2633" s="100"/>
    </row>
    <row r="2634" spans="57:59">
      <c r="BE2634" s="100"/>
      <c r="BF2634" s="100"/>
      <c r="BG2634" s="100"/>
    </row>
    <row r="2635" spans="57:59">
      <c r="BE2635" s="100"/>
      <c r="BF2635" s="100"/>
      <c r="BG2635" s="100"/>
    </row>
    <row r="2636" spans="57:59">
      <c r="BE2636" s="100"/>
      <c r="BF2636" s="100"/>
      <c r="BG2636" s="100"/>
    </row>
    <row r="2637" spans="57:59">
      <c r="BE2637" s="100"/>
      <c r="BF2637" s="100"/>
      <c r="BG2637" s="100"/>
    </row>
    <row r="2638" spans="57:59">
      <c r="BE2638" s="100"/>
      <c r="BF2638" s="100"/>
      <c r="BG2638" s="100"/>
    </row>
    <row r="2639" spans="57:59">
      <c r="BE2639" s="100"/>
      <c r="BF2639" s="100"/>
      <c r="BG2639" s="100"/>
    </row>
    <row r="2640" spans="57:59">
      <c r="BE2640" s="100"/>
      <c r="BF2640" s="100"/>
      <c r="BG2640" s="100"/>
    </row>
    <row r="2641" spans="57:59">
      <c r="BE2641" s="100"/>
      <c r="BF2641" s="100"/>
      <c r="BG2641" s="100"/>
    </row>
    <row r="2642" spans="57:59">
      <c r="BE2642" s="100"/>
      <c r="BF2642" s="100"/>
      <c r="BG2642" s="100"/>
    </row>
    <row r="2643" spans="57:59">
      <c r="BE2643" s="100"/>
      <c r="BF2643" s="100"/>
      <c r="BG2643" s="100"/>
    </row>
    <row r="2644" spans="57:59">
      <c r="BE2644" s="100"/>
      <c r="BF2644" s="100"/>
      <c r="BG2644" s="100"/>
    </row>
    <row r="2645" spans="57:59">
      <c r="BE2645" s="100"/>
      <c r="BF2645" s="100"/>
      <c r="BG2645" s="100"/>
    </row>
    <row r="2646" spans="57:59">
      <c r="BE2646" s="100"/>
      <c r="BF2646" s="100"/>
      <c r="BG2646" s="100"/>
    </row>
    <row r="2647" spans="57:59">
      <c r="BE2647" s="100"/>
      <c r="BF2647" s="100"/>
      <c r="BG2647" s="100"/>
    </row>
    <row r="2648" spans="57:59">
      <c r="BE2648" s="100"/>
      <c r="BF2648" s="100"/>
      <c r="BG2648" s="100"/>
    </row>
    <row r="2649" spans="57:59">
      <c r="BE2649" s="100"/>
      <c r="BF2649" s="100"/>
      <c r="BG2649" s="100"/>
    </row>
    <row r="2650" spans="57:59">
      <c r="BE2650" s="100"/>
      <c r="BF2650" s="100"/>
      <c r="BG2650" s="100"/>
    </row>
    <row r="2651" spans="57:59">
      <c r="BE2651" s="100"/>
      <c r="BF2651" s="100"/>
      <c r="BG2651" s="100"/>
    </row>
    <row r="2652" spans="57:59">
      <c r="BE2652" s="100"/>
      <c r="BF2652" s="100"/>
      <c r="BG2652" s="100"/>
    </row>
    <row r="2653" spans="57:59">
      <c r="BE2653" s="100"/>
      <c r="BF2653" s="100"/>
      <c r="BG2653" s="100"/>
    </row>
    <row r="2654" spans="57:59">
      <c r="BE2654" s="100"/>
      <c r="BF2654" s="100"/>
      <c r="BG2654" s="100"/>
    </row>
    <row r="2655" spans="57:59">
      <c r="BE2655" s="100"/>
      <c r="BF2655" s="100"/>
      <c r="BG2655" s="100"/>
    </row>
    <row r="2656" spans="57:59">
      <c r="BE2656" s="100"/>
      <c r="BF2656" s="100"/>
      <c r="BG2656" s="100"/>
    </row>
    <row r="2657" spans="57:59">
      <c r="BE2657" s="100"/>
      <c r="BF2657" s="100"/>
      <c r="BG2657" s="100"/>
    </row>
    <row r="2658" spans="57:59">
      <c r="BE2658" s="100"/>
      <c r="BF2658" s="100"/>
      <c r="BG2658" s="100"/>
    </row>
    <row r="2659" spans="57:59">
      <c r="BE2659" s="100"/>
      <c r="BF2659" s="100"/>
      <c r="BG2659" s="100"/>
    </row>
    <row r="2660" spans="57:59">
      <c r="BE2660" s="100"/>
      <c r="BF2660" s="100"/>
      <c r="BG2660" s="100"/>
    </row>
    <row r="2661" spans="57:59">
      <c r="BE2661" s="100"/>
      <c r="BF2661" s="100"/>
      <c r="BG2661" s="100"/>
    </row>
    <row r="2662" spans="57:59">
      <c r="BE2662" s="100"/>
      <c r="BF2662" s="100"/>
      <c r="BG2662" s="100"/>
    </row>
    <row r="2663" spans="57:59">
      <c r="BE2663" s="100"/>
      <c r="BF2663" s="100"/>
      <c r="BG2663" s="100"/>
    </row>
    <row r="2664" spans="57:59">
      <c r="BE2664" s="100"/>
      <c r="BF2664" s="100"/>
      <c r="BG2664" s="100"/>
    </row>
    <row r="2665" spans="57:59">
      <c r="BE2665" s="100"/>
      <c r="BF2665" s="100"/>
      <c r="BG2665" s="100"/>
    </row>
    <row r="2666" spans="57:59">
      <c r="BE2666" s="100"/>
      <c r="BF2666" s="100"/>
      <c r="BG2666" s="100"/>
    </row>
    <row r="2667" spans="57:59">
      <c r="BE2667" s="100"/>
      <c r="BF2667" s="100"/>
      <c r="BG2667" s="100"/>
    </row>
    <row r="2668" spans="57:59">
      <c r="BE2668" s="100"/>
      <c r="BF2668" s="100"/>
      <c r="BG2668" s="100"/>
    </row>
    <row r="2669" spans="57:59">
      <c r="BE2669" s="100"/>
      <c r="BF2669" s="100"/>
      <c r="BG2669" s="100"/>
    </row>
    <row r="2670" spans="57:59">
      <c r="BE2670" s="100"/>
      <c r="BF2670" s="100"/>
      <c r="BG2670" s="100"/>
    </row>
    <row r="2671" spans="57:59">
      <c r="BE2671" s="100"/>
      <c r="BF2671" s="100"/>
      <c r="BG2671" s="100"/>
    </row>
    <row r="2672" spans="57:59">
      <c r="BE2672" s="100"/>
      <c r="BF2672" s="100"/>
      <c r="BG2672" s="100"/>
    </row>
    <row r="2673" spans="57:59">
      <c r="BE2673" s="100"/>
      <c r="BF2673" s="100"/>
      <c r="BG2673" s="100"/>
    </row>
    <row r="2674" spans="57:59">
      <c r="BE2674" s="100"/>
      <c r="BF2674" s="100"/>
      <c r="BG2674" s="100"/>
    </row>
    <row r="2675" spans="57:59">
      <c r="BE2675" s="100"/>
      <c r="BF2675" s="100"/>
      <c r="BG2675" s="100"/>
    </row>
    <row r="2676" spans="57:59">
      <c r="BE2676" s="100"/>
      <c r="BF2676" s="100"/>
      <c r="BG2676" s="100"/>
    </row>
    <row r="2677" spans="57:59">
      <c r="BE2677" s="100"/>
      <c r="BF2677" s="100"/>
      <c r="BG2677" s="100"/>
    </row>
    <row r="2678" spans="57:59">
      <c r="BE2678" s="100"/>
      <c r="BF2678" s="100"/>
      <c r="BG2678" s="100"/>
    </row>
    <row r="2679" spans="57:59">
      <c r="BE2679" s="100"/>
      <c r="BF2679" s="100"/>
      <c r="BG2679" s="100"/>
    </row>
    <row r="2680" spans="57:59">
      <c r="BE2680" s="100"/>
      <c r="BF2680" s="100"/>
      <c r="BG2680" s="100"/>
    </row>
    <row r="2681" spans="57:59">
      <c r="BE2681" s="100"/>
      <c r="BF2681" s="100"/>
      <c r="BG2681" s="100"/>
    </row>
    <row r="2682" spans="57:59">
      <c r="BE2682" s="100"/>
      <c r="BF2682" s="100"/>
      <c r="BG2682" s="100"/>
    </row>
    <row r="2683" spans="57:59">
      <c r="BE2683" s="100"/>
      <c r="BF2683" s="100"/>
      <c r="BG2683" s="100"/>
    </row>
    <row r="2684" spans="57:59">
      <c r="BE2684" s="100"/>
      <c r="BF2684" s="100"/>
      <c r="BG2684" s="100"/>
    </row>
    <row r="2685" spans="57:59">
      <c r="BE2685" s="100"/>
      <c r="BF2685" s="100"/>
      <c r="BG2685" s="100"/>
    </row>
    <row r="2686" spans="57:59">
      <c r="BE2686" s="100"/>
      <c r="BF2686" s="100"/>
      <c r="BG2686" s="100"/>
    </row>
    <row r="2687" spans="57:59">
      <c r="BE2687" s="100"/>
      <c r="BF2687" s="100"/>
      <c r="BG2687" s="100"/>
    </row>
    <row r="2688" spans="57:59">
      <c r="BE2688" s="100"/>
      <c r="BF2688" s="100"/>
      <c r="BG2688" s="100"/>
    </row>
    <row r="2689" spans="57:59">
      <c r="BE2689" s="100"/>
      <c r="BF2689" s="100"/>
      <c r="BG2689" s="100"/>
    </row>
    <row r="2690" spans="57:59">
      <c r="BE2690" s="100"/>
      <c r="BF2690" s="100"/>
      <c r="BG2690" s="100"/>
    </row>
    <row r="2691" spans="57:59">
      <c r="BE2691" s="100"/>
      <c r="BF2691" s="100"/>
      <c r="BG2691" s="100"/>
    </row>
    <row r="2692" spans="57:59">
      <c r="BE2692" s="100"/>
      <c r="BF2692" s="100"/>
      <c r="BG2692" s="100"/>
    </row>
    <row r="2693" spans="57:59">
      <c r="BE2693" s="100"/>
      <c r="BF2693" s="100"/>
      <c r="BG2693" s="100"/>
    </row>
    <row r="2694" spans="57:59">
      <c r="BE2694" s="100"/>
      <c r="BF2694" s="100"/>
      <c r="BG2694" s="100"/>
    </row>
    <row r="2695" spans="57:59">
      <c r="BE2695" s="100"/>
      <c r="BF2695" s="100"/>
      <c r="BG2695" s="100"/>
    </row>
    <row r="2696" spans="57:59">
      <c r="BE2696" s="100"/>
      <c r="BF2696" s="100"/>
      <c r="BG2696" s="100"/>
    </row>
    <row r="2697" spans="57:59">
      <c r="BE2697" s="100"/>
      <c r="BF2697" s="100"/>
      <c r="BG2697" s="100"/>
    </row>
    <row r="2698" spans="57:59">
      <c r="BE2698" s="100"/>
      <c r="BF2698" s="100"/>
      <c r="BG2698" s="100"/>
    </row>
    <row r="2699" spans="57:59">
      <c r="BE2699" s="100"/>
      <c r="BF2699" s="100"/>
      <c r="BG2699" s="100"/>
    </row>
    <row r="2700" spans="57:59">
      <c r="BE2700" s="100"/>
      <c r="BF2700" s="100"/>
      <c r="BG2700" s="100"/>
    </row>
    <row r="2701" spans="57:59">
      <c r="BE2701" s="100"/>
      <c r="BF2701" s="100"/>
      <c r="BG2701" s="100"/>
    </row>
    <row r="2702" spans="57:59">
      <c r="BE2702" s="100"/>
      <c r="BF2702" s="100"/>
      <c r="BG2702" s="100"/>
    </row>
    <row r="2703" spans="57:59">
      <c r="BE2703" s="100"/>
      <c r="BF2703" s="100"/>
      <c r="BG2703" s="100"/>
    </row>
    <row r="2704" spans="57:59">
      <c r="BE2704" s="100"/>
      <c r="BF2704" s="100"/>
      <c r="BG2704" s="100"/>
    </row>
    <row r="2705" spans="57:59">
      <c r="BE2705" s="100"/>
      <c r="BF2705" s="100"/>
      <c r="BG2705" s="100"/>
    </row>
    <row r="2706" spans="57:59">
      <c r="BE2706" s="100"/>
      <c r="BF2706" s="100"/>
      <c r="BG2706" s="100"/>
    </row>
    <row r="2707" spans="57:59">
      <c r="BE2707" s="100"/>
      <c r="BF2707" s="100"/>
      <c r="BG2707" s="100"/>
    </row>
    <row r="2708" spans="57:59">
      <c r="BE2708" s="100"/>
      <c r="BF2708" s="100"/>
      <c r="BG2708" s="100"/>
    </row>
    <row r="2709" spans="57:59">
      <c r="BE2709" s="100"/>
      <c r="BF2709" s="100"/>
      <c r="BG2709" s="100"/>
    </row>
    <row r="2710" spans="57:59">
      <c r="BE2710" s="100"/>
      <c r="BF2710" s="100"/>
      <c r="BG2710" s="100"/>
    </row>
    <row r="2711" spans="57:59">
      <c r="BE2711" s="100"/>
      <c r="BF2711" s="100"/>
      <c r="BG2711" s="100"/>
    </row>
    <row r="2712" spans="57:59">
      <c r="BE2712" s="100"/>
      <c r="BF2712" s="100"/>
      <c r="BG2712" s="100"/>
    </row>
    <row r="2713" spans="57:59">
      <c r="BE2713" s="100"/>
      <c r="BF2713" s="100"/>
      <c r="BG2713" s="100"/>
    </row>
    <row r="2714" spans="57:59">
      <c r="BE2714" s="100"/>
      <c r="BF2714" s="100"/>
      <c r="BG2714" s="100"/>
    </row>
    <row r="2715" spans="57:59">
      <c r="BE2715" s="100"/>
      <c r="BF2715" s="100"/>
      <c r="BG2715" s="100"/>
    </row>
    <row r="2716" spans="57:59">
      <c r="BE2716" s="100"/>
      <c r="BF2716" s="100"/>
      <c r="BG2716" s="100"/>
    </row>
    <row r="2717" spans="57:59">
      <c r="BE2717" s="100"/>
      <c r="BF2717" s="100"/>
      <c r="BG2717" s="100"/>
    </row>
    <row r="2718" spans="57:59">
      <c r="BE2718" s="100"/>
      <c r="BF2718" s="100"/>
      <c r="BG2718" s="100"/>
    </row>
    <row r="2719" spans="57:59">
      <c r="BE2719" s="100"/>
      <c r="BF2719" s="100"/>
      <c r="BG2719" s="100"/>
    </row>
    <row r="2720" spans="57:59">
      <c r="BE2720" s="100"/>
      <c r="BF2720" s="100"/>
      <c r="BG2720" s="100"/>
    </row>
    <row r="2721" spans="57:59">
      <c r="BE2721" s="100"/>
      <c r="BF2721" s="100"/>
      <c r="BG2721" s="100"/>
    </row>
    <row r="2722" spans="57:59">
      <c r="BE2722" s="100"/>
      <c r="BF2722" s="100"/>
      <c r="BG2722" s="100"/>
    </row>
    <row r="2723" spans="57:59">
      <c r="BE2723" s="100"/>
      <c r="BF2723" s="100"/>
      <c r="BG2723" s="100"/>
    </row>
    <row r="2724" spans="57:59">
      <c r="BE2724" s="100"/>
      <c r="BF2724" s="100"/>
      <c r="BG2724" s="100"/>
    </row>
    <row r="2725" spans="57:59">
      <c r="BE2725" s="100"/>
      <c r="BF2725" s="100"/>
      <c r="BG2725" s="100"/>
    </row>
    <row r="2726" spans="57:59">
      <c r="BE2726" s="100"/>
      <c r="BF2726" s="100"/>
      <c r="BG2726" s="100"/>
    </row>
    <row r="2727" spans="57:59">
      <c r="BE2727" s="100"/>
      <c r="BF2727" s="100"/>
      <c r="BG2727" s="100"/>
    </row>
    <row r="2728" spans="57:59">
      <c r="BE2728" s="100"/>
      <c r="BF2728" s="100"/>
      <c r="BG2728" s="100"/>
    </row>
    <row r="2729" spans="57:59">
      <c r="BE2729" s="100"/>
      <c r="BF2729" s="100"/>
      <c r="BG2729" s="100"/>
    </row>
    <row r="2730" spans="57:59">
      <c r="BE2730" s="100"/>
      <c r="BF2730" s="100"/>
      <c r="BG2730" s="100"/>
    </row>
    <row r="2731" spans="57:59">
      <c r="BE2731" s="100"/>
      <c r="BF2731" s="100"/>
      <c r="BG2731" s="100"/>
    </row>
    <row r="2732" spans="57:59">
      <c r="BE2732" s="100"/>
      <c r="BF2732" s="100"/>
      <c r="BG2732" s="100"/>
    </row>
    <row r="2733" spans="57:59">
      <c r="BE2733" s="100"/>
      <c r="BF2733" s="100"/>
      <c r="BG2733" s="100"/>
    </row>
    <row r="2734" spans="57:59">
      <c r="BE2734" s="100"/>
      <c r="BF2734" s="100"/>
      <c r="BG2734" s="100"/>
    </row>
    <row r="2735" spans="57:59">
      <c r="BE2735" s="100"/>
      <c r="BF2735" s="100"/>
      <c r="BG2735" s="100"/>
    </row>
    <row r="2736" spans="57:59">
      <c r="BE2736" s="100"/>
      <c r="BF2736" s="100"/>
      <c r="BG2736" s="100"/>
    </row>
    <row r="2737" spans="57:59">
      <c r="BE2737" s="100"/>
      <c r="BF2737" s="100"/>
      <c r="BG2737" s="100"/>
    </row>
    <row r="2738" spans="57:59">
      <c r="BE2738" s="100"/>
      <c r="BF2738" s="100"/>
      <c r="BG2738" s="100"/>
    </row>
    <row r="2739" spans="57:59">
      <c r="BE2739" s="100"/>
      <c r="BF2739" s="100"/>
      <c r="BG2739" s="100"/>
    </row>
    <row r="2740" spans="57:59">
      <c r="BE2740" s="100"/>
      <c r="BF2740" s="100"/>
      <c r="BG2740" s="100"/>
    </row>
    <row r="2741" spans="57:59">
      <c r="BE2741" s="100"/>
      <c r="BF2741" s="100"/>
      <c r="BG2741" s="100"/>
    </row>
    <row r="2742" spans="57:59">
      <c r="BE2742" s="100"/>
      <c r="BF2742" s="100"/>
      <c r="BG2742" s="100"/>
    </row>
    <row r="2743" spans="57:59">
      <c r="BE2743" s="100"/>
      <c r="BF2743" s="100"/>
      <c r="BG2743" s="100"/>
    </row>
    <row r="2744" spans="57:59">
      <c r="BE2744" s="100"/>
      <c r="BF2744" s="100"/>
      <c r="BG2744" s="100"/>
    </row>
    <row r="2745" spans="57:59">
      <c r="BE2745" s="100"/>
      <c r="BF2745" s="100"/>
      <c r="BG2745" s="100"/>
    </row>
    <row r="2746" spans="57:59">
      <c r="BE2746" s="100"/>
      <c r="BF2746" s="100"/>
      <c r="BG2746" s="100"/>
    </row>
    <row r="2747" spans="57:59">
      <c r="BE2747" s="100"/>
      <c r="BF2747" s="100"/>
      <c r="BG2747" s="100"/>
    </row>
    <row r="2748" spans="57:59">
      <c r="BE2748" s="100"/>
      <c r="BF2748" s="100"/>
      <c r="BG2748" s="100"/>
    </row>
    <row r="2749" spans="57:59">
      <c r="BE2749" s="100"/>
      <c r="BF2749" s="100"/>
      <c r="BG2749" s="100"/>
    </row>
    <row r="2750" spans="57:59">
      <c r="BE2750" s="100"/>
      <c r="BF2750" s="100"/>
      <c r="BG2750" s="100"/>
    </row>
    <row r="2751" spans="57:59">
      <c r="BE2751" s="100"/>
      <c r="BF2751" s="100"/>
      <c r="BG2751" s="100"/>
    </row>
    <row r="2752" spans="57:59">
      <c r="BE2752" s="100"/>
      <c r="BF2752" s="100"/>
      <c r="BG2752" s="100"/>
    </row>
    <row r="2753" spans="57:59">
      <c r="BE2753" s="100"/>
      <c r="BF2753" s="100"/>
      <c r="BG2753" s="100"/>
    </row>
    <row r="2754" spans="57:59">
      <c r="BE2754" s="100"/>
      <c r="BF2754" s="100"/>
      <c r="BG2754" s="100"/>
    </row>
    <row r="2755" spans="57:59">
      <c r="BE2755" s="100"/>
      <c r="BF2755" s="100"/>
      <c r="BG2755" s="100"/>
    </row>
    <row r="2756" spans="57:59">
      <c r="BE2756" s="100"/>
      <c r="BF2756" s="100"/>
      <c r="BG2756" s="100"/>
    </row>
    <row r="2757" spans="57:59">
      <c r="BE2757" s="100"/>
      <c r="BF2757" s="100"/>
      <c r="BG2757" s="100"/>
    </row>
    <row r="2758" spans="57:59">
      <c r="BE2758" s="100"/>
      <c r="BF2758" s="100"/>
      <c r="BG2758" s="100"/>
    </row>
    <row r="2759" spans="57:59">
      <c r="BE2759" s="100"/>
      <c r="BF2759" s="100"/>
      <c r="BG2759" s="100"/>
    </row>
    <row r="2760" spans="57:59">
      <c r="BE2760" s="100"/>
      <c r="BF2760" s="100"/>
      <c r="BG2760" s="100"/>
    </row>
    <row r="2761" spans="57:59">
      <c r="BE2761" s="100"/>
      <c r="BF2761" s="100"/>
      <c r="BG2761" s="100"/>
    </row>
    <row r="2762" spans="57:59">
      <c r="BE2762" s="100"/>
      <c r="BF2762" s="100"/>
      <c r="BG2762" s="100"/>
    </row>
    <row r="2763" spans="57:59">
      <c r="BE2763" s="100"/>
      <c r="BF2763" s="100"/>
      <c r="BG2763" s="100"/>
    </row>
    <row r="2764" spans="57:59">
      <c r="BE2764" s="100"/>
      <c r="BF2764" s="100"/>
      <c r="BG2764" s="100"/>
    </row>
    <row r="2765" spans="57:59">
      <c r="BE2765" s="100"/>
      <c r="BF2765" s="100"/>
      <c r="BG2765" s="100"/>
    </row>
    <row r="2766" spans="57:59">
      <c r="BE2766" s="100"/>
      <c r="BF2766" s="100"/>
      <c r="BG2766" s="100"/>
    </row>
    <row r="2767" spans="57:59">
      <c r="BE2767" s="100"/>
      <c r="BF2767" s="100"/>
      <c r="BG2767" s="100"/>
    </row>
    <row r="2768" spans="57:59">
      <c r="BE2768" s="100"/>
      <c r="BF2768" s="100"/>
      <c r="BG2768" s="100"/>
    </row>
    <row r="2769" spans="57:59">
      <c r="BE2769" s="100"/>
      <c r="BF2769" s="100"/>
      <c r="BG2769" s="100"/>
    </row>
    <row r="2770" spans="57:59">
      <c r="BE2770" s="100"/>
      <c r="BF2770" s="100"/>
      <c r="BG2770" s="100"/>
    </row>
    <row r="2771" spans="57:59">
      <c r="BE2771" s="100"/>
      <c r="BF2771" s="100"/>
      <c r="BG2771" s="100"/>
    </row>
    <row r="2772" spans="57:59">
      <c r="BE2772" s="100"/>
      <c r="BF2772" s="100"/>
      <c r="BG2772" s="100"/>
    </row>
    <row r="2773" spans="57:59">
      <c r="BE2773" s="100"/>
      <c r="BF2773" s="100"/>
      <c r="BG2773" s="100"/>
    </row>
    <row r="2774" spans="57:59">
      <c r="BE2774" s="100"/>
      <c r="BF2774" s="100"/>
      <c r="BG2774" s="100"/>
    </row>
    <row r="2775" spans="57:59">
      <c r="BE2775" s="100"/>
      <c r="BF2775" s="100"/>
      <c r="BG2775" s="100"/>
    </row>
    <row r="2776" spans="57:59">
      <c r="BE2776" s="100"/>
      <c r="BF2776" s="100"/>
      <c r="BG2776" s="100"/>
    </row>
    <row r="2777" spans="57:59">
      <c r="BE2777" s="100"/>
      <c r="BF2777" s="100"/>
      <c r="BG2777" s="100"/>
    </row>
    <row r="2778" spans="57:59">
      <c r="BE2778" s="100"/>
      <c r="BF2778" s="100"/>
      <c r="BG2778" s="100"/>
    </row>
    <row r="2779" spans="57:59">
      <c r="BE2779" s="100"/>
      <c r="BF2779" s="100"/>
      <c r="BG2779" s="100"/>
    </row>
    <row r="2780" spans="57:59">
      <c r="BE2780" s="100"/>
      <c r="BF2780" s="100"/>
      <c r="BG2780" s="100"/>
    </row>
    <row r="2781" spans="57:59">
      <c r="BE2781" s="100"/>
      <c r="BF2781" s="100"/>
      <c r="BG2781" s="100"/>
    </row>
    <row r="2782" spans="57:59">
      <c r="BE2782" s="100"/>
      <c r="BF2782" s="100"/>
      <c r="BG2782" s="100"/>
    </row>
    <row r="2783" spans="57:59">
      <c r="BE2783" s="100"/>
      <c r="BF2783" s="100"/>
      <c r="BG2783" s="100"/>
    </row>
    <row r="2784" spans="57:59">
      <c r="BE2784" s="100"/>
      <c r="BF2784" s="100"/>
      <c r="BG2784" s="100"/>
    </row>
    <row r="2785" spans="57:59">
      <c r="BE2785" s="100"/>
      <c r="BF2785" s="100"/>
      <c r="BG2785" s="100"/>
    </row>
    <row r="2786" spans="57:59">
      <c r="BE2786" s="100"/>
      <c r="BF2786" s="100"/>
      <c r="BG2786" s="100"/>
    </row>
    <row r="2787" spans="57:59">
      <c r="BE2787" s="100"/>
      <c r="BF2787" s="100"/>
      <c r="BG2787" s="100"/>
    </row>
    <row r="2788" spans="57:59">
      <c r="BE2788" s="100"/>
      <c r="BF2788" s="100"/>
      <c r="BG2788" s="100"/>
    </row>
    <row r="2789" spans="57:59">
      <c r="BE2789" s="100"/>
      <c r="BF2789" s="100"/>
      <c r="BG2789" s="100"/>
    </row>
    <row r="2790" spans="57:59">
      <c r="BE2790" s="100"/>
      <c r="BF2790" s="100"/>
      <c r="BG2790" s="100"/>
    </row>
    <row r="2791" spans="57:59">
      <c r="BE2791" s="100"/>
      <c r="BF2791" s="100"/>
      <c r="BG2791" s="100"/>
    </row>
    <row r="2792" spans="57:59">
      <c r="BE2792" s="100"/>
      <c r="BF2792" s="100"/>
      <c r="BG2792" s="100"/>
    </row>
    <row r="2793" spans="57:59">
      <c r="BE2793" s="100"/>
      <c r="BF2793" s="100"/>
      <c r="BG2793" s="100"/>
    </row>
    <row r="2794" spans="57:59">
      <c r="BE2794" s="100"/>
      <c r="BF2794" s="100"/>
      <c r="BG2794" s="100"/>
    </row>
    <row r="2795" spans="57:59">
      <c r="BE2795" s="100"/>
      <c r="BF2795" s="100"/>
      <c r="BG2795" s="100"/>
    </row>
    <row r="2796" spans="57:59">
      <c r="BE2796" s="100"/>
      <c r="BF2796" s="100"/>
      <c r="BG2796" s="100"/>
    </row>
    <row r="2797" spans="57:59">
      <c r="BE2797" s="100"/>
      <c r="BF2797" s="100"/>
      <c r="BG2797" s="100"/>
    </row>
    <row r="2798" spans="57:59">
      <c r="BE2798" s="100"/>
      <c r="BF2798" s="100"/>
      <c r="BG2798" s="100"/>
    </row>
    <row r="2799" spans="57:59">
      <c r="BE2799" s="100"/>
      <c r="BF2799" s="100"/>
      <c r="BG2799" s="100"/>
    </row>
    <row r="2800" spans="57:59">
      <c r="BE2800" s="100"/>
      <c r="BF2800" s="100"/>
      <c r="BG2800" s="100"/>
    </row>
    <row r="2801" spans="57:59">
      <c r="BE2801" s="100"/>
      <c r="BF2801" s="100"/>
      <c r="BG2801" s="100"/>
    </row>
    <row r="2802" spans="57:59">
      <c r="BE2802" s="100"/>
      <c r="BF2802" s="100"/>
      <c r="BG2802" s="100"/>
    </row>
    <row r="2803" spans="57:59">
      <c r="BE2803" s="100"/>
      <c r="BF2803" s="100"/>
      <c r="BG2803" s="100"/>
    </row>
    <row r="2804" spans="57:59">
      <c r="BE2804" s="100"/>
      <c r="BF2804" s="100"/>
      <c r="BG2804" s="100"/>
    </row>
    <row r="2805" spans="57:59">
      <c r="BE2805" s="100"/>
      <c r="BF2805" s="100"/>
      <c r="BG2805" s="100"/>
    </row>
    <row r="2806" spans="57:59">
      <c r="BE2806" s="100"/>
      <c r="BF2806" s="100"/>
      <c r="BG2806" s="100"/>
    </row>
    <row r="2807" spans="57:59">
      <c r="BE2807" s="100"/>
      <c r="BF2807" s="100"/>
      <c r="BG2807" s="100"/>
    </row>
    <row r="2808" spans="57:59">
      <c r="BE2808" s="100"/>
      <c r="BF2808" s="100"/>
      <c r="BG2808" s="100"/>
    </row>
    <row r="2809" spans="57:59">
      <c r="BE2809" s="100"/>
      <c r="BF2809" s="100"/>
      <c r="BG2809" s="100"/>
    </row>
    <row r="2810" spans="57:59">
      <c r="BE2810" s="100"/>
      <c r="BF2810" s="100"/>
      <c r="BG2810" s="100"/>
    </row>
    <row r="2811" spans="57:59">
      <c r="BE2811" s="100"/>
      <c r="BF2811" s="100"/>
      <c r="BG2811" s="100"/>
    </row>
    <row r="2812" spans="57:59">
      <c r="BE2812" s="100"/>
      <c r="BF2812" s="100"/>
      <c r="BG2812" s="100"/>
    </row>
    <row r="2813" spans="57:59">
      <c r="BE2813" s="100"/>
      <c r="BF2813" s="100"/>
      <c r="BG2813" s="100"/>
    </row>
    <row r="2814" spans="57:59">
      <c r="BE2814" s="100"/>
      <c r="BF2814" s="100"/>
      <c r="BG2814" s="100"/>
    </row>
    <row r="2815" spans="57:59">
      <c r="BE2815" s="100"/>
      <c r="BF2815" s="100"/>
      <c r="BG2815" s="100"/>
    </row>
    <row r="2816" spans="57:59">
      <c r="BE2816" s="100"/>
      <c r="BF2816" s="100"/>
      <c r="BG2816" s="100"/>
    </row>
    <row r="2817" spans="57:59">
      <c r="BE2817" s="100"/>
      <c r="BF2817" s="100"/>
      <c r="BG2817" s="100"/>
    </row>
    <row r="2818" spans="57:59">
      <c r="BE2818" s="100"/>
      <c r="BF2818" s="100"/>
      <c r="BG2818" s="100"/>
    </row>
    <row r="2819" spans="57:59">
      <c r="BE2819" s="100"/>
      <c r="BF2819" s="100"/>
      <c r="BG2819" s="100"/>
    </row>
    <row r="2820" spans="57:59">
      <c r="BE2820" s="100"/>
      <c r="BF2820" s="100"/>
      <c r="BG2820" s="100"/>
    </row>
    <row r="2821" spans="57:59">
      <c r="BE2821" s="100"/>
      <c r="BF2821" s="100"/>
      <c r="BG2821" s="100"/>
    </row>
    <row r="2822" spans="57:59">
      <c r="BE2822" s="100"/>
      <c r="BF2822" s="100"/>
      <c r="BG2822" s="100"/>
    </row>
    <row r="2823" spans="57:59">
      <c r="BE2823" s="100"/>
      <c r="BF2823" s="100"/>
      <c r="BG2823" s="100"/>
    </row>
    <row r="2824" spans="57:59">
      <c r="BE2824" s="100"/>
      <c r="BF2824" s="100"/>
      <c r="BG2824" s="100"/>
    </row>
    <row r="2825" spans="57:59">
      <c r="BE2825" s="100"/>
      <c r="BF2825" s="100"/>
      <c r="BG2825" s="100"/>
    </row>
    <row r="2826" spans="57:59">
      <c r="BE2826" s="100"/>
      <c r="BF2826" s="100"/>
      <c r="BG2826" s="100"/>
    </row>
    <row r="2827" spans="57:59">
      <c r="BE2827" s="100"/>
      <c r="BF2827" s="100"/>
      <c r="BG2827" s="100"/>
    </row>
    <row r="2828" spans="57:59">
      <c r="BE2828" s="100"/>
      <c r="BF2828" s="100"/>
      <c r="BG2828" s="100"/>
    </row>
    <row r="2829" spans="57:59">
      <c r="BE2829" s="100"/>
      <c r="BF2829" s="100"/>
      <c r="BG2829" s="100"/>
    </row>
    <row r="2830" spans="57:59">
      <c r="BE2830" s="100"/>
      <c r="BF2830" s="100"/>
      <c r="BG2830" s="100"/>
    </row>
    <row r="2831" spans="57:59">
      <c r="BE2831" s="100"/>
      <c r="BF2831" s="100"/>
      <c r="BG2831" s="100"/>
    </row>
    <row r="2832" spans="57:59">
      <c r="BE2832" s="100"/>
      <c r="BF2832" s="100"/>
      <c r="BG2832" s="100"/>
    </row>
    <row r="2833" spans="57:59">
      <c r="BE2833" s="100"/>
      <c r="BF2833" s="100"/>
      <c r="BG2833" s="100"/>
    </row>
    <row r="2834" spans="57:59">
      <c r="BE2834" s="100"/>
      <c r="BF2834" s="100"/>
      <c r="BG2834" s="100"/>
    </row>
    <row r="2835" spans="57:59">
      <c r="BE2835" s="100"/>
      <c r="BF2835" s="100"/>
      <c r="BG2835" s="100"/>
    </row>
    <row r="2836" spans="57:59">
      <c r="BE2836" s="100"/>
      <c r="BF2836" s="100"/>
      <c r="BG2836" s="100"/>
    </row>
    <row r="2837" spans="57:59">
      <c r="BE2837" s="100"/>
      <c r="BF2837" s="100"/>
      <c r="BG2837" s="100"/>
    </row>
    <row r="2838" spans="57:59">
      <c r="BE2838" s="100"/>
      <c r="BF2838" s="100"/>
      <c r="BG2838" s="100"/>
    </row>
    <row r="2839" spans="57:59">
      <c r="BE2839" s="100"/>
      <c r="BF2839" s="100"/>
      <c r="BG2839" s="100"/>
    </row>
    <row r="2840" spans="57:59">
      <c r="BE2840" s="100"/>
      <c r="BF2840" s="100"/>
      <c r="BG2840" s="100"/>
    </row>
    <row r="2841" spans="57:59">
      <c r="BE2841" s="100"/>
      <c r="BF2841" s="100"/>
      <c r="BG2841" s="100"/>
    </row>
    <row r="2842" spans="57:59">
      <c r="BE2842" s="100"/>
      <c r="BF2842" s="100"/>
      <c r="BG2842" s="100"/>
    </row>
    <row r="2843" spans="57:59">
      <c r="BE2843" s="100"/>
      <c r="BF2843" s="100"/>
      <c r="BG2843" s="100"/>
    </row>
    <row r="2844" spans="57:59">
      <c r="BE2844" s="100"/>
      <c r="BF2844" s="100"/>
      <c r="BG2844" s="100"/>
    </row>
    <row r="2845" spans="57:59">
      <c r="BE2845" s="100"/>
      <c r="BF2845" s="100"/>
      <c r="BG2845" s="100"/>
    </row>
    <row r="2846" spans="57:59">
      <c r="BE2846" s="100"/>
      <c r="BF2846" s="100"/>
      <c r="BG2846" s="100"/>
    </row>
    <row r="2847" spans="57:59">
      <c r="BE2847" s="100"/>
      <c r="BF2847" s="100"/>
      <c r="BG2847" s="100"/>
    </row>
    <row r="2848" spans="57:59">
      <c r="BE2848" s="100"/>
      <c r="BF2848" s="100"/>
      <c r="BG2848" s="100"/>
    </row>
    <row r="2849" spans="57:59">
      <c r="BE2849" s="100"/>
      <c r="BF2849" s="100"/>
      <c r="BG2849" s="100"/>
    </row>
    <row r="2850" spans="57:59">
      <c r="BE2850" s="100"/>
      <c r="BF2850" s="100"/>
      <c r="BG2850" s="100"/>
    </row>
    <row r="2851" spans="57:59">
      <c r="BE2851" s="100"/>
      <c r="BF2851" s="100"/>
      <c r="BG2851" s="100"/>
    </row>
    <row r="2852" spans="57:59">
      <c r="BE2852" s="100"/>
      <c r="BF2852" s="100"/>
      <c r="BG2852" s="100"/>
    </row>
    <row r="2853" spans="57:59">
      <c r="BE2853" s="100"/>
      <c r="BF2853" s="100"/>
      <c r="BG2853" s="100"/>
    </row>
    <row r="2854" spans="57:59">
      <c r="BE2854" s="100"/>
      <c r="BF2854" s="100"/>
      <c r="BG2854" s="100"/>
    </row>
    <row r="2855" spans="57:59">
      <c r="BE2855" s="100"/>
      <c r="BF2855" s="100"/>
      <c r="BG2855" s="100"/>
    </row>
    <row r="2856" spans="57:59">
      <c r="BE2856" s="100"/>
      <c r="BF2856" s="100"/>
      <c r="BG2856" s="100"/>
    </row>
    <row r="2857" spans="57:59">
      <c r="BE2857" s="100"/>
      <c r="BF2857" s="100"/>
      <c r="BG2857" s="100"/>
    </row>
    <row r="2858" spans="57:59">
      <c r="BE2858" s="100"/>
      <c r="BF2858" s="100"/>
      <c r="BG2858" s="100"/>
    </row>
    <row r="2859" spans="57:59">
      <c r="BE2859" s="100"/>
      <c r="BF2859" s="100"/>
      <c r="BG2859" s="100"/>
    </row>
    <row r="2860" spans="57:59">
      <c r="BE2860" s="100"/>
      <c r="BF2860" s="100"/>
      <c r="BG2860" s="100"/>
    </row>
    <row r="2861" spans="57:59">
      <c r="BE2861" s="100"/>
      <c r="BF2861" s="100"/>
      <c r="BG2861" s="100"/>
    </row>
    <row r="2862" spans="57:59">
      <c r="BE2862" s="100"/>
      <c r="BF2862" s="100"/>
      <c r="BG2862" s="100"/>
    </row>
    <row r="2863" spans="57:59">
      <c r="BE2863" s="100"/>
      <c r="BF2863" s="100"/>
      <c r="BG2863" s="100"/>
    </row>
    <row r="2864" spans="57:59">
      <c r="BE2864" s="100"/>
      <c r="BF2864" s="100"/>
      <c r="BG2864" s="100"/>
    </row>
    <row r="2865" spans="57:59">
      <c r="BE2865" s="100"/>
      <c r="BF2865" s="100"/>
      <c r="BG2865" s="100"/>
    </row>
    <row r="2866" spans="57:59">
      <c r="BE2866" s="100"/>
      <c r="BF2866" s="100"/>
      <c r="BG2866" s="100"/>
    </row>
    <row r="2867" spans="57:59">
      <c r="BE2867" s="100"/>
      <c r="BF2867" s="100"/>
      <c r="BG2867" s="100"/>
    </row>
    <row r="2868" spans="57:59">
      <c r="BE2868" s="100"/>
      <c r="BF2868" s="100"/>
      <c r="BG2868" s="100"/>
    </row>
    <row r="2869" spans="57:59">
      <c r="BE2869" s="100"/>
      <c r="BF2869" s="100"/>
      <c r="BG2869" s="100"/>
    </row>
    <row r="2870" spans="57:59">
      <c r="BE2870" s="100"/>
      <c r="BF2870" s="100"/>
      <c r="BG2870" s="100"/>
    </row>
    <row r="2871" spans="57:59">
      <c r="BE2871" s="100"/>
      <c r="BF2871" s="100"/>
      <c r="BG2871" s="100"/>
    </row>
    <row r="2872" spans="57:59">
      <c r="BE2872" s="100"/>
      <c r="BF2872" s="100"/>
      <c r="BG2872" s="100"/>
    </row>
    <row r="2873" spans="57:59">
      <c r="BE2873" s="100"/>
      <c r="BF2873" s="100"/>
      <c r="BG2873" s="100"/>
    </row>
    <row r="2874" spans="57:59">
      <c r="BE2874" s="100"/>
      <c r="BF2874" s="100"/>
      <c r="BG2874" s="100"/>
    </row>
    <row r="2875" spans="57:59">
      <c r="BE2875" s="100"/>
      <c r="BF2875" s="100"/>
      <c r="BG2875" s="100"/>
    </row>
    <row r="2876" spans="57:59">
      <c r="BE2876" s="100"/>
      <c r="BF2876" s="100"/>
      <c r="BG2876" s="100"/>
    </row>
    <row r="2877" spans="57:59">
      <c r="BE2877" s="100"/>
      <c r="BF2877" s="100"/>
      <c r="BG2877" s="100"/>
    </row>
    <row r="2878" spans="57:59">
      <c r="BE2878" s="100"/>
      <c r="BF2878" s="100"/>
      <c r="BG2878" s="100"/>
    </row>
    <row r="2879" spans="57:59">
      <c r="BE2879" s="100"/>
      <c r="BF2879" s="100"/>
      <c r="BG2879" s="100"/>
    </row>
    <row r="2880" spans="57:59">
      <c r="BE2880" s="100"/>
      <c r="BF2880" s="100"/>
      <c r="BG2880" s="100"/>
    </row>
    <row r="2881" spans="57:59">
      <c r="BE2881" s="100"/>
      <c r="BF2881" s="100"/>
      <c r="BG2881" s="100"/>
    </row>
    <row r="2882" spans="57:59">
      <c r="BE2882" s="100"/>
      <c r="BF2882" s="100"/>
      <c r="BG2882" s="100"/>
    </row>
    <row r="2883" spans="57:59">
      <c r="BE2883" s="100"/>
      <c r="BF2883" s="100"/>
      <c r="BG2883" s="100"/>
    </row>
    <row r="2884" spans="57:59">
      <c r="BE2884" s="100"/>
      <c r="BF2884" s="100"/>
      <c r="BG2884" s="100"/>
    </row>
    <row r="2885" spans="57:59">
      <c r="BE2885" s="100"/>
      <c r="BF2885" s="100"/>
      <c r="BG2885" s="100"/>
    </row>
    <row r="2886" spans="57:59">
      <c r="BE2886" s="100"/>
      <c r="BF2886" s="100"/>
      <c r="BG2886" s="100"/>
    </row>
    <row r="2887" spans="57:59">
      <c r="BE2887" s="100"/>
      <c r="BF2887" s="100"/>
      <c r="BG2887" s="100"/>
    </row>
    <row r="2888" spans="57:59">
      <c r="BE2888" s="100"/>
      <c r="BF2888" s="100"/>
      <c r="BG2888" s="100"/>
    </row>
    <row r="2889" spans="57:59">
      <c r="BE2889" s="100"/>
      <c r="BF2889" s="100"/>
      <c r="BG2889" s="100"/>
    </row>
    <row r="2890" spans="57:59">
      <c r="BE2890" s="100"/>
      <c r="BF2890" s="100"/>
      <c r="BG2890" s="100"/>
    </row>
    <row r="2891" spans="57:59">
      <c r="BE2891" s="100"/>
      <c r="BF2891" s="100"/>
      <c r="BG2891" s="100"/>
    </row>
    <row r="2892" spans="57:59">
      <c r="BE2892" s="100"/>
      <c r="BF2892" s="100"/>
      <c r="BG2892" s="100"/>
    </row>
    <row r="2893" spans="57:59">
      <c r="BE2893" s="100"/>
      <c r="BF2893" s="100"/>
      <c r="BG2893" s="100"/>
    </row>
    <row r="2894" spans="57:59">
      <c r="BE2894" s="100"/>
      <c r="BF2894" s="100"/>
      <c r="BG2894" s="100"/>
    </row>
    <row r="2895" spans="57:59">
      <c r="BE2895" s="100"/>
      <c r="BF2895" s="100"/>
      <c r="BG2895" s="100"/>
    </row>
    <row r="2896" spans="57:59">
      <c r="BE2896" s="100"/>
      <c r="BF2896" s="100"/>
      <c r="BG2896" s="100"/>
    </row>
    <row r="2897" spans="57:59">
      <c r="BE2897" s="100"/>
      <c r="BF2897" s="100"/>
      <c r="BG2897" s="100"/>
    </row>
    <row r="2898" spans="57:59">
      <c r="BE2898" s="100"/>
      <c r="BF2898" s="100"/>
      <c r="BG2898" s="100"/>
    </row>
    <row r="2899" spans="57:59">
      <c r="BE2899" s="100"/>
      <c r="BF2899" s="100"/>
      <c r="BG2899" s="100"/>
    </row>
    <row r="2900" spans="57:59">
      <c r="BE2900" s="100"/>
      <c r="BF2900" s="100"/>
      <c r="BG2900" s="100"/>
    </row>
    <row r="2901" spans="57:59">
      <c r="BE2901" s="100"/>
      <c r="BF2901" s="100"/>
      <c r="BG2901" s="100"/>
    </row>
    <row r="2902" spans="57:59">
      <c r="BE2902" s="100"/>
      <c r="BF2902" s="100"/>
      <c r="BG2902" s="100"/>
    </row>
    <row r="2903" spans="57:59">
      <c r="BE2903" s="100"/>
      <c r="BF2903" s="100"/>
      <c r="BG2903" s="100"/>
    </row>
    <row r="2904" spans="57:59">
      <c r="BE2904" s="100"/>
      <c r="BF2904" s="100"/>
      <c r="BG2904" s="100"/>
    </row>
    <row r="2905" spans="57:59">
      <c r="BE2905" s="100"/>
      <c r="BF2905" s="100"/>
      <c r="BG2905" s="100"/>
    </row>
    <row r="2906" spans="57:59">
      <c r="BE2906" s="100"/>
      <c r="BF2906" s="100"/>
      <c r="BG2906" s="100"/>
    </row>
    <row r="2907" spans="57:59">
      <c r="BE2907" s="100"/>
      <c r="BF2907" s="100"/>
      <c r="BG2907" s="100"/>
    </row>
    <row r="2908" spans="57:59">
      <c r="BE2908" s="100"/>
      <c r="BF2908" s="100"/>
      <c r="BG2908" s="100"/>
    </row>
    <row r="2909" spans="57:59">
      <c r="BE2909" s="100"/>
      <c r="BF2909" s="100"/>
      <c r="BG2909" s="100"/>
    </row>
    <row r="2910" spans="57:59">
      <c r="BE2910" s="100"/>
      <c r="BF2910" s="100"/>
      <c r="BG2910" s="100"/>
    </row>
    <row r="2911" spans="57:59">
      <c r="BE2911" s="100"/>
      <c r="BF2911" s="100"/>
      <c r="BG2911" s="100"/>
    </row>
    <row r="2912" spans="57:59">
      <c r="BE2912" s="100"/>
      <c r="BF2912" s="100"/>
      <c r="BG2912" s="100"/>
    </row>
    <row r="2913" spans="57:59">
      <c r="BE2913" s="100"/>
      <c r="BF2913" s="100"/>
      <c r="BG2913" s="100"/>
    </row>
    <row r="2914" spans="57:59">
      <c r="BE2914" s="100"/>
      <c r="BF2914" s="100"/>
      <c r="BG2914" s="100"/>
    </row>
    <row r="2915" spans="57:59">
      <c r="BE2915" s="100"/>
      <c r="BF2915" s="100"/>
      <c r="BG2915" s="100"/>
    </row>
    <row r="2916" spans="57:59">
      <c r="BE2916" s="100"/>
      <c r="BF2916" s="100"/>
      <c r="BG2916" s="100"/>
    </row>
    <row r="2917" spans="57:59">
      <c r="BE2917" s="100"/>
      <c r="BF2917" s="100"/>
      <c r="BG2917" s="100"/>
    </row>
    <row r="2918" spans="57:59">
      <c r="BE2918" s="100"/>
      <c r="BF2918" s="100"/>
      <c r="BG2918" s="100"/>
    </row>
    <row r="2919" spans="57:59">
      <c r="BE2919" s="100"/>
      <c r="BF2919" s="100"/>
      <c r="BG2919" s="100"/>
    </row>
    <row r="2920" spans="57:59">
      <c r="BE2920" s="100"/>
      <c r="BF2920" s="100"/>
      <c r="BG2920" s="100"/>
    </row>
    <row r="2921" spans="57:59">
      <c r="BE2921" s="100"/>
      <c r="BF2921" s="100"/>
      <c r="BG2921" s="100"/>
    </row>
    <row r="2922" spans="57:59">
      <c r="BE2922" s="100"/>
      <c r="BF2922" s="100"/>
      <c r="BG2922" s="100"/>
    </row>
    <row r="2923" spans="57:59">
      <c r="BE2923" s="100"/>
      <c r="BF2923" s="100"/>
      <c r="BG2923" s="100"/>
    </row>
    <row r="2924" spans="57:59">
      <c r="BE2924" s="100"/>
      <c r="BF2924" s="100"/>
      <c r="BG2924" s="100"/>
    </row>
    <row r="2925" spans="57:59">
      <c r="BE2925" s="100"/>
      <c r="BF2925" s="100"/>
      <c r="BG2925" s="100"/>
    </row>
    <row r="2926" spans="57:59">
      <c r="BE2926" s="100"/>
      <c r="BF2926" s="100"/>
      <c r="BG2926" s="100"/>
    </row>
    <row r="2927" spans="57:59">
      <c r="BE2927" s="100"/>
      <c r="BF2927" s="100"/>
      <c r="BG2927" s="100"/>
    </row>
    <row r="2928" spans="57:59">
      <c r="BE2928" s="100"/>
      <c r="BF2928" s="100"/>
      <c r="BG2928" s="100"/>
    </row>
    <row r="2929" spans="57:59">
      <c r="BE2929" s="100"/>
      <c r="BF2929" s="100"/>
      <c r="BG2929" s="100"/>
    </row>
    <row r="2930" spans="57:59">
      <c r="BE2930" s="100"/>
      <c r="BF2930" s="100"/>
      <c r="BG2930" s="100"/>
    </row>
    <row r="2931" spans="57:59">
      <c r="BE2931" s="100"/>
      <c r="BF2931" s="100"/>
      <c r="BG2931" s="100"/>
    </row>
    <row r="2932" spans="57:59">
      <c r="BE2932" s="100"/>
      <c r="BF2932" s="100"/>
      <c r="BG2932" s="100"/>
    </row>
    <row r="2933" spans="57:59">
      <c r="BE2933" s="100"/>
      <c r="BF2933" s="100"/>
      <c r="BG2933" s="100"/>
    </row>
    <row r="2934" spans="57:59">
      <c r="BE2934" s="100"/>
      <c r="BF2934" s="100"/>
      <c r="BG2934" s="100"/>
    </row>
    <row r="2935" spans="57:59">
      <c r="BE2935" s="100"/>
      <c r="BF2935" s="100"/>
      <c r="BG2935" s="100"/>
    </row>
    <row r="2936" spans="57:59">
      <c r="BE2936" s="100"/>
      <c r="BF2936" s="100"/>
      <c r="BG2936" s="100"/>
    </row>
    <row r="2937" spans="57:59">
      <c r="BE2937" s="100"/>
      <c r="BF2937" s="100"/>
      <c r="BG2937" s="100"/>
    </row>
    <row r="2938" spans="57:59">
      <c r="BE2938" s="100"/>
      <c r="BF2938" s="100"/>
      <c r="BG2938" s="100"/>
    </row>
    <row r="2939" spans="57:59">
      <c r="BE2939" s="100"/>
      <c r="BF2939" s="100"/>
      <c r="BG2939" s="100"/>
    </row>
    <row r="2940" spans="57:59">
      <c r="BE2940" s="100"/>
      <c r="BF2940" s="100"/>
      <c r="BG2940" s="100"/>
    </row>
    <row r="2941" spans="57:59">
      <c r="BE2941" s="100"/>
      <c r="BF2941" s="100"/>
      <c r="BG2941" s="100"/>
    </row>
    <row r="2942" spans="57:59">
      <c r="BE2942" s="100"/>
      <c r="BF2942" s="100"/>
      <c r="BG2942" s="100"/>
    </row>
    <row r="2943" spans="57:59">
      <c r="BE2943" s="100"/>
      <c r="BF2943" s="100"/>
      <c r="BG2943" s="100"/>
    </row>
    <row r="2944" spans="57:59">
      <c r="BE2944" s="100"/>
      <c r="BF2944" s="100"/>
      <c r="BG2944" s="100"/>
    </row>
    <row r="2945" spans="57:59">
      <c r="BE2945" s="100"/>
      <c r="BF2945" s="100"/>
      <c r="BG2945" s="100"/>
    </row>
    <row r="2946" spans="57:59">
      <c r="BE2946" s="100"/>
      <c r="BF2946" s="100"/>
      <c r="BG2946" s="100"/>
    </row>
    <row r="2947" spans="57:59">
      <c r="BE2947" s="100"/>
      <c r="BF2947" s="100"/>
      <c r="BG2947" s="100"/>
    </row>
    <row r="2948" spans="57:59">
      <c r="BE2948" s="100"/>
      <c r="BF2948" s="100"/>
      <c r="BG2948" s="100"/>
    </row>
    <row r="2949" spans="57:59">
      <c r="BE2949" s="100"/>
      <c r="BF2949" s="100"/>
      <c r="BG2949" s="100"/>
    </row>
    <row r="2950" spans="57:59">
      <c r="BE2950" s="100"/>
      <c r="BF2950" s="100"/>
      <c r="BG2950" s="100"/>
    </row>
    <row r="2951" spans="57:59">
      <c r="BE2951" s="100"/>
      <c r="BF2951" s="100"/>
      <c r="BG2951" s="100"/>
    </row>
    <row r="2952" spans="57:59">
      <c r="BE2952" s="100"/>
      <c r="BF2952" s="100"/>
      <c r="BG2952" s="100"/>
    </row>
    <row r="2953" spans="57:59">
      <c r="BE2953" s="100"/>
      <c r="BF2953" s="100"/>
      <c r="BG2953" s="100"/>
    </row>
    <row r="2954" spans="57:59">
      <c r="BE2954" s="100"/>
      <c r="BF2954" s="100"/>
      <c r="BG2954" s="100"/>
    </row>
    <row r="2955" spans="57:59">
      <c r="BE2955" s="100"/>
      <c r="BF2955" s="100"/>
      <c r="BG2955" s="100"/>
    </row>
    <row r="2956" spans="57:59">
      <c r="BE2956" s="100"/>
      <c r="BF2956" s="100"/>
      <c r="BG2956" s="100"/>
    </row>
    <row r="2957" spans="57:59">
      <c r="BE2957" s="100"/>
      <c r="BF2957" s="100"/>
      <c r="BG2957" s="100"/>
    </row>
    <row r="2958" spans="57:59">
      <c r="BE2958" s="100"/>
      <c r="BF2958" s="100"/>
      <c r="BG2958" s="100"/>
    </row>
    <row r="2959" spans="57:59">
      <c r="BE2959" s="100"/>
      <c r="BF2959" s="100"/>
      <c r="BG2959" s="100"/>
    </row>
    <row r="2960" spans="57:59">
      <c r="BE2960" s="100"/>
      <c r="BF2960" s="100"/>
      <c r="BG2960" s="100"/>
    </row>
    <row r="2961" spans="57:59">
      <c r="BE2961" s="100"/>
      <c r="BF2961" s="100"/>
      <c r="BG2961" s="100"/>
    </row>
    <row r="2962" spans="57:59">
      <c r="BE2962" s="100"/>
      <c r="BF2962" s="100"/>
      <c r="BG2962" s="100"/>
    </row>
    <row r="2963" spans="57:59">
      <c r="BE2963" s="100"/>
      <c r="BF2963" s="100"/>
      <c r="BG2963" s="100"/>
    </row>
    <row r="2964" spans="57:59">
      <c r="BE2964" s="100"/>
      <c r="BF2964" s="100"/>
      <c r="BG2964" s="100"/>
    </row>
    <row r="2965" spans="57:59">
      <c r="BE2965" s="100"/>
      <c r="BF2965" s="100"/>
      <c r="BG2965" s="100"/>
    </row>
    <row r="2966" spans="57:59">
      <c r="BE2966" s="100"/>
      <c r="BF2966" s="100"/>
      <c r="BG2966" s="100"/>
    </row>
    <row r="2967" spans="57:59">
      <c r="BE2967" s="100"/>
      <c r="BF2967" s="100"/>
      <c r="BG2967" s="100"/>
    </row>
    <row r="2968" spans="57:59">
      <c r="BE2968" s="100"/>
      <c r="BF2968" s="100"/>
      <c r="BG2968" s="100"/>
    </row>
    <row r="2969" spans="57:59">
      <c r="BE2969" s="100"/>
      <c r="BF2969" s="100"/>
      <c r="BG2969" s="100"/>
    </row>
    <row r="2970" spans="57:59">
      <c r="BE2970" s="100"/>
      <c r="BF2970" s="100"/>
      <c r="BG2970" s="100"/>
    </row>
    <row r="2971" spans="57:59">
      <c r="BE2971" s="100"/>
      <c r="BF2971" s="100"/>
      <c r="BG2971" s="100"/>
    </row>
    <row r="2972" spans="57:59">
      <c r="BE2972" s="100"/>
      <c r="BF2972" s="100"/>
      <c r="BG2972" s="100"/>
    </row>
    <row r="2973" spans="57:59">
      <c r="BE2973" s="100"/>
      <c r="BF2973" s="100"/>
      <c r="BG2973" s="100"/>
    </row>
    <row r="2974" spans="57:59">
      <c r="BE2974" s="100"/>
      <c r="BF2974" s="100"/>
      <c r="BG2974" s="100"/>
    </row>
    <row r="2975" spans="57:59">
      <c r="BE2975" s="100"/>
      <c r="BF2975" s="100"/>
      <c r="BG2975" s="100"/>
    </row>
    <row r="2976" spans="57:59">
      <c r="BE2976" s="100"/>
      <c r="BF2976" s="100"/>
      <c r="BG2976" s="100"/>
    </row>
    <row r="2977" spans="57:59">
      <c r="BE2977" s="100"/>
      <c r="BF2977" s="100"/>
      <c r="BG2977" s="100"/>
    </row>
    <row r="2978" spans="57:59">
      <c r="BE2978" s="100"/>
      <c r="BF2978" s="100"/>
      <c r="BG2978" s="100"/>
    </row>
    <row r="2979" spans="57:59">
      <c r="BE2979" s="100"/>
      <c r="BF2979" s="100"/>
      <c r="BG2979" s="100"/>
    </row>
    <row r="2980" spans="57:59">
      <c r="BE2980" s="100"/>
      <c r="BF2980" s="100"/>
      <c r="BG2980" s="100"/>
    </row>
    <row r="2981" spans="57:59">
      <c r="BE2981" s="100"/>
      <c r="BF2981" s="100"/>
      <c r="BG2981" s="100"/>
    </row>
    <row r="2982" spans="57:59">
      <c r="BE2982" s="100"/>
      <c r="BF2982" s="100"/>
      <c r="BG2982" s="100"/>
    </row>
    <row r="2983" spans="57:59">
      <c r="BE2983" s="100"/>
      <c r="BF2983" s="100"/>
      <c r="BG2983" s="100"/>
    </row>
    <row r="2984" spans="57:59">
      <c r="BE2984" s="100"/>
      <c r="BF2984" s="100"/>
      <c r="BG2984" s="100"/>
    </row>
    <row r="2985" spans="57:59">
      <c r="BE2985" s="100"/>
      <c r="BF2985" s="100"/>
      <c r="BG2985" s="100"/>
    </row>
    <row r="2986" spans="57:59">
      <c r="BE2986" s="100"/>
      <c r="BF2986" s="100"/>
      <c r="BG2986" s="100"/>
    </row>
    <row r="2987" spans="57:59">
      <c r="BE2987" s="100"/>
      <c r="BF2987" s="100"/>
      <c r="BG2987" s="100"/>
    </row>
    <row r="2988" spans="57:59">
      <c r="BE2988" s="100"/>
      <c r="BF2988" s="100"/>
      <c r="BG2988" s="100"/>
    </row>
    <row r="2989" spans="57:59">
      <c r="BE2989" s="100"/>
      <c r="BF2989" s="100"/>
      <c r="BG2989" s="100"/>
    </row>
    <row r="2990" spans="57:59">
      <c r="BE2990" s="100"/>
      <c r="BF2990" s="100"/>
      <c r="BG2990" s="100"/>
    </row>
    <row r="2991" spans="57:59">
      <c r="BE2991" s="100"/>
      <c r="BF2991" s="100"/>
      <c r="BG2991" s="100"/>
    </row>
    <row r="2992" spans="57:59">
      <c r="BE2992" s="100"/>
      <c r="BF2992" s="100"/>
      <c r="BG2992" s="100"/>
    </row>
    <row r="2993" spans="57:59">
      <c r="BE2993" s="100"/>
      <c r="BF2993" s="100"/>
      <c r="BG2993" s="100"/>
    </row>
    <row r="2994" spans="57:59">
      <c r="BE2994" s="100"/>
      <c r="BF2994" s="100"/>
      <c r="BG2994" s="100"/>
    </row>
    <row r="2995" spans="57:59">
      <c r="BE2995" s="100"/>
      <c r="BF2995" s="100"/>
      <c r="BG2995" s="100"/>
    </row>
    <row r="2996" spans="57:59">
      <c r="BE2996" s="100"/>
      <c r="BF2996" s="100"/>
      <c r="BG2996" s="100"/>
    </row>
    <row r="2997" spans="57:59">
      <c r="BE2997" s="100"/>
      <c r="BF2997" s="100"/>
      <c r="BG2997" s="100"/>
    </row>
    <row r="2998" spans="57:59">
      <c r="BE2998" s="100"/>
      <c r="BF2998" s="100"/>
      <c r="BG2998" s="100"/>
    </row>
    <row r="2999" spans="57:59">
      <c r="BE2999" s="100"/>
      <c r="BF2999" s="100"/>
      <c r="BG2999" s="100"/>
    </row>
    <row r="3000" spans="57:59">
      <c r="BE3000" s="100"/>
      <c r="BF3000" s="100"/>
      <c r="BG3000" s="100"/>
    </row>
    <row r="3001" spans="57:59">
      <c r="BE3001" s="100"/>
      <c r="BF3001" s="100"/>
      <c r="BG3001" s="100"/>
    </row>
    <row r="3002" spans="57:59">
      <c r="BE3002" s="100"/>
      <c r="BF3002" s="100"/>
      <c r="BG3002" s="100"/>
    </row>
    <row r="3003" spans="57:59">
      <c r="BE3003" s="100"/>
      <c r="BF3003" s="100"/>
      <c r="BG3003" s="100"/>
    </row>
    <row r="3004" spans="57:59">
      <c r="BE3004" s="100"/>
      <c r="BF3004" s="100"/>
      <c r="BG3004" s="100"/>
    </row>
    <row r="3005" spans="57:59">
      <c r="BE3005" s="100"/>
      <c r="BF3005" s="100"/>
      <c r="BG3005" s="100"/>
    </row>
    <row r="3006" spans="57:59">
      <c r="BE3006" s="100"/>
      <c r="BF3006" s="100"/>
      <c r="BG3006" s="100"/>
    </row>
    <row r="3007" spans="57:59">
      <c r="BE3007" s="100"/>
      <c r="BF3007" s="100"/>
      <c r="BG3007" s="100"/>
    </row>
    <row r="3008" spans="57:59">
      <c r="BE3008" s="100"/>
      <c r="BF3008" s="100"/>
      <c r="BG3008" s="100"/>
    </row>
    <row r="3009" spans="57:59">
      <c r="BE3009" s="100"/>
      <c r="BF3009" s="100"/>
      <c r="BG3009" s="100"/>
    </row>
    <row r="3010" spans="57:59">
      <c r="BE3010" s="100"/>
      <c r="BF3010" s="100"/>
      <c r="BG3010" s="100"/>
    </row>
    <row r="3011" spans="57:59">
      <c r="BE3011" s="100"/>
      <c r="BF3011" s="100"/>
      <c r="BG3011" s="100"/>
    </row>
    <row r="3012" spans="57:59">
      <c r="BE3012" s="100"/>
      <c r="BF3012" s="100"/>
      <c r="BG3012" s="100"/>
    </row>
    <row r="3013" spans="57:59">
      <c r="BE3013" s="100"/>
      <c r="BF3013" s="100"/>
      <c r="BG3013" s="100"/>
    </row>
    <row r="3014" spans="57:59">
      <c r="BE3014" s="100"/>
      <c r="BF3014" s="100"/>
      <c r="BG3014" s="100"/>
    </row>
    <row r="3015" spans="57:59">
      <c r="BE3015" s="100"/>
      <c r="BF3015" s="100"/>
      <c r="BG3015" s="100"/>
    </row>
    <row r="3016" spans="57:59">
      <c r="BE3016" s="100"/>
      <c r="BF3016" s="100"/>
      <c r="BG3016" s="100"/>
    </row>
    <row r="3017" spans="57:59">
      <c r="BE3017" s="100"/>
      <c r="BF3017" s="100"/>
      <c r="BG3017" s="100"/>
    </row>
    <row r="3018" spans="57:59">
      <c r="BE3018" s="100"/>
      <c r="BF3018" s="100"/>
      <c r="BG3018" s="100"/>
    </row>
    <row r="3019" spans="57:59">
      <c r="BE3019" s="100"/>
      <c r="BF3019" s="100"/>
      <c r="BG3019" s="100"/>
    </row>
    <row r="3020" spans="57:59">
      <c r="BE3020" s="100"/>
      <c r="BF3020" s="100"/>
      <c r="BG3020" s="100"/>
    </row>
    <row r="3021" spans="57:59">
      <c r="BE3021" s="100"/>
      <c r="BF3021" s="100"/>
      <c r="BG3021" s="100"/>
    </row>
    <row r="3022" spans="57:59">
      <c r="BE3022" s="100"/>
      <c r="BF3022" s="100"/>
      <c r="BG3022" s="100"/>
    </row>
    <row r="3023" spans="57:59">
      <c r="BE3023" s="100"/>
      <c r="BF3023" s="100"/>
      <c r="BG3023" s="100"/>
    </row>
    <row r="3024" spans="57:59">
      <c r="BE3024" s="100"/>
      <c r="BF3024" s="100"/>
      <c r="BG3024" s="100"/>
    </row>
    <row r="3025" spans="57:59">
      <c r="BE3025" s="100"/>
      <c r="BF3025" s="100"/>
      <c r="BG3025" s="100"/>
    </row>
    <row r="3026" spans="57:59">
      <c r="BE3026" s="100"/>
      <c r="BF3026" s="100"/>
      <c r="BG3026" s="100"/>
    </row>
    <row r="3027" spans="57:59">
      <c r="BE3027" s="100"/>
      <c r="BF3027" s="100"/>
      <c r="BG3027" s="100"/>
    </row>
    <row r="3028" spans="57:59">
      <c r="BE3028" s="100"/>
      <c r="BF3028" s="100"/>
      <c r="BG3028" s="100"/>
    </row>
    <row r="3029" spans="57:59">
      <c r="BE3029" s="100"/>
      <c r="BF3029" s="100"/>
      <c r="BG3029" s="100"/>
    </row>
    <row r="3030" spans="57:59">
      <c r="BE3030" s="100"/>
      <c r="BF3030" s="100"/>
      <c r="BG3030" s="100"/>
    </row>
    <row r="3031" spans="57:59">
      <c r="BE3031" s="100"/>
      <c r="BF3031" s="100"/>
      <c r="BG3031" s="100"/>
    </row>
    <row r="3032" spans="57:59">
      <c r="BE3032" s="100"/>
      <c r="BF3032" s="100"/>
      <c r="BG3032" s="100"/>
    </row>
    <row r="3033" spans="57:59">
      <c r="BE3033" s="100"/>
      <c r="BF3033" s="100"/>
      <c r="BG3033" s="100"/>
    </row>
    <row r="3034" spans="57:59">
      <c r="BE3034" s="100"/>
      <c r="BF3034" s="100"/>
      <c r="BG3034" s="100"/>
    </row>
    <row r="3035" spans="57:59">
      <c r="BE3035" s="100"/>
      <c r="BF3035" s="100"/>
      <c r="BG3035" s="100"/>
    </row>
    <row r="3036" spans="57:59">
      <c r="BE3036" s="100"/>
      <c r="BF3036" s="100"/>
      <c r="BG3036" s="100"/>
    </row>
    <row r="3037" spans="57:59">
      <c r="BE3037" s="100"/>
      <c r="BF3037" s="100"/>
      <c r="BG3037" s="100"/>
    </row>
    <row r="3038" spans="57:59">
      <c r="BE3038" s="100"/>
      <c r="BF3038" s="100"/>
      <c r="BG3038" s="100"/>
    </row>
    <row r="3039" spans="57:59">
      <c r="BE3039" s="100"/>
      <c r="BF3039" s="100"/>
      <c r="BG3039" s="100"/>
    </row>
    <row r="3040" spans="57:59">
      <c r="BE3040" s="100"/>
      <c r="BF3040" s="100"/>
      <c r="BG3040" s="100"/>
    </row>
    <row r="3041" spans="57:59">
      <c r="BE3041" s="100"/>
      <c r="BF3041" s="100"/>
      <c r="BG3041" s="100"/>
    </row>
    <row r="3042" spans="57:59">
      <c r="BE3042" s="100"/>
      <c r="BF3042" s="100"/>
      <c r="BG3042" s="100"/>
    </row>
    <row r="3043" spans="57:59">
      <c r="BE3043" s="100"/>
      <c r="BF3043" s="100"/>
      <c r="BG3043" s="100"/>
    </row>
    <row r="3044" spans="57:59">
      <c r="BE3044" s="100"/>
      <c r="BF3044" s="100"/>
      <c r="BG3044" s="100"/>
    </row>
    <row r="3045" spans="57:59">
      <c r="BE3045" s="100"/>
      <c r="BF3045" s="100"/>
      <c r="BG3045" s="100"/>
    </row>
    <row r="3046" spans="57:59">
      <c r="BE3046" s="100"/>
      <c r="BF3046" s="100"/>
      <c r="BG3046" s="100"/>
    </row>
    <row r="3047" spans="57:59">
      <c r="BE3047" s="100"/>
      <c r="BF3047" s="100"/>
      <c r="BG3047" s="100"/>
    </row>
    <row r="3048" spans="57:59">
      <c r="BE3048" s="100"/>
      <c r="BF3048" s="100"/>
      <c r="BG3048" s="100"/>
    </row>
    <row r="3049" spans="57:59">
      <c r="BE3049" s="100"/>
      <c r="BF3049" s="100"/>
      <c r="BG3049" s="100"/>
    </row>
    <row r="3050" spans="57:59">
      <c r="BE3050" s="100"/>
      <c r="BF3050" s="100"/>
      <c r="BG3050" s="100"/>
    </row>
    <row r="3051" spans="57:59">
      <c r="BE3051" s="100"/>
      <c r="BF3051" s="100"/>
      <c r="BG3051" s="100"/>
    </row>
    <row r="3052" spans="57:59">
      <c r="BE3052" s="100"/>
      <c r="BF3052" s="100"/>
      <c r="BG3052" s="100"/>
    </row>
    <row r="3053" spans="57:59">
      <c r="BE3053" s="100"/>
      <c r="BF3053" s="100"/>
      <c r="BG3053" s="100"/>
    </row>
    <row r="3054" spans="57:59">
      <c r="BE3054" s="100"/>
      <c r="BF3054" s="100"/>
      <c r="BG3054" s="100"/>
    </row>
    <row r="3055" spans="57:59">
      <c r="BE3055" s="100"/>
      <c r="BF3055" s="100"/>
      <c r="BG3055" s="100"/>
    </row>
    <row r="3056" spans="57:59">
      <c r="BE3056" s="100"/>
      <c r="BF3056" s="100"/>
      <c r="BG3056" s="100"/>
    </row>
    <row r="3057" spans="57:59">
      <c r="BE3057" s="100"/>
      <c r="BF3057" s="100"/>
      <c r="BG3057" s="100"/>
    </row>
    <row r="3058" spans="57:59">
      <c r="BE3058" s="100"/>
      <c r="BF3058" s="100"/>
      <c r="BG3058" s="100"/>
    </row>
    <row r="3059" spans="57:59">
      <c r="BE3059" s="100"/>
      <c r="BF3059" s="100"/>
      <c r="BG3059" s="100"/>
    </row>
    <row r="3060" spans="57:59">
      <c r="BE3060" s="100"/>
      <c r="BF3060" s="100"/>
      <c r="BG3060" s="100"/>
    </row>
    <row r="3061" spans="57:59">
      <c r="BE3061" s="100"/>
      <c r="BF3061" s="100"/>
      <c r="BG3061" s="100"/>
    </row>
    <row r="3062" spans="57:59">
      <c r="BE3062" s="100"/>
      <c r="BF3062" s="100"/>
      <c r="BG3062" s="100"/>
    </row>
    <row r="3063" spans="57:59">
      <c r="BE3063" s="100"/>
      <c r="BF3063" s="100"/>
      <c r="BG3063" s="100"/>
    </row>
    <row r="3064" spans="57:59">
      <c r="BE3064" s="100"/>
      <c r="BF3064" s="100"/>
      <c r="BG3064" s="100"/>
    </row>
    <row r="3065" spans="57:59">
      <c r="BE3065" s="100"/>
      <c r="BF3065" s="100"/>
      <c r="BG3065" s="100"/>
    </row>
    <row r="3066" spans="57:59">
      <c r="BE3066" s="100"/>
      <c r="BF3066" s="100"/>
      <c r="BG3066" s="100"/>
    </row>
    <row r="3067" spans="57:59">
      <c r="BE3067" s="100"/>
      <c r="BF3067" s="100"/>
      <c r="BG3067" s="100"/>
    </row>
    <row r="3068" spans="57:59">
      <c r="BE3068" s="100"/>
      <c r="BF3068" s="100"/>
      <c r="BG3068" s="100"/>
    </row>
    <row r="3069" spans="57:59">
      <c r="BE3069" s="100"/>
      <c r="BF3069" s="100"/>
      <c r="BG3069" s="100"/>
    </row>
    <row r="3070" spans="57:59">
      <c r="BE3070" s="100"/>
      <c r="BF3070" s="100"/>
      <c r="BG3070" s="100"/>
    </row>
    <row r="3071" spans="57:59">
      <c r="BE3071" s="100"/>
      <c r="BF3071" s="100"/>
      <c r="BG3071" s="100"/>
    </row>
    <row r="3072" spans="57:59">
      <c r="BE3072" s="100"/>
      <c r="BF3072" s="100"/>
      <c r="BG3072" s="100"/>
    </row>
    <row r="3073" spans="57:59">
      <c r="BE3073" s="100"/>
      <c r="BF3073" s="100"/>
      <c r="BG3073" s="100"/>
    </row>
    <row r="3074" spans="57:59">
      <c r="BE3074" s="100"/>
      <c r="BF3074" s="100"/>
      <c r="BG3074" s="100"/>
    </row>
    <row r="3075" spans="57:59">
      <c r="BE3075" s="100"/>
      <c r="BF3075" s="100"/>
      <c r="BG3075" s="100"/>
    </row>
    <row r="3076" spans="57:59">
      <c r="BE3076" s="100"/>
      <c r="BF3076" s="100"/>
      <c r="BG3076" s="100"/>
    </row>
    <row r="3077" spans="57:59">
      <c r="BE3077" s="100"/>
      <c r="BF3077" s="100"/>
      <c r="BG3077" s="100"/>
    </row>
    <row r="3078" spans="57:59">
      <c r="BE3078" s="100"/>
      <c r="BF3078" s="100"/>
      <c r="BG3078" s="100"/>
    </row>
    <row r="3079" spans="57:59">
      <c r="BE3079" s="100"/>
      <c r="BF3079" s="100"/>
      <c r="BG3079" s="100"/>
    </row>
    <row r="3080" spans="57:59">
      <c r="BE3080" s="100"/>
      <c r="BF3080" s="100"/>
      <c r="BG3080" s="100"/>
    </row>
    <row r="3081" spans="57:59">
      <c r="BE3081" s="100"/>
      <c r="BF3081" s="100"/>
      <c r="BG3081" s="100"/>
    </row>
    <row r="3082" spans="57:59">
      <c r="BE3082" s="100"/>
      <c r="BF3082" s="100"/>
      <c r="BG3082" s="100"/>
    </row>
    <row r="3083" spans="57:59">
      <c r="BE3083" s="100"/>
      <c r="BF3083" s="100"/>
      <c r="BG3083" s="100"/>
    </row>
    <row r="3084" spans="57:59">
      <c r="BE3084" s="100"/>
      <c r="BF3084" s="100"/>
      <c r="BG3084" s="100"/>
    </row>
    <row r="3085" spans="57:59">
      <c r="BE3085" s="100"/>
      <c r="BF3085" s="100"/>
      <c r="BG3085" s="100"/>
    </row>
    <row r="3086" spans="57:59">
      <c r="BE3086" s="100"/>
      <c r="BF3086" s="100"/>
      <c r="BG3086" s="100"/>
    </row>
    <row r="3087" spans="57:59">
      <c r="BE3087" s="100"/>
      <c r="BF3087" s="100"/>
      <c r="BG3087" s="100"/>
    </row>
    <row r="3088" spans="57:59">
      <c r="BE3088" s="100"/>
      <c r="BF3088" s="100"/>
      <c r="BG3088" s="100"/>
    </row>
    <row r="3089" spans="57:59">
      <c r="BE3089" s="100"/>
      <c r="BF3089" s="100"/>
      <c r="BG3089" s="100"/>
    </row>
    <row r="3090" spans="57:59">
      <c r="BE3090" s="100"/>
      <c r="BF3090" s="100"/>
      <c r="BG3090" s="100"/>
    </row>
    <row r="3091" spans="57:59">
      <c r="BE3091" s="100"/>
      <c r="BF3091" s="100"/>
      <c r="BG3091" s="100"/>
    </row>
    <row r="3092" spans="57:59">
      <c r="BE3092" s="100"/>
      <c r="BF3092" s="100"/>
      <c r="BG3092" s="100"/>
    </row>
    <row r="3093" spans="57:59">
      <c r="BE3093" s="100"/>
      <c r="BF3093" s="100"/>
      <c r="BG3093" s="100"/>
    </row>
    <row r="3094" spans="57:59">
      <c r="BE3094" s="100"/>
      <c r="BF3094" s="100"/>
      <c r="BG3094" s="100"/>
    </row>
    <row r="3095" spans="57:59">
      <c r="BE3095" s="100"/>
      <c r="BF3095" s="100"/>
      <c r="BG3095" s="100"/>
    </row>
    <row r="3096" spans="57:59">
      <c r="BE3096" s="100"/>
      <c r="BF3096" s="100"/>
      <c r="BG3096" s="100"/>
    </row>
    <row r="3097" spans="57:59">
      <c r="BE3097" s="100"/>
      <c r="BF3097" s="100"/>
      <c r="BG3097" s="100"/>
    </row>
    <row r="3098" spans="57:59">
      <c r="BE3098" s="100"/>
      <c r="BF3098" s="100"/>
      <c r="BG3098" s="100"/>
    </row>
    <row r="3099" spans="57:59">
      <c r="BE3099" s="100"/>
      <c r="BF3099" s="100"/>
      <c r="BG3099" s="100"/>
    </row>
    <row r="3100" spans="57:59">
      <c r="BE3100" s="100"/>
      <c r="BF3100" s="100"/>
      <c r="BG3100" s="100"/>
    </row>
    <row r="3101" spans="57:59">
      <c r="BE3101" s="100"/>
      <c r="BF3101" s="100"/>
      <c r="BG3101" s="100"/>
    </row>
    <row r="3102" spans="57:59">
      <c r="BE3102" s="100"/>
      <c r="BF3102" s="100"/>
      <c r="BG3102" s="100"/>
    </row>
    <row r="3103" spans="57:59">
      <c r="BE3103" s="100"/>
      <c r="BF3103" s="100"/>
      <c r="BG3103" s="100"/>
    </row>
    <row r="3104" spans="57:59">
      <c r="BE3104" s="100"/>
      <c r="BF3104" s="100"/>
      <c r="BG3104" s="100"/>
    </row>
    <row r="3105" spans="57:59">
      <c r="BE3105" s="100"/>
      <c r="BF3105" s="100"/>
      <c r="BG3105" s="100"/>
    </row>
    <row r="3106" spans="57:59">
      <c r="BE3106" s="100"/>
      <c r="BF3106" s="100"/>
      <c r="BG3106" s="100"/>
    </row>
    <row r="3107" spans="57:59">
      <c r="BE3107" s="100"/>
      <c r="BF3107" s="100"/>
      <c r="BG3107" s="100"/>
    </row>
    <row r="3108" spans="57:59">
      <c r="BE3108" s="100"/>
      <c r="BF3108" s="100"/>
      <c r="BG3108" s="100"/>
    </row>
    <row r="3109" spans="57:59">
      <c r="BE3109" s="100"/>
      <c r="BF3109" s="100"/>
      <c r="BG3109" s="100"/>
    </row>
    <row r="3110" spans="57:59">
      <c r="BE3110" s="100"/>
      <c r="BF3110" s="100"/>
      <c r="BG3110" s="100"/>
    </row>
    <row r="3111" spans="57:59">
      <c r="BE3111" s="100"/>
      <c r="BF3111" s="100"/>
      <c r="BG3111" s="100"/>
    </row>
    <row r="3112" spans="57:59">
      <c r="BE3112" s="100"/>
      <c r="BF3112" s="100"/>
      <c r="BG3112" s="100"/>
    </row>
    <row r="3113" spans="57:59">
      <c r="BE3113" s="100"/>
      <c r="BF3113" s="100"/>
      <c r="BG3113" s="100"/>
    </row>
    <row r="3114" spans="57:59">
      <c r="BE3114" s="100"/>
      <c r="BF3114" s="100"/>
      <c r="BG3114" s="100"/>
    </row>
    <row r="3115" spans="57:59">
      <c r="BE3115" s="100"/>
      <c r="BF3115" s="100"/>
      <c r="BG3115" s="100"/>
    </row>
    <row r="3116" spans="57:59">
      <c r="BE3116" s="100"/>
      <c r="BF3116" s="100"/>
      <c r="BG3116" s="100"/>
    </row>
    <row r="3117" spans="57:59">
      <c r="BE3117" s="100"/>
      <c r="BF3117" s="100"/>
      <c r="BG3117" s="100"/>
    </row>
    <row r="3118" spans="57:59">
      <c r="BE3118" s="100"/>
      <c r="BF3118" s="100"/>
      <c r="BG3118" s="100"/>
    </row>
    <row r="3119" spans="57:59">
      <c r="BE3119" s="100"/>
      <c r="BF3119" s="100"/>
      <c r="BG3119" s="100"/>
    </row>
    <row r="3120" spans="57:59">
      <c r="BE3120" s="100"/>
      <c r="BF3120" s="100"/>
      <c r="BG3120" s="100"/>
    </row>
    <row r="3121" spans="57:59">
      <c r="BE3121" s="100"/>
      <c r="BF3121" s="100"/>
      <c r="BG3121" s="100"/>
    </row>
    <row r="3122" spans="57:59">
      <c r="BE3122" s="100"/>
      <c r="BF3122" s="100"/>
      <c r="BG3122" s="100"/>
    </row>
    <row r="3123" spans="57:59">
      <c r="BE3123" s="100"/>
      <c r="BF3123" s="100"/>
      <c r="BG3123" s="100"/>
    </row>
    <row r="3124" spans="57:59">
      <c r="BE3124" s="100"/>
      <c r="BF3124" s="100"/>
      <c r="BG3124" s="100"/>
    </row>
    <row r="3125" spans="57:59">
      <c r="BE3125" s="100"/>
      <c r="BF3125" s="100"/>
      <c r="BG3125" s="100"/>
    </row>
    <row r="3126" spans="57:59">
      <c r="BE3126" s="100"/>
      <c r="BF3126" s="100"/>
      <c r="BG3126" s="100"/>
    </row>
    <row r="3127" spans="57:59">
      <c r="BE3127" s="100"/>
      <c r="BF3127" s="100"/>
      <c r="BG3127" s="100"/>
    </row>
    <row r="3128" spans="57:59">
      <c r="BE3128" s="100"/>
      <c r="BF3128" s="100"/>
      <c r="BG3128" s="100"/>
    </row>
    <row r="3129" spans="57:59">
      <c r="BE3129" s="100"/>
      <c r="BF3129" s="100"/>
      <c r="BG3129" s="100"/>
    </row>
    <row r="3130" spans="57:59">
      <c r="BE3130" s="100"/>
      <c r="BF3130" s="100"/>
      <c r="BG3130" s="100"/>
    </row>
    <row r="3131" spans="57:59">
      <c r="BE3131" s="100"/>
      <c r="BF3131" s="100"/>
      <c r="BG3131" s="100"/>
    </row>
    <row r="3132" spans="57:59">
      <c r="BE3132" s="100"/>
      <c r="BF3132" s="100"/>
      <c r="BG3132" s="100"/>
    </row>
    <row r="3133" spans="57:59">
      <c r="BE3133" s="100"/>
      <c r="BF3133" s="100"/>
      <c r="BG3133" s="100"/>
    </row>
    <row r="3134" spans="57:59">
      <c r="BE3134" s="100"/>
      <c r="BF3134" s="100"/>
      <c r="BG3134" s="100"/>
    </row>
    <row r="3135" spans="57:59">
      <c r="BE3135" s="100"/>
      <c r="BF3135" s="100"/>
      <c r="BG3135" s="100"/>
    </row>
    <row r="3136" spans="57:59">
      <c r="BE3136" s="100"/>
      <c r="BF3136" s="100"/>
      <c r="BG3136" s="100"/>
    </row>
    <row r="3137" spans="57:59">
      <c r="BE3137" s="100"/>
      <c r="BF3137" s="100"/>
      <c r="BG3137" s="100"/>
    </row>
    <row r="3138" spans="57:59">
      <c r="BE3138" s="100"/>
      <c r="BF3138" s="100"/>
      <c r="BG3138" s="100"/>
    </row>
    <row r="3139" spans="57:59">
      <c r="BE3139" s="100"/>
      <c r="BF3139" s="100"/>
      <c r="BG3139" s="100"/>
    </row>
    <row r="3140" spans="57:59">
      <c r="BE3140" s="100"/>
      <c r="BF3140" s="100"/>
      <c r="BG3140" s="100"/>
    </row>
    <row r="3141" spans="57:59">
      <c r="BE3141" s="100"/>
      <c r="BF3141" s="100"/>
      <c r="BG3141" s="100"/>
    </row>
    <row r="3142" spans="57:59">
      <c r="BE3142" s="100"/>
      <c r="BF3142" s="100"/>
      <c r="BG3142" s="100"/>
    </row>
    <row r="3143" spans="57:59">
      <c r="BE3143" s="100"/>
      <c r="BF3143" s="100"/>
      <c r="BG3143" s="100"/>
    </row>
    <row r="3144" spans="57:59">
      <c r="BE3144" s="100"/>
      <c r="BF3144" s="100"/>
      <c r="BG3144" s="100"/>
    </row>
    <row r="3145" spans="57:59">
      <c r="BE3145" s="100"/>
      <c r="BF3145" s="100"/>
      <c r="BG3145" s="100"/>
    </row>
    <row r="3146" spans="57:59">
      <c r="BE3146" s="100"/>
      <c r="BF3146" s="100"/>
      <c r="BG3146" s="100"/>
    </row>
    <row r="3147" spans="57:59">
      <c r="BE3147" s="100"/>
      <c r="BF3147" s="100"/>
      <c r="BG3147" s="100"/>
    </row>
    <row r="3148" spans="57:59">
      <c r="BE3148" s="100"/>
      <c r="BF3148" s="100"/>
      <c r="BG3148" s="100"/>
    </row>
    <row r="3149" spans="57:59">
      <c r="BE3149" s="100"/>
      <c r="BF3149" s="100"/>
      <c r="BG3149" s="100"/>
    </row>
    <row r="3150" spans="57:59">
      <c r="BE3150" s="100"/>
      <c r="BF3150" s="100"/>
      <c r="BG3150" s="100"/>
    </row>
    <row r="3151" spans="57:59">
      <c r="BE3151" s="100"/>
      <c r="BF3151" s="100"/>
      <c r="BG3151" s="100"/>
    </row>
    <row r="3152" spans="57:59">
      <c r="BE3152" s="100"/>
      <c r="BF3152" s="100"/>
      <c r="BG3152" s="100"/>
    </row>
    <row r="3153" spans="57:59">
      <c r="BE3153" s="100"/>
      <c r="BF3153" s="100"/>
      <c r="BG3153" s="100"/>
    </row>
    <row r="3154" spans="57:59">
      <c r="BE3154" s="100"/>
      <c r="BF3154" s="100"/>
      <c r="BG3154" s="100"/>
    </row>
    <row r="3155" spans="57:59">
      <c r="BE3155" s="100"/>
      <c r="BF3155" s="100"/>
      <c r="BG3155" s="100"/>
    </row>
    <row r="3156" spans="57:59">
      <c r="BE3156" s="100"/>
      <c r="BF3156" s="100"/>
      <c r="BG3156" s="100"/>
    </row>
    <row r="3157" spans="57:59">
      <c r="BE3157" s="100"/>
      <c r="BF3157" s="100"/>
      <c r="BG3157" s="100"/>
    </row>
    <row r="3158" spans="57:59">
      <c r="BE3158" s="100"/>
      <c r="BF3158" s="100"/>
      <c r="BG3158" s="100"/>
    </row>
    <row r="3159" spans="57:59">
      <c r="BE3159" s="100"/>
      <c r="BF3159" s="100"/>
      <c r="BG3159" s="100"/>
    </row>
    <row r="3160" spans="57:59">
      <c r="BE3160" s="100"/>
      <c r="BF3160" s="100"/>
      <c r="BG3160" s="100"/>
    </row>
    <row r="3161" spans="57:59">
      <c r="BE3161" s="100"/>
      <c r="BF3161" s="100"/>
      <c r="BG3161" s="100"/>
    </row>
    <row r="3162" spans="57:59">
      <c r="BE3162" s="100"/>
      <c r="BF3162" s="100"/>
      <c r="BG3162" s="100"/>
    </row>
    <row r="3163" spans="57:59">
      <c r="BE3163" s="100"/>
      <c r="BF3163" s="100"/>
      <c r="BG3163" s="100"/>
    </row>
    <row r="3164" spans="57:59">
      <c r="BE3164" s="100"/>
      <c r="BF3164" s="100"/>
      <c r="BG3164" s="100"/>
    </row>
    <row r="3165" spans="57:59">
      <c r="BE3165" s="100"/>
      <c r="BF3165" s="100"/>
      <c r="BG3165" s="100"/>
    </row>
    <row r="3166" spans="57:59">
      <c r="BE3166" s="100"/>
      <c r="BF3166" s="100"/>
      <c r="BG3166" s="100"/>
    </row>
    <row r="3167" spans="57:59">
      <c r="BE3167" s="100"/>
      <c r="BF3167" s="100"/>
      <c r="BG3167" s="100"/>
    </row>
    <row r="3168" spans="57:59">
      <c r="BE3168" s="100"/>
      <c r="BF3168" s="100"/>
      <c r="BG3168" s="100"/>
    </row>
    <row r="3169" spans="57:59">
      <c r="BE3169" s="100"/>
      <c r="BF3169" s="100"/>
      <c r="BG3169" s="100"/>
    </row>
    <row r="3170" spans="57:59">
      <c r="BE3170" s="100"/>
      <c r="BF3170" s="100"/>
      <c r="BG3170" s="100"/>
    </row>
    <row r="3171" spans="57:59">
      <c r="BE3171" s="100"/>
      <c r="BF3171" s="100"/>
      <c r="BG3171" s="100"/>
    </row>
    <row r="3172" spans="57:59">
      <c r="BE3172" s="100"/>
      <c r="BF3172" s="100"/>
      <c r="BG3172" s="100"/>
    </row>
    <row r="3173" spans="57:59">
      <c r="BE3173" s="100"/>
      <c r="BF3173" s="100"/>
      <c r="BG3173" s="100"/>
    </row>
    <row r="3174" spans="57:59">
      <c r="BE3174" s="100"/>
      <c r="BF3174" s="100"/>
      <c r="BG3174" s="100"/>
    </row>
    <row r="3175" spans="57:59">
      <c r="BE3175" s="100"/>
      <c r="BF3175" s="100"/>
      <c r="BG3175" s="100"/>
    </row>
    <row r="3176" spans="57:59">
      <c r="BE3176" s="100"/>
      <c r="BF3176" s="100"/>
      <c r="BG3176" s="100"/>
    </row>
    <row r="3177" spans="57:59">
      <c r="BE3177" s="100"/>
      <c r="BF3177" s="100"/>
      <c r="BG3177" s="100"/>
    </row>
    <row r="3178" spans="57:59">
      <c r="BE3178" s="100"/>
      <c r="BF3178" s="100"/>
      <c r="BG3178" s="100"/>
    </row>
    <row r="3179" spans="57:59">
      <c r="BE3179" s="100"/>
      <c r="BF3179" s="100"/>
      <c r="BG3179" s="100"/>
    </row>
    <row r="3180" spans="57:59">
      <c r="BE3180" s="100"/>
      <c r="BF3180" s="100"/>
      <c r="BG3180" s="100"/>
    </row>
    <row r="3181" spans="57:59">
      <c r="BE3181" s="100"/>
      <c r="BF3181" s="100"/>
      <c r="BG3181" s="100"/>
    </row>
    <row r="3182" spans="57:59">
      <c r="BE3182" s="100"/>
      <c r="BF3182" s="100"/>
      <c r="BG3182" s="100"/>
    </row>
    <row r="3183" spans="57:59">
      <c r="BE3183" s="100"/>
      <c r="BF3183" s="100"/>
      <c r="BG3183" s="100"/>
    </row>
    <row r="3184" spans="57:59">
      <c r="BE3184" s="100"/>
      <c r="BF3184" s="100"/>
      <c r="BG3184" s="100"/>
    </row>
    <row r="3185" spans="57:59">
      <c r="BE3185" s="100"/>
      <c r="BF3185" s="100"/>
      <c r="BG3185" s="100"/>
    </row>
    <row r="3186" spans="57:59">
      <c r="BE3186" s="100"/>
      <c r="BF3186" s="100"/>
      <c r="BG3186" s="100"/>
    </row>
    <row r="3187" spans="57:59">
      <c r="BE3187" s="100"/>
      <c r="BF3187" s="100"/>
      <c r="BG3187" s="100"/>
    </row>
    <row r="3188" spans="57:59">
      <c r="BE3188" s="100"/>
      <c r="BF3188" s="100"/>
      <c r="BG3188" s="100"/>
    </row>
    <row r="3189" spans="57:59">
      <c r="BE3189" s="100"/>
      <c r="BF3189" s="100"/>
      <c r="BG3189" s="100"/>
    </row>
    <row r="3190" spans="57:59">
      <c r="BE3190" s="100"/>
      <c r="BF3190" s="100"/>
      <c r="BG3190" s="100"/>
    </row>
    <row r="3191" spans="57:59">
      <c r="BE3191" s="100"/>
      <c r="BF3191" s="100"/>
      <c r="BG3191" s="100"/>
    </row>
    <row r="3192" spans="57:59">
      <c r="BE3192" s="100"/>
      <c r="BF3192" s="100"/>
      <c r="BG3192" s="100"/>
    </row>
    <row r="3193" spans="57:59">
      <c r="BE3193" s="100"/>
      <c r="BF3193" s="100"/>
      <c r="BG3193" s="100"/>
    </row>
    <row r="3194" spans="57:59">
      <c r="BE3194" s="100"/>
      <c r="BF3194" s="100"/>
      <c r="BG3194" s="100"/>
    </row>
    <row r="3195" spans="57:59">
      <c r="BE3195" s="100"/>
      <c r="BF3195" s="100"/>
      <c r="BG3195" s="100"/>
    </row>
    <row r="3196" spans="57:59">
      <c r="BE3196" s="100"/>
      <c r="BF3196" s="100"/>
      <c r="BG3196" s="100"/>
    </row>
    <row r="3197" spans="57:59">
      <c r="BE3197" s="100"/>
      <c r="BF3197" s="100"/>
      <c r="BG3197" s="100"/>
    </row>
    <row r="3198" spans="57:59">
      <c r="BE3198" s="100"/>
      <c r="BF3198" s="100"/>
      <c r="BG3198" s="100"/>
    </row>
    <row r="3199" spans="57:59">
      <c r="BE3199" s="100"/>
      <c r="BF3199" s="100"/>
      <c r="BG3199" s="100"/>
    </row>
    <row r="3200" spans="57:59">
      <c r="BE3200" s="100"/>
      <c r="BF3200" s="100"/>
      <c r="BG3200" s="100"/>
    </row>
    <row r="3201" spans="57:59">
      <c r="BE3201" s="100"/>
      <c r="BF3201" s="100"/>
      <c r="BG3201" s="100"/>
    </row>
    <row r="3202" spans="57:59">
      <c r="BE3202" s="100"/>
      <c r="BF3202" s="100"/>
      <c r="BG3202" s="100"/>
    </row>
    <row r="3203" spans="57:59">
      <c r="BE3203" s="100"/>
      <c r="BF3203" s="100"/>
      <c r="BG3203" s="100"/>
    </row>
    <row r="3204" spans="57:59">
      <c r="BE3204" s="100"/>
      <c r="BF3204" s="100"/>
      <c r="BG3204" s="100"/>
    </row>
    <row r="3205" spans="57:59">
      <c r="BE3205" s="100"/>
      <c r="BF3205" s="100"/>
      <c r="BG3205" s="100"/>
    </row>
    <row r="3206" spans="57:59">
      <c r="BE3206" s="100"/>
      <c r="BF3206" s="100"/>
      <c r="BG3206" s="100"/>
    </row>
    <row r="3207" spans="57:59">
      <c r="BE3207" s="100"/>
      <c r="BF3207" s="100"/>
      <c r="BG3207" s="100"/>
    </row>
    <row r="3208" spans="57:59">
      <c r="BE3208" s="100"/>
      <c r="BF3208" s="100"/>
      <c r="BG3208" s="100"/>
    </row>
    <row r="3209" spans="57:59">
      <c r="BE3209" s="100"/>
      <c r="BF3209" s="100"/>
      <c r="BG3209" s="100"/>
    </row>
    <row r="3210" spans="57:59">
      <c r="BE3210" s="100"/>
      <c r="BF3210" s="100"/>
      <c r="BG3210" s="100"/>
    </row>
    <row r="3211" spans="57:59">
      <c r="BE3211" s="100"/>
      <c r="BF3211" s="100"/>
      <c r="BG3211" s="100"/>
    </row>
    <row r="3212" spans="57:59">
      <c r="BE3212" s="100"/>
      <c r="BF3212" s="100"/>
      <c r="BG3212" s="100"/>
    </row>
    <row r="3213" spans="57:59">
      <c r="BE3213" s="100"/>
      <c r="BF3213" s="100"/>
      <c r="BG3213" s="100"/>
    </row>
    <row r="3214" spans="57:59">
      <c r="BE3214" s="100"/>
      <c r="BF3214" s="100"/>
      <c r="BG3214" s="100"/>
    </row>
    <row r="3215" spans="57:59">
      <c r="BE3215" s="100"/>
      <c r="BF3215" s="100"/>
      <c r="BG3215" s="100"/>
    </row>
    <row r="3216" spans="57:59">
      <c r="BE3216" s="100"/>
      <c r="BF3216" s="100"/>
      <c r="BG3216" s="100"/>
    </row>
    <row r="3217" spans="57:59">
      <c r="BE3217" s="100"/>
      <c r="BF3217" s="100"/>
      <c r="BG3217" s="100"/>
    </row>
    <row r="3218" spans="57:59">
      <c r="BE3218" s="100"/>
      <c r="BF3218" s="100"/>
      <c r="BG3218" s="100"/>
    </row>
    <row r="3219" spans="57:59">
      <c r="BE3219" s="100"/>
      <c r="BF3219" s="100"/>
      <c r="BG3219" s="100"/>
    </row>
    <row r="3220" spans="57:59">
      <c r="BE3220" s="100"/>
      <c r="BF3220" s="100"/>
      <c r="BG3220" s="100"/>
    </row>
    <row r="3221" spans="57:59">
      <c r="BE3221" s="100"/>
      <c r="BF3221" s="100"/>
      <c r="BG3221" s="100"/>
    </row>
    <row r="3222" spans="57:59">
      <c r="BE3222" s="100"/>
      <c r="BF3222" s="100"/>
      <c r="BG3222" s="100"/>
    </row>
    <row r="3223" spans="57:59">
      <c r="BE3223" s="100"/>
      <c r="BF3223" s="100"/>
      <c r="BG3223" s="100"/>
    </row>
    <row r="3224" spans="57:59">
      <c r="BE3224" s="100"/>
      <c r="BF3224" s="100"/>
      <c r="BG3224" s="100"/>
    </row>
    <row r="3225" spans="57:59">
      <c r="BE3225" s="100"/>
      <c r="BF3225" s="100"/>
      <c r="BG3225" s="100"/>
    </row>
    <row r="3226" spans="57:59">
      <c r="BE3226" s="100"/>
      <c r="BF3226" s="100"/>
      <c r="BG3226" s="100"/>
    </row>
    <row r="3227" spans="57:59">
      <c r="BE3227" s="100"/>
      <c r="BF3227" s="100"/>
      <c r="BG3227" s="100"/>
    </row>
    <row r="3228" spans="57:59">
      <c r="BE3228" s="100"/>
      <c r="BF3228" s="100"/>
      <c r="BG3228" s="100"/>
    </row>
    <row r="3229" spans="57:59">
      <c r="BE3229" s="100"/>
      <c r="BF3229" s="100"/>
      <c r="BG3229" s="100"/>
    </row>
    <row r="3230" spans="57:59">
      <c r="BE3230" s="100"/>
      <c r="BF3230" s="100"/>
      <c r="BG3230" s="100"/>
    </row>
    <row r="3231" spans="57:59">
      <c r="BE3231" s="100"/>
      <c r="BF3231" s="100"/>
      <c r="BG3231" s="100"/>
    </row>
    <row r="3232" spans="57:59">
      <c r="BE3232" s="100"/>
      <c r="BF3232" s="100"/>
      <c r="BG3232" s="100"/>
    </row>
    <row r="3233" spans="57:59">
      <c r="BE3233" s="100"/>
      <c r="BF3233" s="100"/>
      <c r="BG3233" s="100"/>
    </row>
    <row r="3234" spans="57:59">
      <c r="BE3234" s="100"/>
      <c r="BF3234" s="100"/>
      <c r="BG3234" s="100"/>
    </row>
    <row r="3235" spans="57:59">
      <c r="BE3235" s="100"/>
      <c r="BF3235" s="100"/>
      <c r="BG3235" s="100"/>
    </row>
    <row r="3236" spans="57:59">
      <c r="BE3236" s="100"/>
      <c r="BF3236" s="100"/>
      <c r="BG3236" s="100"/>
    </row>
    <row r="3237" spans="57:59">
      <c r="BE3237" s="100"/>
      <c r="BF3237" s="100"/>
      <c r="BG3237" s="100"/>
    </row>
    <row r="3238" spans="57:59">
      <c r="BE3238" s="100"/>
      <c r="BF3238" s="100"/>
      <c r="BG3238" s="100"/>
    </row>
    <row r="3239" spans="57:59">
      <c r="BE3239" s="100"/>
      <c r="BF3239" s="100"/>
      <c r="BG3239" s="100"/>
    </row>
    <row r="3240" spans="57:59">
      <c r="BE3240" s="100"/>
      <c r="BF3240" s="100"/>
      <c r="BG3240" s="100"/>
    </row>
    <row r="3241" spans="57:59">
      <c r="BE3241" s="100"/>
      <c r="BF3241" s="100"/>
      <c r="BG3241" s="100"/>
    </row>
    <row r="3242" spans="57:59">
      <c r="BE3242" s="100"/>
      <c r="BF3242" s="100"/>
      <c r="BG3242" s="100"/>
    </row>
    <row r="3243" spans="57:59">
      <c r="BE3243" s="100"/>
      <c r="BF3243" s="100"/>
      <c r="BG3243" s="100"/>
    </row>
    <row r="3244" spans="57:59">
      <c r="BE3244" s="100"/>
      <c r="BF3244" s="100"/>
      <c r="BG3244" s="100"/>
    </row>
    <row r="3245" spans="57:59">
      <c r="BE3245" s="100"/>
      <c r="BF3245" s="100"/>
      <c r="BG3245" s="100"/>
    </row>
    <row r="3246" spans="57:59">
      <c r="BE3246" s="100"/>
      <c r="BF3246" s="100"/>
      <c r="BG3246" s="100"/>
    </row>
    <row r="3247" spans="57:59">
      <c r="BE3247" s="100"/>
      <c r="BF3247" s="100"/>
      <c r="BG3247" s="100"/>
    </row>
    <row r="3248" spans="57:59">
      <c r="BE3248" s="100"/>
      <c r="BF3248" s="100"/>
      <c r="BG3248" s="100"/>
    </row>
    <row r="3249" spans="57:59">
      <c r="BE3249" s="100"/>
      <c r="BF3249" s="100"/>
      <c r="BG3249" s="100"/>
    </row>
    <row r="3250" spans="57:59">
      <c r="BE3250" s="100"/>
      <c r="BF3250" s="100"/>
      <c r="BG3250" s="100"/>
    </row>
    <row r="3251" spans="57:59">
      <c r="BE3251" s="100"/>
      <c r="BF3251" s="100"/>
      <c r="BG3251" s="100"/>
    </row>
    <row r="3252" spans="57:59">
      <c r="BE3252" s="100"/>
      <c r="BF3252" s="100"/>
      <c r="BG3252" s="100"/>
    </row>
    <row r="3253" spans="57:59">
      <c r="BE3253" s="100"/>
      <c r="BF3253" s="100"/>
      <c r="BG3253" s="100"/>
    </row>
    <row r="3254" spans="57:59">
      <c r="BE3254" s="100"/>
      <c r="BF3254" s="100"/>
      <c r="BG3254" s="100"/>
    </row>
    <row r="3255" spans="57:59">
      <c r="BE3255" s="100"/>
      <c r="BF3255" s="100"/>
      <c r="BG3255" s="100"/>
    </row>
    <row r="3256" spans="57:59">
      <c r="BE3256" s="100"/>
      <c r="BF3256" s="100"/>
      <c r="BG3256" s="100"/>
    </row>
    <row r="3257" spans="57:59">
      <c r="BE3257" s="100"/>
      <c r="BF3257" s="100"/>
      <c r="BG3257" s="100"/>
    </row>
    <row r="3258" spans="57:59">
      <c r="BE3258" s="100"/>
      <c r="BF3258" s="100"/>
      <c r="BG3258" s="100"/>
    </row>
    <row r="3259" spans="57:59">
      <c r="BE3259" s="100"/>
      <c r="BF3259" s="100"/>
      <c r="BG3259" s="100"/>
    </row>
    <row r="3260" spans="57:59">
      <c r="BE3260" s="100"/>
      <c r="BF3260" s="100"/>
      <c r="BG3260" s="100"/>
    </row>
    <row r="3261" spans="57:59">
      <c r="BE3261" s="100"/>
      <c r="BF3261" s="100"/>
      <c r="BG3261" s="100"/>
    </row>
    <row r="3262" spans="57:59">
      <c r="BE3262" s="100"/>
      <c r="BF3262" s="100"/>
      <c r="BG3262" s="100"/>
    </row>
    <row r="3263" spans="57:59">
      <c r="BE3263" s="100"/>
      <c r="BF3263" s="100"/>
      <c r="BG3263" s="100"/>
    </row>
    <row r="3264" spans="57:59">
      <c r="BE3264" s="100"/>
      <c r="BF3264" s="100"/>
      <c r="BG3264" s="100"/>
    </row>
    <row r="3265" spans="57:59">
      <c r="BE3265" s="100"/>
      <c r="BF3265" s="100"/>
      <c r="BG3265" s="100"/>
    </row>
    <row r="3266" spans="57:59">
      <c r="BE3266" s="100"/>
      <c r="BF3266" s="100"/>
      <c r="BG3266" s="100"/>
    </row>
    <row r="3267" spans="57:59">
      <c r="BE3267" s="100"/>
      <c r="BF3267" s="100"/>
      <c r="BG3267" s="100"/>
    </row>
    <row r="3268" spans="57:59">
      <c r="BE3268" s="100"/>
      <c r="BF3268" s="100"/>
      <c r="BG3268" s="100"/>
    </row>
    <row r="3269" spans="57:59">
      <c r="BE3269" s="100"/>
      <c r="BF3269" s="100"/>
      <c r="BG3269" s="100"/>
    </row>
    <row r="3270" spans="57:59">
      <c r="BE3270" s="100"/>
      <c r="BF3270" s="100"/>
      <c r="BG3270" s="100"/>
    </row>
    <row r="3271" spans="57:59">
      <c r="BE3271" s="100"/>
      <c r="BF3271" s="100"/>
      <c r="BG3271" s="100"/>
    </row>
    <row r="3272" spans="57:59">
      <c r="BE3272" s="100"/>
      <c r="BF3272" s="100"/>
      <c r="BG3272" s="100"/>
    </row>
    <row r="3273" spans="57:59">
      <c r="BE3273" s="100"/>
      <c r="BF3273" s="100"/>
      <c r="BG3273" s="100"/>
    </row>
    <row r="3274" spans="57:59">
      <c r="BE3274" s="100"/>
      <c r="BF3274" s="100"/>
      <c r="BG3274" s="100"/>
    </row>
    <row r="3275" spans="57:59">
      <c r="BE3275" s="100"/>
      <c r="BF3275" s="100"/>
      <c r="BG3275" s="100"/>
    </row>
    <row r="3276" spans="57:59">
      <c r="BE3276" s="100"/>
      <c r="BF3276" s="100"/>
      <c r="BG3276" s="100"/>
    </row>
    <row r="3277" spans="57:59">
      <c r="BE3277" s="100"/>
      <c r="BF3277" s="100"/>
      <c r="BG3277" s="100"/>
    </row>
    <row r="3278" spans="57:59">
      <c r="BE3278" s="100"/>
      <c r="BF3278" s="100"/>
      <c r="BG3278" s="100"/>
    </row>
    <row r="3279" spans="57:59">
      <c r="BE3279" s="100"/>
      <c r="BF3279" s="100"/>
      <c r="BG3279" s="100"/>
    </row>
    <row r="3280" spans="57:59">
      <c r="BE3280" s="100"/>
      <c r="BF3280" s="100"/>
      <c r="BG3280" s="100"/>
    </row>
    <row r="3281" spans="57:59">
      <c r="BE3281" s="100"/>
      <c r="BF3281" s="100"/>
      <c r="BG3281" s="100"/>
    </row>
    <row r="3282" spans="57:59">
      <c r="BE3282" s="100"/>
      <c r="BF3282" s="100"/>
      <c r="BG3282" s="100"/>
    </row>
    <row r="3283" spans="57:59">
      <c r="BE3283" s="100"/>
      <c r="BF3283" s="100"/>
      <c r="BG3283" s="100"/>
    </row>
    <row r="3284" spans="57:59">
      <c r="BE3284" s="100"/>
      <c r="BF3284" s="100"/>
      <c r="BG3284" s="100"/>
    </row>
    <row r="3285" spans="57:59">
      <c r="BE3285" s="100"/>
      <c r="BF3285" s="100"/>
      <c r="BG3285" s="100"/>
    </row>
    <row r="3286" spans="57:59">
      <c r="BE3286" s="100"/>
      <c r="BF3286" s="100"/>
      <c r="BG3286" s="100"/>
    </row>
    <row r="3287" spans="57:59">
      <c r="BE3287" s="100"/>
      <c r="BF3287" s="100"/>
      <c r="BG3287" s="100"/>
    </row>
    <row r="3288" spans="57:59">
      <c r="BE3288" s="100"/>
      <c r="BF3288" s="100"/>
      <c r="BG3288" s="100"/>
    </row>
    <row r="3289" spans="57:59">
      <c r="BE3289" s="100"/>
      <c r="BF3289" s="100"/>
      <c r="BG3289" s="100"/>
    </row>
    <row r="3290" spans="57:59">
      <c r="BE3290" s="100"/>
      <c r="BF3290" s="100"/>
      <c r="BG3290" s="100"/>
    </row>
    <row r="3291" spans="57:59">
      <c r="BE3291" s="100"/>
      <c r="BF3291" s="100"/>
      <c r="BG3291" s="100"/>
    </row>
    <row r="3292" spans="57:59">
      <c r="BE3292" s="100"/>
      <c r="BF3292" s="100"/>
      <c r="BG3292" s="100"/>
    </row>
    <row r="3293" spans="57:59">
      <c r="BE3293" s="100"/>
      <c r="BF3293" s="100"/>
      <c r="BG3293" s="100"/>
    </row>
    <row r="3294" spans="57:59">
      <c r="BE3294" s="100"/>
      <c r="BF3294" s="100"/>
      <c r="BG3294" s="100"/>
    </row>
    <row r="3295" spans="57:59">
      <c r="BE3295" s="100"/>
      <c r="BF3295" s="100"/>
      <c r="BG3295" s="100"/>
    </row>
    <row r="3296" spans="57:59">
      <c r="BE3296" s="100"/>
      <c r="BF3296" s="100"/>
      <c r="BG3296" s="100"/>
    </row>
    <row r="3297" spans="57:59">
      <c r="BE3297" s="100"/>
      <c r="BF3297" s="100"/>
      <c r="BG3297" s="100"/>
    </row>
    <row r="3298" spans="57:59">
      <c r="BE3298" s="100"/>
      <c r="BF3298" s="100"/>
      <c r="BG3298" s="100"/>
    </row>
    <row r="3299" spans="57:59">
      <c r="BE3299" s="100"/>
      <c r="BF3299" s="100"/>
      <c r="BG3299" s="100"/>
    </row>
    <row r="3300" spans="57:59">
      <c r="BE3300" s="100"/>
      <c r="BF3300" s="100"/>
      <c r="BG3300" s="100"/>
    </row>
    <row r="3301" spans="57:59">
      <c r="BE3301" s="100"/>
      <c r="BF3301" s="100"/>
      <c r="BG3301" s="100"/>
    </row>
    <row r="3302" spans="57:59">
      <c r="BE3302" s="100"/>
      <c r="BF3302" s="100"/>
      <c r="BG3302" s="100"/>
    </row>
    <row r="3303" spans="57:59">
      <c r="BE3303" s="100"/>
      <c r="BF3303" s="100"/>
      <c r="BG3303" s="100"/>
    </row>
    <row r="3304" spans="57:59">
      <c r="BE3304" s="100"/>
      <c r="BF3304" s="100"/>
      <c r="BG3304" s="100"/>
    </row>
    <row r="3305" spans="57:59">
      <c r="BE3305" s="100"/>
      <c r="BF3305" s="100"/>
      <c r="BG3305" s="100"/>
    </row>
    <row r="3306" spans="57:59">
      <c r="BE3306" s="100"/>
      <c r="BF3306" s="100"/>
      <c r="BG3306" s="100"/>
    </row>
    <row r="3307" spans="57:59">
      <c r="BE3307" s="100"/>
      <c r="BF3307" s="100"/>
      <c r="BG3307" s="100"/>
    </row>
    <row r="3308" spans="57:59">
      <c r="BE3308" s="100"/>
      <c r="BF3308" s="100"/>
      <c r="BG3308" s="100"/>
    </row>
    <row r="3309" spans="57:59">
      <c r="BE3309" s="100"/>
      <c r="BF3309" s="100"/>
      <c r="BG3309" s="100"/>
    </row>
    <row r="3310" spans="57:59">
      <c r="BE3310" s="100"/>
      <c r="BF3310" s="100"/>
      <c r="BG3310" s="100"/>
    </row>
    <row r="3311" spans="57:59">
      <c r="BE3311" s="100"/>
      <c r="BF3311" s="100"/>
      <c r="BG3311" s="100"/>
    </row>
    <row r="3312" spans="57:59">
      <c r="BE3312" s="100"/>
      <c r="BF3312" s="100"/>
      <c r="BG3312" s="100"/>
    </row>
    <row r="3313" spans="57:59">
      <c r="BE3313" s="100"/>
      <c r="BF3313" s="100"/>
      <c r="BG3313" s="100"/>
    </row>
    <row r="3314" spans="57:59">
      <c r="BE3314" s="100"/>
      <c r="BF3314" s="100"/>
      <c r="BG3314" s="100"/>
    </row>
    <row r="3315" spans="57:59">
      <c r="BE3315" s="100"/>
      <c r="BF3315" s="100"/>
      <c r="BG3315" s="100"/>
    </row>
    <row r="3316" spans="57:59">
      <c r="BE3316" s="100"/>
      <c r="BF3316" s="100"/>
      <c r="BG3316" s="100"/>
    </row>
    <row r="3317" spans="57:59">
      <c r="BE3317" s="100"/>
      <c r="BF3317" s="100"/>
      <c r="BG3317" s="100"/>
    </row>
    <row r="3318" spans="57:59">
      <c r="BE3318" s="100"/>
      <c r="BF3318" s="100"/>
      <c r="BG3318" s="100"/>
    </row>
    <row r="3319" spans="57:59">
      <c r="BE3319" s="100"/>
      <c r="BF3319" s="100"/>
      <c r="BG3319" s="100"/>
    </row>
    <row r="3320" spans="57:59">
      <c r="BE3320" s="100"/>
      <c r="BF3320" s="100"/>
      <c r="BG3320" s="100"/>
    </row>
    <row r="3321" spans="57:59">
      <c r="BE3321" s="100"/>
      <c r="BF3321" s="100"/>
      <c r="BG3321" s="100"/>
    </row>
    <row r="3322" spans="57:59">
      <c r="BE3322" s="100"/>
      <c r="BF3322" s="100"/>
      <c r="BG3322" s="100"/>
    </row>
    <row r="3323" spans="57:59">
      <c r="BE3323" s="100"/>
      <c r="BF3323" s="100"/>
      <c r="BG3323" s="100"/>
    </row>
    <row r="3324" spans="57:59">
      <c r="BE3324" s="100"/>
      <c r="BF3324" s="100"/>
      <c r="BG3324" s="100"/>
    </row>
    <row r="3325" spans="57:59">
      <c r="BE3325" s="100"/>
      <c r="BF3325" s="100"/>
      <c r="BG3325" s="100"/>
    </row>
    <row r="3326" spans="57:59">
      <c r="BE3326" s="100"/>
      <c r="BF3326" s="100"/>
      <c r="BG3326" s="100"/>
    </row>
    <row r="3327" spans="57:59">
      <c r="BE3327" s="100"/>
      <c r="BF3327" s="100"/>
      <c r="BG3327" s="100"/>
    </row>
    <row r="3328" spans="57:59">
      <c r="BE3328" s="100"/>
      <c r="BF3328" s="100"/>
      <c r="BG3328" s="100"/>
    </row>
    <row r="3329" spans="57:59">
      <c r="BE3329" s="100"/>
      <c r="BF3329" s="100"/>
      <c r="BG3329" s="100"/>
    </row>
    <row r="3330" spans="57:59">
      <c r="BE3330" s="100"/>
      <c r="BF3330" s="100"/>
      <c r="BG3330" s="100"/>
    </row>
    <row r="3331" spans="57:59">
      <c r="BE3331" s="100"/>
      <c r="BF3331" s="100"/>
      <c r="BG3331" s="100"/>
    </row>
    <row r="3332" spans="57:59">
      <c r="BE3332" s="100"/>
      <c r="BF3332" s="100"/>
      <c r="BG3332" s="100"/>
    </row>
    <row r="3333" spans="57:59">
      <c r="BE3333" s="100"/>
      <c r="BF3333" s="100"/>
      <c r="BG3333" s="100"/>
    </row>
    <row r="3334" spans="57:59">
      <c r="BE3334" s="100"/>
      <c r="BF3334" s="100"/>
      <c r="BG3334" s="100"/>
    </row>
    <row r="3335" spans="57:59">
      <c r="BE3335" s="100"/>
      <c r="BF3335" s="100"/>
      <c r="BG3335" s="100"/>
    </row>
    <row r="3336" spans="57:59">
      <c r="BE3336" s="100"/>
      <c r="BF3336" s="100"/>
      <c r="BG3336" s="100"/>
    </row>
    <row r="3337" spans="57:59">
      <c r="BE3337" s="100"/>
      <c r="BF3337" s="100"/>
      <c r="BG3337" s="100"/>
    </row>
    <row r="3338" spans="57:59">
      <c r="BE3338" s="100"/>
      <c r="BF3338" s="100"/>
      <c r="BG3338" s="100"/>
    </row>
    <row r="3339" spans="57:59">
      <c r="BE3339" s="100"/>
      <c r="BF3339" s="100"/>
      <c r="BG3339" s="100"/>
    </row>
    <row r="3340" spans="57:59">
      <c r="BE3340" s="100"/>
      <c r="BF3340" s="100"/>
      <c r="BG3340" s="100"/>
    </row>
    <row r="3341" spans="57:59">
      <c r="BE3341" s="100"/>
      <c r="BF3341" s="100"/>
      <c r="BG3341" s="100"/>
    </row>
    <row r="3342" spans="57:59">
      <c r="BE3342" s="100"/>
      <c r="BF3342" s="100"/>
      <c r="BG3342" s="100"/>
    </row>
    <row r="3343" spans="57:59">
      <c r="BE3343" s="100"/>
      <c r="BF3343" s="100"/>
      <c r="BG3343" s="100"/>
    </row>
    <row r="3344" spans="57:59">
      <c r="BE3344" s="100"/>
      <c r="BF3344" s="100"/>
      <c r="BG3344" s="100"/>
    </row>
    <row r="3345" spans="57:59">
      <c r="BE3345" s="100"/>
      <c r="BF3345" s="100"/>
      <c r="BG3345" s="100"/>
    </row>
    <row r="3346" spans="57:59">
      <c r="BE3346" s="100"/>
      <c r="BF3346" s="100"/>
      <c r="BG3346" s="100"/>
    </row>
    <row r="3347" spans="57:59">
      <c r="BE3347" s="100"/>
      <c r="BF3347" s="100"/>
      <c r="BG3347" s="100"/>
    </row>
    <row r="3348" spans="57:59">
      <c r="BE3348" s="100"/>
      <c r="BF3348" s="100"/>
      <c r="BG3348" s="100"/>
    </row>
    <row r="3349" spans="57:59">
      <c r="BE3349" s="100"/>
      <c r="BF3349" s="100"/>
      <c r="BG3349" s="100"/>
    </row>
    <row r="3350" spans="57:59">
      <c r="BE3350" s="100"/>
      <c r="BF3350" s="100"/>
      <c r="BG3350" s="100"/>
    </row>
    <row r="3351" spans="57:59">
      <c r="BE3351" s="100"/>
      <c r="BF3351" s="100"/>
      <c r="BG3351" s="100"/>
    </row>
    <row r="3352" spans="57:59">
      <c r="BE3352" s="100"/>
      <c r="BF3352" s="100"/>
      <c r="BG3352" s="100"/>
    </row>
    <row r="3353" spans="57:59">
      <c r="BE3353" s="100"/>
      <c r="BF3353" s="100"/>
      <c r="BG3353" s="100"/>
    </row>
    <row r="3354" spans="57:59">
      <c r="BE3354" s="100"/>
      <c r="BF3354" s="100"/>
      <c r="BG3354" s="100"/>
    </row>
    <row r="3355" spans="57:59">
      <c r="BE3355" s="100"/>
      <c r="BF3355" s="100"/>
      <c r="BG3355" s="100"/>
    </row>
    <row r="3356" spans="57:59">
      <c r="BE3356" s="100"/>
      <c r="BF3356" s="100"/>
      <c r="BG3356" s="100"/>
    </row>
    <row r="3357" spans="57:59">
      <c r="BE3357" s="100"/>
      <c r="BF3357" s="100"/>
      <c r="BG3357" s="100"/>
    </row>
    <row r="3358" spans="57:59">
      <c r="BE3358" s="100"/>
      <c r="BF3358" s="100"/>
      <c r="BG3358" s="100"/>
    </row>
    <row r="3359" spans="57:59">
      <c r="BE3359" s="100"/>
      <c r="BF3359" s="100"/>
      <c r="BG3359" s="100"/>
    </row>
    <row r="3360" spans="57:59">
      <c r="BE3360" s="100"/>
      <c r="BF3360" s="100"/>
      <c r="BG3360" s="100"/>
    </row>
    <row r="3361" spans="57:59">
      <c r="BE3361" s="100"/>
      <c r="BF3361" s="100"/>
      <c r="BG3361" s="100"/>
    </row>
    <row r="3362" spans="57:59">
      <c r="BE3362" s="100"/>
      <c r="BF3362" s="100"/>
      <c r="BG3362" s="100"/>
    </row>
    <row r="3363" spans="57:59">
      <c r="BE3363" s="100"/>
      <c r="BF3363" s="100"/>
      <c r="BG3363" s="100"/>
    </row>
    <row r="3364" spans="57:59">
      <c r="BE3364" s="100"/>
      <c r="BF3364" s="100"/>
      <c r="BG3364" s="100"/>
    </row>
    <row r="3365" spans="57:59">
      <c r="BE3365" s="100"/>
      <c r="BF3365" s="100"/>
      <c r="BG3365" s="100"/>
    </row>
    <row r="3366" spans="57:59">
      <c r="BE3366" s="100"/>
      <c r="BF3366" s="100"/>
      <c r="BG3366" s="100"/>
    </row>
    <row r="3367" spans="57:59">
      <c r="BE3367" s="100"/>
      <c r="BF3367" s="100"/>
      <c r="BG3367" s="100"/>
    </row>
    <row r="3368" spans="57:59">
      <c r="BE3368" s="100"/>
      <c r="BF3368" s="100"/>
      <c r="BG3368" s="100"/>
    </row>
    <row r="3369" spans="57:59">
      <c r="BE3369" s="100"/>
      <c r="BF3369" s="100"/>
      <c r="BG3369" s="100"/>
    </row>
    <row r="3370" spans="57:59">
      <c r="BE3370" s="100"/>
      <c r="BF3370" s="100"/>
      <c r="BG3370" s="100"/>
    </row>
    <row r="3371" spans="57:59">
      <c r="BE3371" s="100"/>
      <c r="BF3371" s="100"/>
      <c r="BG3371" s="100"/>
    </row>
    <row r="3372" spans="57:59">
      <c r="BE3372" s="100"/>
      <c r="BF3372" s="100"/>
      <c r="BG3372" s="100"/>
    </row>
    <row r="3373" spans="57:59">
      <c r="BE3373" s="100"/>
      <c r="BF3373" s="100"/>
      <c r="BG3373" s="100"/>
    </row>
    <row r="3374" spans="57:59">
      <c r="BE3374" s="100"/>
      <c r="BF3374" s="100"/>
      <c r="BG3374" s="100"/>
    </row>
    <row r="3375" spans="57:59">
      <c r="BE3375" s="100"/>
      <c r="BF3375" s="100"/>
      <c r="BG3375" s="100"/>
    </row>
    <row r="3376" spans="57:59">
      <c r="BE3376" s="100"/>
      <c r="BF3376" s="100"/>
      <c r="BG3376" s="100"/>
    </row>
    <row r="3377" spans="57:59">
      <c r="BE3377" s="100"/>
      <c r="BF3377" s="100"/>
      <c r="BG3377" s="100"/>
    </row>
    <row r="3378" spans="57:59">
      <c r="BE3378" s="100"/>
      <c r="BF3378" s="100"/>
      <c r="BG3378" s="100"/>
    </row>
    <row r="3379" spans="57:59">
      <c r="BE3379" s="100"/>
      <c r="BF3379" s="100"/>
      <c r="BG3379" s="100"/>
    </row>
    <row r="3380" spans="57:59">
      <c r="BE3380" s="100"/>
      <c r="BF3380" s="100"/>
      <c r="BG3380" s="100"/>
    </row>
    <row r="3381" spans="57:59">
      <c r="BE3381" s="100"/>
      <c r="BF3381" s="100"/>
      <c r="BG3381" s="100"/>
    </row>
    <row r="3382" spans="57:59">
      <c r="BE3382" s="100"/>
      <c r="BF3382" s="100"/>
      <c r="BG3382" s="100"/>
    </row>
    <row r="3383" spans="57:59">
      <c r="BE3383" s="100"/>
      <c r="BF3383" s="100"/>
      <c r="BG3383" s="100"/>
    </row>
    <row r="3384" spans="57:59">
      <c r="BE3384" s="100"/>
      <c r="BF3384" s="100"/>
      <c r="BG3384" s="100"/>
    </row>
    <row r="3385" spans="57:59">
      <c r="BE3385" s="100"/>
      <c r="BF3385" s="100"/>
      <c r="BG3385" s="100"/>
    </row>
    <row r="3386" spans="57:59">
      <c r="BE3386" s="100"/>
      <c r="BF3386" s="100"/>
      <c r="BG3386" s="100"/>
    </row>
    <row r="3387" spans="57:59">
      <c r="BE3387" s="100"/>
      <c r="BF3387" s="100"/>
      <c r="BG3387" s="100"/>
    </row>
    <row r="3388" spans="57:59">
      <c r="BE3388" s="100"/>
      <c r="BF3388" s="100"/>
      <c r="BG3388" s="100"/>
    </row>
    <row r="3389" spans="57:59">
      <c r="BE3389" s="100"/>
      <c r="BF3389" s="100"/>
      <c r="BG3389" s="100"/>
    </row>
    <row r="3390" spans="57:59">
      <c r="BE3390" s="100"/>
      <c r="BF3390" s="100"/>
      <c r="BG3390" s="100"/>
    </row>
    <row r="3391" spans="57:59">
      <c r="BE3391" s="100"/>
      <c r="BF3391" s="100"/>
      <c r="BG3391" s="100"/>
    </row>
    <row r="3392" spans="57:59">
      <c r="BE3392" s="100"/>
      <c r="BF3392" s="100"/>
      <c r="BG3392" s="100"/>
    </row>
    <row r="3393" spans="57:59">
      <c r="BE3393" s="100"/>
      <c r="BF3393" s="100"/>
      <c r="BG3393" s="100"/>
    </row>
    <row r="3394" spans="57:59">
      <c r="BE3394" s="100"/>
      <c r="BF3394" s="100"/>
      <c r="BG3394" s="100"/>
    </row>
    <row r="3395" spans="57:59">
      <c r="BE3395" s="100"/>
      <c r="BF3395" s="100"/>
      <c r="BG3395" s="100"/>
    </row>
    <row r="3396" spans="57:59">
      <c r="BE3396" s="100"/>
      <c r="BF3396" s="100"/>
      <c r="BG3396" s="100"/>
    </row>
    <row r="3397" spans="57:59">
      <c r="BE3397" s="100"/>
      <c r="BF3397" s="100"/>
      <c r="BG3397" s="100"/>
    </row>
    <row r="3398" spans="57:59">
      <c r="BE3398" s="100"/>
      <c r="BF3398" s="100"/>
      <c r="BG3398" s="100"/>
    </row>
    <row r="3399" spans="57:59">
      <c r="BE3399" s="100"/>
      <c r="BF3399" s="100"/>
      <c r="BG3399" s="100"/>
    </row>
    <row r="3400" spans="57:59">
      <c r="BE3400" s="100"/>
      <c r="BF3400" s="100"/>
      <c r="BG3400" s="100"/>
    </row>
    <row r="3401" spans="57:59">
      <c r="BE3401" s="100"/>
      <c r="BF3401" s="100"/>
      <c r="BG3401" s="100"/>
    </row>
    <row r="3402" spans="57:59">
      <c r="BE3402" s="100"/>
      <c r="BF3402" s="100"/>
      <c r="BG3402" s="100"/>
    </row>
    <row r="3403" spans="57:59">
      <c r="BE3403" s="100"/>
      <c r="BF3403" s="100"/>
      <c r="BG3403" s="100"/>
    </row>
    <row r="3404" spans="57:59">
      <c r="BE3404" s="100"/>
      <c r="BF3404" s="100"/>
      <c r="BG3404" s="100"/>
    </row>
    <row r="3405" spans="57:59">
      <c r="BE3405" s="100"/>
      <c r="BF3405" s="100"/>
      <c r="BG3405" s="100"/>
    </row>
    <row r="3406" spans="57:59">
      <c r="BE3406" s="100"/>
      <c r="BF3406" s="100"/>
      <c r="BG3406" s="100"/>
    </row>
    <row r="3407" spans="57:59">
      <c r="BE3407" s="100"/>
      <c r="BF3407" s="100"/>
      <c r="BG3407" s="100"/>
    </row>
    <row r="3408" spans="57:59">
      <c r="BE3408" s="100"/>
      <c r="BF3408" s="100"/>
      <c r="BG3408" s="100"/>
    </row>
    <row r="3409" spans="57:59">
      <c r="BE3409" s="100"/>
      <c r="BF3409" s="100"/>
      <c r="BG3409" s="100"/>
    </row>
    <row r="3410" spans="57:59">
      <c r="BE3410" s="100"/>
      <c r="BF3410" s="100"/>
      <c r="BG3410" s="100"/>
    </row>
    <row r="3411" spans="57:59">
      <c r="BE3411" s="100"/>
      <c r="BF3411" s="100"/>
      <c r="BG3411" s="100"/>
    </row>
    <row r="3412" spans="57:59">
      <c r="BE3412" s="100"/>
      <c r="BF3412" s="100"/>
      <c r="BG3412" s="100"/>
    </row>
    <row r="3413" spans="57:59">
      <c r="BE3413" s="100"/>
      <c r="BF3413" s="100"/>
      <c r="BG3413" s="100"/>
    </row>
    <row r="3414" spans="57:59">
      <c r="BE3414" s="100"/>
      <c r="BF3414" s="100"/>
      <c r="BG3414" s="100"/>
    </row>
    <row r="3415" spans="57:59">
      <c r="BE3415" s="100"/>
      <c r="BF3415" s="100"/>
      <c r="BG3415" s="100"/>
    </row>
    <row r="3416" spans="57:59">
      <c r="BE3416" s="100"/>
      <c r="BF3416" s="100"/>
      <c r="BG3416" s="100"/>
    </row>
    <row r="3417" spans="57:59">
      <c r="BE3417" s="100"/>
      <c r="BF3417" s="100"/>
      <c r="BG3417" s="100"/>
    </row>
    <row r="3418" spans="57:59">
      <c r="BE3418" s="100"/>
      <c r="BF3418" s="100"/>
      <c r="BG3418" s="100"/>
    </row>
    <row r="3419" spans="57:59">
      <c r="BE3419" s="100"/>
      <c r="BF3419" s="100"/>
      <c r="BG3419" s="100"/>
    </row>
    <row r="3420" spans="57:59">
      <c r="BE3420" s="100"/>
      <c r="BF3420" s="100"/>
      <c r="BG3420" s="100"/>
    </row>
    <row r="3421" spans="57:59">
      <c r="BE3421" s="100"/>
      <c r="BF3421" s="100"/>
      <c r="BG3421" s="100"/>
    </row>
    <row r="3422" spans="57:59">
      <c r="BE3422" s="100"/>
      <c r="BF3422" s="100"/>
      <c r="BG3422" s="100"/>
    </row>
    <row r="3423" spans="57:59">
      <c r="BE3423" s="100"/>
      <c r="BF3423" s="100"/>
      <c r="BG3423" s="100"/>
    </row>
    <row r="3424" spans="57:59">
      <c r="BE3424" s="100"/>
      <c r="BF3424" s="100"/>
      <c r="BG3424" s="100"/>
    </row>
    <row r="3425" spans="57:59">
      <c r="BE3425" s="100"/>
      <c r="BF3425" s="100"/>
      <c r="BG3425" s="100"/>
    </row>
    <row r="3426" spans="57:59">
      <c r="BE3426" s="100"/>
      <c r="BF3426" s="100"/>
      <c r="BG3426" s="100"/>
    </row>
    <row r="3427" spans="57:59">
      <c r="BE3427" s="100"/>
      <c r="BF3427" s="100"/>
      <c r="BG3427" s="100"/>
    </row>
    <row r="3428" spans="57:59">
      <c r="BE3428" s="100"/>
      <c r="BF3428" s="100"/>
      <c r="BG3428" s="100"/>
    </row>
    <row r="3429" spans="57:59">
      <c r="BE3429" s="100"/>
      <c r="BF3429" s="100"/>
      <c r="BG3429" s="100"/>
    </row>
    <row r="3430" spans="57:59">
      <c r="BE3430" s="100"/>
      <c r="BF3430" s="100"/>
      <c r="BG3430" s="100"/>
    </row>
    <row r="3431" spans="57:59">
      <c r="BE3431" s="100"/>
      <c r="BF3431" s="100"/>
      <c r="BG3431" s="100"/>
    </row>
    <row r="3432" spans="57:59">
      <c r="BE3432" s="100"/>
      <c r="BF3432" s="100"/>
      <c r="BG3432" s="100"/>
    </row>
    <row r="3433" spans="57:59">
      <c r="BE3433" s="100"/>
      <c r="BF3433" s="100"/>
      <c r="BG3433" s="100"/>
    </row>
    <row r="3434" spans="57:59">
      <c r="BE3434" s="100"/>
      <c r="BF3434" s="100"/>
      <c r="BG3434" s="100"/>
    </row>
    <row r="3435" spans="57:59">
      <c r="BE3435" s="100"/>
      <c r="BF3435" s="100"/>
      <c r="BG3435" s="100"/>
    </row>
    <row r="3436" spans="57:59">
      <c r="BE3436" s="100"/>
      <c r="BF3436" s="100"/>
      <c r="BG3436" s="100"/>
    </row>
    <row r="3437" spans="57:59">
      <c r="BE3437" s="100"/>
      <c r="BF3437" s="100"/>
      <c r="BG3437" s="100"/>
    </row>
    <row r="3438" spans="57:59">
      <c r="BE3438" s="100"/>
      <c r="BF3438" s="100"/>
      <c r="BG3438" s="100"/>
    </row>
    <row r="3439" spans="57:59">
      <c r="BE3439" s="100"/>
      <c r="BF3439" s="100"/>
      <c r="BG3439" s="100"/>
    </row>
    <row r="3440" spans="57:59">
      <c r="BE3440" s="100"/>
      <c r="BF3440" s="100"/>
      <c r="BG3440" s="100"/>
    </row>
    <row r="3441" spans="57:59">
      <c r="BE3441" s="100"/>
      <c r="BF3441" s="100"/>
      <c r="BG3441" s="100"/>
    </row>
    <row r="3442" spans="57:59">
      <c r="BE3442" s="100"/>
      <c r="BF3442" s="100"/>
      <c r="BG3442" s="100"/>
    </row>
    <row r="3443" spans="57:59">
      <c r="BE3443" s="100"/>
      <c r="BF3443" s="100"/>
      <c r="BG3443" s="100"/>
    </row>
    <row r="3444" spans="57:59">
      <c r="BE3444" s="100"/>
      <c r="BF3444" s="100"/>
      <c r="BG3444" s="100"/>
    </row>
    <row r="3445" spans="57:59">
      <c r="BE3445" s="100"/>
      <c r="BF3445" s="100"/>
      <c r="BG3445" s="100"/>
    </row>
    <row r="3446" spans="57:59">
      <c r="BE3446" s="100"/>
      <c r="BF3446" s="100"/>
      <c r="BG3446" s="100"/>
    </row>
    <row r="3447" spans="57:59">
      <c r="BE3447" s="100"/>
      <c r="BF3447" s="100"/>
      <c r="BG3447" s="100"/>
    </row>
    <row r="3448" spans="57:59">
      <c r="BE3448" s="100"/>
      <c r="BF3448" s="100"/>
      <c r="BG3448" s="100"/>
    </row>
    <row r="3449" spans="57:59">
      <c r="BE3449" s="100"/>
      <c r="BF3449" s="100"/>
      <c r="BG3449" s="100"/>
    </row>
    <row r="3450" spans="57:59">
      <c r="BE3450" s="100"/>
      <c r="BF3450" s="100"/>
      <c r="BG3450" s="100"/>
    </row>
    <row r="3451" spans="57:59">
      <c r="BE3451" s="100"/>
      <c r="BF3451" s="100"/>
      <c r="BG3451" s="100"/>
    </row>
    <row r="3452" spans="57:59">
      <c r="BE3452" s="100"/>
      <c r="BF3452" s="100"/>
      <c r="BG3452" s="100"/>
    </row>
    <row r="3453" spans="57:59">
      <c r="BE3453" s="100"/>
      <c r="BF3453" s="100"/>
      <c r="BG3453" s="100"/>
    </row>
    <row r="3454" spans="57:59">
      <c r="BE3454" s="100"/>
      <c r="BF3454" s="100"/>
      <c r="BG3454" s="100"/>
    </row>
    <row r="3455" spans="57:59">
      <c r="BE3455" s="100"/>
      <c r="BF3455" s="100"/>
      <c r="BG3455" s="100"/>
    </row>
    <row r="3456" spans="57:59">
      <c r="BE3456" s="100"/>
      <c r="BF3456" s="100"/>
      <c r="BG3456" s="100"/>
    </row>
    <row r="3457" spans="57:59">
      <c r="BE3457" s="100"/>
      <c r="BF3457" s="100"/>
      <c r="BG3457" s="100"/>
    </row>
    <row r="3458" spans="57:59">
      <c r="BE3458" s="100"/>
      <c r="BF3458" s="100"/>
      <c r="BG3458" s="100"/>
    </row>
    <row r="3459" spans="57:59">
      <c r="BE3459" s="100"/>
      <c r="BF3459" s="100"/>
      <c r="BG3459" s="100"/>
    </row>
    <row r="3460" spans="57:59">
      <c r="BE3460" s="100"/>
      <c r="BF3460" s="100"/>
      <c r="BG3460" s="100"/>
    </row>
    <row r="3461" spans="57:59">
      <c r="BE3461" s="100"/>
      <c r="BF3461" s="100"/>
      <c r="BG3461" s="100"/>
    </row>
    <row r="3462" spans="57:59">
      <c r="BE3462" s="100"/>
      <c r="BF3462" s="100"/>
      <c r="BG3462" s="100"/>
    </row>
    <row r="3463" spans="57:59">
      <c r="BE3463" s="100"/>
      <c r="BF3463" s="100"/>
      <c r="BG3463" s="100"/>
    </row>
    <row r="3464" spans="57:59">
      <c r="BE3464" s="100"/>
      <c r="BF3464" s="100"/>
      <c r="BG3464" s="100"/>
    </row>
    <row r="3465" spans="57:59">
      <c r="BE3465" s="100"/>
      <c r="BF3465" s="100"/>
      <c r="BG3465" s="100"/>
    </row>
    <row r="3466" spans="57:59">
      <c r="BE3466" s="100"/>
      <c r="BF3466" s="100"/>
      <c r="BG3466" s="100"/>
    </row>
    <row r="3467" spans="57:59">
      <c r="BE3467" s="100"/>
      <c r="BF3467" s="100"/>
      <c r="BG3467" s="100"/>
    </row>
    <row r="3468" spans="57:59">
      <c r="BE3468" s="100"/>
      <c r="BF3468" s="100"/>
      <c r="BG3468" s="100"/>
    </row>
    <row r="3469" spans="57:59">
      <c r="BE3469" s="100"/>
      <c r="BF3469" s="100"/>
      <c r="BG3469" s="100"/>
    </row>
    <row r="3470" spans="57:59">
      <c r="BE3470" s="100"/>
      <c r="BF3470" s="100"/>
      <c r="BG3470" s="100"/>
    </row>
    <row r="3471" spans="57:59">
      <c r="BE3471" s="100"/>
      <c r="BF3471" s="100"/>
      <c r="BG3471" s="100"/>
    </row>
    <row r="3472" spans="57:59">
      <c r="BE3472" s="100"/>
      <c r="BF3472" s="100"/>
      <c r="BG3472" s="100"/>
    </row>
    <row r="3473" spans="57:59">
      <c r="BE3473" s="100"/>
      <c r="BF3473" s="100"/>
      <c r="BG3473" s="100"/>
    </row>
    <row r="3474" spans="57:59">
      <c r="BE3474" s="100"/>
      <c r="BF3474" s="100"/>
      <c r="BG3474" s="100"/>
    </row>
    <row r="3475" spans="57:59">
      <c r="BE3475" s="100"/>
      <c r="BF3475" s="100"/>
      <c r="BG3475" s="100"/>
    </row>
    <row r="3476" spans="57:59">
      <c r="BE3476" s="100"/>
      <c r="BF3476" s="100"/>
      <c r="BG3476" s="100"/>
    </row>
    <row r="3477" spans="57:59">
      <c r="BE3477" s="100"/>
      <c r="BF3477" s="100"/>
      <c r="BG3477" s="100"/>
    </row>
    <row r="3478" spans="57:59">
      <c r="BE3478" s="100"/>
      <c r="BF3478" s="100"/>
      <c r="BG3478" s="100"/>
    </row>
    <row r="3479" spans="57:59">
      <c r="BE3479" s="100"/>
      <c r="BF3479" s="100"/>
      <c r="BG3479" s="100"/>
    </row>
    <row r="3480" spans="57:59">
      <c r="BE3480" s="100"/>
      <c r="BF3480" s="100"/>
      <c r="BG3480" s="100"/>
    </row>
    <row r="3481" spans="57:59">
      <c r="BE3481" s="100"/>
      <c r="BF3481" s="100"/>
      <c r="BG3481" s="100"/>
    </row>
    <row r="3482" spans="57:59">
      <c r="BE3482" s="100"/>
      <c r="BF3482" s="100"/>
      <c r="BG3482" s="100"/>
    </row>
    <row r="3483" spans="57:59">
      <c r="BE3483" s="100"/>
      <c r="BF3483" s="100"/>
      <c r="BG3483" s="100"/>
    </row>
    <row r="3484" spans="57:59">
      <c r="BE3484" s="100"/>
      <c r="BF3484" s="100"/>
      <c r="BG3484" s="100"/>
    </row>
    <row r="3485" spans="57:59">
      <c r="BE3485" s="100"/>
      <c r="BF3485" s="100"/>
      <c r="BG3485" s="100"/>
    </row>
    <row r="3486" spans="57:59">
      <c r="BE3486" s="100"/>
      <c r="BF3486" s="100"/>
      <c r="BG3486" s="100"/>
    </row>
    <row r="3487" spans="57:59">
      <c r="BE3487" s="100"/>
      <c r="BF3487" s="100"/>
      <c r="BG3487" s="100"/>
    </row>
    <row r="3488" spans="57:59">
      <c r="BE3488" s="100"/>
      <c r="BF3488" s="100"/>
      <c r="BG3488" s="100"/>
    </row>
    <row r="3489" spans="57:59">
      <c r="BE3489" s="100"/>
      <c r="BF3489" s="100"/>
      <c r="BG3489" s="100"/>
    </row>
    <row r="3490" spans="57:59">
      <c r="BE3490" s="100"/>
      <c r="BF3490" s="100"/>
      <c r="BG3490" s="100"/>
    </row>
    <row r="3491" spans="57:59">
      <c r="BE3491" s="100"/>
      <c r="BF3491" s="100"/>
      <c r="BG3491" s="100"/>
    </row>
    <row r="3492" spans="57:59">
      <c r="BE3492" s="100"/>
      <c r="BF3492" s="100"/>
      <c r="BG3492" s="100"/>
    </row>
    <row r="3493" spans="57:59">
      <c r="BE3493" s="100"/>
      <c r="BF3493" s="100"/>
      <c r="BG3493" s="100"/>
    </row>
    <row r="3494" spans="57:59">
      <c r="BE3494" s="100"/>
      <c r="BF3494" s="100"/>
      <c r="BG3494" s="100"/>
    </row>
    <row r="3495" spans="57:59">
      <c r="BE3495" s="100"/>
      <c r="BF3495" s="100"/>
      <c r="BG3495" s="100"/>
    </row>
    <row r="3496" spans="57:59">
      <c r="BE3496" s="100"/>
      <c r="BF3496" s="100"/>
      <c r="BG3496" s="100"/>
    </row>
    <row r="3497" spans="57:59">
      <c r="BE3497" s="100"/>
      <c r="BF3497" s="100"/>
      <c r="BG3497" s="100"/>
    </row>
    <row r="3498" spans="57:59">
      <c r="BE3498" s="100"/>
      <c r="BF3498" s="100"/>
      <c r="BG3498" s="100"/>
    </row>
    <row r="3499" spans="57:59">
      <c r="BE3499" s="100"/>
      <c r="BF3499" s="100"/>
      <c r="BG3499" s="100"/>
    </row>
    <row r="3500" spans="57:59">
      <c r="BE3500" s="100"/>
      <c r="BF3500" s="100"/>
      <c r="BG3500" s="100"/>
    </row>
    <row r="3501" spans="57:59">
      <c r="BE3501" s="100"/>
      <c r="BF3501" s="100"/>
      <c r="BG3501" s="100"/>
    </row>
    <row r="3502" spans="57:59">
      <c r="BE3502" s="100"/>
      <c r="BF3502" s="100"/>
      <c r="BG3502" s="100"/>
    </row>
    <row r="3503" spans="57:59">
      <c r="BE3503" s="100"/>
      <c r="BF3503" s="100"/>
      <c r="BG3503" s="100"/>
    </row>
    <row r="3504" spans="57:59">
      <c r="BE3504" s="100"/>
      <c r="BF3504" s="100"/>
      <c r="BG3504" s="100"/>
    </row>
    <row r="3505" spans="57:59">
      <c r="BE3505" s="100"/>
      <c r="BF3505" s="100"/>
      <c r="BG3505" s="100"/>
    </row>
    <row r="3506" spans="57:59">
      <c r="BE3506" s="100"/>
      <c r="BF3506" s="100"/>
      <c r="BG3506" s="100"/>
    </row>
    <row r="3507" spans="57:59">
      <c r="BE3507" s="100"/>
      <c r="BF3507" s="100"/>
      <c r="BG3507" s="100"/>
    </row>
    <row r="3508" spans="57:59">
      <c r="BE3508" s="100"/>
      <c r="BF3508" s="100"/>
      <c r="BG3508" s="100"/>
    </row>
    <row r="3509" spans="57:59">
      <c r="BE3509" s="100"/>
      <c r="BF3509" s="100"/>
      <c r="BG3509" s="100"/>
    </row>
    <row r="3510" spans="57:59">
      <c r="BE3510" s="100"/>
      <c r="BF3510" s="100"/>
      <c r="BG3510" s="100"/>
    </row>
    <row r="3511" spans="57:59">
      <c r="BE3511" s="100"/>
      <c r="BF3511" s="100"/>
      <c r="BG3511" s="100"/>
    </row>
    <row r="3512" spans="57:59">
      <c r="BE3512" s="100"/>
      <c r="BF3512" s="100"/>
      <c r="BG3512" s="100"/>
    </row>
    <row r="3513" spans="57:59">
      <c r="BE3513" s="100"/>
      <c r="BF3513" s="100"/>
      <c r="BG3513" s="100"/>
    </row>
    <row r="3514" spans="57:59">
      <c r="BE3514" s="100"/>
      <c r="BF3514" s="100"/>
      <c r="BG3514" s="100"/>
    </row>
    <row r="3515" spans="57:59">
      <c r="BE3515" s="100"/>
      <c r="BF3515" s="100"/>
      <c r="BG3515" s="100"/>
    </row>
    <row r="3516" spans="57:59">
      <c r="BE3516" s="100"/>
      <c r="BF3516" s="100"/>
      <c r="BG3516" s="100"/>
    </row>
    <row r="3517" spans="57:59">
      <c r="BE3517" s="100"/>
      <c r="BF3517" s="100"/>
      <c r="BG3517" s="100"/>
    </row>
    <row r="3518" spans="57:59">
      <c r="BE3518" s="100"/>
      <c r="BF3518" s="100"/>
      <c r="BG3518" s="100"/>
    </row>
    <row r="3519" spans="57:59">
      <c r="BE3519" s="100"/>
      <c r="BF3519" s="100"/>
      <c r="BG3519" s="100"/>
    </row>
    <row r="3520" spans="57:59">
      <c r="BE3520" s="100"/>
      <c r="BF3520" s="100"/>
      <c r="BG3520" s="100"/>
    </row>
    <row r="3521" spans="57:59">
      <c r="BE3521" s="100"/>
      <c r="BF3521" s="100"/>
      <c r="BG3521" s="100"/>
    </row>
    <row r="3522" spans="57:59">
      <c r="BE3522" s="100"/>
      <c r="BF3522" s="100"/>
      <c r="BG3522" s="100"/>
    </row>
    <row r="3523" spans="57:59">
      <c r="BE3523" s="100"/>
      <c r="BF3523" s="100"/>
      <c r="BG3523" s="100"/>
    </row>
    <row r="3524" spans="57:59">
      <c r="BE3524" s="100"/>
      <c r="BF3524" s="100"/>
      <c r="BG3524" s="100"/>
    </row>
    <row r="3525" spans="57:59">
      <c r="BE3525" s="100"/>
      <c r="BF3525" s="100"/>
      <c r="BG3525" s="100"/>
    </row>
    <row r="3526" spans="57:59">
      <c r="BE3526" s="100"/>
      <c r="BF3526" s="100"/>
      <c r="BG3526" s="100"/>
    </row>
    <row r="3527" spans="57:59">
      <c r="BE3527" s="100"/>
      <c r="BF3527" s="100"/>
      <c r="BG3527" s="100"/>
    </row>
    <row r="3528" spans="57:59">
      <c r="BE3528" s="100"/>
      <c r="BF3528" s="100"/>
      <c r="BG3528" s="100"/>
    </row>
    <row r="3529" spans="57:59">
      <c r="BE3529" s="100"/>
      <c r="BF3529" s="100"/>
      <c r="BG3529" s="100"/>
    </row>
    <row r="3530" spans="57:59">
      <c r="BE3530" s="100"/>
      <c r="BF3530" s="100"/>
      <c r="BG3530" s="100"/>
    </row>
    <row r="3531" spans="57:59">
      <c r="BE3531" s="100"/>
      <c r="BF3531" s="100"/>
      <c r="BG3531" s="100"/>
    </row>
    <row r="3532" spans="57:59">
      <c r="BE3532" s="100"/>
      <c r="BF3532" s="100"/>
      <c r="BG3532" s="100"/>
    </row>
    <row r="3533" spans="57:59">
      <c r="BE3533" s="100"/>
      <c r="BF3533" s="100"/>
      <c r="BG3533" s="100"/>
    </row>
    <row r="3534" spans="57:59">
      <c r="BE3534" s="100"/>
      <c r="BF3534" s="100"/>
      <c r="BG3534" s="100"/>
    </row>
    <row r="3535" spans="57:59">
      <c r="BE3535" s="100"/>
      <c r="BF3535" s="100"/>
      <c r="BG3535" s="100"/>
    </row>
    <row r="3536" spans="57:59">
      <c r="BE3536" s="100"/>
      <c r="BF3536" s="100"/>
      <c r="BG3536" s="100"/>
    </row>
    <row r="3537" spans="57:59">
      <c r="BE3537" s="100"/>
      <c r="BF3537" s="100"/>
      <c r="BG3537" s="100"/>
    </row>
    <row r="3538" spans="57:59">
      <c r="BE3538" s="100"/>
      <c r="BF3538" s="100"/>
      <c r="BG3538" s="100"/>
    </row>
    <row r="3539" spans="57:59">
      <c r="BE3539" s="100"/>
      <c r="BF3539" s="100"/>
      <c r="BG3539" s="100"/>
    </row>
    <row r="3540" spans="57:59">
      <c r="BE3540" s="100"/>
      <c r="BF3540" s="100"/>
      <c r="BG3540" s="100"/>
    </row>
    <row r="3541" spans="57:59">
      <c r="BE3541" s="100"/>
      <c r="BF3541" s="100"/>
      <c r="BG3541" s="100"/>
    </row>
    <row r="3542" spans="57:59">
      <c r="BE3542" s="100"/>
      <c r="BF3542" s="100"/>
      <c r="BG3542" s="100"/>
    </row>
    <row r="3543" spans="57:59">
      <c r="BE3543" s="100"/>
      <c r="BF3543" s="100"/>
      <c r="BG3543" s="100"/>
    </row>
    <row r="3544" spans="57:59">
      <c r="BE3544" s="100"/>
      <c r="BF3544" s="100"/>
      <c r="BG3544" s="100"/>
    </row>
    <row r="3545" spans="57:59">
      <c r="BE3545" s="100"/>
      <c r="BF3545" s="100"/>
      <c r="BG3545" s="100"/>
    </row>
    <row r="3546" spans="57:59">
      <c r="BE3546" s="100"/>
      <c r="BF3546" s="100"/>
      <c r="BG3546" s="100"/>
    </row>
    <row r="3547" spans="57:59">
      <c r="BE3547" s="100"/>
      <c r="BF3547" s="100"/>
      <c r="BG3547" s="100"/>
    </row>
    <row r="3548" spans="57:59">
      <c r="BE3548" s="100"/>
      <c r="BF3548" s="100"/>
      <c r="BG3548" s="100"/>
    </row>
    <row r="3549" spans="57:59">
      <c r="BE3549" s="100"/>
      <c r="BF3549" s="100"/>
      <c r="BG3549" s="100"/>
    </row>
    <row r="3550" spans="57:59">
      <c r="BE3550" s="100"/>
      <c r="BF3550" s="100"/>
      <c r="BG3550" s="100"/>
    </row>
    <row r="3551" spans="57:59">
      <c r="BE3551" s="100"/>
      <c r="BF3551" s="100"/>
      <c r="BG3551" s="100"/>
    </row>
    <row r="3552" spans="57:59">
      <c r="BE3552" s="100"/>
      <c r="BF3552" s="100"/>
      <c r="BG3552" s="100"/>
    </row>
    <row r="3553" spans="57:59">
      <c r="BE3553" s="100"/>
      <c r="BF3553" s="100"/>
      <c r="BG3553" s="100"/>
    </row>
    <row r="3554" spans="57:59">
      <c r="BE3554" s="100"/>
      <c r="BF3554" s="100"/>
      <c r="BG3554" s="100"/>
    </row>
    <row r="3555" spans="57:59">
      <c r="BE3555" s="100"/>
      <c r="BF3555" s="100"/>
      <c r="BG3555" s="100"/>
    </row>
    <row r="3556" spans="57:59">
      <c r="BE3556" s="100"/>
      <c r="BF3556" s="100"/>
      <c r="BG3556" s="100"/>
    </row>
    <row r="3557" spans="57:59">
      <c r="BE3557" s="100"/>
      <c r="BF3557" s="100"/>
      <c r="BG3557" s="100"/>
    </row>
    <row r="3558" spans="57:59">
      <c r="BE3558" s="100"/>
      <c r="BF3558" s="100"/>
      <c r="BG3558" s="100"/>
    </row>
    <row r="3559" spans="57:59">
      <c r="BE3559" s="100"/>
      <c r="BF3559" s="100"/>
      <c r="BG3559" s="100"/>
    </row>
    <row r="3560" spans="57:59">
      <c r="BE3560" s="100"/>
      <c r="BF3560" s="100"/>
      <c r="BG3560" s="100"/>
    </row>
    <row r="3561" spans="57:59">
      <c r="BE3561" s="100"/>
      <c r="BF3561" s="100"/>
      <c r="BG3561" s="100"/>
    </row>
    <row r="3562" spans="57:59">
      <c r="BE3562" s="100"/>
      <c r="BF3562" s="100"/>
      <c r="BG3562" s="100"/>
    </row>
    <row r="3563" spans="57:59">
      <c r="BE3563" s="100"/>
      <c r="BF3563" s="100"/>
      <c r="BG3563" s="100"/>
    </row>
    <row r="3564" spans="57:59">
      <c r="BE3564" s="100"/>
      <c r="BF3564" s="100"/>
      <c r="BG3564" s="100"/>
    </row>
    <row r="3565" spans="57:59">
      <c r="BE3565" s="100"/>
      <c r="BF3565" s="100"/>
      <c r="BG3565" s="100"/>
    </row>
    <row r="3566" spans="57:59">
      <c r="BE3566" s="100"/>
      <c r="BF3566" s="100"/>
      <c r="BG3566" s="100"/>
    </row>
    <row r="3567" spans="57:59">
      <c r="BE3567" s="100"/>
      <c r="BF3567" s="100"/>
      <c r="BG3567" s="100"/>
    </row>
    <row r="3568" spans="57:59">
      <c r="BE3568" s="100"/>
      <c r="BF3568" s="100"/>
      <c r="BG3568" s="100"/>
    </row>
    <row r="3569" spans="57:59">
      <c r="BE3569" s="100"/>
      <c r="BF3569" s="100"/>
      <c r="BG3569" s="100"/>
    </row>
    <row r="3570" spans="57:59">
      <c r="BE3570" s="100"/>
      <c r="BF3570" s="100"/>
      <c r="BG3570" s="100"/>
    </row>
    <row r="3571" spans="57:59">
      <c r="BE3571" s="100"/>
      <c r="BF3571" s="100"/>
      <c r="BG3571" s="100"/>
    </row>
    <row r="3572" spans="57:59">
      <c r="BE3572" s="100"/>
      <c r="BF3572" s="100"/>
      <c r="BG3572" s="100"/>
    </row>
    <row r="3573" spans="57:59">
      <c r="BE3573" s="100"/>
      <c r="BF3573" s="100"/>
      <c r="BG3573" s="100"/>
    </row>
    <row r="3574" spans="57:59">
      <c r="BE3574" s="100"/>
      <c r="BF3574" s="100"/>
      <c r="BG3574" s="100"/>
    </row>
    <row r="3575" spans="57:59">
      <c r="BE3575" s="100"/>
      <c r="BF3575" s="100"/>
      <c r="BG3575" s="100"/>
    </row>
    <row r="3576" spans="57:59">
      <c r="BE3576" s="100"/>
      <c r="BF3576" s="100"/>
      <c r="BG3576" s="100"/>
    </row>
    <row r="3577" spans="57:59">
      <c r="BE3577" s="100"/>
      <c r="BF3577" s="100"/>
      <c r="BG3577" s="100"/>
    </row>
    <row r="3578" spans="57:59">
      <c r="BE3578" s="100"/>
      <c r="BF3578" s="100"/>
      <c r="BG3578" s="100"/>
    </row>
    <row r="3579" spans="57:59">
      <c r="BE3579" s="100"/>
      <c r="BF3579" s="100"/>
      <c r="BG3579" s="100"/>
    </row>
    <row r="3580" spans="57:59">
      <c r="BE3580" s="100"/>
      <c r="BF3580" s="100"/>
      <c r="BG3580" s="100"/>
    </row>
    <row r="3581" spans="57:59">
      <c r="BE3581" s="100"/>
      <c r="BF3581" s="100"/>
      <c r="BG3581" s="100"/>
    </row>
    <row r="3582" spans="57:59">
      <c r="BE3582" s="100"/>
      <c r="BF3582" s="100"/>
      <c r="BG3582" s="100"/>
    </row>
    <row r="3583" spans="57:59">
      <c r="BE3583" s="100"/>
      <c r="BF3583" s="100"/>
      <c r="BG3583" s="100"/>
    </row>
    <row r="3584" spans="57:59">
      <c r="BE3584" s="100"/>
      <c r="BF3584" s="100"/>
      <c r="BG3584" s="100"/>
    </row>
    <row r="3585" spans="57:59">
      <c r="BE3585" s="100"/>
      <c r="BF3585" s="100"/>
      <c r="BG3585" s="100"/>
    </row>
    <row r="3586" spans="57:59">
      <c r="BE3586" s="100"/>
      <c r="BF3586" s="100"/>
      <c r="BG3586" s="100"/>
    </row>
    <row r="3587" spans="57:59">
      <c r="BE3587" s="100"/>
      <c r="BF3587" s="100"/>
      <c r="BG3587" s="100"/>
    </row>
    <row r="3588" spans="57:59">
      <c r="BE3588" s="100"/>
      <c r="BF3588" s="100"/>
      <c r="BG3588" s="100"/>
    </row>
    <row r="3589" spans="57:59">
      <c r="BE3589" s="100"/>
      <c r="BF3589" s="100"/>
      <c r="BG3589" s="100"/>
    </row>
    <row r="3590" spans="57:59">
      <c r="BE3590" s="100"/>
      <c r="BF3590" s="100"/>
      <c r="BG3590" s="100"/>
    </row>
    <row r="3591" spans="57:59">
      <c r="BE3591" s="100"/>
      <c r="BF3591" s="100"/>
      <c r="BG3591" s="100"/>
    </row>
    <row r="3592" spans="57:59">
      <c r="BE3592" s="100"/>
      <c r="BF3592" s="100"/>
      <c r="BG3592" s="100"/>
    </row>
    <row r="3593" spans="57:59">
      <c r="BE3593" s="100"/>
      <c r="BF3593" s="100"/>
      <c r="BG3593" s="100"/>
    </row>
    <row r="3594" spans="57:59">
      <c r="BE3594" s="100"/>
      <c r="BF3594" s="100"/>
      <c r="BG3594" s="100"/>
    </row>
    <row r="3595" spans="57:59">
      <c r="BE3595" s="100"/>
      <c r="BF3595" s="100"/>
      <c r="BG3595" s="100"/>
    </row>
    <row r="3596" spans="57:59">
      <c r="BE3596" s="100"/>
      <c r="BF3596" s="100"/>
      <c r="BG3596" s="100"/>
    </row>
    <row r="3597" spans="57:59">
      <c r="BE3597" s="100"/>
      <c r="BF3597" s="100"/>
      <c r="BG3597" s="100"/>
    </row>
    <row r="3598" spans="57:59">
      <c r="BE3598" s="100"/>
      <c r="BF3598" s="100"/>
      <c r="BG3598" s="100"/>
    </row>
    <row r="3599" spans="57:59">
      <c r="BE3599" s="100"/>
      <c r="BF3599" s="100"/>
      <c r="BG3599" s="100"/>
    </row>
    <row r="3600" spans="57:59">
      <c r="BE3600" s="100"/>
      <c r="BF3600" s="100"/>
      <c r="BG3600" s="100"/>
    </row>
    <row r="3601" spans="57:59">
      <c r="BE3601" s="100"/>
      <c r="BF3601" s="100"/>
      <c r="BG3601" s="100"/>
    </row>
    <row r="3602" spans="57:59">
      <c r="BE3602" s="100"/>
      <c r="BF3602" s="100"/>
      <c r="BG3602" s="100"/>
    </row>
    <row r="3603" spans="57:59">
      <c r="BE3603" s="100"/>
      <c r="BF3603" s="100"/>
      <c r="BG3603" s="100"/>
    </row>
    <row r="3604" spans="57:59">
      <c r="BE3604" s="100"/>
      <c r="BF3604" s="100"/>
      <c r="BG3604" s="100"/>
    </row>
    <row r="3605" spans="57:59">
      <c r="BE3605" s="100"/>
      <c r="BF3605" s="100"/>
      <c r="BG3605" s="100"/>
    </row>
    <row r="3606" spans="57:59">
      <c r="BE3606" s="100"/>
      <c r="BF3606" s="100"/>
      <c r="BG3606" s="100"/>
    </row>
    <row r="3607" spans="57:59">
      <c r="BE3607" s="100"/>
      <c r="BF3607" s="100"/>
      <c r="BG3607" s="100"/>
    </row>
    <row r="3608" spans="57:59">
      <c r="BE3608" s="100"/>
      <c r="BF3608" s="100"/>
      <c r="BG3608" s="100"/>
    </row>
    <row r="3609" spans="57:59">
      <c r="BE3609" s="100"/>
      <c r="BF3609" s="100"/>
      <c r="BG3609" s="100"/>
    </row>
    <row r="3610" spans="57:59">
      <c r="BE3610" s="100"/>
      <c r="BF3610" s="100"/>
      <c r="BG3610" s="100"/>
    </row>
    <row r="3611" spans="57:59">
      <c r="BE3611" s="100"/>
      <c r="BF3611" s="100"/>
      <c r="BG3611" s="100"/>
    </row>
    <row r="3612" spans="57:59">
      <c r="BE3612" s="100"/>
      <c r="BF3612" s="100"/>
      <c r="BG3612" s="100"/>
    </row>
    <row r="3613" spans="57:59">
      <c r="BE3613" s="100"/>
      <c r="BF3613" s="100"/>
      <c r="BG3613" s="100"/>
    </row>
    <row r="3614" spans="57:59">
      <c r="BE3614" s="100"/>
      <c r="BF3614" s="100"/>
      <c r="BG3614" s="100"/>
    </row>
    <row r="3615" spans="57:59">
      <c r="BE3615" s="100"/>
      <c r="BF3615" s="100"/>
      <c r="BG3615" s="100"/>
    </row>
    <row r="3616" spans="57:59">
      <c r="BE3616" s="100"/>
      <c r="BF3616" s="100"/>
      <c r="BG3616" s="100"/>
    </row>
    <row r="3617" spans="57:59">
      <c r="BE3617" s="100"/>
      <c r="BF3617" s="100"/>
      <c r="BG3617" s="100"/>
    </row>
    <row r="3618" spans="57:59">
      <c r="BE3618" s="100"/>
      <c r="BF3618" s="100"/>
      <c r="BG3618" s="100"/>
    </row>
    <row r="3619" spans="57:59">
      <c r="BE3619" s="100"/>
      <c r="BF3619" s="100"/>
      <c r="BG3619" s="100"/>
    </row>
    <row r="3620" spans="57:59">
      <c r="BE3620" s="100"/>
      <c r="BF3620" s="100"/>
      <c r="BG3620" s="100"/>
    </row>
    <row r="3621" spans="57:59">
      <c r="BE3621" s="100"/>
      <c r="BF3621" s="100"/>
      <c r="BG3621" s="100"/>
    </row>
    <row r="3622" spans="57:59">
      <c r="BE3622" s="100"/>
      <c r="BF3622" s="100"/>
      <c r="BG3622" s="100"/>
    </row>
    <row r="3623" spans="57:59">
      <c r="BE3623" s="100"/>
      <c r="BF3623" s="100"/>
      <c r="BG3623" s="100"/>
    </row>
    <row r="3624" spans="57:59">
      <c r="BE3624" s="100"/>
      <c r="BF3624" s="100"/>
      <c r="BG3624" s="100"/>
    </row>
    <row r="3625" spans="57:59">
      <c r="BE3625" s="100"/>
      <c r="BF3625" s="100"/>
      <c r="BG3625" s="100"/>
    </row>
    <row r="3626" spans="57:59">
      <c r="BE3626" s="100"/>
      <c r="BF3626" s="100"/>
      <c r="BG3626" s="100"/>
    </row>
    <row r="3627" spans="57:59">
      <c r="BE3627" s="100"/>
      <c r="BF3627" s="100"/>
      <c r="BG3627" s="100"/>
    </row>
    <row r="3628" spans="57:59">
      <c r="BE3628" s="100"/>
      <c r="BF3628" s="100"/>
      <c r="BG3628" s="100"/>
    </row>
    <row r="3629" spans="57:59">
      <c r="BE3629" s="100"/>
      <c r="BF3629" s="100"/>
      <c r="BG3629" s="100"/>
    </row>
    <row r="3630" spans="57:59">
      <c r="BE3630" s="100"/>
      <c r="BF3630" s="100"/>
      <c r="BG3630" s="100"/>
    </row>
    <row r="3631" spans="57:59">
      <c r="BE3631" s="100"/>
      <c r="BF3631" s="100"/>
      <c r="BG3631" s="100"/>
    </row>
    <row r="3632" spans="57:59">
      <c r="BE3632" s="100"/>
      <c r="BF3632" s="100"/>
      <c r="BG3632" s="100"/>
    </row>
    <row r="3633" spans="57:59">
      <c r="BE3633" s="100"/>
      <c r="BF3633" s="100"/>
      <c r="BG3633" s="100"/>
    </row>
    <row r="3634" spans="57:59">
      <c r="BE3634" s="100"/>
      <c r="BF3634" s="100"/>
      <c r="BG3634" s="100"/>
    </row>
    <row r="3635" spans="57:59">
      <c r="BE3635" s="100"/>
      <c r="BF3635" s="100"/>
      <c r="BG3635" s="100"/>
    </row>
    <row r="3636" spans="57:59">
      <c r="BE3636" s="100"/>
      <c r="BF3636" s="100"/>
      <c r="BG3636" s="100"/>
    </row>
    <row r="3637" spans="57:59">
      <c r="BE3637" s="100"/>
      <c r="BF3637" s="100"/>
      <c r="BG3637" s="100"/>
    </row>
    <row r="3638" spans="57:59">
      <c r="BE3638" s="100"/>
      <c r="BF3638" s="100"/>
      <c r="BG3638" s="100"/>
    </row>
    <row r="3639" spans="57:59">
      <c r="BE3639" s="100"/>
      <c r="BF3639" s="100"/>
      <c r="BG3639" s="100"/>
    </row>
    <row r="3640" spans="57:59">
      <c r="BE3640" s="100"/>
      <c r="BF3640" s="100"/>
      <c r="BG3640" s="100"/>
    </row>
    <row r="3641" spans="57:59">
      <c r="BE3641" s="100"/>
      <c r="BF3641" s="100"/>
      <c r="BG3641" s="100"/>
    </row>
    <row r="3642" spans="57:59">
      <c r="BE3642" s="100"/>
      <c r="BF3642" s="100"/>
      <c r="BG3642" s="100"/>
    </row>
    <row r="3643" spans="57:59">
      <c r="BE3643" s="100"/>
      <c r="BF3643" s="100"/>
      <c r="BG3643" s="100"/>
    </row>
    <row r="3644" spans="57:59">
      <c r="BE3644" s="100"/>
      <c r="BF3644" s="100"/>
      <c r="BG3644" s="100"/>
    </row>
    <row r="3645" spans="57:59">
      <c r="BE3645" s="100"/>
      <c r="BF3645" s="100"/>
      <c r="BG3645" s="100"/>
    </row>
    <row r="3646" spans="57:59">
      <c r="BE3646" s="100"/>
      <c r="BF3646" s="100"/>
      <c r="BG3646" s="100"/>
    </row>
    <row r="3647" spans="57:59">
      <c r="BE3647" s="100"/>
      <c r="BF3647" s="100"/>
      <c r="BG3647" s="100"/>
    </row>
    <row r="3648" spans="57:59">
      <c r="BE3648" s="100"/>
      <c r="BF3648" s="100"/>
      <c r="BG3648" s="100"/>
    </row>
    <row r="3649" spans="57:59">
      <c r="BE3649" s="100"/>
      <c r="BF3649" s="100"/>
      <c r="BG3649" s="100"/>
    </row>
    <row r="3650" spans="57:59">
      <c r="BE3650" s="100"/>
      <c r="BF3650" s="100"/>
      <c r="BG3650" s="100"/>
    </row>
    <row r="3651" spans="57:59">
      <c r="BE3651" s="100"/>
      <c r="BF3651" s="100"/>
      <c r="BG3651" s="100"/>
    </row>
    <row r="3652" spans="57:59">
      <c r="BE3652" s="100"/>
      <c r="BF3652" s="100"/>
      <c r="BG3652" s="100"/>
    </row>
    <row r="3653" spans="57:59">
      <c r="BE3653" s="100"/>
      <c r="BF3653" s="100"/>
      <c r="BG3653" s="100"/>
    </row>
    <row r="3654" spans="57:59">
      <c r="BE3654" s="100"/>
      <c r="BF3654" s="100"/>
      <c r="BG3654" s="100"/>
    </row>
    <row r="3655" spans="57:59">
      <c r="BE3655" s="100"/>
      <c r="BF3655" s="100"/>
      <c r="BG3655" s="100"/>
    </row>
    <row r="3656" spans="57:59">
      <c r="BE3656" s="100"/>
      <c r="BF3656" s="100"/>
      <c r="BG3656" s="100"/>
    </row>
    <row r="3657" spans="57:59">
      <c r="BE3657" s="100"/>
      <c r="BF3657" s="100"/>
      <c r="BG3657" s="100"/>
    </row>
    <row r="3658" spans="57:59">
      <c r="BE3658" s="100"/>
      <c r="BF3658" s="100"/>
      <c r="BG3658" s="100"/>
    </row>
    <row r="3659" spans="57:59">
      <c r="BE3659" s="100"/>
      <c r="BF3659" s="100"/>
      <c r="BG3659" s="100"/>
    </row>
    <row r="3660" spans="57:59">
      <c r="BE3660" s="100"/>
      <c r="BF3660" s="100"/>
      <c r="BG3660" s="100"/>
    </row>
    <row r="3661" spans="57:59">
      <c r="BE3661" s="100"/>
      <c r="BF3661" s="100"/>
      <c r="BG3661" s="100"/>
    </row>
    <row r="3662" spans="57:59">
      <c r="BE3662" s="100"/>
      <c r="BF3662" s="100"/>
      <c r="BG3662" s="100"/>
    </row>
    <row r="3663" spans="57:59">
      <c r="BE3663" s="100"/>
      <c r="BF3663" s="100"/>
      <c r="BG3663" s="100"/>
    </row>
    <row r="3664" spans="57:59">
      <c r="BE3664" s="100"/>
      <c r="BF3664" s="100"/>
      <c r="BG3664" s="100"/>
    </row>
    <row r="3665" spans="57:59">
      <c r="BE3665" s="100"/>
      <c r="BF3665" s="100"/>
      <c r="BG3665" s="100"/>
    </row>
    <row r="3666" spans="57:59">
      <c r="BE3666" s="100"/>
      <c r="BF3666" s="100"/>
      <c r="BG3666" s="100"/>
    </row>
    <row r="3667" spans="57:59">
      <c r="BE3667" s="100"/>
      <c r="BF3667" s="100"/>
      <c r="BG3667" s="100"/>
    </row>
    <row r="3668" spans="57:59">
      <c r="BE3668" s="100"/>
      <c r="BF3668" s="100"/>
      <c r="BG3668" s="100"/>
    </row>
    <row r="3669" spans="57:59">
      <c r="BE3669" s="100"/>
      <c r="BF3669" s="100"/>
      <c r="BG3669" s="100"/>
    </row>
    <row r="3670" spans="57:59">
      <c r="BE3670" s="100"/>
      <c r="BF3670" s="100"/>
      <c r="BG3670" s="100"/>
    </row>
    <row r="3671" spans="57:59">
      <c r="BE3671" s="100"/>
      <c r="BF3671" s="100"/>
      <c r="BG3671" s="100"/>
    </row>
    <row r="3672" spans="57:59">
      <c r="BE3672" s="100"/>
      <c r="BF3672" s="100"/>
      <c r="BG3672" s="100"/>
    </row>
    <row r="3673" spans="57:59">
      <c r="BE3673" s="100"/>
      <c r="BF3673" s="100"/>
      <c r="BG3673" s="100"/>
    </row>
    <row r="3674" spans="57:59">
      <c r="BE3674" s="100"/>
      <c r="BF3674" s="100"/>
      <c r="BG3674" s="100"/>
    </row>
    <row r="3675" spans="57:59">
      <c r="BE3675" s="100"/>
      <c r="BF3675" s="100"/>
      <c r="BG3675" s="100"/>
    </row>
    <row r="3676" spans="57:59">
      <c r="BE3676" s="100"/>
      <c r="BF3676" s="100"/>
      <c r="BG3676" s="100"/>
    </row>
    <row r="3677" spans="57:59">
      <c r="BE3677" s="100"/>
      <c r="BF3677" s="100"/>
      <c r="BG3677" s="100"/>
    </row>
    <row r="3678" spans="57:59">
      <c r="BE3678" s="100"/>
      <c r="BF3678" s="100"/>
      <c r="BG3678" s="100"/>
    </row>
    <row r="3679" spans="57:59">
      <c r="BE3679" s="100"/>
      <c r="BF3679" s="100"/>
      <c r="BG3679" s="100"/>
    </row>
    <row r="3680" spans="57:59">
      <c r="BE3680" s="100"/>
      <c r="BF3680" s="100"/>
      <c r="BG3680" s="100"/>
    </row>
    <row r="3681" spans="57:59">
      <c r="BE3681" s="100"/>
      <c r="BF3681" s="100"/>
      <c r="BG3681" s="100"/>
    </row>
    <row r="3682" spans="57:59">
      <c r="BE3682" s="100"/>
      <c r="BF3682" s="100"/>
      <c r="BG3682" s="100"/>
    </row>
    <row r="3683" spans="57:59">
      <c r="BE3683" s="100"/>
      <c r="BF3683" s="100"/>
      <c r="BG3683" s="100"/>
    </row>
    <row r="3684" spans="57:59">
      <c r="BE3684" s="100"/>
      <c r="BF3684" s="100"/>
      <c r="BG3684" s="100"/>
    </row>
    <row r="3685" spans="57:59">
      <c r="BE3685" s="100"/>
      <c r="BF3685" s="100"/>
      <c r="BG3685" s="100"/>
    </row>
    <row r="3686" spans="57:59">
      <c r="BE3686" s="100"/>
      <c r="BF3686" s="100"/>
      <c r="BG3686" s="100"/>
    </row>
    <row r="3687" spans="57:59">
      <c r="BE3687" s="100"/>
      <c r="BF3687" s="100"/>
      <c r="BG3687" s="100"/>
    </row>
    <row r="3688" spans="57:59">
      <c r="BE3688" s="100"/>
      <c r="BF3688" s="100"/>
      <c r="BG3688" s="100"/>
    </row>
    <row r="3689" spans="57:59">
      <c r="BE3689" s="100"/>
      <c r="BF3689" s="100"/>
      <c r="BG3689" s="100"/>
    </row>
    <row r="3690" spans="57:59">
      <c r="BE3690" s="100"/>
      <c r="BF3690" s="100"/>
      <c r="BG3690" s="100"/>
    </row>
    <row r="3691" spans="57:59">
      <c r="BE3691" s="100"/>
      <c r="BF3691" s="100"/>
      <c r="BG3691" s="100"/>
    </row>
    <row r="3692" spans="57:59">
      <c r="BE3692" s="100"/>
      <c r="BF3692" s="100"/>
      <c r="BG3692" s="100"/>
    </row>
    <row r="3693" spans="57:59">
      <c r="BE3693" s="100"/>
      <c r="BF3693" s="100"/>
      <c r="BG3693" s="100"/>
    </row>
    <row r="3694" spans="57:59">
      <c r="BE3694" s="100"/>
      <c r="BF3694" s="100"/>
      <c r="BG3694" s="100"/>
    </row>
    <row r="3695" spans="57:59">
      <c r="BE3695" s="100"/>
      <c r="BF3695" s="100"/>
      <c r="BG3695" s="100"/>
    </row>
    <row r="3696" spans="57:59">
      <c r="BE3696" s="100"/>
      <c r="BF3696" s="100"/>
      <c r="BG3696" s="100"/>
    </row>
    <row r="3697" spans="57:59">
      <c r="BE3697" s="100"/>
      <c r="BF3697" s="100"/>
      <c r="BG3697" s="100"/>
    </row>
    <row r="3698" spans="57:59">
      <c r="BE3698" s="100"/>
      <c r="BF3698" s="100"/>
      <c r="BG3698" s="100"/>
    </row>
    <row r="3699" spans="57:59">
      <c r="BE3699" s="100"/>
      <c r="BF3699" s="100"/>
      <c r="BG3699" s="100"/>
    </row>
    <row r="3700" spans="57:59">
      <c r="BE3700" s="100"/>
      <c r="BF3700" s="100"/>
      <c r="BG3700" s="100"/>
    </row>
    <row r="3701" spans="57:59">
      <c r="BE3701" s="100"/>
      <c r="BF3701" s="100"/>
      <c r="BG3701" s="100"/>
    </row>
    <row r="3702" spans="57:59">
      <c r="BE3702" s="100"/>
      <c r="BF3702" s="100"/>
      <c r="BG3702" s="100"/>
    </row>
    <row r="3703" spans="57:59">
      <c r="BE3703" s="100"/>
      <c r="BF3703" s="100"/>
      <c r="BG3703" s="100"/>
    </row>
    <row r="3704" spans="57:59">
      <c r="BE3704" s="100"/>
      <c r="BF3704" s="100"/>
      <c r="BG3704" s="100"/>
    </row>
    <row r="3705" spans="57:59">
      <c r="BE3705" s="100"/>
      <c r="BF3705" s="100"/>
      <c r="BG3705" s="100"/>
    </row>
    <row r="3706" spans="57:59">
      <c r="BE3706" s="100"/>
      <c r="BF3706" s="100"/>
      <c r="BG3706" s="100"/>
    </row>
    <row r="3707" spans="57:59">
      <c r="BE3707" s="100"/>
      <c r="BF3707" s="100"/>
      <c r="BG3707" s="100"/>
    </row>
    <row r="3708" spans="57:59">
      <c r="BE3708" s="100"/>
      <c r="BF3708" s="100"/>
      <c r="BG3708" s="100"/>
    </row>
    <row r="3709" spans="57:59">
      <c r="BE3709" s="100"/>
      <c r="BF3709" s="100"/>
      <c r="BG3709" s="100"/>
    </row>
    <row r="3710" spans="57:59">
      <c r="BE3710" s="100"/>
      <c r="BF3710" s="100"/>
      <c r="BG3710" s="100"/>
    </row>
    <row r="3711" spans="57:59">
      <c r="BE3711" s="100"/>
      <c r="BF3711" s="100"/>
      <c r="BG3711" s="100"/>
    </row>
    <row r="3712" spans="57:59">
      <c r="BE3712" s="100"/>
      <c r="BF3712" s="100"/>
      <c r="BG3712" s="100"/>
    </row>
    <row r="3713" spans="57:59">
      <c r="BE3713" s="100"/>
      <c r="BF3713" s="100"/>
      <c r="BG3713" s="100"/>
    </row>
    <row r="3714" spans="57:59">
      <c r="BE3714" s="100"/>
      <c r="BF3714" s="100"/>
      <c r="BG3714" s="100"/>
    </row>
    <row r="3715" spans="57:59">
      <c r="BE3715" s="100"/>
      <c r="BF3715" s="100"/>
      <c r="BG3715" s="100"/>
    </row>
    <row r="3716" spans="57:59">
      <c r="BE3716" s="100"/>
      <c r="BF3716" s="100"/>
      <c r="BG3716" s="100"/>
    </row>
    <row r="3717" spans="57:59">
      <c r="BE3717" s="100"/>
      <c r="BF3717" s="100"/>
      <c r="BG3717" s="100"/>
    </row>
    <row r="3718" spans="57:59">
      <c r="BE3718" s="100"/>
      <c r="BF3718" s="100"/>
      <c r="BG3718" s="100"/>
    </row>
    <row r="3719" spans="57:59">
      <c r="BE3719" s="100"/>
      <c r="BF3719" s="100"/>
      <c r="BG3719" s="100"/>
    </row>
    <row r="3720" spans="57:59">
      <c r="BE3720" s="100"/>
      <c r="BF3720" s="100"/>
      <c r="BG3720" s="100"/>
    </row>
    <row r="3721" spans="57:59">
      <c r="BE3721" s="100"/>
      <c r="BF3721" s="100"/>
      <c r="BG3721" s="100"/>
    </row>
    <row r="3722" spans="57:59">
      <c r="BE3722" s="100"/>
      <c r="BF3722" s="100"/>
      <c r="BG3722" s="100"/>
    </row>
    <row r="3723" spans="57:59">
      <c r="BE3723" s="100"/>
      <c r="BF3723" s="100"/>
      <c r="BG3723" s="100"/>
    </row>
    <row r="3724" spans="57:59">
      <c r="BE3724" s="100"/>
      <c r="BF3724" s="100"/>
      <c r="BG3724" s="100"/>
    </row>
    <row r="3725" spans="57:59">
      <c r="BE3725" s="100"/>
      <c r="BF3725" s="100"/>
      <c r="BG3725" s="100"/>
    </row>
    <row r="3726" spans="57:59">
      <c r="BE3726" s="100"/>
      <c r="BF3726" s="100"/>
      <c r="BG3726" s="100"/>
    </row>
    <row r="3727" spans="57:59">
      <c r="BE3727" s="100"/>
      <c r="BF3727" s="100"/>
      <c r="BG3727" s="100"/>
    </row>
    <row r="3728" spans="57:59">
      <c r="BE3728" s="100"/>
      <c r="BF3728" s="100"/>
      <c r="BG3728" s="100"/>
    </row>
    <row r="3729" spans="57:59">
      <c r="BE3729" s="100"/>
      <c r="BF3729" s="100"/>
      <c r="BG3729" s="100"/>
    </row>
    <row r="3730" spans="57:59">
      <c r="BE3730" s="100"/>
      <c r="BF3730" s="100"/>
      <c r="BG3730" s="100"/>
    </row>
    <row r="3731" spans="57:59">
      <c r="BE3731" s="100"/>
      <c r="BF3731" s="100"/>
      <c r="BG3731" s="100"/>
    </row>
    <row r="3732" spans="57:59">
      <c r="BE3732" s="100"/>
      <c r="BF3732" s="100"/>
      <c r="BG3732" s="100"/>
    </row>
    <row r="3733" spans="57:59">
      <c r="BE3733" s="100"/>
      <c r="BF3733" s="100"/>
      <c r="BG3733" s="100"/>
    </row>
    <row r="3734" spans="57:59">
      <c r="BE3734" s="100"/>
      <c r="BF3734" s="100"/>
      <c r="BG3734" s="100"/>
    </row>
    <row r="3735" spans="57:59">
      <c r="BE3735" s="100"/>
      <c r="BF3735" s="100"/>
      <c r="BG3735" s="100"/>
    </row>
    <row r="3736" spans="57:59">
      <c r="BE3736" s="100"/>
      <c r="BF3736" s="100"/>
      <c r="BG3736" s="100"/>
    </row>
    <row r="3737" spans="57:59">
      <c r="BE3737" s="100"/>
      <c r="BF3737" s="100"/>
      <c r="BG3737" s="100"/>
    </row>
    <row r="3738" spans="57:59">
      <c r="BE3738" s="100"/>
      <c r="BF3738" s="100"/>
      <c r="BG3738" s="100"/>
    </row>
    <row r="3739" spans="57:59">
      <c r="BE3739" s="100"/>
      <c r="BF3739" s="100"/>
      <c r="BG3739" s="100"/>
    </row>
    <row r="3740" spans="57:59">
      <c r="BE3740" s="100"/>
      <c r="BF3740" s="100"/>
      <c r="BG3740" s="100"/>
    </row>
    <row r="3741" spans="57:59">
      <c r="BE3741" s="100"/>
      <c r="BF3741" s="100"/>
      <c r="BG3741" s="100"/>
    </row>
    <row r="3742" spans="57:59">
      <c r="BE3742" s="100"/>
      <c r="BF3742" s="100"/>
      <c r="BG3742" s="100"/>
    </row>
    <row r="3743" spans="57:59">
      <c r="BE3743" s="100"/>
      <c r="BF3743" s="100"/>
      <c r="BG3743" s="100"/>
    </row>
    <row r="3744" spans="57:59">
      <c r="BE3744" s="100"/>
      <c r="BF3744" s="100"/>
      <c r="BG3744" s="100"/>
    </row>
    <row r="3745" spans="57:59">
      <c r="BE3745" s="100"/>
      <c r="BF3745" s="100"/>
      <c r="BG3745" s="100"/>
    </row>
    <row r="3746" spans="57:59">
      <c r="BE3746" s="100"/>
      <c r="BF3746" s="100"/>
      <c r="BG3746" s="100"/>
    </row>
    <row r="3747" spans="57:59">
      <c r="BE3747" s="100"/>
      <c r="BF3747" s="100"/>
      <c r="BG3747" s="100"/>
    </row>
    <row r="3748" spans="57:59">
      <c r="BE3748" s="100"/>
      <c r="BF3748" s="100"/>
      <c r="BG3748" s="100"/>
    </row>
    <row r="3749" spans="57:59">
      <c r="BE3749" s="100"/>
      <c r="BF3749" s="100"/>
      <c r="BG3749" s="100"/>
    </row>
    <row r="3750" spans="57:59">
      <c r="BE3750" s="100"/>
      <c r="BF3750" s="100"/>
      <c r="BG3750" s="100"/>
    </row>
    <row r="3751" spans="57:59">
      <c r="BE3751" s="100"/>
      <c r="BF3751" s="100"/>
      <c r="BG3751" s="100"/>
    </row>
    <row r="3752" spans="57:59">
      <c r="BE3752" s="100"/>
      <c r="BF3752" s="100"/>
      <c r="BG3752" s="100"/>
    </row>
    <row r="3753" spans="57:59">
      <c r="BE3753" s="100"/>
      <c r="BF3753" s="100"/>
      <c r="BG3753" s="100"/>
    </row>
    <row r="3754" spans="57:59">
      <c r="BE3754" s="100"/>
      <c r="BF3754" s="100"/>
      <c r="BG3754" s="100"/>
    </row>
    <row r="3755" spans="57:59">
      <c r="BE3755" s="100"/>
      <c r="BF3755" s="100"/>
      <c r="BG3755" s="100"/>
    </row>
    <row r="3756" spans="57:59">
      <c r="BE3756" s="100"/>
      <c r="BF3756" s="100"/>
      <c r="BG3756" s="100"/>
    </row>
    <row r="3757" spans="57:59">
      <c r="BE3757" s="100"/>
      <c r="BF3757" s="100"/>
      <c r="BG3757" s="100"/>
    </row>
    <row r="3758" spans="57:59">
      <c r="BE3758" s="100"/>
      <c r="BF3758" s="100"/>
      <c r="BG3758" s="100"/>
    </row>
    <row r="3759" spans="57:59">
      <c r="BE3759" s="100"/>
      <c r="BF3759" s="100"/>
      <c r="BG3759" s="100"/>
    </row>
    <row r="3760" spans="57:59">
      <c r="BE3760" s="100"/>
      <c r="BF3760" s="100"/>
      <c r="BG3760" s="100"/>
    </row>
    <row r="3761" spans="57:59">
      <c r="BE3761" s="100"/>
      <c r="BF3761" s="100"/>
      <c r="BG3761" s="100"/>
    </row>
    <row r="3762" spans="57:59">
      <c r="BE3762" s="100"/>
      <c r="BF3762" s="100"/>
      <c r="BG3762" s="100"/>
    </row>
    <row r="3763" spans="57:59">
      <c r="BE3763" s="100"/>
      <c r="BF3763" s="100"/>
      <c r="BG3763" s="100"/>
    </row>
    <row r="3764" spans="57:59">
      <c r="BE3764" s="100"/>
      <c r="BF3764" s="100"/>
      <c r="BG3764" s="100"/>
    </row>
    <row r="3765" spans="57:59">
      <c r="BE3765" s="100"/>
      <c r="BF3765" s="100"/>
      <c r="BG3765" s="100"/>
    </row>
    <row r="3766" spans="57:59">
      <c r="BE3766" s="100"/>
      <c r="BF3766" s="100"/>
      <c r="BG3766" s="100"/>
    </row>
    <row r="3767" spans="57:59">
      <c r="BE3767" s="100"/>
      <c r="BF3767" s="100"/>
      <c r="BG3767" s="100"/>
    </row>
    <row r="3768" spans="57:59">
      <c r="BE3768" s="100"/>
      <c r="BF3768" s="100"/>
      <c r="BG3768" s="100"/>
    </row>
    <row r="3769" spans="57:59">
      <c r="BE3769" s="100"/>
      <c r="BF3769" s="100"/>
      <c r="BG3769" s="100"/>
    </row>
    <row r="3770" spans="57:59">
      <c r="BE3770" s="100"/>
      <c r="BF3770" s="100"/>
      <c r="BG3770" s="100"/>
    </row>
    <row r="3771" spans="57:59">
      <c r="BE3771" s="100"/>
      <c r="BF3771" s="100"/>
      <c r="BG3771" s="100"/>
    </row>
    <row r="3772" spans="57:59">
      <c r="BE3772" s="100"/>
      <c r="BF3772" s="100"/>
      <c r="BG3772" s="100"/>
    </row>
    <row r="3773" spans="57:59">
      <c r="BE3773" s="100"/>
      <c r="BF3773" s="100"/>
      <c r="BG3773" s="100"/>
    </row>
    <row r="3774" spans="57:59">
      <c r="BE3774" s="100"/>
      <c r="BF3774" s="100"/>
      <c r="BG3774" s="100"/>
    </row>
    <row r="3775" spans="57:59">
      <c r="BE3775" s="100"/>
      <c r="BF3775" s="100"/>
      <c r="BG3775" s="100"/>
    </row>
    <row r="3776" spans="57:59">
      <c r="BE3776" s="100"/>
      <c r="BF3776" s="100"/>
      <c r="BG3776" s="100"/>
    </row>
    <row r="3777" spans="57:59">
      <c r="BE3777" s="100"/>
      <c r="BF3777" s="100"/>
      <c r="BG3777" s="100"/>
    </row>
    <row r="3778" spans="57:59">
      <c r="BE3778" s="100"/>
      <c r="BF3778" s="100"/>
      <c r="BG3778" s="100"/>
    </row>
    <row r="3779" spans="57:59">
      <c r="BE3779" s="100"/>
      <c r="BF3779" s="100"/>
      <c r="BG3779" s="100"/>
    </row>
    <row r="3780" spans="57:59">
      <c r="BE3780" s="100"/>
      <c r="BF3780" s="100"/>
      <c r="BG3780" s="100"/>
    </row>
    <row r="3781" spans="57:59">
      <c r="BE3781" s="100"/>
      <c r="BF3781" s="100"/>
      <c r="BG3781" s="100"/>
    </row>
    <row r="3782" spans="57:59">
      <c r="BE3782" s="100"/>
      <c r="BF3782" s="100"/>
      <c r="BG3782" s="100"/>
    </row>
    <row r="3783" spans="57:59">
      <c r="BE3783" s="100"/>
      <c r="BF3783" s="100"/>
      <c r="BG3783" s="100"/>
    </row>
    <row r="3784" spans="57:59">
      <c r="BE3784" s="100"/>
      <c r="BF3784" s="100"/>
      <c r="BG3784" s="100"/>
    </row>
    <row r="3785" spans="57:59">
      <c r="BE3785" s="100"/>
      <c r="BF3785" s="100"/>
      <c r="BG3785" s="100"/>
    </row>
    <row r="3786" spans="57:59">
      <c r="BE3786" s="100"/>
      <c r="BF3786" s="100"/>
      <c r="BG3786" s="100"/>
    </row>
    <row r="3787" spans="57:59">
      <c r="BE3787" s="100"/>
      <c r="BF3787" s="100"/>
      <c r="BG3787" s="100"/>
    </row>
    <row r="3788" spans="57:59">
      <c r="BE3788" s="100"/>
      <c r="BF3788" s="100"/>
      <c r="BG3788" s="100"/>
    </row>
    <row r="3789" spans="57:59">
      <c r="BE3789" s="100"/>
      <c r="BF3789" s="100"/>
      <c r="BG3789" s="100"/>
    </row>
    <row r="3790" spans="57:59">
      <c r="BE3790" s="100"/>
      <c r="BF3790" s="100"/>
      <c r="BG3790" s="100"/>
    </row>
    <row r="3791" spans="57:59">
      <c r="BE3791" s="100"/>
      <c r="BF3791" s="100"/>
      <c r="BG3791" s="100"/>
    </row>
    <row r="3792" spans="57:59">
      <c r="BE3792" s="100"/>
      <c r="BF3792" s="100"/>
      <c r="BG3792" s="100"/>
    </row>
    <row r="3793" spans="57:59">
      <c r="BE3793" s="100"/>
      <c r="BF3793" s="100"/>
      <c r="BG3793" s="100"/>
    </row>
    <row r="3794" spans="57:59">
      <c r="BE3794" s="100"/>
      <c r="BF3794" s="100"/>
      <c r="BG3794" s="100"/>
    </row>
    <row r="3795" spans="57:59">
      <c r="BE3795" s="100"/>
      <c r="BF3795" s="100"/>
      <c r="BG3795" s="100"/>
    </row>
    <row r="3796" spans="57:59">
      <c r="BE3796" s="100"/>
      <c r="BF3796" s="100"/>
      <c r="BG3796" s="100"/>
    </row>
    <row r="3797" spans="57:59">
      <c r="BE3797" s="100"/>
      <c r="BF3797" s="100"/>
      <c r="BG3797" s="100"/>
    </row>
    <row r="3798" spans="57:59">
      <c r="BE3798" s="100"/>
      <c r="BF3798" s="100"/>
      <c r="BG3798" s="100"/>
    </row>
    <row r="3799" spans="57:59">
      <c r="BE3799" s="100"/>
      <c r="BF3799" s="100"/>
      <c r="BG3799" s="100"/>
    </row>
    <row r="3800" spans="57:59">
      <c r="BE3800" s="100"/>
      <c r="BF3800" s="100"/>
      <c r="BG3800" s="100"/>
    </row>
    <row r="3801" spans="57:59">
      <c r="BE3801" s="100"/>
      <c r="BF3801" s="100"/>
      <c r="BG3801" s="100"/>
    </row>
    <row r="3802" spans="57:59">
      <c r="BE3802" s="100"/>
      <c r="BF3802" s="100"/>
      <c r="BG3802" s="100"/>
    </row>
    <row r="3803" spans="57:59">
      <c r="BE3803" s="100"/>
      <c r="BF3803" s="100"/>
      <c r="BG3803" s="100"/>
    </row>
    <row r="3804" spans="57:59">
      <c r="BE3804" s="100"/>
      <c r="BF3804" s="100"/>
      <c r="BG3804" s="100"/>
    </row>
    <row r="3805" spans="57:59">
      <c r="BE3805" s="100"/>
      <c r="BF3805" s="100"/>
      <c r="BG3805" s="100"/>
    </row>
    <row r="3806" spans="57:59">
      <c r="BE3806" s="100"/>
      <c r="BF3806" s="100"/>
      <c r="BG3806" s="100"/>
    </row>
    <row r="3807" spans="57:59">
      <c r="BE3807" s="100"/>
      <c r="BF3807" s="100"/>
      <c r="BG3807" s="100"/>
    </row>
    <row r="3808" spans="57:59">
      <c r="BE3808" s="100"/>
      <c r="BF3808" s="100"/>
      <c r="BG3808" s="100"/>
    </row>
    <row r="3809" spans="57:59">
      <c r="BE3809" s="100"/>
      <c r="BF3809" s="100"/>
      <c r="BG3809" s="100"/>
    </row>
    <row r="3810" spans="57:59">
      <c r="BE3810" s="100"/>
      <c r="BF3810" s="100"/>
      <c r="BG3810" s="100"/>
    </row>
    <row r="3811" spans="57:59">
      <c r="BE3811" s="100"/>
      <c r="BF3811" s="100"/>
      <c r="BG3811" s="100"/>
    </row>
    <row r="3812" spans="57:59">
      <c r="BE3812" s="100"/>
      <c r="BF3812" s="100"/>
      <c r="BG3812" s="100"/>
    </row>
    <row r="3813" spans="57:59">
      <c r="BE3813" s="100"/>
      <c r="BF3813" s="100"/>
      <c r="BG3813" s="100"/>
    </row>
    <row r="3814" spans="57:59">
      <c r="BE3814" s="100"/>
      <c r="BF3814" s="100"/>
      <c r="BG3814" s="100"/>
    </row>
    <row r="3815" spans="57:59">
      <c r="BE3815" s="100"/>
      <c r="BF3815" s="100"/>
      <c r="BG3815" s="100"/>
    </row>
    <row r="3816" spans="57:59">
      <c r="BE3816" s="100"/>
      <c r="BF3816" s="100"/>
      <c r="BG3816" s="100"/>
    </row>
    <row r="3817" spans="57:59">
      <c r="BE3817" s="100"/>
      <c r="BF3817" s="100"/>
      <c r="BG3817" s="100"/>
    </row>
    <row r="3818" spans="57:59">
      <c r="BE3818" s="100"/>
      <c r="BF3818" s="100"/>
      <c r="BG3818" s="100"/>
    </row>
    <row r="3819" spans="57:59">
      <c r="BE3819" s="100"/>
      <c r="BF3819" s="100"/>
      <c r="BG3819" s="100"/>
    </row>
    <row r="3820" spans="57:59">
      <c r="BE3820" s="100"/>
      <c r="BF3820" s="100"/>
      <c r="BG3820" s="100"/>
    </row>
    <row r="3821" spans="57:59">
      <c r="BE3821" s="100"/>
      <c r="BF3821" s="100"/>
      <c r="BG3821" s="100"/>
    </row>
    <row r="3822" spans="57:59">
      <c r="BE3822" s="100"/>
      <c r="BF3822" s="100"/>
      <c r="BG3822" s="100"/>
    </row>
    <row r="3823" spans="57:59">
      <c r="BE3823" s="100"/>
      <c r="BF3823" s="100"/>
      <c r="BG3823" s="100"/>
    </row>
    <row r="3824" spans="57:59">
      <c r="BE3824" s="100"/>
      <c r="BF3824" s="100"/>
      <c r="BG3824" s="100"/>
    </row>
    <row r="3825" spans="57:59">
      <c r="BE3825" s="100"/>
      <c r="BF3825" s="100"/>
      <c r="BG3825" s="100"/>
    </row>
    <row r="3826" spans="57:59">
      <c r="BE3826" s="100"/>
      <c r="BF3826" s="100"/>
      <c r="BG3826" s="100"/>
    </row>
    <row r="3827" spans="57:59">
      <c r="BE3827" s="100"/>
      <c r="BF3827" s="100"/>
      <c r="BG3827" s="100"/>
    </row>
    <row r="3828" spans="57:59">
      <c r="BE3828" s="100"/>
      <c r="BF3828" s="100"/>
      <c r="BG3828" s="100"/>
    </row>
    <row r="3829" spans="57:59">
      <c r="BE3829" s="100"/>
      <c r="BF3829" s="100"/>
      <c r="BG3829" s="100"/>
    </row>
    <row r="3830" spans="57:59">
      <c r="BE3830" s="100"/>
      <c r="BF3830" s="100"/>
      <c r="BG3830" s="100"/>
    </row>
    <row r="3831" spans="57:59">
      <c r="BE3831" s="100"/>
      <c r="BF3831" s="100"/>
      <c r="BG3831" s="100"/>
    </row>
    <row r="3832" spans="57:59">
      <c r="BE3832" s="100"/>
      <c r="BF3832" s="100"/>
      <c r="BG3832" s="100"/>
    </row>
    <row r="3833" spans="57:59">
      <c r="BE3833" s="100"/>
      <c r="BF3833" s="100"/>
      <c r="BG3833" s="100"/>
    </row>
    <row r="3834" spans="57:59">
      <c r="BE3834" s="100"/>
      <c r="BF3834" s="100"/>
      <c r="BG3834" s="100"/>
    </row>
    <row r="3835" spans="57:59">
      <c r="BE3835" s="100"/>
      <c r="BF3835" s="100"/>
      <c r="BG3835" s="100"/>
    </row>
    <row r="3836" spans="57:59">
      <c r="BE3836" s="100"/>
      <c r="BF3836" s="100"/>
      <c r="BG3836" s="100"/>
    </row>
    <row r="3837" spans="57:59">
      <c r="BE3837" s="100"/>
      <c r="BF3837" s="100"/>
      <c r="BG3837" s="100"/>
    </row>
    <row r="3838" spans="57:59">
      <c r="BE3838" s="100"/>
      <c r="BF3838" s="100"/>
      <c r="BG3838" s="100"/>
    </row>
    <row r="3839" spans="57:59">
      <c r="BE3839" s="100"/>
      <c r="BF3839" s="100"/>
      <c r="BG3839" s="100"/>
    </row>
    <row r="3840" spans="57:59">
      <c r="BE3840" s="100"/>
      <c r="BF3840" s="100"/>
      <c r="BG3840" s="100"/>
    </row>
    <row r="3841" spans="57:59">
      <c r="BE3841" s="100"/>
      <c r="BF3841" s="100"/>
      <c r="BG3841" s="100"/>
    </row>
    <row r="3842" spans="57:59">
      <c r="BE3842" s="100"/>
      <c r="BF3842" s="100"/>
      <c r="BG3842" s="100"/>
    </row>
    <row r="3843" spans="57:59">
      <c r="BE3843" s="100"/>
      <c r="BF3843" s="100"/>
      <c r="BG3843" s="100"/>
    </row>
    <row r="3844" spans="57:59">
      <c r="BE3844" s="100"/>
      <c r="BF3844" s="100"/>
      <c r="BG3844" s="100"/>
    </row>
    <row r="3845" spans="57:59">
      <c r="BE3845" s="100"/>
      <c r="BF3845" s="100"/>
      <c r="BG3845" s="100"/>
    </row>
    <row r="3846" spans="57:59">
      <c r="BE3846" s="100"/>
      <c r="BF3846" s="100"/>
      <c r="BG3846" s="100"/>
    </row>
    <row r="3847" spans="57:59">
      <c r="BE3847" s="100"/>
      <c r="BF3847" s="100"/>
      <c r="BG3847" s="100"/>
    </row>
    <row r="3848" spans="57:59">
      <c r="BE3848" s="100"/>
      <c r="BF3848" s="100"/>
      <c r="BG3848" s="100"/>
    </row>
    <row r="3849" spans="57:59">
      <c r="BE3849" s="100"/>
      <c r="BF3849" s="100"/>
      <c r="BG3849" s="100"/>
    </row>
    <row r="3850" spans="57:59">
      <c r="BE3850" s="100"/>
      <c r="BF3850" s="100"/>
      <c r="BG3850" s="100"/>
    </row>
    <row r="3851" spans="57:59">
      <c r="BE3851" s="100"/>
      <c r="BF3851" s="100"/>
      <c r="BG3851" s="100"/>
    </row>
    <row r="3852" spans="57:59">
      <c r="BE3852" s="100"/>
      <c r="BF3852" s="100"/>
      <c r="BG3852" s="100"/>
    </row>
    <row r="3853" spans="57:59">
      <c r="BE3853" s="100"/>
      <c r="BF3853" s="100"/>
      <c r="BG3853" s="100"/>
    </row>
    <row r="3854" spans="57:59">
      <c r="BE3854" s="100"/>
      <c r="BF3854" s="100"/>
      <c r="BG3854" s="100"/>
    </row>
    <row r="3855" spans="57:59">
      <c r="BE3855" s="100"/>
      <c r="BF3855" s="100"/>
      <c r="BG3855" s="100"/>
    </row>
    <row r="3856" spans="57:59">
      <c r="BE3856" s="100"/>
      <c r="BF3856" s="100"/>
      <c r="BG3856" s="100"/>
    </row>
    <row r="3857" spans="57:59">
      <c r="BE3857" s="100"/>
      <c r="BF3857" s="100"/>
      <c r="BG3857" s="100"/>
    </row>
    <row r="3858" spans="57:59">
      <c r="BE3858" s="100"/>
      <c r="BF3858" s="100"/>
      <c r="BG3858" s="100"/>
    </row>
    <row r="3859" spans="57:59">
      <c r="BE3859" s="100"/>
      <c r="BF3859" s="100"/>
      <c r="BG3859" s="100"/>
    </row>
    <row r="3860" spans="57:59">
      <c r="BE3860" s="100"/>
      <c r="BF3860" s="100"/>
      <c r="BG3860" s="100"/>
    </row>
    <row r="3861" spans="57:59">
      <c r="BE3861" s="100"/>
      <c r="BF3861" s="100"/>
      <c r="BG3861" s="100"/>
    </row>
    <row r="3862" spans="57:59">
      <c r="BE3862" s="100"/>
      <c r="BF3862" s="100"/>
      <c r="BG3862" s="100"/>
    </row>
    <row r="3863" spans="57:59">
      <c r="BE3863" s="100"/>
      <c r="BF3863" s="100"/>
      <c r="BG3863" s="100"/>
    </row>
    <row r="3864" spans="57:59">
      <c r="BE3864" s="100"/>
      <c r="BF3864" s="100"/>
      <c r="BG3864" s="100"/>
    </row>
    <row r="3865" spans="57:59">
      <c r="BE3865" s="100"/>
      <c r="BF3865" s="100"/>
      <c r="BG3865" s="100"/>
    </row>
    <row r="3866" spans="57:59">
      <c r="BE3866" s="100"/>
      <c r="BF3866" s="100"/>
      <c r="BG3866" s="100"/>
    </row>
    <row r="3867" spans="57:59">
      <c r="BE3867" s="100"/>
      <c r="BF3867" s="100"/>
      <c r="BG3867" s="100"/>
    </row>
    <row r="3868" spans="57:59">
      <c r="BE3868" s="100"/>
      <c r="BF3868" s="100"/>
      <c r="BG3868" s="100"/>
    </row>
    <row r="3869" spans="57:59">
      <c r="BE3869" s="100"/>
      <c r="BF3869" s="100"/>
      <c r="BG3869" s="100"/>
    </row>
    <row r="3870" spans="57:59">
      <c r="BE3870" s="100"/>
      <c r="BF3870" s="100"/>
      <c r="BG3870" s="100"/>
    </row>
    <row r="3871" spans="57:59">
      <c r="BE3871" s="100"/>
      <c r="BF3871" s="100"/>
      <c r="BG3871" s="100"/>
    </row>
    <row r="3872" spans="57:59">
      <c r="BE3872" s="100"/>
      <c r="BF3872" s="100"/>
      <c r="BG3872" s="100"/>
    </row>
    <row r="3873" spans="57:59">
      <c r="BE3873" s="100"/>
      <c r="BF3873" s="100"/>
      <c r="BG3873" s="100"/>
    </row>
    <row r="3874" spans="57:59">
      <c r="BE3874" s="100"/>
      <c r="BF3874" s="100"/>
      <c r="BG3874" s="100"/>
    </row>
    <row r="3875" spans="57:59">
      <c r="BE3875" s="100"/>
      <c r="BF3875" s="100"/>
      <c r="BG3875" s="100"/>
    </row>
    <row r="3876" spans="57:59">
      <c r="BE3876" s="100"/>
      <c r="BF3876" s="100"/>
      <c r="BG3876" s="100"/>
    </row>
    <row r="3877" spans="57:59">
      <c r="BE3877" s="100"/>
      <c r="BF3877" s="100"/>
      <c r="BG3877" s="100"/>
    </row>
    <row r="3878" spans="57:59">
      <c r="BE3878" s="100"/>
      <c r="BF3878" s="100"/>
      <c r="BG3878" s="100"/>
    </row>
    <row r="3879" spans="57:59">
      <c r="BE3879" s="100"/>
      <c r="BF3879" s="100"/>
      <c r="BG3879" s="100"/>
    </row>
    <row r="3880" spans="57:59">
      <c r="BE3880" s="100"/>
      <c r="BF3880" s="100"/>
      <c r="BG3880" s="100"/>
    </row>
    <row r="3881" spans="57:59">
      <c r="BE3881" s="100"/>
      <c r="BF3881" s="100"/>
      <c r="BG3881" s="100"/>
    </row>
    <row r="3882" spans="57:59">
      <c r="BE3882" s="100"/>
      <c r="BF3882" s="100"/>
      <c r="BG3882" s="100"/>
    </row>
    <row r="3883" spans="57:59">
      <c r="BE3883" s="100"/>
      <c r="BF3883" s="100"/>
      <c r="BG3883" s="100"/>
    </row>
    <row r="3884" spans="57:59">
      <c r="BE3884" s="100"/>
      <c r="BF3884" s="100"/>
      <c r="BG3884" s="100"/>
    </row>
    <row r="3885" spans="57:59">
      <c r="BE3885" s="100"/>
      <c r="BF3885" s="100"/>
      <c r="BG3885" s="100"/>
    </row>
    <row r="3886" spans="57:59">
      <c r="BE3886" s="100"/>
      <c r="BF3886" s="100"/>
      <c r="BG3886" s="100"/>
    </row>
    <row r="3887" spans="57:59">
      <c r="BE3887" s="100"/>
      <c r="BF3887" s="100"/>
      <c r="BG3887" s="100"/>
    </row>
    <row r="3888" spans="57:59">
      <c r="BE3888" s="100"/>
      <c r="BF3888" s="100"/>
      <c r="BG3888" s="100"/>
    </row>
    <row r="3889" spans="57:59">
      <c r="BE3889" s="100"/>
      <c r="BF3889" s="100"/>
      <c r="BG3889" s="100"/>
    </row>
    <row r="3890" spans="57:59">
      <c r="BE3890" s="100"/>
      <c r="BF3890" s="100"/>
      <c r="BG3890" s="100"/>
    </row>
    <row r="3891" spans="57:59">
      <c r="BE3891" s="100"/>
      <c r="BF3891" s="100"/>
      <c r="BG3891" s="100"/>
    </row>
    <row r="3892" spans="57:59">
      <c r="BE3892" s="100"/>
      <c r="BF3892" s="100"/>
      <c r="BG3892" s="100"/>
    </row>
    <row r="3893" spans="57:59">
      <c r="BE3893" s="100"/>
      <c r="BF3893" s="100"/>
      <c r="BG3893" s="100"/>
    </row>
    <row r="3894" spans="57:59">
      <c r="BE3894" s="100"/>
      <c r="BF3894" s="100"/>
      <c r="BG3894" s="100"/>
    </row>
    <row r="3895" spans="57:59">
      <c r="BE3895" s="100"/>
      <c r="BF3895" s="100"/>
      <c r="BG3895" s="100"/>
    </row>
    <row r="3896" spans="57:59">
      <c r="BE3896" s="100"/>
      <c r="BF3896" s="100"/>
      <c r="BG3896" s="100"/>
    </row>
    <row r="3897" spans="57:59">
      <c r="BE3897" s="100"/>
      <c r="BF3897" s="100"/>
      <c r="BG3897" s="100"/>
    </row>
    <row r="3898" spans="57:59">
      <c r="BE3898" s="100"/>
      <c r="BF3898" s="100"/>
      <c r="BG3898" s="100"/>
    </row>
    <row r="3899" spans="57:59">
      <c r="BE3899" s="100"/>
      <c r="BF3899" s="100"/>
      <c r="BG3899" s="100"/>
    </row>
    <row r="3900" spans="57:59">
      <c r="BE3900" s="100"/>
      <c r="BF3900" s="100"/>
      <c r="BG3900" s="100"/>
    </row>
    <row r="3901" spans="57:59">
      <c r="BE3901" s="100"/>
      <c r="BF3901" s="100"/>
      <c r="BG3901" s="100"/>
    </row>
    <row r="3902" spans="57:59">
      <c r="BE3902" s="100"/>
      <c r="BF3902" s="100"/>
      <c r="BG3902" s="100"/>
    </row>
    <row r="3903" spans="57:59">
      <c r="BE3903" s="100"/>
      <c r="BF3903" s="100"/>
      <c r="BG3903" s="100"/>
    </row>
    <row r="3904" spans="57:59">
      <c r="BE3904" s="100"/>
      <c r="BF3904" s="100"/>
      <c r="BG3904" s="100"/>
    </row>
    <row r="3905" spans="57:59">
      <c r="BE3905" s="100"/>
      <c r="BF3905" s="100"/>
      <c r="BG3905" s="100"/>
    </row>
    <row r="3906" spans="57:59">
      <c r="BE3906" s="100"/>
      <c r="BF3906" s="100"/>
      <c r="BG3906" s="100"/>
    </row>
    <row r="3907" spans="57:59">
      <c r="BE3907" s="100"/>
      <c r="BF3907" s="100"/>
      <c r="BG3907" s="100"/>
    </row>
    <row r="3908" spans="57:59">
      <c r="BE3908" s="100"/>
      <c r="BF3908" s="100"/>
      <c r="BG3908" s="100"/>
    </row>
    <row r="3909" spans="57:59">
      <c r="BE3909" s="100"/>
      <c r="BF3909" s="100"/>
      <c r="BG3909" s="100"/>
    </row>
    <row r="3910" spans="57:59">
      <c r="BE3910" s="100"/>
      <c r="BF3910" s="100"/>
      <c r="BG3910" s="100"/>
    </row>
    <row r="3911" spans="57:59">
      <c r="BE3911" s="100"/>
      <c r="BF3911" s="100"/>
      <c r="BG3911" s="100"/>
    </row>
    <row r="3912" spans="57:59">
      <c r="BE3912" s="100"/>
      <c r="BF3912" s="100"/>
      <c r="BG3912" s="100"/>
    </row>
    <row r="3913" spans="57:59">
      <c r="BE3913" s="100"/>
      <c r="BF3913" s="100"/>
      <c r="BG3913" s="100"/>
    </row>
    <row r="3914" spans="57:59">
      <c r="BE3914" s="100"/>
      <c r="BF3914" s="100"/>
      <c r="BG3914" s="100"/>
    </row>
    <row r="3915" spans="57:59">
      <c r="BE3915" s="100"/>
      <c r="BF3915" s="100"/>
      <c r="BG3915" s="100"/>
    </row>
    <row r="3916" spans="57:59">
      <c r="BE3916" s="100"/>
      <c r="BF3916" s="100"/>
      <c r="BG3916" s="100"/>
    </row>
    <row r="3917" spans="57:59">
      <c r="BE3917" s="100"/>
      <c r="BF3917" s="100"/>
      <c r="BG3917" s="100"/>
    </row>
    <row r="3918" spans="57:59">
      <c r="BE3918" s="100"/>
      <c r="BF3918" s="100"/>
      <c r="BG3918" s="100"/>
    </row>
    <row r="3919" spans="57:59">
      <c r="BE3919" s="100"/>
      <c r="BF3919" s="100"/>
      <c r="BG3919" s="100"/>
    </row>
    <row r="3920" spans="57:59">
      <c r="BE3920" s="100"/>
      <c r="BF3920" s="100"/>
      <c r="BG3920" s="100"/>
    </row>
    <row r="3921" spans="57:59">
      <c r="BE3921" s="100"/>
      <c r="BF3921" s="100"/>
      <c r="BG3921" s="100"/>
    </row>
    <row r="3922" spans="57:59">
      <c r="BE3922" s="100"/>
      <c r="BF3922" s="100"/>
      <c r="BG3922" s="100"/>
    </row>
    <row r="3923" spans="57:59">
      <c r="BE3923" s="100"/>
      <c r="BF3923" s="100"/>
      <c r="BG3923" s="100"/>
    </row>
    <row r="3924" spans="57:59">
      <c r="BE3924" s="100"/>
      <c r="BF3924" s="100"/>
      <c r="BG3924" s="100"/>
    </row>
    <row r="3925" spans="57:59">
      <c r="BE3925" s="100"/>
      <c r="BF3925" s="100"/>
      <c r="BG3925" s="100"/>
    </row>
    <row r="3926" spans="57:59">
      <c r="BE3926" s="100"/>
      <c r="BF3926" s="100"/>
      <c r="BG3926" s="100"/>
    </row>
    <row r="3927" spans="57:59">
      <c r="BE3927" s="100"/>
      <c r="BF3927" s="100"/>
      <c r="BG3927" s="100"/>
    </row>
    <row r="3928" spans="57:59">
      <c r="BE3928" s="100"/>
      <c r="BF3928" s="100"/>
      <c r="BG3928" s="100"/>
    </row>
    <row r="3929" spans="57:59">
      <c r="BE3929" s="100"/>
      <c r="BF3929" s="100"/>
      <c r="BG3929" s="100"/>
    </row>
    <row r="3930" spans="57:59">
      <c r="BE3930" s="100"/>
      <c r="BF3930" s="100"/>
      <c r="BG3930" s="100"/>
    </row>
    <row r="3931" spans="57:59">
      <c r="BE3931" s="100"/>
      <c r="BF3931" s="100"/>
      <c r="BG3931" s="100"/>
    </row>
    <row r="3932" spans="57:59">
      <c r="BE3932" s="100"/>
      <c r="BF3932" s="100"/>
      <c r="BG3932" s="100"/>
    </row>
    <row r="3933" spans="57:59">
      <c r="BE3933" s="100"/>
      <c r="BF3933" s="100"/>
      <c r="BG3933" s="100"/>
    </row>
    <row r="3934" spans="57:59">
      <c r="BE3934" s="100"/>
      <c r="BF3934" s="100"/>
      <c r="BG3934" s="100"/>
    </row>
    <row r="3935" spans="57:59">
      <c r="BE3935" s="100"/>
      <c r="BF3935" s="100"/>
      <c r="BG3935" s="100"/>
    </row>
    <row r="3936" spans="57:59">
      <c r="BE3936" s="100"/>
      <c r="BF3936" s="100"/>
      <c r="BG3936" s="100"/>
    </row>
    <row r="3937" spans="57:59">
      <c r="BE3937" s="100"/>
      <c r="BF3937" s="100"/>
      <c r="BG3937" s="100"/>
    </row>
    <row r="3938" spans="57:59">
      <c r="BE3938" s="100"/>
      <c r="BF3938" s="100"/>
      <c r="BG3938" s="100"/>
    </row>
    <row r="3939" spans="57:59">
      <c r="BE3939" s="100"/>
      <c r="BF3939" s="100"/>
      <c r="BG3939" s="100"/>
    </row>
    <row r="3940" spans="57:59">
      <c r="BE3940" s="100"/>
      <c r="BF3940" s="100"/>
      <c r="BG3940" s="100"/>
    </row>
    <row r="3941" spans="57:59">
      <c r="BE3941" s="100"/>
      <c r="BF3941" s="100"/>
      <c r="BG3941" s="100"/>
    </row>
    <row r="3942" spans="57:59">
      <c r="BE3942" s="100"/>
      <c r="BF3942" s="100"/>
      <c r="BG3942" s="100"/>
    </row>
    <row r="3943" spans="57:59">
      <c r="BE3943" s="100"/>
      <c r="BF3943" s="100"/>
      <c r="BG3943" s="100"/>
    </row>
    <row r="3944" spans="57:59">
      <c r="BE3944" s="100"/>
      <c r="BF3944" s="100"/>
      <c r="BG3944" s="100"/>
    </row>
    <row r="3945" spans="57:59">
      <c r="BE3945" s="100"/>
      <c r="BF3945" s="100"/>
      <c r="BG3945" s="100"/>
    </row>
    <row r="3946" spans="57:59">
      <c r="BE3946" s="100"/>
      <c r="BF3946" s="100"/>
      <c r="BG3946" s="100"/>
    </row>
    <row r="3947" spans="57:59">
      <c r="BE3947" s="100"/>
      <c r="BF3947" s="100"/>
      <c r="BG3947" s="100"/>
    </row>
    <row r="3948" spans="57:59">
      <c r="BE3948" s="100"/>
      <c r="BF3948" s="100"/>
      <c r="BG3948" s="100"/>
    </row>
    <row r="3949" spans="57:59">
      <c r="BE3949" s="100"/>
      <c r="BF3949" s="100"/>
      <c r="BG3949" s="100"/>
    </row>
    <row r="3950" spans="57:59">
      <c r="BE3950" s="100"/>
      <c r="BF3950" s="100"/>
      <c r="BG3950" s="100"/>
    </row>
    <row r="3951" spans="57:59">
      <c r="BE3951" s="100"/>
      <c r="BF3951" s="100"/>
      <c r="BG3951" s="100"/>
    </row>
    <row r="3952" spans="57:59">
      <c r="BE3952" s="100"/>
      <c r="BF3952" s="100"/>
      <c r="BG3952" s="100"/>
    </row>
    <row r="3953" spans="57:59">
      <c r="BE3953" s="100"/>
      <c r="BF3953" s="100"/>
      <c r="BG3953" s="100"/>
    </row>
    <row r="3954" spans="57:59">
      <c r="BE3954" s="100"/>
      <c r="BF3954" s="100"/>
      <c r="BG3954" s="100"/>
    </row>
    <row r="3955" spans="57:59">
      <c r="BE3955" s="100"/>
      <c r="BF3955" s="100"/>
      <c r="BG3955" s="100"/>
    </row>
    <row r="3956" spans="57:59">
      <c r="BE3956" s="100"/>
      <c r="BF3956" s="100"/>
      <c r="BG3956" s="100"/>
    </row>
    <row r="3957" spans="57:59">
      <c r="BE3957" s="100"/>
      <c r="BF3957" s="100"/>
      <c r="BG3957" s="100"/>
    </row>
    <row r="3958" spans="57:59">
      <c r="BE3958" s="100"/>
      <c r="BF3958" s="100"/>
      <c r="BG3958" s="100"/>
    </row>
    <row r="3959" spans="57:59">
      <c r="BE3959" s="100"/>
      <c r="BF3959" s="100"/>
      <c r="BG3959" s="100"/>
    </row>
    <row r="3960" spans="57:59">
      <c r="BE3960" s="100"/>
      <c r="BF3960" s="100"/>
      <c r="BG3960" s="100"/>
    </row>
    <row r="3961" spans="57:59">
      <c r="BE3961" s="100"/>
      <c r="BF3961" s="100"/>
      <c r="BG3961" s="100"/>
    </row>
    <row r="3962" spans="57:59">
      <c r="BE3962" s="100"/>
      <c r="BF3962" s="100"/>
      <c r="BG3962" s="100"/>
    </row>
    <row r="3963" spans="57:59">
      <c r="BE3963" s="100"/>
      <c r="BF3963" s="100"/>
      <c r="BG3963" s="100"/>
    </row>
    <row r="3964" spans="57:59">
      <c r="BE3964" s="100"/>
      <c r="BF3964" s="100"/>
      <c r="BG3964" s="100"/>
    </row>
    <row r="3965" spans="57:59">
      <c r="BE3965" s="100"/>
      <c r="BF3965" s="100"/>
      <c r="BG3965" s="100"/>
    </row>
    <row r="3966" spans="57:59">
      <c r="BE3966" s="100"/>
      <c r="BF3966" s="100"/>
      <c r="BG3966" s="100"/>
    </row>
    <row r="3967" spans="57:59">
      <c r="BE3967" s="100"/>
      <c r="BF3967" s="100"/>
      <c r="BG3967" s="100"/>
    </row>
    <row r="3968" spans="57:59">
      <c r="BE3968" s="100"/>
      <c r="BF3968" s="100"/>
      <c r="BG3968" s="100"/>
    </row>
    <row r="3969" spans="57:59">
      <c r="BE3969" s="100"/>
      <c r="BF3969" s="100"/>
      <c r="BG3969" s="100"/>
    </row>
    <row r="3970" spans="57:59">
      <c r="BE3970" s="100"/>
      <c r="BF3970" s="100"/>
      <c r="BG3970" s="100"/>
    </row>
    <row r="3971" spans="57:59">
      <c r="BE3971" s="100"/>
      <c r="BF3971" s="100"/>
      <c r="BG3971" s="100"/>
    </row>
    <row r="3972" spans="57:59">
      <c r="BE3972" s="100"/>
      <c r="BF3972" s="100"/>
      <c r="BG3972" s="100"/>
    </row>
    <row r="3973" spans="57:59">
      <c r="BE3973" s="100"/>
      <c r="BF3973" s="100"/>
      <c r="BG3973" s="100"/>
    </row>
    <row r="3974" spans="57:59">
      <c r="BE3974" s="100"/>
      <c r="BF3974" s="100"/>
      <c r="BG3974" s="100"/>
    </row>
    <row r="3975" spans="57:59">
      <c r="BE3975" s="100"/>
      <c r="BF3975" s="100"/>
      <c r="BG3975" s="100"/>
    </row>
    <row r="3976" spans="57:59">
      <c r="BE3976" s="100"/>
      <c r="BF3976" s="100"/>
      <c r="BG3976" s="100"/>
    </row>
    <row r="3977" spans="57:59">
      <c r="BE3977" s="100"/>
      <c r="BF3977" s="100"/>
      <c r="BG3977" s="100"/>
    </row>
    <row r="3978" spans="57:59">
      <c r="BE3978" s="100"/>
      <c r="BF3978" s="100"/>
      <c r="BG3978" s="100"/>
    </row>
    <row r="3979" spans="57:59">
      <c r="BE3979" s="100"/>
      <c r="BF3979" s="100"/>
      <c r="BG3979" s="100"/>
    </row>
    <row r="3980" spans="57:59">
      <c r="BE3980" s="100"/>
      <c r="BF3980" s="100"/>
      <c r="BG3980" s="100"/>
    </row>
    <row r="3981" spans="57:59">
      <c r="BE3981" s="100"/>
      <c r="BF3981" s="100"/>
      <c r="BG3981" s="100"/>
    </row>
    <row r="3982" spans="57:59">
      <c r="BE3982" s="100"/>
      <c r="BF3982" s="100"/>
      <c r="BG3982" s="100"/>
    </row>
    <row r="3983" spans="57:59">
      <c r="BE3983" s="100"/>
      <c r="BF3983" s="100"/>
      <c r="BG3983" s="100"/>
    </row>
    <row r="3984" spans="57:59">
      <c r="BE3984" s="100"/>
      <c r="BF3984" s="100"/>
      <c r="BG3984" s="100"/>
    </row>
    <row r="3985" spans="57:59">
      <c r="BE3985" s="100"/>
      <c r="BF3985" s="100"/>
      <c r="BG3985" s="100"/>
    </row>
    <row r="3986" spans="57:59">
      <c r="BE3986" s="100"/>
      <c r="BF3986" s="100"/>
      <c r="BG3986" s="100"/>
    </row>
    <row r="3987" spans="57:59">
      <c r="BE3987" s="100"/>
      <c r="BF3987" s="100"/>
      <c r="BG3987" s="100"/>
    </row>
    <row r="3988" spans="57:59">
      <c r="BE3988" s="100"/>
      <c r="BF3988" s="100"/>
      <c r="BG3988" s="100"/>
    </row>
    <row r="3989" spans="57:59">
      <c r="BE3989" s="100"/>
      <c r="BF3989" s="100"/>
      <c r="BG3989" s="100"/>
    </row>
    <row r="3990" spans="57:59">
      <c r="BE3990" s="100"/>
      <c r="BF3990" s="100"/>
      <c r="BG3990" s="100"/>
    </row>
    <row r="3991" spans="57:59">
      <c r="BE3991" s="100"/>
      <c r="BF3991" s="100"/>
      <c r="BG3991" s="100"/>
    </row>
    <row r="3992" spans="57:59">
      <c r="BE3992" s="100"/>
      <c r="BF3992" s="100"/>
      <c r="BG3992" s="100"/>
    </row>
    <row r="3993" spans="57:59">
      <c r="BE3993" s="100"/>
      <c r="BF3993" s="100"/>
      <c r="BG3993" s="100"/>
    </row>
    <row r="3994" spans="57:59">
      <c r="BE3994" s="100"/>
      <c r="BF3994" s="100"/>
      <c r="BG3994" s="100"/>
    </row>
    <row r="3995" spans="57:59">
      <c r="BE3995" s="100"/>
      <c r="BF3995" s="100"/>
      <c r="BG3995" s="100"/>
    </row>
    <row r="3996" spans="57:59">
      <c r="BE3996" s="100"/>
      <c r="BF3996" s="100"/>
      <c r="BG3996" s="100"/>
    </row>
    <row r="3997" spans="57:59">
      <c r="BE3997" s="100"/>
      <c r="BF3997" s="100"/>
      <c r="BG3997" s="100"/>
    </row>
    <row r="3998" spans="57:59">
      <c r="BE3998" s="100"/>
      <c r="BF3998" s="100"/>
      <c r="BG3998" s="100"/>
    </row>
    <row r="3999" spans="57:59">
      <c r="BE3999" s="100"/>
      <c r="BF3999" s="100"/>
      <c r="BG3999" s="100"/>
    </row>
    <row r="4000" spans="57:59">
      <c r="BE4000" s="100"/>
      <c r="BF4000" s="100"/>
      <c r="BG4000" s="100"/>
    </row>
    <row r="4001" spans="57:59">
      <c r="BE4001" s="100"/>
      <c r="BF4001" s="100"/>
      <c r="BG4001" s="100"/>
    </row>
    <row r="4002" spans="57:59">
      <c r="BE4002" s="100"/>
      <c r="BF4002" s="100"/>
      <c r="BG4002" s="100"/>
    </row>
    <row r="4003" spans="57:59">
      <c r="BE4003" s="100"/>
      <c r="BF4003" s="100"/>
      <c r="BG4003" s="100"/>
    </row>
    <row r="4004" spans="57:59">
      <c r="BE4004" s="100"/>
      <c r="BF4004" s="100"/>
      <c r="BG4004" s="100"/>
    </row>
    <row r="4005" spans="57:59">
      <c r="BE4005" s="100"/>
      <c r="BF4005" s="100"/>
      <c r="BG4005" s="100"/>
    </row>
    <row r="4006" spans="57:59">
      <c r="BE4006" s="100"/>
      <c r="BF4006" s="100"/>
      <c r="BG4006" s="100"/>
    </row>
    <row r="4007" spans="57:59">
      <c r="BE4007" s="100"/>
      <c r="BF4007" s="100"/>
      <c r="BG4007" s="100"/>
    </row>
    <row r="4008" spans="57:59">
      <c r="BE4008" s="100"/>
      <c r="BF4008" s="100"/>
      <c r="BG4008" s="100"/>
    </row>
    <row r="4009" spans="57:59">
      <c r="BE4009" s="100"/>
      <c r="BF4009" s="100"/>
      <c r="BG4009" s="100"/>
    </row>
    <row r="4010" spans="57:59">
      <c r="BE4010" s="100"/>
      <c r="BF4010" s="100"/>
      <c r="BG4010" s="100"/>
    </row>
    <row r="4011" spans="57:59">
      <c r="BE4011" s="100"/>
      <c r="BF4011" s="100"/>
      <c r="BG4011" s="100"/>
    </row>
    <row r="4012" spans="57:59">
      <c r="BE4012" s="100"/>
      <c r="BF4012" s="100"/>
      <c r="BG4012" s="100"/>
    </row>
    <row r="4013" spans="57:59">
      <c r="BE4013" s="100"/>
      <c r="BF4013" s="100"/>
      <c r="BG4013" s="100"/>
    </row>
    <row r="4014" spans="57:59">
      <c r="BE4014" s="100"/>
      <c r="BF4014" s="100"/>
      <c r="BG4014" s="100"/>
    </row>
    <row r="4015" spans="57:59">
      <c r="BE4015" s="100"/>
      <c r="BF4015" s="100"/>
      <c r="BG4015" s="100"/>
    </row>
    <row r="4016" spans="57:59">
      <c r="BE4016" s="100"/>
      <c r="BF4016" s="100"/>
      <c r="BG4016" s="100"/>
    </row>
    <row r="4017" spans="57:59">
      <c r="BE4017" s="100"/>
      <c r="BF4017" s="100"/>
      <c r="BG4017" s="100"/>
    </row>
    <row r="4018" spans="57:59">
      <c r="BE4018" s="100"/>
      <c r="BF4018" s="100"/>
      <c r="BG4018" s="100"/>
    </row>
    <row r="4019" spans="57:59">
      <c r="BE4019" s="100"/>
      <c r="BF4019" s="100"/>
      <c r="BG4019" s="100"/>
    </row>
    <row r="4020" spans="57:59">
      <c r="BE4020" s="100"/>
      <c r="BF4020" s="100"/>
      <c r="BG4020" s="100"/>
    </row>
    <row r="4021" spans="57:59">
      <c r="BE4021" s="100"/>
      <c r="BF4021" s="100"/>
      <c r="BG4021" s="100"/>
    </row>
    <row r="4022" spans="57:59">
      <c r="BE4022" s="100"/>
      <c r="BF4022" s="100"/>
      <c r="BG4022" s="100"/>
    </row>
    <row r="4023" spans="57:59">
      <c r="BE4023" s="100"/>
      <c r="BF4023" s="100"/>
      <c r="BG4023" s="100"/>
    </row>
    <row r="4024" spans="57:59">
      <c r="BE4024" s="100"/>
      <c r="BF4024" s="100"/>
      <c r="BG4024" s="100"/>
    </row>
    <row r="4025" spans="57:59">
      <c r="BE4025" s="100"/>
      <c r="BF4025" s="100"/>
      <c r="BG4025" s="100"/>
    </row>
    <row r="4026" spans="57:59">
      <c r="BE4026" s="100"/>
      <c r="BF4026" s="100"/>
      <c r="BG4026" s="100"/>
    </row>
    <row r="4027" spans="57:59">
      <c r="BE4027" s="100"/>
      <c r="BF4027" s="100"/>
      <c r="BG4027" s="100"/>
    </row>
    <row r="4028" spans="57:59">
      <c r="BE4028" s="100"/>
      <c r="BF4028" s="100"/>
      <c r="BG4028" s="100"/>
    </row>
    <row r="4029" spans="57:59">
      <c r="BE4029" s="100"/>
      <c r="BF4029" s="100"/>
      <c r="BG4029" s="100"/>
    </row>
    <row r="4030" spans="57:59">
      <c r="BE4030" s="100"/>
      <c r="BF4030" s="100"/>
      <c r="BG4030" s="100"/>
    </row>
    <row r="4031" spans="57:59">
      <c r="BE4031" s="100"/>
      <c r="BF4031" s="100"/>
      <c r="BG4031" s="100"/>
    </row>
    <row r="4032" spans="57:59">
      <c r="BE4032" s="100"/>
      <c r="BF4032" s="100"/>
      <c r="BG4032" s="100"/>
    </row>
    <row r="4033" spans="57:59">
      <c r="BE4033" s="100"/>
      <c r="BF4033" s="100"/>
      <c r="BG4033" s="100"/>
    </row>
    <row r="4034" spans="57:59">
      <c r="BE4034" s="100"/>
      <c r="BF4034" s="100"/>
      <c r="BG4034" s="100"/>
    </row>
    <row r="4035" spans="57:59">
      <c r="BE4035" s="100"/>
      <c r="BF4035" s="100"/>
      <c r="BG4035" s="100"/>
    </row>
    <row r="4036" spans="57:59">
      <c r="BE4036" s="100"/>
      <c r="BF4036" s="100"/>
      <c r="BG4036" s="100"/>
    </row>
    <row r="4037" spans="57:59">
      <c r="BE4037" s="100"/>
      <c r="BF4037" s="100"/>
      <c r="BG4037" s="100"/>
    </row>
    <row r="4038" spans="57:59">
      <c r="BE4038" s="100"/>
      <c r="BF4038" s="100"/>
      <c r="BG4038" s="100"/>
    </row>
    <row r="4039" spans="57:59">
      <c r="BE4039" s="100"/>
      <c r="BF4039" s="100"/>
      <c r="BG4039" s="100"/>
    </row>
    <row r="4040" spans="57:59">
      <c r="BE4040" s="100"/>
      <c r="BF4040" s="100"/>
      <c r="BG4040" s="100"/>
    </row>
    <row r="4041" spans="57:59">
      <c r="BE4041" s="100"/>
      <c r="BF4041" s="100"/>
      <c r="BG4041" s="100"/>
    </row>
    <row r="4042" spans="57:59">
      <c r="BE4042" s="100"/>
      <c r="BF4042" s="100"/>
      <c r="BG4042" s="100"/>
    </row>
    <row r="4043" spans="57:59">
      <c r="BE4043" s="100"/>
      <c r="BF4043" s="100"/>
      <c r="BG4043" s="100"/>
    </row>
    <row r="4044" spans="57:59">
      <c r="BE4044" s="100"/>
      <c r="BF4044" s="100"/>
      <c r="BG4044" s="100"/>
    </row>
    <row r="4045" spans="57:59">
      <c r="BE4045" s="100"/>
      <c r="BF4045" s="100"/>
      <c r="BG4045" s="100"/>
    </row>
    <row r="4046" spans="57:59">
      <c r="BE4046" s="100"/>
      <c r="BF4046" s="100"/>
      <c r="BG4046" s="100"/>
    </row>
    <row r="4047" spans="57:59">
      <c r="BE4047" s="100"/>
      <c r="BF4047" s="100"/>
      <c r="BG4047" s="100"/>
    </row>
    <row r="4048" spans="57:59">
      <c r="BE4048" s="100"/>
      <c r="BF4048" s="100"/>
      <c r="BG4048" s="100"/>
    </row>
    <row r="4049" spans="57:59">
      <c r="BE4049" s="100"/>
      <c r="BF4049" s="100"/>
      <c r="BG4049" s="100"/>
    </row>
    <row r="4050" spans="57:59">
      <c r="BE4050" s="100"/>
      <c r="BF4050" s="100"/>
      <c r="BG4050" s="100"/>
    </row>
    <row r="4051" spans="57:59">
      <c r="BE4051" s="100"/>
      <c r="BF4051" s="100"/>
      <c r="BG4051" s="100"/>
    </row>
    <row r="4052" spans="57:59">
      <c r="BE4052" s="100"/>
      <c r="BF4052" s="100"/>
      <c r="BG4052" s="100"/>
    </row>
    <row r="4053" spans="57:59">
      <c r="BE4053" s="100"/>
      <c r="BF4053" s="100"/>
      <c r="BG4053" s="100"/>
    </row>
    <row r="4054" spans="57:59">
      <c r="BE4054" s="100"/>
      <c r="BF4054" s="100"/>
      <c r="BG4054" s="100"/>
    </row>
    <row r="4055" spans="57:59">
      <c r="BE4055" s="100"/>
      <c r="BF4055" s="100"/>
      <c r="BG4055" s="100"/>
    </row>
    <row r="4056" spans="57:59">
      <c r="BE4056" s="100"/>
      <c r="BF4056" s="100"/>
      <c r="BG4056" s="100"/>
    </row>
    <row r="4057" spans="57:59">
      <c r="BE4057" s="100"/>
      <c r="BF4057" s="100"/>
      <c r="BG4057" s="100"/>
    </row>
    <row r="4058" spans="57:59">
      <c r="BE4058" s="100"/>
      <c r="BF4058" s="100"/>
      <c r="BG4058" s="100"/>
    </row>
    <row r="4059" spans="57:59">
      <c r="BE4059" s="100"/>
      <c r="BF4059" s="100"/>
      <c r="BG4059" s="100"/>
    </row>
    <row r="4060" spans="57:59">
      <c r="BE4060" s="100"/>
      <c r="BF4060" s="100"/>
      <c r="BG4060" s="100"/>
    </row>
    <row r="4061" spans="57:59">
      <c r="BE4061" s="100"/>
      <c r="BF4061" s="100"/>
      <c r="BG4061" s="100"/>
    </row>
    <row r="4062" spans="57:59">
      <c r="BE4062" s="100"/>
      <c r="BF4062" s="100"/>
      <c r="BG4062" s="100"/>
    </row>
    <row r="4063" spans="57:59">
      <c r="BE4063" s="100"/>
      <c r="BF4063" s="100"/>
      <c r="BG4063" s="100"/>
    </row>
    <row r="4064" spans="57:59">
      <c r="BE4064" s="100"/>
      <c r="BF4064" s="100"/>
      <c r="BG4064" s="100"/>
    </row>
    <row r="4065" spans="57:59">
      <c r="BE4065" s="100"/>
      <c r="BF4065" s="100"/>
      <c r="BG4065" s="100"/>
    </row>
    <row r="4066" spans="57:59">
      <c r="BE4066" s="100"/>
      <c r="BF4066" s="100"/>
      <c r="BG4066" s="100"/>
    </row>
    <row r="4067" spans="57:59">
      <c r="BE4067" s="100"/>
      <c r="BF4067" s="100"/>
      <c r="BG4067" s="100"/>
    </row>
    <row r="4068" spans="57:59">
      <c r="BE4068" s="100"/>
      <c r="BF4068" s="100"/>
      <c r="BG4068" s="100"/>
    </row>
    <row r="4069" spans="57:59">
      <c r="BE4069" s="100"/>
      <c r="BF4069" s="100"/>
      <c r="BG4069" s="100"/>
    </row>
    <row r="4070" spans="57:59">
      <c r="BE4070" s="100"/>
      <c r="BF4070" s="100"/>
      <c r="BG4070" s="100"/>
    </row>
    <row r="4071" spans="57:59">
      <c r="BE4071" s="100"/>
      <c r="BF4071" s="100"/>
      <c r="BG4071" s="100"/>
    </row>
    <row r="4072" spans="57:59">
      <c r="BE4072" s="100"/>
      <c r="BF4072" s="100"/>
      <c r="BG4072" s="100"/>
    </row>
    <row r="4073" spans="57:59">
      <c r="BE4073" s="100"/>
      <c r="BF4073" s="100"/>
      <c r="BG4073" s="100"/>
    </row>
    <row r="4074" spans="57:59">
      <c r="BE4074" s="100"/>
      <c r="BF4074" s="100"/>
      <c r="BG4074" s="100"/>
    </row>
    <row r="4075" spans="57:59">
      <c r="BE4075" s="100"/>
      <c r="BF4075" s="100"/>
      <c r="BG4075" s="100"/>
    </row>
    <row r="4076" spans="57:59">
      <c r="BE4076" s="100"/>
      <c r="BF4076" s="100"/>
      <c r="BG4076" s="100"/>
    </row>
    <row r="4077" spans="57:59">
      <c r="BE4077" s="100"/>
      <c r="BF4077" s="100"/>
      <c r="BG4077" s="100"/>
    </row>
    <row r="4078" spans="57:59">
      <c r="BE4078" s="100"/>
      <c r="BF4078" s="100"/>
      <c r="BG4078" s="100"/>
    </row>
    <row r="4079" spans="57:59">
      <c r="BE4079" s="100"/>
      <c r="BF4079" s="100"/>
      <c r="BG4079" s="100"/>
    </row>
    <row r="4080" spans="57:59">
      <c r="BE4080" s="100"/>
      <c r="BF4080" s="100"/>
      <c r="BG4080" s="100"/>
    </row>
    <row r="4081" spans="57:59">
      <c r="BE4081" s="100"/>
      <c r="BF4081" s="100"/>
      <c r="BG4081" s="100"/>
    </row>
    <row r="4082" spans="57:59">
      <c r="BE4082" s="100"/>
      <c r="BF4082" s="100"/>
      <c r="BG4082" s="100"/>
    </row>
    <row r="4083" spans="57:59">
      <c r="BE4083" s="100"/>
      <c r="BF4083" s="100"/>
      <c r="BG4083" s="100"/>
    </row>
    <row r="4084" spans="57:59">
      <c r="BE4084" s="100"/>
      <c r="BF4084" s="100"/>
      <c r="BG4084" s="100"/>
    </row>
    <row r="4085" spans="57:59">
      <c r="BE4085" s="100"/>
      <c r="BF4085" s="100"/>
      <c r="BG4085" s="100"/>
    </row>
    <row r="4086" spans="57:59">
      <c r="BE4086" s="100"/>
      <c r="BF4086" s="100"/>
      <c r="BG4086" s="100"/>
    </row>
    <row r="4087" spans="57:59">
      <c r="BE4087" s="100"/>
      <c r="BF4087" s="100"/>
      <c r="BG4087" s="100"/>
    </row>
    <row r="4088" spans="57:59">
      <c r="BE4088" s="100"/>
      <c r="BF4088" s="100"/>
      <c r="BG4088" s="100"/>
    </row>
    <row r="4089" spans="57:59">
      <c r="BE4089" s="100"/>
      <c r="BF4089" s="100"/>
      <c r="BG4089" s="100"/>
    </row>
    <row r="4090" spans="57:59">
      <c r="BE4090" s="100"/>
      <c r="BF4090" s="100"/>
      <c r="BG4090" s="100"/>
    </row>
    <row r="4091" spans="57:59">
      <c r="BE4091" s="100"/>
      <c r="BF4091" s="100"/>
      <c r="BG4091" s="100"/>
    </row>
    <row r="4092" spans="57:59">
      <c r="BE4092" s="100"/>
      <c r="BF4092" s="100"/>
      <c r="BG4092" s="100"/>
    </row>
    <row r="4093" spans="57:59">
      <c r="BE4093" s="100"/>
      <c r="BF4093" s="100"/>
      <c r="BG4093" s="100"/>
    </row>
    <row r="4094" spans="57:59">
      <c r="BE4094" s="100"/>
      <c r="BF4094" s="100"/>
      <c r="BG4094" s="100"/>
    </row>
    <row r="4095" spans="57:59">
      <c r="BE4095" s="100"/>
      <c r="BF4095" s="100"/>
      <c r="BG4095" s="100"/>
    </row>
    <row r="4096" spans="57:59">
      <c r="BE4096" s="100"/>
      <c r="BF4096" s="100"/>
      <c r="BG4096" s="100"/>
    </row>
    <row r="4097" spans="57:59">
      <c r="BE4097" s="100"/>
      <c r="BF4097" s="100"/>
      <c r="BG4097" s="100"/>
    </row>
    <row r="4098" spans="57:59">
      <c r="BE4098" s="100"/>
      <c r="BF4098" s="100"/>
      <c r="BG4098" s="100"/>
    </row>
    <row r="4099" spans="57:59">
      <c r="BE4099" s="100"/>
      <c r="BF4099" s="100"/>
      <c r="BG4099" s="100"/>
    </row>
    <row r="4100" spans="57:59">
      <c r="BE4100" s="100"/>
      <c r="BF4100" s="100"/>
      <c r="BG4100" s="100"/>
    </row>
    <row r="4101" spans="57:59">
      <c r="BE4101" s="100"/>
      <c r="BF4101" s="100"/>
      <c r="BG4101" s="100"/>
    </row>
    <row r="4102" spans="57:59">
      <c r="BE4102" s="100"/>
      <c r="BF4102" s="100"/>
      <c r="BG4102" s="100"/>
    </row>
    <row r="4103" spans="57:59">
      <c r="BE4103" s="100"/>
      <c r="BF4103" s="100"/>
      <c r="BG4103" s="100"/>
    </row>
    <row r="4104" spans="57:59">
      <c r="BE4104" s="100"/>
      <c r="BF4104" s="100"/>
      <c r="BG4104" s="100"/>
    </row>
    <row r="4105" spans="57:59">
      <c r="BE4105" s="100"/>
      <c r="BF4105" s="100"/>
      <c r="BG4105" s="100"/>
    </row>
    <row r="4106" spans="57:59">
      <c r="BE4106" s="100"/>
      <c r="BF4106" s="100"/>
      <c r="BG4106" s="100"/>
    </row>
    <row r="4107" spans="57:59">
      <c r="BE4107" s="100"/>
      <c r="BF4107" s="100"/>
      <c r="BG4107" s="100"/>
    </row>
    <row r="4108" spans="57:59">
      <c r="BE4108" s="100"/>
      <c r="BF4108" s="100"/>
      <c r="BG4108" s="100"/>
    </row>
    <row r="4109" spans="57:59">
      <c r="BE4109" s="100"/>
      <c r="BF4109" s="100"/>
      <c r="BG4109" s="100"/>
    </row>
    <row r="4110" spans="57:59">
      <c r="BE4110" s="100"/>
      <c r="BF4110" s="100"/>
      <c r="BG4110" s="100"/>
    </row>
    <row r="4111" spans="57:59">
      <c r="BE4111" s="100"/>
      <c r="BF4111" s="100"/>
      <c r="BG4111" s="100"/>
    </row>
    <row r="4112" spans="57:59">
      <c r="BE4112" s="100"/>
      <c r="BF4112" s="100"/>
      <c r="BG4112" s="100"/>
    </row>
    <row r="4113" spans="57:59">
      <c r="BE4113" s="100"/>
      <c r="BF4113" s="100"/>
      <c r="BG4113" s="100"/>
    </row>
    <row r="4114" spans="57:59">
      <c r="BE4114" s="100"/>
      <c r="BF4114" s="100"/>
      <c r="BG4114" s="100"/>
    </row>
    <row r="4115" spans="57:59">
      <c r="BE4115" s="100"/>
      <c r="BF4115" s="100"/>
      <c r="BG4115" s="100"/>
    </row>
    <row r="4116" spans="57:59">
      <c r="BE4116" s="100"/>
      <c r="BF4116" s="100"/>
      <c r="BG4116" s="100"/>
    </row>
    <row r="4117" spans="57:59">
      <c r="BE4117" s="100"/>
      <c r="BF4117" s="100"/>
      <c r="BG4117" s="100"/>
    </row>
    <row r="4118" spans="57:59">
      <c r="BE4118" s="100"/>
      <c r="BF4118" s="100"/>
      <c r="BG4118" s="100"/>
    </row>
    <row r="4119" spans="57:59">
      <c r="BE4119" s="100"/>
      <c r="BF4119" s="100"/>
      <c r="BG4119" s="100"/>
    </row>
    <row r="4120" spans="57:59">
      <c r="BE4120" s="100"/>
      <c r="BF4120" s="100"/>
      <c r="BG4120" s="100"/>
    </row>
    <row r="4121" spans="57:59">
      <c r="BE4121" s="100"/>
      <c r="BF4121" s="100"/>
      <c r="BG4121" s="100"/>
    </row>
    <row r="4122" spans="57:59">
      <c r="BE4122" s="100"/>
      <c r="BF4122" s="100"/>
      <c r="BG4122" s="100"/>
    </row>
    <row r="4123" spans="57:59">
      <c r="BE4123" s="100"/>
      <c r="BF4123" s="100"/>
      <c r="BG4123" s="100"/>
    </row>
    <row r="4124" spans="57:59">
      <c r="BE4124" s="100"/>
      <c r="BF4124" s="100"/>
      <c r="BG4124" s="100"/>
    </row>
    <row r="4125" spans="57:59">
      <c r="BE4125" s="100"/>
      <c r="BF4125" s="100"/>
      <c r="BG4125" s="100"/>
    </row>
    <row r="4126" spans="57:59">
      <c r="BE4126" s="100"/>
      <c r="BF4126" s="100"/>
      <c r="BG4126" s="100"/>
    </row>
    <row r="4127" spans="57:59">
      <c r="BE4127" s="100"/>
      <c r="BF4127" s="100"/>
      <c r="BG4127" s="100"/>
    </row>
    <row r="4128" spans="57:59">
      <c r="BE4128" s="100"/>
      <c r="BF4128" s="100"/>
      <c r="BG4128" s="100"/>
    </row>
    <row r="4129" spans="57:59">
      <c r="BE4129" s="100"/>
      <c r="BF4129" s="100"/>
      <c r="BG4129" s="100"/>
    </row>
    <row r="4130" spans="57:59">
      <c r="BE4130" s="100"/>
      <c r="BF4130" s="100"/>
      <c r="BG4130" s="100"/>
    </row>
    <row r="4131" spans="57:59">
      <c r="BE4131" s="100"/>
      <c r="BF4131" s="100"/>
      <c r="BG4131" s="100"/>
    </row>
    <row r="4132" spans="57:59">
      <c r="BE4132" s="100"/>
      <c r="BF4132" s="100"/>
      <c r="BG4132" s="100"/>
    </row>
    <row r="4133" spans="57:59">
      <c r="BE4133" s="100"/>
      <c r="BF4133" s="100"/>
      <c r="BG4133" s="100"/>
    </row>
    <row r="4134" spans="57:59">
      <c r="BE4134" s="100"/>
      <c r="BF4134" s="100"/>
      <c r="BG4134" s="100"/>
    </row>
    <row r="4135" spans="57:59">
      <c r="BE4135" s="100"/>
      <c r="BF4135" s="100"/>
      <c r="BG4135" s="100"/>
    </row>
    <row r="4136" spans="57:59">
      <c r="BE4136" s="100"/>
      <c r="BF4136" s="100"/>
      <c r="BG4136" s="100"/>
    </row>
    <row r="4137" spans="57:59">
      <c r="BE4137" s="100"/>
      <c r="BF4137" s="100"/>
      <c r="BG4137" s="100"/>
    </row>
    <row r="4138" spans="57:59">
      <c r="BE4138" s="100"/>
      <c r="BF4138" s="100"/>
      <c r="BG4138" s="100"/>
    </row>
    <row r="4139" spans="57:59">
      <c r="BE4139" s="100"/>
      <c r="BF4139" s="100"/>
      <c r="BG4139" s="100"/>
    </row>
    <row r="4140" spans="57:59">
      <c r="BE4140" s="100"/>
      <c r="BF4140" s="100"/>
      <c r="BG4140" s="100"/>
    </row>
    <row r="4141" spans="57:59">
      <c r="BE4141" s="100"/>
      <c r="BF4141" s="100"/>
      <c r="BG4141" s="100"/>
    </row>
    <row r="4142" spans="57:59">
      <c r="BE4142" s="100"/>
      <c r="BF4142" s="100"/>
      <c r="BG4142" s="100"/>
    </row>
    <row r="4143" spans="57:59">
      <c r="BE4143" s="100"/>
      <c r="BF4143" s="100"/>
      <c r="BG4143" s="100"/>
    </row>
    <row r="4144" spans="57:59">
      <c r="BE4144" s="100"/>
      <c r="BF4144" s="100"/>
      <c r="BG4144" s="100"/>
    </row>
    <row r="4145" spans="57:59">
      <c r="BE4145" s="100"/>
      <c r="BF4145" s="100"/>
      <c r="BG4145" s="100"/>
    </row>
    <row r="4146" spans="57:59">
      <c r="BE4146" s="100"/>
      <c r="BF4146" s="100"/>
      <c r="BG4146" s="100"/>
    </row>
    <row r="4147" spans="57:59">
      <c r="BE4147" s="100"/>
      <c r="BF4147" s="100"/>
      <c r="BG4147" s="100"/>
    </row>
    <row r="4148" spans="57:59">
      <c r="BE4148" s="100"/>
      <c r="BF4148" s="100"/>
      <c r="BG4148" s="100"/>
    </row>
    <row r="4149" spans="57:59">
      <c r="BE4149" s="100"/>
      <c r="BF4149" s="100"/>
      <c r="BG4149" s="100"/>
    </row>
    <row r="4150" spans="57:59">
      <c r="BE4150" s="100"/>
      <c r="BF4150" s="100"/>
      <c r="BG4150" s="100"/>
    </row>
    <row r="4151" spans="57:59">
      <c r="BE4151" s="100"/>
      <c r="BF4151" s="100"/>
      <c r="BG4151" s="100"/>
    </row>
    <row r="4152" spans="57:59">
      <c r="BE4152" s="100"/>
      <c r="BF4152" s="100"/>
      <c r="BG4152" s="100"/>
    </row>
    <row r="4153" spans="57:59">
      <c r="BE4153" s="100"/>
      <c r="BF4153" s="100"/>
      <c r="BG4153" s="100"/>
    </row>
    <row r="4154" spans="57:59">
      <c r="BE4154" s="100"/>
      <c r="BF4154" s="100"/>
      <c r="BG4154" s="100"/>
    </row>
    <row r="4155" spans="57:59">
      <c r="BE4155" s="100"/>
      <c r="BF4155" s="100"/>
      <c r="BG4155" s="100"/>
    </row>
    <row r="4156" spans="57:59">
      <c r="BE4156" s="100"/>
      <c r="BF4156" s="100"/>
      <c r="BG4156" s="100"/>
    </row>
    <row r="4157" spans="57:59">
      <c r="BE4157" s="100"/>
      <c r="BF4157" s="100"/>
      <c r="BG4157" s="100"/>
    </row>
    <row r="4158" spans="57:59">
      <c r="BE4158" s="100"/>
      <c r="BF4158" s="100"/>
      <c r="BG4158" s="100"/>
    </row>
    <row r="4159" spans="57:59">
      <c r="BE4159" s="100"/>
      <c r="BF4159" s="100"/>
      <c r="BG4159" s="100"/>
    </row>
    <row r="4160" spans="57:59">
      <c r="BE4160" s="100"/>
      <c r="BF4160" s="100"/>
      <c r="BG4160" s="100"/>
    </row>
    <row r="4161" spans="57:59">
      <c r="BE4161" s="100"/>
      <c r="BF4161" s="100"/>
      <c r="BG4161" s="100"/>
    </row>
    <row r="4162" spans="57:59">
      <c r="BE4162" s="100"/>
      <c r="BF4162" s="100"/>
      <c r="BG4162" s="100"/>
    </row>
    <row r="4163" spans="57:59">
      <c r="BE4163" s="100"/>
      <c r="BF4163" s="100"/>
      <c r="BG4163" s="100"/>
    </row>
    <row r="4164" spans="57:59">
      <c r="BE4164" s="100"/>
      <c r="BF4164" s="100"/>
      <c r="BG4164" s="100"/>
    </row>
    <row r="4165" spans="57:59">
      <c r="BE4165" s="100"/>
      <c r="BF4165" s="100"/>
      <c r="BG4165" s="100"/>
    </row>
    <row r="4166" spans="57:59">
      <c r="BE4166" s="100"/>
      <c r="BF4166" s="100"/>
      <c r="BG4166" s="100"/>
    </row>
    <row r="4167" spans="57:59">
      <c r="BE4167" s="100"/>
      <c r="BF4167" s="100"/>
      <c r="BG4167" s="100"/>
    </row>
    <row r="4168" spans="57:59">
      <c r="BE4168" s="100"/>
      <c r="BF4168" s="100"/>
      <c r="BG4168" s="100"/>
    </row>
    <row r="4169" spans="57:59">
      <c r="BE4169" s="100"/>
      <c r="BF4169" s="100"/>
      <c r="BG4169" s="100"/>
    </row>
    <row r="4170" spans="57:59">
      <c r="BE4170" s="100"/>
      <c r="BF4170" s="100"/>
      <c r="BG4170" s="100"/>
    </row>
    <row r="4171" spans="57:59">
      <c r="BE4171" s="100"/>
      <c r="BF4171" s="100"/>
      <c r="BG4171" s="100"/>
    </row>
    <row r="4172" spans="57:59">
      <c r="BE4172" s="100"/>
      <c r="BF4172" s="100"/>
      <c r="BG4172" s="100"/>
    </row>
    <row r="4173" spans="57:59">
      <c r="BE4173" s="100"/>
      <c r="BF4173" s="100"/>
      <c r="BG4173" s="100"/>
    </row>
    <row r="4174" spans="57:59">
      <c r="BE4174" s="100"/>
      <c r="BF4174" s="100"/>
      <c r="BG4174" s="100"/>
    </row>
    <row r="4175" spans="57:59">
      <c r="BE4175" s="100"/>
      <c r="BF4175" s="100"/>
      <c r="BG4175" s="100"/>
    </row>
    <row r="4176" spans="57:59">
      <c r="BE4176" s="100"/>
      <c r="BF4176" s="100"/>
      <c r="BG4176" s="100"/>
    </row>
    <row r="4177" spans="57:59">
      <c r="BE4177" s="100"/>
      <c r="BF4177" s="100"/>
      <c r="BG4177" s="100"/>
    </row>
    <row r="4178" spans="57:59">
      <c r="BE4178" s="100"/>
      <c r="BF4178" s="100"/>
      <c r="BG4178" s="100"/>
    </row>
    <row r="4179" spans="57:59">
      <c r="BE4179" s="100"/>
      <c r="BF4179" s="100"/>
      <c r="BG4179" s="100"/>
    </row>
    <row r="4180" spans="57:59">
      <c r="BE4180" s="100"/>
      <c r="BF4180" s="100"/>
      <c r="BG4180" s="100"/>
    </row>
    <row r="4181" spans="57:59">
      <c r="BE4181" s="100"/>
      <c r="BF4181" s="100"/>
      <c r="BG4181" s="100"/>
    </row>
    <row r="4182" spans="57:59">
      <c r="BE4182" s="100"/>
      <c r="BF4182" s="100"/>
      <c r="BG4182" s="100"/>
    </row>
    <row r="4183" spans="57:59">
      <c r="BE4183" s="100"/>
      <c r="BF4183" s="100"/>
      <c r="BG4183" s="100"/>
    </row>
    <row r="4184" spans="57:59">
      <c r="BE4184" s="100"/>
      <c r="BF4184" s="100"/>
      <c r="BG4184" s="100"/>
    </row>
    <row r="4185" spans="57:59">
      <c r="BE4185" s="100"/>
      <c r="BF4185" s="100"/>
      <c r="BG4185" s="100"/>
    </row>
    <row r="4186" spans="57:59">
      <c r="BE4186" s="100"/>
      <c r="BF4186" s="100"/>
      <c r="BG4186" s="100"/>
    </row>
    <row r="4187" spans="57:59">
      <c r="BE4187" s="100"/>
      <c r="BF4187" s="100"/>
      <c r="BG4187" s="100"/>
    </row>
    <row r="4188" spans="57:59">
      <c r="BE4188" s="100"/>
      <c r="BF4188" s="100"/>
      <c r="BG4188" s="100"/>
    </row>
    <row r="4189" spans="57:59">
      <c r="BE4189" s="100"/>
      <c r="BF4189" s="100"/>
      <c r="BG4189" s="100"/>
    </row>
    <row r="4190" spans="57:59">
      <c r="BE4190" s="100"/>
      <c r="BF4190" s="100"/>
      <c r="BG4190" s="100"/>
    </row>
    <row r="4191" spans="57:59">
      <c r="BE4191" s="100"/>
      <c r="BF4191" s="100"/>
      <c r="BG4191" s="100"/>
    </row>
    <row r="4192" spans="57:59">
      <c r="BE4192" s="100"/>
      <c r="BF4192" s="100"/>
      <c r="BG4192" s="100"/>
    </row>
    <row r="4193" spans="57:59">
      <c r="BE4193" s="100"/>
      <c r="BF4193" s="100"/>
      <c r="BG4193" s="100"/>
    </row>
    <row r="4194" spans="57:59">
      <c r="BE4194" s="100"/>
      <c r="BF4194" s="100"/>
      <c r="BG4194" s="100"/>
    </row>
    <row r="4195" spans="57:59">
      <c r="BE4195" s="100"/>
      <c r="BF4195" s="100"/>
      <c r="BG4195" s="100"/>
    </row>
    <row r="4196" spans="57:59">
      <c r="BE4196" s="100"/>
      <c r="BF4196" s="100"/>
      <c r="BG4196" s="100"/>
    </row>
    <row r="4197" spans="57:59">
      <c r="BE4197" s="100"/>
      <c r="BF4197" s="100"/>
      <c r="BG4197" s="100"/>
    </row>
    <row r="4198" spans="57:59">
      <c r="BE4198" s="100"/>
      <c r="BF4198" s="100"/>
      <c r="BG4198" s="100"/>
    </row>
    <row r="4199" spans="57:59">
      <c r="BE4199" s="100"/>
      <c r="BF4199" s="100"/>
      <c r="BG4199" s="100"/>
    </row>
    <row r="4200" spans="57:59">
      <c r="BE4200" s="100"/>
      <c r="BF4200" s="100"/>
      <c r="BG4200" s="100"/>
    </row>
    <row r="4201" spans="57:59">
      <c r="BE4201" s="100"/>
      <c r="BF4201" s="100"/>
      <c r="BG4201" s="100"/>
    </row>
    <row r="4202" spans="57:59">
      <c r="BE4202" s="100"/>
      <c r="BF4202" s="100"/>
      <c r="BG4202" s="100"/>
    </row>
    <row r="4203" spans="57:59">
      <c r="BE4203" s="100"/>
      <c r="BF4203" s="100"/>
      <c r="BG4203" s="100"/>
    </row>
    <row r="4204" spans="57:59">
      <c r="BE4204" s="100"/>
      <c r="BF4204" s="100"/>
      <c r="BG4204" s="100"/>
    </row>
    <row r="4205" spans="57:59">
      <c r="BE4205" s="100"/>
      <c r="BF4205" s="100"/>
      <c r="BG4205" s="100"/>
    </row>
    <row r="4206" spans="57:59">
      <c r="BE4206" s="100"/>
      <c r="BF4206" s="100"/>
      <c r="BG4206" s="100"/>
    </row>
    <row r="4207" spans="57:59">
      <c r="BE4207" s="100"/>
      <c r="BF4207" s="100"/>
      <c r="BG4207" s="100"/>
    </row>
    <row r="4208" spans="57:59">
      <c r="BE4208" s="100"/>
      <c r="BF4208" s="100"/>
      <c r="BG4208" s="100"/>
    </row>
    <row r="4209" spans="57:59">
      <c r="BE4209" s="100"/>
      <c r="BF4209" s="100"/>
      <c r="BG4209" s="100"/>
    </row>
    <row r="4210" spans="57:59">
      <c r="BE4210" s="100"/>
      <c r="BF4210" s="100"/>
      <c r="BG4210" s="100"/>
    </row>
    <row r="4211" spans="57:59">
      <c r="BE4211" s="100"/>
      <c r="BF4211" s="100"/>
      <c r="BG4211" s="100"/>
    </row>
    <row r="4212" spans="57:59">
      <c r="BE4212" s="100"/>
      <c r="BF4212" s="100"/>
      <c r="BG4212" s="100"/>
    </row>
    <row r="4213" spans="57:59">
      <c r="BE4213" s="100"/>
      <c r="BF4213" s="100"/>
      <c r="BG4213" s="100"/>
    </row>
    <row r="4214" spans="57:59">
      <c r="BE4214" s="100"/>
      <c r="BF4214" s="100"/>
      <c r="BG4214" s="100"/>
    </row>
    <row r="4215" spans="57:59">
      <c r="BE4215" s="100"/>
      <c r="BF4215" s="100"/>
      <c r="BG4215" s="100"/>
    </row>
    <row r="4216" spans="57:59">
      <c r="BE4216" s="100"/>
      <c r="BF4216" s="100"/>
      <c r="BG4216" s="100"/>
    </row>
    <row r="4217" spans="57:59">
      <c r="BE4217" s="100"/>
      <c r="BF4217" s="100"/>
      <c r="BG4217" s="100"/>
    </row>
    <row r="4218" spans="57:59">
      <c r="BE4218" s="100"/>
      <c r="BF4218" s="100"/>
      <c r="BG4218" s="100"/>
    </row>
    <row r="4219" spans="57:59">
      <c r="BE4219" s="100"/>
      <c r="BF4219" s="100"/>
      <c r="BG4219" s="100"/>
    </row>
    <row r="4220" spans="57:59">
      <c r="BE4220" s="100"/>
      <c r="BF4220" s="100"/>
      <c r="BG4220" s="100"/>
    </row>
    <row r="4221" spans="57:59">
      <c r="BE4221" s="100"/>
      <c r="BF4221" s="100"/>
      <c r="BG4221" s="100"/>
    </row>
    <row r="4222" spans="57:59">
      <c r="BE4222" s="100"/>
      <c r="BF4222" s="100"/>
      <c r="BG4222" s="100"/>
    </row>
    <row r="4223" spans="57:59">
      <c r="BE4223" s="100"/>
      <c r="BF4223" s="100"/>
      <c r="BG4223" s="100"/>
    </row>
    <row r="4224" spans="57:59">
      <c r="BE4224" s="100"/>
      <c r="BF4224" s="100"/>
      <c r="BG4224" s="100"/>
    </row>
    <row r="4225" spans="57:59">
      <c r="BE4225" s="100"/>
      <c r="BF4225" s="100"/>
      <c r="BG4225" s="100"/>
    </row>
    <row r="4226" spans="57:59">
      <c r="BE4226" s="100"/>
      <c r="BF4226" s="100"/>
      <c r="BG4226" s="100"/>
    </row>
    <row r="4227" spans="57:59">
      <c r="BE4227" s="100"/>
      <c r="BF4227" s="100"/>
      <c r="BG4227" s="100"/>
    </row>
    <row r="4228" spans="57:59">
      <c r="BE4228" s="100"/>
      <c r="BF4228" s="100"/>
      <c r="BG4228" s="100"/>
    </row>
    <row r="4229" spans="57:59">
      <c r="BE4229" s="100"/>
      <c r="BF4229" s="100"/>
      <c r="BG4229" s="100"/>
    </row>
    <row r="4230" spans="57:59">
      <c r="BE4230" s="100"/>
      <c r="BF4230" s="100"/>
      <c r="BG4230" s="100"/>
    </row>
    <row r="4231" spans="57:59">
      <c r="BE4231" s="100"/>
      <c r="BF4231" s="100"/>
      <c r="BG4231" s="100"/>
    </row>
    <row r="4232" spans="57:59">
      <c r="BE4232" s="100"/>
      <c r="BF4232" s="100"/>
      <c r="BG4232" s="100"/>
    </row>
    <row r="4233" spans="57:59">
      <c r="BE4233" s="100"/>
      <c r="BF4233" s="100"/>
      <c r="BG4233" s="100"/>
    </row>
    <row r="4234" spans="57:59">
      <c r="BE4234" s="100"/>
      <c r="BF4234" s="100"/>
      <c r="BG4234" s="100"/>
    </row>
    <row r="4235" spans="57:59">
      <c r="BE4235" s="100"/>
      <c r="BF4235" s="100"/>
      <c r="BG4235" s="100"/>
    </row>
    <row r="4236" spans="57:59">
      <c r="BE4236" s="100"/>
      <c r="BF4236" s="100"/>
      <c r="BG4236" s="100"/>
    </row>
    <row r="4237" spans="57:59">
      <c r="BE4237" s="100"/>
      <c r="BF4237" s="100"/>
      <c r="BG4237" s="100"/>
    </row>
    <row r="4238" spans="57:59">
      <c r="BE4238" s="100"/>
      <c r="BF4238" s="100"/>
      <c r="BG4238" s="100"/>
    </row>
    <row r="4239" spans="57:59">
      <c r="BE4239" s="100"/>
      <c r="BF4239" s="100"/>
      <c r="BG4239" s="100"/>
    </row>
    <row r="4240" spans="57:59">
      <c r="BE4240" s="100"/>
      <c r="BF4240" s="100"/>
      <c r="BG4240" s="100"/>
    </row>
    <row r="4241" spans="57:59">
      <c r="BE4241" s="100"/>
      <c r="BF4241" s="100"/>
      <c r="BG4241" s="100"/>
    </row>
    <row r="4242" spans="57:59">
      <c r="BE4242" s="100"/>
      <c r="BF4242" s="100"/>
      <c r="BG4242" s="100"/>
    </row>
    <row r="4243" spans="57:59">
      <c r="BE4243" s="100"/>
      <c r="BF4243" s="100"/>
      <c r="BG4243" s="100"/>
    </row>
    <row r="4244" spans="57:59">
      <c r="BE4244" s="100"/>
      <c r="BF4244" s="100"/>
      <c r="BG4244" s="100"/>
    </row>
    <row r="4245" spans="57:59">
      <c r="BE4245" s="100"/>
      <c r="BF4245" s="100"/>
      <c r="BG4245" s="100"/>
    </row>
    <row r="4246" spans="57:59">
      <c r="BE4246" s="100"/>
      <c r="BF4246" s="100"/>
      <c r="BG4246" s="100"/>
    </row>
    <row r="4247" spans="57:59">
      <c r="BE4247" s="100"/>
      <c r="BF4247" s="100"/>
      <c r="BG4247" s="100"/>
    </row>
    <row r="4248" spans="57:59">
      <c r="BE4248" s="100"/>
      <c r="BF4248" s="100"/>
      <c r="BG4248" s="100"/>
    </row>
    <row r="4249" spans="57:59">
      <c r="BE4249" s="100"/>
      <c r="BF4249" s="100"/>
      <c r="BG4249" s="100"/>
    </row>
    <row r="4250" spans="57:59">
      <c r="BE4250" s="100"/>
      <c r="BF4250" s="100"/>
      <c r="BG4250" s="100"/>
    </row>
    <row r="4251" spans="57:59">
      <c r="BE4251" s="100"/>
      <c r="BF4251" s="100"/>
      <c r="BG4251" s="100"/>
    </row>
    <row r="4252" spans="57:59">
      <c r="BE4252" s="100"/>
      <c r="BF4252" s="100"/>
      <c r="BG4252" s="100"/>
    </row>
    <row r="4253" spans="57:59">
      <c r="BE4253" s="100"/>
      <c r="BF4253" s="100"/>
      <c r="BG4253" s="100"/>
    </row>
    <row r="4254" spans="57:59">
      <c r="BE4254" s="100"/>
      <c r="BF4254" s="100"/>
      <c r="BG4254" s="100"/>
    </row>
    <row r="4255" spans="57:59">
      <c r="BE4255" s="100"/>
      <c r="BF4255" s="100"/>
      <c r="BG4255" s="100"/>
    </row>
    <row r="4256" spans="57:59">
      <c r="BE4256" s="100"/>
      <c r="BF4256" s="100"/>
      <c r="BG4256" s="100"/>
    </row>
    <row r="4257" spans="57:59">
      <c r="BE4257" s="100"/>
      <c r="BF4257" s="100"/>
      <c r="BG4257" s="100"/>
    </row>
    <row r="4258" spans="57:59">
      <c r="BE4258" s="100"/>
      <c r="BF4258" s="100"/>
      <c r="BG4258" s="100"/>
    </row>
    <row r="4259" spans="57:59">
      <c r="BE4259" s="100"/>
      <c r="BF4259" s="100"/>
      <c r="BG4259" s="100"/>
    </row>
    <row r="4260" spans="57:59">
      <c r="BE4260" s="100"/>
      <c r="BF4260" s="100"/>
      <c r="BG4260" s="100"/>
    </row>
    <row r="4261" spans="57:59">
      <c r="BE4261" s="100"/>
      <c r="BF4261" s="100"/>
      <c r="BG4261" s="100"/>
    </row>
    <row r="4262" spans="57:59">
      <c r="BE4262" s="100"/>
      <c r="BF4262" s="100"/>
      <c r="BG4262" s="100"/>
    </row>
    <row r="4263" spans="57:59">
      <c r="BE4263" s="100"/>
      <c r="BF4263" s="100"/>
      <c r="BG4263" s="100"/>
    </row>
    <row r="4264" spans="57:59">
      <c r="BE4264" s="100"/>
      <c r="BF4264" s="100"/>
      <c r="BG4264" s="100"/>
    </row>
    <row r="4265" spans="57:59">
      <c r="BE4265" s="100"/>
      <c r="BF4265" s="100"/>
      <c r="BG4265" s="100"/>
    </row>
    <row r="4266" spans="57:59">
      <c r="BE4266" s="100"/>
      <c r="BF4266" s="100"/>
      <c r="BG4266" s="100"/>
    </row>
    <row r="4267" spans="57:59">
      <c r="BE4267" s="100"/>
      <c r="BF4267" s="100"/>
      <c r="BG4267" s="100"/>
    </row>
    <row r="4268" spans="57:59">
      <c r="BE4268" s="100"/>
      <c r="BF4268" s="100"/>
      <c r="BG4268" s="100"/>
    </row>
    <row r="4269" spans="57:59">
      <c r="BE4269" s="100"/>
      <c r="BF4269" s="100"/>
      <c r="BG4269" s="100"/>
    </row>
    <row r="4270" spans="57:59">
      <c r="BE4270" s="100"/>
      <c r="BF4270" s="100"/>
      <c r="BG4270" s="100"/>
    </row>
    <row r="4271" spans="57:59">
      <c r="BE4271" s="100"/>
      <c r="BF4271" s="100"/>
      <c r="BG4271" s="100"/>
    </row>
    <row r="4272" spans="57:59">
      <c r="BE4272" s="100"/>
      <c r="BF4272" s="100"/>
      <c r="BG4272" s="100"/>
    </row>
    <row r="4273" spans="57:59">
      <c r="BE4273" s="100"/>
      <c r="BF4273" s="100"/>
      <c r="BG4273" s="100"/>
    </row>
    <row r="4274" spans="57:59">
      <c r="BE4274" s="100"/>
      <c r="BF4274" s="100"/>
      <c r="BG4274" s="100"/>
    </row>
    <row r="4275" spans="57:59">
      <c r="BE4275" s="100"/>
      <c r="BF4275" s="100"/>
      <c r="BG4275" s="100"/>
    </row>
    <row r="4276" spans="57:59">
      <c r="BE4276" s="100"/>
      <c r="BF4276" s="100"/>
      <c r="BG4276" s="100"/>
    </row>
    <row r="4277" spans="57:59">
      <c r="BE4277" s="100"/>
      <c r="BF4277" s="100"/>
      <c r="BG4277" s="100"/>
    </row>
    <row r="4278" spans="57:59">
      <c r="BE4278" s="100"/>
      <c r="BF4278" s="100"/>
      <c r="BG4278" s="100"/>
    </row>
    <row r="4279" spans="57:59">
      <c r="BE4279" s="100"/>
      <c r="BF4279" s="100"/>
      <c r="BG4279" s="100"/>
    </row>
    <row r="4280" spans="57:59">
      <c r="BE4280" s="100"/>
      <c r="BF4280" s="100"/>
      <c r="BG4280" s="100"/>
    </row>
    <row r="4281" spans="57:59">
      <c r="BE4281" s="100"/>
      <c r="BF4281" s="100"/>
      <c r="BG4281" s="100"/>
    </row>
    <row r="4282" spans="57:59">
      <c r="BE4282" s="100"/>
      <c r="BF4282" s="100"/>
      <c r="BG4282" s="100"/>
    </row>
    <row r="4283" spans="57:59">
      <c r="BE4283" s="100"/>
      <c r="BF4283" s="100"/>
      <c r="BG4283" s="100"/>
    </row>
    <row r="4284" spans="57:59">
      <c r="BE4284" s="100"/>
      <c r="BF4284" s="100"/>
      <c r="BG4284" s="100"/>
    </row>
    <row r="4285" spans="57:59">
      <c r="BE4285" s="100"/>
      <c r="BF4285" s="100"/>
      <c r="BG4285" s="100"/>
    </row>
    <row r="4286" spans="57:59">
      <c r="BE4286" s="100"/>
      <c r="BF4286" s="100"/>
      <c r="BG4286" s="100"/>
    </row>
    <row r="4287" spans="57:59">
      <c r="BE4287" s="100"/>
      <c r="BF4287" s="100"/>
      <c r="BG4287" s="100"/>
    </row>
    <row r="4288" spans="57:59">
      <c r="BE4288" s="100"/>
      <c r="BF4288" s="100"/>
      <c r="BG4288" s="100"/>
    </row>
    <row r="4289" spans="57:59">
      <c r="BE4289" s="100"/>
      <c r="BF4289" s="100"/>
      <c r="BG4289" s="100"/>
    </row>
    <row r="4290" spans="57:59">
      <c r="BE4290" s="100"/>
      <c r="BF4290" s="100"/>
      <c r="BG4290" s="100"/>
    </row>
    <row r="4291" spans="57:59">
      <c r="BE4291" s="100"/>
      <c r="BF4291" s="100"/>
      <c r="BG4291" s="100"/>
    </row>
    <row r="4292" spans="57:59">
      <c r="BE4292" s="100"/>
      <c r="BF4292" s="100"/>
      <c r="BG4292" s="100"/>
    </row>
    <row r="4293" spans="57:59">
      <c r="BE4293" s="100"/>
      <c r="BF4293" s="100"/>
      <c r="BG4293" s="100"/>
    </row>
    <row r="4294" spans="57:59">
      <c r="BE4294" s="100"/>
      <c r="BF4294" s="100"/>
      <c r="BG4294" s="100"/>
    </row>
    <row r="4295" spans="57:59">
      <c r="BE4295" s="100"/>
      <c r="BF4295" s="100"/>
      <c r="BG4295" s="100"/>
    </row>
    <row r="4296" spans="57:59">
      <c r="BE4296" s="100"/>
      <c r="BF4296" s="100"/>
      <c r="BG4296" s="100"/>
    </row>
    <row r="4297" spans="57:59">
      <c r="BE4297" s="100"/>
      <c r="BF4297" s="100"/>
      <c r="BG4297" s="100"/>
    </row>
    <row r="4298" spans="57:59">
      <c r="BE4298" s="100"/>
      <c r="BF4298" s="100"/>
      <c r="BG4298" s="100"/>
    </row>
    <row r="4299" spans="57:59">
      <c r="BE4299" s="100"/>
      <c r="BF4299" s="100"/>
      <c r="BG4299" s="100"/>
    </row>
    <row r="4300" spans="57:59">
      <c r="BE4300" s="100"/>
      <c r="BF4300" s="100"/>
      <c r="BG4300" s="100"/>
    </row>
    <row r="4301" spans="57:59">
      <c r="BE4301" s="100"/>
      <c r="BF4301" s="100"/>
      <c r="BG4301" s="100"/>
    </row>
    <row r="4302" spans="57:59">
      <c r="BE4302" s="100"/>
      <c r="BF4302" s="100"/>
      <c r="BG4302" s="100"/>
    </row>
    <row r="4303" spans="57:59">
      <c r="BE4303" s="100"/>
      <c r="BF4303" s="100"/>
      <c r="BG4303" s="100"/>
    </row>
    <row r="4304" spans="57:59">
      <c r="BE4304" s="100"/>
      <c r="BF4304" s="100"/>
      <c r="BG4304" s="100"/>
    </row>
    <row r="4305" spans="57:59">
      <c r="BE4305" s="100"/>
      <c r="BF4305" s="100"/>
      <c r="BG4305" s="100"/>
    </row>
    <row r="4306" spans="57:59">
      <c r="BE4306" s="100"/>
      <c r="BF4306" s="100"/>
      <c r="BG4306" s="100"/>
    </row>
    <row r="4307" spans="57:59">
      <c r="BE4307" s="100"/>
      <c r="BF4307" s="100"/>
      <c r="BG4307" s="100"/>
    </row>
    <row r="4308" spans="57:59">
      <c r="BE4308" s="100"/>
      <c r="BF4308" s="100"/>
      <c r="BG4308" s="100"/>
    </row>
    <row r="4309" spans="57:59">
      <c r="BE4309" s="100"/>
      <c r="BF4309" s="100"/>
      <c r="BG4309" s="100"/>
    </row>
    <row r="4310" spans="57:59">
      <c r="BE4310" s="100"/>
      <c r="BF4310" s="100"/>
      <c r="BG4310" s="100"/>
    </row>
    <row r="4311" spans="57:59">
      <c r="BE4311" s="100"/>
      <c r="BF4311" s="100"/>
      <c r="BG4311" s="100"/>
    </row>
    <row r="4312" spans="57:59">
      <c r="BE4312" s="100"/>
      <c r="BF4312" s="100"/>
      <c r="BG4312" s="100"/>
    </row>
    <row r="4313" spans="57:59">
      <c r="BE4313" s="100"/>
      <c r="BF4313" s="100"/>
      <c r="BG4313" s="100"/>
    </row>
    <row r="4314" spans="57:59">
      <c r="BE4314" s="100"/>
      <c r="BF4314" s="100"/>
      <c r="BG4314" s="100"/>
    </row>
    <row r="4315" spans="57:59">
      <c r="BE4315" s="100"/>
      <c r="BF4315" s="100"/>
      <c r="BG4315" s="100"/>
    </row>
    <row r="4316" spans="57:59">
      <c r="BE4316" s="100"/>
      <c r="BF4316" s="100"/>
      <c r="BG4316" s="100"/>
    </row>
    <row r="4317" spans="57:59">
      <c r="BE4317" s="100"/>
      <c r="BF4317" s="100"/>
      <c r="BG4317" s="100"/>
    </row>
    <row r="4318" spans="57:59">
      <c r="BE4318" s="100"/>
      <c r="BF4318" s="100"/>
      <c r="BG4318" s="100"/>
    </row>
    <row r="4319" spans="57:59">
      <c r="BE4319" s="100"/>
      <c r="BF4319" s="100"/>
      <c r="BG4319" s="100"/>
    </row>
    <row r="4320" spans="57:59">
      <c r="BE4320" s="100"/>
      <c r="BF4320" s="100"/>
      <c r="BG4320" s="100"/>
    </row>
    <row r="4321" spans="57:59">
      <c r="BE4321" s="100"/>
      <c r="BF4321" s="100"/>
      <c r="BG4321" s="100"/>
    </row>
    <row r="4322" spans="57:59">
      <c r="BE4322" s="100"/>
      <c r="BF4322" s="100"/>
      <c r="BG4322" s="100"/>
    </row>
    <row r="4323" spans="57:59">
      <c r="BE4323" s="100"/>
      <c r="BF4323" s="100"/>
      <c r="BG4323" s="100"/>
    </row>
    <row r="4324" spans="57:59">
      <c r="BE4324" s="100"/>
      <c r="BF4324" s="100"/>
      <c r="BG4324" s="100"/>
    </row>
    <row r="4325" spans="57:59">
      <c r="BE4325" s="100"/>
      <c r="BF4325" s="100"/>
      <c r="BG4325" s="100"/>
    </row>
    <row r="4326" spans="57:59">
      <c r="BE4326" s="100"/>
      <c r="BF4326" s="100"/>
      <c r="BG4326" s="100"/>
    </row>
    <row r="4327" spans="57:59">
      <c r="BE4327" s="100"/>
      <c r="BF4327" s="100"/>
      <c r="BG4327" s="100"/>
    </row>
    <row r="4328" spans="57:59">
      <c r="BE4328" s="100"/>
      <c r="BF4328" s="100"/>
      <c r="BG4328" s="100"/>
    </row>
    <row r="4329" spans="57:59">
      <c r="BE4329" s="100"/>
      <c r="BF4329" s="100"/>
      <c r="BG4329" s="100"/>
    </row>
    <row r="4330" spans="57:59">
      <c r="BE4330" s="100"/>
      <c r="BF4330" s="100"/>
      <c r="BG4330" s="100"/>
    </row>
    <row r="4331" spans="57:59">
      <c r="BE4331" s="100"/>
      <c r="BF4331" s="100"/>
      <c r="BG4331" s="100"/>
    </row>
    <row r="4332" spans="57:59">
      <c r="BE4332" s="100"/>
      <c r="BF4332" s="100"/>
      <c r="BG4332" s="100"/>
    </row>
    <row r="4333" spans="57:59">
      <c r="BE4333" s="100"/>
      <c r="BF4333" s="100"/>
      <c r="BG4333" s="100"/>
    </row>
    <row r="4334" spans="57:59">
      <c r="BE4334" s="100"/>
      <c r="BF4334" s="100"/>
      <c r="BG4334" s="100"/>
    </row>
    <row r="4335" spans="57:59">
      <c r="BE4335" s="100"/>
      <c r="BF4335" s="100"/>
      <c r="BG4335" s="100"/>
    </row>
    <row r="4336" spans="57:59">
      <c r="BE4336" s="100"/>
      <c r="BF4336" s="100"/>
      <c r="BG4336" s="100"/>
    </row>
    <row r="4337" spans="57:59">
      <c r="BE4337" s="100"/>
      <c r="BF4337" s="100"/>
      <c r="BG4337" s="100"/>
    </row>
    <row r="4338" spans="57:59">
      <c r="BE4338" s="100"/>
      <c r="BF4338" s="100"/>
      <c r="BG4338" s="100"/>
    </row>
    <row r="4339" spans="57:59">
      <c r="BE4339" s="100"/>
      <c r="BF4339" s="100"/>
      <c r="BG4339" s="100"/>
    </row>
    <row r="4340" spans="57:59">
      <c r="BE4340" s="100"/>
      <c r="BF4340" s="100"/>
      <c r="BG4340" s="100"/>
    </row>
    <row r="4341" spans="57:59">
      <c r="BE4341" s="100"/>
      <c r="BF4341" s="100"/>
      <c r="BG4341" s="100"/>
    </row>
    <row r="4342" spans="57:59">
      <c r="BE4342" s="100"/>
      <c r="BF4342" s="100"/>
      <c r="BG4342" s="100"/>
    </row>
    <row r="4343" spans="57:59">
      <c r="BE4343" s="100"/>
      <c r="BF4343" s="100"/>
      <c r="BG4343" s="100"/>
    </row>
    <row r="4344" spans="57:59">
      <c r="BE4344" s="100"/>
      <c r="BF4344" s="100"/>
      <c r="BG4344" s="100"/>
    </row>
    <row r="4345" spans="57:59">
      <c r="BE4345" s="100"/>
      <c r="BF4345" s="100"/>
      <c r="BG4345" s="100"/>
    </row>
    <row r="4346" spans="57:59">
      <c r="BE4346" s="100"/>
      <c r="BF4346" s="100"/>
      <c r="BG4346" s="100"/>
    </row>
    <row r="4347" spans="57:59">
      <c r="BE4347" s="100"/>
      <c r="BF4347" s="100"/>
      <c r="BG4347" s="100"/>
    </row>
    <row r="4348" spans="57:59">
      <c r="BE4348" s="100"/>
      <c r="BF4348" s="100"/>
      <c r="BG4348" s="100"/>
    </row>
    <row r="4349" spans="57:59">
      <c r="BE4349" s="100"/>
      <c r="BF4349" s="100"/>
      <c r="BG4349" s="100"/>
    </row>
    <row r="4350" spans="57:59">
      <c r="BE4350" s="100"/>
      <c r="BF4350" s="100"/>
      <c r="BG4350" s="100"/>
    </row>
    <row r="4351" spans="57:59">
      <c r="BE4351" s="100"/>
      <c r="BF4351" s="100"/>
      <c r="BG4351" s="100"/>
    </row>
    <row r="4352" spans="57:59">
      <c r="BE4352" s="100"/>
      <c r="BF4352" s="100"/>
      <c r="BG4352" s="100"/>
    </row>
    <row r="4353" spans="57:59">
      <c r="BE4353" s="100"/>
      <c r="BF4353" s="100"/>
      <c r="BG4353" s="100"/>
    </row>
    <row r="4354" spans="57:59">
      <c r="BE4354" s="100"/>
      <c r="BF4354" s="100"/>
      <c r="BG4354" s="100"/>
    </row>
    <row r="4355" spans="57:59">
      <c r="BE4355" s="100"/>
      <c r="BF4355" s="100"/>
      <c r="BG4355" s="100"/>
    </row>
    <row r="4356" spans="57:59">
      <c r="BE4356" s="100"/>
      <c r="BF4356" s="100"/>
      <c r="BG4356" s="100"/>
    </row>
    <row r="4357" spans="57:59">
      <c r="BE4357" s="100"/>
      <c r="BF4357" s="100"/>
      <c r="BG4357" s="100"/>
    </row>
    <row r="4358" spans="57:59">
      <c r="BE4358" s="100"/>
      <c r="BF4358" s="100"/>
      <c r="BG4358" s="100"/>
    </row>
    <row r="4359" spans="57:59">
      <c r="BE4359" s="100"/>
      <c r="BF4359" s="100"/>
      <c r="BG4359" s="100"/>
    </row>
    <row r="4360" spans="57:59">
      <c r="BE4360" s="100"/>
      <c r="BF4360" s="100"/>
      <c r="BG4360" s="100"/>
    </row>
    <row r="4361" spans="57:59">
      <c r="BE4361" s="100"/>
      <c r="BF4361" s="100"/>
      <c r="BG4361" s="100"/>
    </row>
    <row r="4362" spans="57:59">
      <c r="BE4362" s="100"/>
      <c r="BF4362" s="100"/>
      <c r="BG4362" s="100"/>
    </row>
    <row r="4363" spans="57:59">
      <c r="BE4363" s="100"/>
      <c r="BF4363" s="100"/>
      <c r="BG4363" s="100"/>
    </row>
    <row r="4364" spans="57:59">
      <c r="BE4364" s="100"/>
      <c r="BF4364" s="100"/>
      <c r="BG4364" s="100"/>
    </row>
    <row r="4365" spans="57:59">
      <c r="BE4365" s="100"/>
      <c r="BF4365" s="100"/>
      <c r="BG4365" s="100"/>
    </row>
    <row r="4366" spans="57:59">
      <c r="BE4366" s="100"/>
      <c r="BF4366" s="100"/>
      <c r="BG4366" s="100"/>
    </row>
    <row r="4367" spans="57:59">
      <c r="BE4367" s="100"/>
      <c r="BF4367" s="100"/>
      <c r="BG4367" s="100"/>
    </row>
    <row r="4368" spans="57:59">
      <c r="BE4368" s="100"/>
      <c r="BF4368" s="100"/>
      <c r="BG4368" s="100"/>
    </row>
    <row r="4369" spans="57:59">
      <c r="BE4369" s="100"/>
      <c r="BF4369" s="100"/>
      <c r="BG4369" s="100"/>
    </row>
    <row r="4370" spans="57:59">
      <c r="BE4370" s="100"/>
      <c r="BF4370" s="100"/>
      <c r="BG4370" s="100"/>
    </row>
    <row r="4371" spans="57:59">
      <c r="BE4371" s="100"/>
      <c r="BF4371" s="100"/>
      <c r="BG4371" s="100"/>
    </row>
    <row r="4372" spans="57:59">
      <c r="BE4372" s="100"/>
      <c r="BF4372" s="100"/>
      <c r="BG4372" s="100"/>
    </row>
    <row r="4373" spans="57:59">
      <c r="BE4373" s="100"/>
      <c r="BF4373" s="100"/>
      <c r="BG4373" s="100"/>
    </row>
    <row r="4374" spans="57:59">
      <c r="BE4374" s="100"/>
      <c r="BF4374" s="100"/>
      <c r="BG4374" s="100"/>
    </row>
    <row r="4375" spans="57:59">
      <c r="BE4375" s="100"/>
      <c r="BF4375" s="100"/>
      <c r="BG4375" s="100"/>
    </row>
    <row r="4376" spans="57:59">
      <c r="BE4376" s="100"/>
      <c r="BF4376" s="100"/>
      <c r="BG4376" s="100"/>
    </row>
    <row r="4377" spans="57:59">
      <c r="BE4377" s="100"/>
      <c r="BF4377" s="100"/>
      <c r="BG4377" s="100"/>
    </row>
    <row r="4378" spans="57:59">
      <c r="BE4378" s="100"/>
      <c r="BF4378" s="100"/>
      <c r="BG4378" s="100"/>
    </row>
    <row r="4379" spans="57:59">
      <c r="BE4379" s="100"/>
      <c r="BF4379" s="100"/>
      <c r="BG4379" s="100"/>
    </row>
    <row r="4380" spans="57:59">
      <c r="BE4380" s="100"/>
      <c r="BF4380" s="100"/>
      <c r="BG4380" s="100"/>
    </row>
    <row r="4381" spans="57:59">
      <c r="BE4381" s="100"/>
      <c r="BF4381" s="100"/>
      <c r="BG4381" s="100"/>
    </row>
    <row r="4382" spans="57:59">
      <c r="BE4382" s="100"/>
      <c r="BF4382" s="100"/>
      <c r="BG4382" s="100"/>
    </row>
    <row r="4383" spans="57:59">
      <c r="BE4383" s="100"/>
      <c r="BF4383" s="100"/>
      <c r="BG4383" s="100"/>
    </row>
    <row r="4384" spans="57:59">
      <c r="BE4384" s="100"/>
      <c r="BF4384" s="100"/>
      <c r="BG4384" s="100"/>
    </row>
    <row r="4385" spans="57:59">
      <c r="BE4385" s="100"/>
      <c r="BF4385" s="100"/>
      <c r="BG4385" s="100"/>
    </row>
    <row r="4386" spans="57:59">
      <c r="BE4386" s="100"/>
      <c r="BF4386" s="100"/>
      <c r="BG4386" s="100"/>
    </row>
    <row r="4387" spans="57:59">
      <c r="BE4387" s="100"/>
      <c r="BF4387" s="100"/>
      <c r="BG4387" s="100"/>
    </row>
    <row r="4388" spans="57:59">
      <c r="BE4388" s="100"/>
      <c r="BF4388" s="100"/>
      <c r="BG4388" s="100"/>
    </row>
    <row r="4389" spans="57:59">
      <c r="BE4389" s="100"/>
      <c r="BF4389" s="100"/>
      <c r="BG4389" s="100"/>
    </row>
    <row r="4390" spans="57:59">
      <c r="BE4390" s="100"/>
      <c r="BF4390" s="100"/>
      <c r="BG4390" s="100"/>
    </row>
    <row r="4391" spans="57:59">
      <c r="BE4391" s="100"/>
      <c r="BF4391" s="100"/>
      <c r="BG4391" s="100"/>
    </row>
    <row r="4392" spans="57:59">
      <c r="BE4392" s="100"/>
      <c r="BF4392" s="100"/>
      <c r="BG4392" s="100"/>
    </row>
    <row r="4393" spans="57:59">
      <c r="BE4393" s="100"/>
      <c r="BF4393" s="100"/>
      <c r="BG4393" s="100"/>
    </row>
    <row r="4394" spans="57:59">
      <c r="BE4394" s="100"/>
      <c r="BF4394" s="100"/>
      <c r="BG4394" s="100"/>
    </row>
    <row r="4395" spans="57:59">
      <c r="BE4395" s="100"/>
      <c r="BF4395" s="100"/>
      <c r="BG4395" s="100"/>
    </row>
    <row r="4396" spans="57:59">
      <c r="BE4396" s="100"/>
      <c r="BF4396" s="100"/>
      <c r="BG4396" s="100"/>
    </row>
    <row r="4397" spans="57:59">
      <c r="BE4397" s="100"/>
      <c r="BF4397" s="100"/>
      <c r="BG4397" s="100"/>
    </row>
    <row r="4398" spans="57:59">
      <c r="BE4398" s="100"/>
      <c r="BF4398" s="100"/>
      <c r="BG4398" s="100"/>
    </row>
    <row r="4399" spans="57:59">
      <c r="BE4399" s="100"/>
      <c r="BF4399" s="100"/>
      <c r="BG4399" s="100"/>
    </row>
    <row r="4400" spans="57:59">
      <c r="BE4400" s="100"/>
      <c r="BF4400" s="100"/>
      <c r="BG4400" s="100"/>
    </row>
    <row r="4401" spans="57:59">
      <c r="BE4401" s="100"/>
      <c r="BF4401" s="100"/>
      <c r="BG4401" s="100"/>
    </row>
    <row r="4402" spans="57:59">
      <c r="BE4402" s="100"/>
      <c r="BF4402" s="100"/>
      <c r="BG4402" s="100"/>
    </row>
    <row r="4403" spans="57:59">
      <c r="BE4403" s="100"/>
      <c r="BF4403" s="100"/>
      <c r="BG4403" s="100"/>
    </row>
    <row r="4404" spans="57:59">
      <c r="BE4404" s="100"/>
      <c r="BF4404" s="100"/>
      <c r="BG4404" s="100"/>
    </row>
    <row r="4405" spans="57:59">
      <c r="BE4405" s="100"/>
      <c r="BF4405" s="100"/>
      <c r="BG4405" s="100"/>
    </row>
    <row r="4406" spans="57:59">
      <c r="BE4406" s="100"/>
      <c r="BF4406" s="100"/>
      <c r="BG4406" s="100"/>
    </row>
    <row r="4407" spans="57:59">
      <c r="BE4407" s="100"/>
      <c r="BF4407" s="100"/>
      <c r="BG4407" s="100"/>
    </row>
    <row r="4408" spans="57:59">
      <c r="BE4408" s="100"/>
      <c r="BF4408" s="100"/>
      <c r="BG4408" s="100"/>
    </row>
    <row r="4409" spans="57:59">
      <c r="BE4409" s="100"/>
      <c r="BF4409" s="100"/>
      <c r="BG4409" s="100"/>
    </row>
    <row r="4410" spans="57:59">
      <c r="BE4410" s="100"/>
      <c r="BF4410" s="100"/>
      <c r="BG4410" s="100"/>
    </row>
    <row r="4411" spans="57:59">
      <c r="BE4411" s="100"/>
      <c r="BF4411" s="100"/>
      <c r="BG4411" s="100"/>
    </row>
    <row r="4412" spans="57:59">
      <c r="BE4412" s="100"/>
      <c r="BF4412" s="100"/>
      <c r="BG4412" s="100"/>
    </row>
    <row r="4413" spans="57:59">
      <c r="BE4413" s="100"/>
      <c r="BF4413" s="100"/>
      <c r="BG4413" s="100"/>
    </row>
    <row r="4414" spans="57:59">
      <c r="BE4414" s="100"/>
      <c r="BF4414" s="100"/>
      <c r="BG4414" s="100"/>
    </row>
    <row r="4415" spans="57:59">
      <c r="BE4415" s="100"/>
      <c r="BF4415" s="100"/>
      <c r="BG4415" s="100"/>
    </row>
    <row r="4416" spans="57:59">
      <c r="BE4416" s="100"/>
      <c r="BF4416" s="100"/>
      <c r="BG4416" s="100"/>
    </row>
    <row r="4417" spans="57:59">
      <c r="BE4417" s="100"/>
      <c r="BF4417" s="100"/>
      <c r="BG4417" s="100"/>
    </row>
    <row r="4418" spans="57:59">
      <c r="BE4418" s="100"/>
      <c r="BF4418" s="100"/>
      <c r="BG4418" s="100"/>
    </row>
    <row r="4419" spans="57:59">
      <c r="BE4419" s="100"/>
      <c r="BF4419" s="100"/>
      <c r="BG4419" s="100"/>
    </row>
    <row r="4420" spans="57:59">
      <c r="BE4420" s="100"/>
      <c r="BF4420" s="100"/>
      <c r="BG4420" s="100"/>
    </row>
    <row r="4421" spans="57:59">
      <c r="BE4421" s="100"/>
      <c r="BF4421" s="100"/>
      <c r="BG4421" s="100"/>
    </row>
    <row r="4422" spans="57:59">
      <c r="BE4422" s="100"/>
      <c r="BF4422" s="100"/>
      <c r="BG4422" s="100"/>
    </row>
    <row r="4423" spans="57:59">
      <c r="BE4423" s="100"/>
      <c r="BF4423" s="100"/>
      <c r="BG4423" s="100"/>
    </row>
    <row r="4424" spans="57:59">
      <c r="BE4424" s="100"/>
      <c r="BF4424" s="100"/>
      <c r="BG4424" s="100"/>
    </row>
    <row r="4425" spans="57:59">
      <c r="BE4425" s="100"/>
      <c r="BF4425" s="100"/>
      <c r="BG4425" s="100"/>
    </row>
    <row r="4426" spans="57:59">
      <c r="BE4426" s="100"/>
      <c r="BF4426" s="100"/>
      <c r="BG4426" s="100"/>
    </row>
    <row r="4427" spans="57:59">
      <c r="BE4427" s="100"/>
      <c r="BF4427" s="100"/>
      <c r="BG4427" s="100"/>
    </row>
    <row r="4428" spans="57:59">
      <c r="BE4428" s="100"/>
      <c r="BF4428" s="100"/>
      <c r="BG4428" s="100"/>
    </row>
    <row r="4429" spans="57:59">
      <c r="BE4429" s="100"/>
      <c r="BF4429" s="100"/>
      <c r="BG4429" s="100"/>
    </row>
    <row r="4430" spans="57:59">
      <c r="BE4430" s="100"/>
      <c r="BF4430" s="100"/>
      <c r="BG4430" s="100"/>
    </row>
    <row r="4431" spans="57:59">
      <c r="BE4431" s="100"/>
      <c r="BF4431" s="100"/>
      <c r="BG4431" s="100"/>
    </row>
    <row r="4432" spans="57:59">
      <c r="BE4432" s="100"/>
      <c r="BF4432" s="100"/>
      <c r="BG4432" s="100"/>
    </row>
    <row r="4433" spans="57:59">
      <c r="BE4433" s="100"/>
      <c r="BF4433" s="100"/>
      <c r="BG4433" s="100"/>
    </row>
    <row r="4434" spans="57:59">
      <c r="BE4434" s="100"/>
      <c r="BF4434" s="100"/>
      <c r="BG4434" s="100"/>
    </row>
    <row r="4435" spans="57:59">
      <c r="BE4435" s="100"/>
      <c r="BF4435" s="100"/>
      <c r="BG4435" s="100"/>
    </row>
    <row r="4436" spans="57:59">
      <c r="BE4436" s="100"/>
      <c r="BF4436" s="100"/>
      <c r="BG4436" s="100"/>
    </row>
    <row r="4437" spans="57:59">
      <c r="BE4437" s="100"/>
      <c r="BF4437" s="100"/>
      <c r="BG4437" s="100"/>
    </row>
    <row r="4438" spans="57:59">
      <c r="BE4438" s="100"/>
      <c r="BF4438" s="100"/>
      <c r="BG4438" s="100"/>
    </row>
    <row r="4439" spans="57:59">
      <c r="BE4439" s="100"/>
      <c r="BF4439" s="100"/>
      <c r="BG4439" s="100"/>
    </row>
    <row r="4440" spans="57:59">
      <c r="BE4440" s="100"/>
      <c r="BF4440" s="100"/>
      <c r="BG4440" s="100"/>
    </row>
    <row r="4441" spans="57:59">
      <c r="BE4441" s="100"/>
      <c r="BF4441" s="100"/>
      <c r="BG4441" s="100"/>
    </row>
    <row r="4442" spans="57:59">
      <c r="BE4442" s="100"/>
      <c r="BF4442" s="100"/>
      <c r="BG4442" s="100"/>
    </row>
    <row r="4443" spans="57:59">
      <c r="BE4443" s="100"/>
      <c r="BF4443" s="100"/>
      <c r="BG4443" s="100"/>
    </row>
    <row r="4444" spans="57:59">
      <c r="BE4444" s="100"/>
      <c r="BF4444" s="100"/>
      <c r="BG4444" s="100"/>
    </row>
    <row r="4445" spans="57:59">
      <c r="BE4445" s="100"/>
      <c r="BF4445" s="100"/>
      <c r="BG4445" s="100"/>
    </row>
    <row r="4446" spans="57:59">
      <c r="BE4446" s="100"/>
      <c r="BF4446" s="100"/>
      <c r="BG4446" s="100"/>
    </row>
    <row r="4447" spans="57:59">
      <c r="BE4447" s="100"/>
      <c r="BF4447" s="100"/>
      <c r="BG4447" s="100"/>
    </row>
    <row r="4448" spans="57:59">
      <c r="BE4448" s="100"/>
      <c r="BF4448" s="100"/>
      <c r="BG4448" s="100"/>
    </row>
    <row r="4449" spans="57:59">
      <c r="BE4449" s="100"/>
      <c r="BF4449" s="100"/>
      <c r="BG4449" s="100"/>
    </row>
    <row r="4450" spans="57:59">
      <c r="BE4450" s="100"/>
      <c r="BF4450" s="100"/>
      <c r="BG4450" s="100"/>
    </row>
    <row r="4451" spans="57:59">
      <c r="BE4451" s="100"/>
      <c r="BF4451" s="100"/>
      <c r="BG4451" s="100"/>
    </row>
    <row r="4452" spans="57:59">
      <c r="BE4452" s="100"/>
      <c r="BF4452" s="100"/>
      <c r="BG4452" s="100"/>
    </row>
    <row r="4453" spans="57:59">
      <c r="BE4453" s="100"/>
      <c r="BF4453" s="100"/>
      <c r="BG4453" s="100"/>
    </row>
    <row r="4454" spans="57:59">
      <c r="BE4454" s="100"/>
      <c r="BF4454" s="100"/>
      <c r="BG4454" s="100"/>
    </row>
    <row r="4455" spans="57:59">
      <c r="BE4455" s="100"/>
      <c r="BF4455" s="100"/>
      <c r="BG4455" s="100"/>
    </row>
    <row r="4456" spans="57:59">
      <c r="BE4456" s="100"/>
      <c r="BF4456" s="100"/>
      <c r="BG4456" s="100"/>
    </row>
    <row r="4457" spans="57:59">
      <c r="BE4457" s="100"/>
      <c r="BF4457" s="100"/>
      <c r="BG4457" s="100"/>
    </row>
    <row r="4458" spans="57:59">
      <c r="BE4458" s="100"/>
      <c r="BF4458" s="100"/>
      <c r="BG4458" s="100"/>
    </row>
    <row r="4459" spans="57:59">
      <c r="BE4459" s="100"/>
      <c r="BF4459" s="100"/>
      <c r="BG4459" s="100"/>
    </row>
    <row r="4460" spans="57:59">
      <c r="BE4460" s="100"/>
      <c r="BF4460" s="100"/>
      <c r="BG4460" s="100"/>
    </row>
    <row r="4461" spans="57:59">
      <c r="BE4461" s="100"/>
      <c r="BF4461" s="100"/>
      <c r="BG4461" s="100"/>
    </row>
    <row r="4462" spans="57:59">
      <c r="BE4462" s="100"/>
      <c r="BF4462" s="100"/>
      <c r="BG4462" s="100"/>
    </row>
    <row r="4463" spans="57:59">
      <c r="BE4463" s="100"/>
      <c r="BF4463" s="100"/>
      <c r="BG4463" s="100"/>
    </row>
    <row r="4464" spans="57:59">
      <c r="BE4464" s="100"/>
      <c r="BF4464" s="100"/>
      <c r="BG4464" s="100"/>
    </row>
    <row r="4465" spans="57:59">
      <c r="BE4465" s="100"/>
      <c r="BF4465" s="100"/>
      <c r="BG4465" s="100"/>
    </row>
    <row r="4466" spans="57:59">
      <c r="BE4466" s="100"/>
      <c r="BF4466" s="100"/>
      <c r="BG4466" s="100"/>
    </row>
    <row r="4467" spans="57:59">
      <c r="BE4467" s="100"/>
      <c r="BF4467" s="100"/>
      <c r="BG4467" s="100"/>
    </row>
    <row r="4468" spans="57:59">
      <c r="BE4468" s="100"/>
      <c r="BF4468" s="100"/>
      <c r="BG4468" s="100"/>
    </row>
    <row r="4469" spans="57:59">
      <c r="BE4469" s="100"/>
      <c r="BF4469" s="100"/>
      <c r="BG4469" s="100"/>
    </row>
    <row r="4470" spans="57:59">
      <c r="BE4470" s="100"/>
      <c r="BF4470" s="100"/>
      <c r="BG4470" s="100"/>
    </row>
    <row r="4471" spans="57:59">
      <c r="BE4471" s="100"/>
      <c r="BF4471" s="100"/>
      <c r="BG4471" s="100"/>
    </row>
    <row r="4472" spans="57:59">
      <c r="BE4472" s="100"/>
      <c r="BF4472" s="100"/>
      <c r="BG4472" s="100"/>
    </row>
    <row r="4473" spans="57:59">
      <c r="BE4473" s="100"/>
      <c r="BF4473" s="100"/>
      <c r="BG4473" s="100"/>
    </row>
    <row r="4474" spans="57:59">
      <c r="BE4474" s="100"/>
      <c r="BF4474" s="100"/>
      <c r="BG4474" s="100"/>
    </row>
    <row r="4475" spans="57:59">
      <c r="BE4475" s="100"/>
      <c r="BF4475" s="100"/>
      <c r="BG4475" s="100"/>
    </row>
    <row r="4476" spans="57:59">
      <c r="BE4476" s="100"/>
      <c r="BF4476" s="100"/>
      <c r="BG4476" s="100"/>
    </row>
    <row r="4477" spans="57:59">
      <c r="BE4477" s="100"/>
      <c r="BF4477" s="100"/>
      <c r="BG4477" s="100"/>
    </row>
    <row r="4478" spans="57:59">
      <c r="BE4478" s="100"/>
      <c r="BF4478" s="100"/>
      <c r="BG4478" s="100"/>
    </row>
    <row r="4479" spans="57:59">
      <c r="BE4479" s="100"/>
      <c r="BF4479" s="100"/>
      <c r="BG4479" s="100"/>
    </row>
    <row r="4480" spans="57:59">
      <c r="BE4480" s="100"/>
      <c r="BF4480" s="100"/>
      <c r="BG4480" s="100"/>
    </row>
    <row r="4481" spans="57:59">
      <c r="BE4481" s="100"/>
      <c r="BF4481" s="100"/>
      <c r="BG4481" s="100"/>
    </row>
    <row r="4482" spans="57:59">
      <c r="BE4482" s="100"/>
      <c r="BF4482" s="100"/>
      <c r="BG4482" s="100"/>
    </row>
    <row r="4483" spans="57:59">
      <c r="BE4483" s="100"/>
      <c r="BF4483" s="100"/>
      <c r="BG4483" s="100"/>
    </row>
    <row r="4484" spans="57:59">
      <c r="BE4484" s="100"/>
      <c r="BF4484" s="100"/>
      <c r="BG4484" s="100"/>
    </row>
    <row r="4485" spans="57:59">
      <c r="BE4485" s="100"/>
      <c r="BF4485" s="100"/>
      <c r="BG4485" s="100"/>
    </row>
    <row r="4486" spans="57:59">
      <c r="BE4486" s="100"/>
      <c r="BF4486" s="100"/>
      <c r="BG4486" s="100"/>
    </row>
    <row r="4487" spans="57:59">
      <c r="BE4487" s="100"/>
      <c r="BF4487" s="100"/>
      <c r="BG4487" s="100"/>
    </row>
    <row r="4488" spans="57:59">
      <c r="BE4488" s="100"/>
      <c r="BF4488" s="100"/>
      <c r="BG4488" s="100"/>
    </row>
    <row r="4489" spans="57:59">
      <c r="BE4489" s="100"/>
      <c r="BF4489" s="100"/>
      <c r="BG4489" s="100"/>
    </row>
    <row r="4490" spans="57:59">
      <c r="BE4490" s="100"/>
      <c r="BF4490" s="100"/>
      <c r="BG4490" s="100"/>
    </row>
    <row r="4491" spans="57:59">
      <c r="BE4491" s="100"/>
      <c r="BF4491" s="100"/>
      <c r="BG4491" s="100"/>
    </row>
    <row r="4492" spans="57:59">
      <c r="BE4492" s="100"/>
      <c r="BF4492" s="100"/>
      <c r="BG4492" s="100"/>
    </row>
    <row r="4493" spans="57:59">
      <c r="BE4493" s="100"/>
      <c r="BF4493" s="100"/>
      <c r="BG4493" s="100"/>
    </row>
    <row r="4494" spans="57:59">
      <c r="BE4494" s="100"/>
      <c r="BF4494" s="100"/>
      <c r="BG4494" s="100"/>
    </row>
    <row r="4495" spans="57:59">
      <c r="BE4495" s="100"/>
      <c r="BF4495" s="100"/>
      <c r="BG4495" s="100"/>
    </row>
    <row r="4496" spans="57:59">
      <c r="BE4496" s="100"/>
      <c r="BF4496" s="100"/>
      <c r="BG4496" s="100"/>
    </row>
    <row r="4497" spans="57:59">
      <c r="BE4497" s="100"/>
      <c r="BF4497" s="100"/>
      <c r="BG4497" s="100"/>
    </row>
    <row r="4498" spans="57:59">
      <c r="BE4498" s="100"/>
      <c r="BF4498" s="100"/>
      <c r="BG4498" s="100"/>
    </row>
    <row r="4499" spans="57:59">
      <c r="BE4499" s="100"/>
      <c r="BF4499" s="100"/>
      <c r="BG4499" s="100"/>
    </row>
    <row r="4500" spans="57:59">
      <c r="BE4500" s="100"/>
      <c r="BF4500" s="100"/>
      <c r="BG4500" s="100"/>
    </row>
    <row r="4501" spans="57:59">
      <c r="BE4501" s="100"/>
      <c r="BF4501" s="100"/>
      <c r="BG4501" s="100"/>
    </row>
    <row r="4502" spans="57:59">
      <c r="BE4502" s="100"/>
      <c r="BF4502" s="100"/>
      <c r="BG4502" s="100"/>
    </row>
    <row r="4503" spans="57:59">
      <c r="BE4503" s="100"/>
      <c r="BF4503" s="100"/>
      <c r="BG4503" s="100"/>
    </row>
    <row r="4504" spans="57:59">
      <c r="BE4504" s="100"/>
      <c r="BF4504" s="100"/>
      <c r="BG4504" s="100"/>
    </row>
    <row r="4505" spans="57:59">
      <c r="BE4505" s="100"/>
      <c r="BF4505" s="100"/>
      <c r="BG4505" s="100"/>
    </row>
    <row r="4506" spans="57:59">
      <c r="BE4506" s="100"/>
      <c r="BF4506" s="100"/>
      <c r="BG4506" s="100"/>
    </row>
    <row r="4507" spans="57:59">
      <c r="BE4507" s="100"/>
      <c r="BF4507" s="100"/>
      <c r="BG4507" s="100"/>
    </row>
    <row r="4508" spans="57:59">
      <c r="BE4508" s="100"/>
      <c r="BF4508" s="100"/>
      <c r="BG4508" s="100"/>
    </row>
    <row r="4509" spans="57:59">
      <c r="BE4509" s="100"/>
      <c r="BF4509" s="100"/>
      <c r="BG4509" s="100"/>
    </row>
    <row r="4510" spans="57:59">
      <c r="BE4510" s="100"/>
      <c r="BF4510" s="100"/>
      <c r="BG4510" s="100"/>
    </row>
    <row r="4511" spans="57:59">
      <c r="BE4511" s="100"/>
      <c r="BF4511" s="100"/>
      <c r="BG4511" s="100"/>
    </row>
    <row r="4512" spans="57:59">
      <c r="BE4512" s="100"/>
      <c r="BF4512" s="100"/>
      <c r="BG4512" s="100"/>
    </row>
    <row r="4513" spans="57:59">
      <c r="BE4513" s="100"/>
      <c r="BF4513" s="100"/>
      <c r="BG4513" s="100"/>
    </row>
    <row r="4514" spans="57:59">
      <c r="BE4514" s="100"/>
      <c r="BF4514" s="100"/>
      <c r="BG4514" s="100"/>
    </row>
    <row r="4515" spans="57:59">
      <c r="BE4515" s="100"/>
      <c r="BF4515" s="100"/>
      <c r="BG4515" s="100"/>
    </row>
    <row r="4516" spans="57:59">
      <c r="BE4516" s="100"/>
      <c r="BF4516" s="100"/>
      <c r="BG4516" s="100"/>
    </row>
    <row r="4517" spans="57:59">
      <c r="BE4517" s="100"/>
      <c r="BF4517" s="100"/>
      <c r="BG4517" s="100"/>
    </row>
    <row r="4518" spans="57:59">
      <c r="BE4518" s="100"/>
      <c r="BF4518" s="100"/>
      <c r="BG4518" s="100"/>
    </row>
    <row r="4519" spans="57:59">
      <c r="BE4519" s="100"/>
      <c r="BF4519" s="100"/>
      <c r="BG4519" s="100"/>
    </row>
    <row r="4520" spans="57:59">
      <c r="BE4520" s="100"/>
      <c r="BF4520" s="100"/>
      <c r="BG4520" s="100"/>
    </row>
    <row r="4521" spans="57:59">
      <c r="BE4521" s="100"/>
      <c r="BF4521" s="100"/>
      <c r="BG4521" s="100"/>
    </row>
    <row r="4522" spans="57:59">
      <c r="BE4522" s="100"/>
      <c r="BF4522" s="100"/>
      <c r="BG4522" s="100"/>
    </row>
    <row r="4523" spans="57:59">
      <c r="BE4523" s="100"/>
      <c r="BF4523" s="100"/>
      <c r="BG4523" s="100"/>
    </row>
    <row r="4524" spans="57:59">
      <c r="BE4524" s="100"/>
      <c r="BF4524" s="100"/>
      <c r="BG4524" s="100"/>
    </row>
    <row r="4525" spans="57:59">
      <c r="BE4525" s="100"/>
      <c r="BF4525" s="100"/>
      <c r="BG4525" s="100"/>
    </row>
    <row r="4526" spans="57:59">
      <c r="BE4526" s="100"/>
      <c r="BF4526" s="100"/>
      <c r="BG4526" s="100"/>
    </row>
    <row r="4527" spans="57:59">
      <c r="BE4527" s="100"/>
      <c r="BF4527" s="100"/>
      <c r="BG4527" s="100"/>
    </row>
    <row r="4528" spans="57:59">
      <c r="BE4528" s="100"/>
      <c r="BF4528" s="100"/>
      <c r="BG4528" s="100"/>
    </row>
    <row r="4529" spans="57:59">
      <c r="BE4529" s="100"/>
      <c r="BF4529" s="100"/>
      <c r="BG4529" s="100"/>
    </row>
    <row r="4530" spans="57:59">
      <c r="BE4530" s="100"/>
      <c r="BF4530" s="100"/>
      <c r="BG4530" s="100"/>
    </row>
    <row r="4531" spans="57:59">
      <c r="BE4531" s="100"/>
      <c r="BF4531" s="100"/>
      <c r="BG4531" s="100"/>
    </row>
    <row r="4532" spans="57:59">
      <c r="BE4532" s="100"/>
      <c r="BF4532" s="100"/>
      <c r="BG4532" s="100"/>
    </row>
    <row r="4533" spans="57:59">
      <c r="BE4533" s="100"/>
      <c r="BF4533" s="100"/>
      <c r="BG4533" s="100"/>
    </row>
    <row r="4534" spans="57:59">
      <c r="BE4534" s="100"/>
      <c r="BF4534" s="100"/>
      <c r="BG4534" s="100"/>
    </row>
    <row r="4535" spans="57:59">
      <c r="BE4535" s="100"/>
      <c r="BF4535" s="100"/>
      <c r="BG4535" s="100"/>
    </row>
    <row r="4536" spans="57:59">
      <c r="BE4536" s="100"/>
      <c r="BF4536" s="100"/>
      <c r="BG4536" s="100"/>
    </row>
    <row r="4537" spans="57:59">
      <c r="BE4537" s="100"/>
      <c r="BF4537" s="100"/>
      <c r="BG4537" s="100"/>
    </row>
    <row r="4538" spans="57:59">
      <c r="BE4538" s="100"/>
      <c r="BF4538" s="100"/>
      <c r="BG4538" s="100"/>
    </row>
    <row r="4539" spans="57:59">
      <c r="BE4539" s="100"/>
      <c r="BF4539" s="100"/>
      <c r="BG4539" s="100"/>
    </row>
    <row r="4540" spans="57:59">
      <c r="BE4540" s="100"/>
      <c r="BF4540" s="100"/>
      <c r="BG4540" s="100"/>
    </row>
    <row r="4541" spans="57:59">
      <c r="BE4541" s="100"/>
      <c r="BF4541" s="100"/>
      <c r="BG4541" s="100"/>
    </row>
    <row r="4542" spans="57:59">
      <c r="BE4542" s="100"/>
      <c r="BF4542" s="100"/>
      <c r="BG4542" s="100"/>
    </row>
    <row r="4543" spans="57:59">
      <c r="BE4543" s="100"/>
      <c r="BF4543" s="100"/>
      <c r="BG4543" s="100"/>
    </row>
    <row r="4544" spans="57:59">
      <c r="BE4544" s="100"/>
      <c r="BF4544" s="100"/>
      <c r="BG4544" s="100"/>
    </row>
    <row r="4545" spans="57:59">
      <c r="BE4545" s="100"/>
      <c r="BF4545" s="100"/>
      <c r="BG4545" s="100"/>
    </row>
    <row r="4546" spans="57:59">
      <c r="BE4546" s="100"/>
      <c r="BF4546" s="100"/>
      <c r="BG4546" s="100"/>
    </row>
    <row r="4547" spans="57:59">
      <c r="BE4547" s="100"/>
      <c r="BF4547" s="100"/>
      <c r="BG4547" s="100"/>
    </row>
    <row r="4548" spans="57:59">
      <c r="BE4548" s="100"/>
      <c r="BF4548" s="100"/>
      <c r="BG4548" s="100"/>
    </row>
    <row r="4549" spans="57:59">
      <c r="BE4549" s="100"/>
      <c r="BF4549" s="100"/>
      <c r="BG4549" s="100"/>
    </row>
    <row r="4550" spans="57:59">
      <c r="BE4550" s="100"/>
      <c r="BF4550" s="100"/>
      <c r="BG4550" s="100"/>
    </row>
    <row r="4551" spans="57:59">
      <c r="BE4551" s="100"/>
      <c r="BF4551" s="100"/>
      <c r="BG4551" s="100"/>
    </row>
    <row r="4552" spans="57:59">
      <c r="BE4552" s="100"/>
      <c r="BF4552" s="100"/>
      <c r="BG4552" s="100"/>
    </row>
    <row r="4553" spans="57:59">
      <c r="BE4553" s="100"/>
      <c r="BF4553" s="100"/>
      <c r="BG4553" s="100"/>
    </row>
    <row r="4554" spans="57:59">
      <c r="BE4554" s="100"/>
      <c r="BF4554" s="100"/>
      <c r="BG4554" s="100"/>
    </row>
    <row r="4555" spans="57:59">
      <c r="BE4555" s="100"/>
      <c r="BF4555" s="100"/>
      <c r="BG4555" s="100"/>
    </row>
    <row r="4556" spans="57:59">
      <c r="BE4556" s="100"/>
      <c r="BF4556" s="100"/>
      <c r="BG4556" s="100"/>
    </row>
    <row r="4557" spans="57:59">
      <c r="BE4557" s="100"/>
      <c r="BF4557" s="100"/>
      <c r="BG4557" s="100"/>
    </row>
    <row r="4558" spans="57:59">
      <c r="BE4558" s="100"/>
      <c r="BF4558" s="100"/>
      <c r="BG4558" s="100"/>
    </row>
    <row r="4559" spans="57:59">
      <c r="BE4559" s="100"/>
      <c r="BF4559" s="100"/>
      <c r="BG4559" s="100"/>
    </row>
    <row r="4560" spans="57:59">
      <c r="BE4560" s="100"/>
      <c r="BF4560" s="100"/>
      <c r="BG4560" s="100"/>
    </row>
    <row r="4561" spans="57:59">
      <c r="BE4561" s="100"/>
      <c r="BF4561" s="100"/>
      <c r="BG4561" s="100"/>
    </row>
    <row r="4562" spans="57:59">
      <c r="BE4562" s="100"/>
      <c r="BF4562" s="100"/>
      <c r="BG4562" s="100"/>
    </row>
    <row r="4563" spans="57:59">
      <c r="BE4563" s="100"/>
      <c r="BF4563" s="100"/>
      <c r="BG4563" s="100"/>
    </row>
    <row r="4564" spans="57:59">
      <c r="BE4564" s="100"/>
      <c r="BF4564" s="100"/>
      <c r="BG4564" s="100"/>
    </row>
    <row r="4565" spans="57:59">
      <c r="BE4565" s="100"/>
      <c r="BF4565" s="100"/>
      <c r="BG4565" s="100"/>
    </row>
    <row r="4566" spans="57:59">
      <c r="BE4566" s="100"/>
      <c r="BF4566" s="100"/>
      <c r="BG4566" s="100"/>
    </row>
    <row r="4567" spans="57:59">
      <c r="BE4567" s="100"/>
      <c r="BF4567" s="100"/>
      <c r="BG4567" s="100"/>
    </row>
    <row r="4568" spans="57:59">
      <c r="BE4568" s="100"/>
      <c r="BF4568" s="100"/>
      <c r="BG4568" s="100"/>
    </row>
    <row r="4569" spans="57:59">
      <c r="BE4569" s="100"/>
      <c r="BF4569" s="100"/>
      <c r="BG4569" s="100"/>
    </row>
    <row r="4570" spans="57:59">
      <c r="BE4570" s="100"/>
      <c r="BF4570" s="100"/>
      <c r="BG4570" s="100"/>
    </row>
    <row r="4571" spans="57:59">
      <c r="BE4571" s="100"/>
      <c r="BF4571" s="100"/>
      <c r="BG4571" s="100"/>
    </row>
    <row r="4572" spans="57:59">
      <c r="BE4572" s="100"/>
      <c r="BF4572" s="100"/>
      <c r="BG4572" s="100"/>
    </row>
    <row r="4573" spans="57:59">
      <c r="BE4573" s="100"/>
      <c r="BF4573" s="100"/>
      <c r="BG4573" s="100"/>
    </row>
    <row r="4574" spans="57:59">
      <c r="BE4574" s="100"/>
      <c r="BF4574" s="100"/>
      <c r="BG4574" s="100"/>
    </row>
    <row r="4575" spans="57:59">
      <c r="BE4575" s="100"/>
      <c r="BF4575" s="100"/>
      <c r="BG4575" s="100"/>
    </row>
    <row r="4576" spans="57:59">
      <c r="BE4576" s="100"/>
      <c r="BF4576" s="100"/>
      <c r="BG4576" s="100"/>
    </row>
    <row r="4577" spans="57:59">
      <c r="BE4577" s="100"/>
      <c r="BF4577" s="100"/>
      <c r="BG4577" s="100"/>
    </row>
    <row r="4578" spans="57:59">
      <c r="BE4578" s="100"/>
      <c r="BF4578" s="100"/>
      <c r="BG4578" s="100"/>
    </row>
    <row r="4579" spans="57:59">
      <c r="BE4579" s="100"/>
      <c r="BF4579" s="100"/>
      <c r="BG4579" s="100"/>
    </row>
    <row r="4580" spans="57:59">
      <c r="BE4580" s="100"/>
      <c r="BF4580" s="100"/>
      <c r="BG4580" s="100"/>
    </row>
    <row r="4581" spans="57:59">
      <c r="BE4581" s="100"/>
      <c r="BF4581" s="100"/>
      <c r="BG4581" s="100"/>
    </row>
    <row r="4582" spans="57:59">
      <c r="BE4582" s="100"/>
      <c r="BF4582" s="100"/>
      <c r="BG4582" s="100"/>
    </row>
    <row r="4583" spans="57:59">
      <c r="BE4583" s="100"/>
      <c r="BF4583" s="100"/>
      <c r="BG4583" s="100"/>
    </row>
    <row r="4584" spans="57:59">
      <c r="BE4584" s="100"/>
      <c r="BF4584" s="100"/>
      <c r="BG4584" s="100"/>
    </row>
    <row r="4585" spans="57:59">
      <c r="BE4585" s="100"/>
      <c r="BF4585" s="100"/>
      <c r="BG4585" s="100"/>
    </row>
    <row r="4586" spans="57:59">
      <c r="BE4586" s="100"/>
      <c r="BF4586" s="100"/>
      <c r="BG4586" s="100"/>
    </row>
    <row r="4587" spans="57:59">
      <c r="BE4587" s="100"/>
      <c r="BF4587" s="100"/>
      <c r="BG4587" s="100"/>
    </row>
    <row r="4588" spans="57:59">
      <c r="BE4588" s="100"/>
      <c r="BF4588" s="100"/>
      <c r="BG4588" s="100"/>
    </row>
    <row r="4589" spans="57:59">
      <c r="BE4589" s="100"/>
      <c r="BF4589" s="100"/>
      <c r="BG4589" s="100"/>
    </row>
    <row r="4590" spans="57:59">
      <c r="BE4590" s="100"/>
      <c r="BF4590" s="100"/>
      <c r="BG4590" s="100"/>
    </row>
    <row r="4591" spans="57:59">
      <c r="BE4591" s="100"/>
      <c r="BF4591" s="100"/>
      <c r="BG4591" s="100"/>
    </row>
    <row r="4592" spans="57:59">
      <c r="BE4592" s="100"/>
      <c r="BF4592" s="100"/>
      <c r="BG4592" s="100"/>
    </row>
    <row r="4593" spans="57:59">
      <c r="BE4593" s="100"/>
      <c r="BF4593" s="100"/>
      <c r="BG4593" s="100"/>
    </row>
    <row r="4594" spans="57:59">
      <c r="BE4594" s="100"/>
      <c r="BF4594" s="100"/>
      <c r="BG4594" s="100"/>
    </row>
    <row r="4595" spans="57:59">
      <c r="BE4595" s="100"/>
      <c r="BF4595" s="100"/>
      <c r="BG4595" s="100"/>
    </row>
    <row r="4596" spans="57:59">
      <c r="BE4596" s="100"/>
      <c r="BF4596" s="100"/>
      <c r="BG4596" s="100"/>
    </row>
    <row r="4597" spans="57:59">
      <c r="BE4597" s="100"/>
      <c r="BF4597" s="100"/>
      <c r="BG4597" s="100"/>
    </row>
    <row r="4598" spans="57:59">
      <c r="BE4598" s="100"/>
      <c r="BF4598" s="100"/>
      <c r="BG4598" s="100"/>
    </row>
    <row r="4599" spans="57:59">
      <c r="BE4599" s="100"/>
      <c r="BF4599" s="100"/>
      <c r="BG4599" s="100"/>
    </row>
    <row r="4600" spans="57:59">
      <c r="BE4600" s="100"/>
      <c r="BF4600" s="100"/>
      <c r="BG4600" s="100"/>
    </row>
    <row r="4601" spans="57:59">
      <c r="BE4601" s="100"/>
      <c r="BF4601" s="100"/>
      <c r="BG4601" s="100"/>
    </row>
    <row r="4602" spans="57:59">
      <c r="BE4602" s="100"/>
      <c r="BF4602" s="100"/>
      <c r="BG4602" s="100"/>
    </row>
    <row r="4603" spans="57:59">
      <c r="BE4603" s="100"/>
      <c r="BF4603" s="100"/>
      <c r="BG4603" s="100"/>
    </row>
    <row r="4604" spans="57:59">
      <c r="BE4604" s="100"/>
      <c r="BF4604" s="100"/>
      <c r="BG4604" s="100"/>
    </row>
    <row r="4605" spans="57:59">
      <c r="BE4605" s="100"/>
      <c r="BF4605" s="100"/>
      <c r="BG4605" s="100"/>
    </row>
    <row r="4606" spans="57:59">
      <c r="BE4606" s="100"/>
      <c r="BF4606" s="100"/>
      <c r="BG4606" s="100"/>
    </row>
    <row r="4607" spans="57:59">
      <c r="BE4607" s="100"/>
      <c r="BF4607" s="100"/>
      <c r="BG4607" s="100"/>
    </row>
    <row r="4608" spans="57:59">
      <c r="BE4608" s="100"/>
      <c r="BF4608" s="100"/>
      <c r="BG4608" s="100"/>
    </row>
    <row r="4609" spans="57:59">
      <c r="BE4609" s="100"/>
      <c r="BF4609" s="100"/>
      <c r="BG4609" s="100"/>
    </row>
    <row r="4610" spans="57:59">
      <c r="BE4610" s="100"/>
      <c r="BF4610" s="100"/>
      <c r="BG4610" s="100"/>
    </row>
    <row r="4611" spans="57:59">
      <c r="BE4611" s="100"/>
      <c r="BF4611" s="100"/>
      <c r="BG4611" s="100"/>
    </row>
    <row r="4612" spans="57:59">
      <c r="BE4612" s="100"/>
      <c r="BF4612" s="100"/>
      <c r="BG4612" s="100"/>
    </row>
    <row r="4613" spans="57:59">
      <c r="BE4613" s="100"/>
      <c r="BF4613" s="100"/>
      <c r="BG4613" s="100"/>
    </row>
    <row r="4614" spans="57:59">
      <c r="BE4614" s="100"/>
      <c r="BF4614" s="100"/>
      <c r="BG4614" s="100"/>
    </row>
    <row r="4615" spans="57:59">
      <c r="BE4615" s="100"/>
      <c r="BF4615" s="100"/>
      <c r="BG4615" s="100"/>
    </row>
    <row r="4616" spans="57:59">
      <c r="BE4616" s="100"/>
      <c r="BF4616" s="100"/>
      <c r="BG4616" s="100"/>
    </row>
    <row r="4617" spans="57:59">
      <c r="BE4617" s="100"/>
      <c r="BF4617" s="100"/>
      <c r="BG4617" s="100"/>
    </row>
    <row r="4618" spans="57:59">
      <c r="BE4618" s="100"/>
      <c r="BF4618" s="100"/>
      <c r="BG4618" s="100"/>
    </row>
    <row r="4619" spans="57:59">
      <c r="BE4619" s="100"/>
      <c r="BF4619" s="100"/>
      <c r="BG4619" s="100"/>
    </row>
    <row r="4620" spans="57:59">
      <c r="BE4620" s="100"/>
      <c r="BF4620" s="100"/>
      <c r="BG4620" s="100"/>
    </row>
    <row r="4621" spans="57:59">
      <c r="BE4621" s="100"/>
      <c r="BF4621" s="100"/>
      <c r="BG4621" s="100"/>
    </row>
    <row r="4622" spans="57:59">
      <c r="BE4622" s="100"/>
      <c r="BF4622" s="100"/>
      <c r="BG4622" s="100"/>
    </row>
    <row r="4623" spans="57:59">
      <c r="BE4623" s="100"/>
      <c r="BF4623" s="100"/>
      <c r="BG4623" s="100"/>
    </row>
    <row r="4624" spans="57:59">
      <c r="BE4624" s="100"/>
      <c r="BF4624" s="100"/>
      <c r="BG4624" s="100"/>
    </row>
    <row r="4625" spans="57:59">
      <c r="BE4625" s="100"/>
      <c r="BF4625" s="100"/>
      <c r="BG4625" s="100"/>
    </row>
    <row r="4626" spans="57:59">
      <c r="BE4626" s="100"/>
      <c r="BF4626" s="100"/>
      <c r="BG4626" s="100"/>
    </row>
    <row r="4627" spans="57:59">
      <c r="BE4627" s="100"/>
      <c r="BF4627" s="100"/>
      <c r="BG4627" s="100"/>
    </row>
    <row r="4628" spans="57:59">
      <c r="BE4628" s="100"/>
      <c r="BF4628" s="100"/>
      <c r="BG4628" s="100"/>
    </row>
    <row r="4629" spans="57:59">
      <c r="BE4629" s="100"/>
      <c r="BF4629" s="100"/>
      <c r="BG4629" s="100"/>
    </row>
    <row r="4630" spans="57:59">
      <c r="BE4630" s="100"/>
      <c r="BF4630" s="100"/>
      <c r="BG4630" s="100"/>
    </row>
    <row r="4631" spans="57:59">
      <c r="BE4631" s="100"/>
      <c r="BF4631" s="100"/>
      <c r="BG4631" s="100"/>
    </row>
    <row r="4632" spans="57:59">
      <c r="BE4632" s="100"/>
      <c r="BF4632" s="100"/>
      <c r="BG4632" s="100"/>
    </row>
    <row r="4633" spans="57:59">
      <c r="BE4633" s="100"/>
      <c r="BF4633" s="100"/>
      <c r="BG4633" s="100"/>
    </row>
    <row r="4634" spans="57:59">
      <c r="BE4634" s="100"/>
      <c r="BF4634" s="100"/>
      <c r="BG4634" s="100"/>
    </row>
    <row r="4635" spans="57:59">
      <c r="BE4635" s="100"/>
      <c r="BF4635" s="100"/>
      <c r="BG4635" s="100"/>
    </row>
    <row r="4636" spans="57:59">
      <c r="BE4636" s="100"/>
      <c r="BF4636" s="100"/>
      <c r="BG4636" s="100"/>
    </row>
    <row r="4637" spans="57:59">
      <c r="BE4637" s="100"/>
      <c r="BF4637" s="100"/>
      <c r="BG4637" s="100"/>
    </row>
    <row r="4638" spans="57:59">
      <c r="BE4638" s="100"/>
      <c r="BF4638" s="100"/>
      <c r="BG4638" s="100"/>
    </row>
    <row r="4639" spans="57:59">
      <c r="BE4639" s="100"/>
      <c r="BF4639" s="100"/>
      <c r="BG4639" s="100"/>
    </row>
    <row r="4640" spans="57:59">
      <c r="BE4640" s="100"/>
      <c r="BF4640" s="100"/>
      <c r="BG4640" s="100"/>
    </row>
    <row r="4641" spans="57:59">
      <c r="BE4641" s="100"/>
      <c r="BF4641" s="100"/>
      <c r="BG4641" s="100"/>
    </row>
    <row r="4642" spans="57:59">
      <c r="BE4642" s="100"/>
      <c r="BF4642" s="100"/>
      <c r="BG4642" s="100"/>
    </row>
    <row r="4643" spans="57:59">
      <c r="BE4643" s="100"/>
      <c r="BF4643" s="100"/>
      <c r="BG4643" s="100"/>
    </row>
    <row r="4644" spans="57:59">
      <c r="BE4644" s="100"/>
      <c r="BF4644" s="100"/>
      <c r="BG4644" s="100"/>
    </row>
    <row r="4645" spans="57:59">
      <c r="BE4645" s="100"/>
      <c r="BF4645" s="100"/>
      <c r="BG4645" s="100"/>
    </row>
    <row r="4646" spans="57:59">
      <c r="BE4646" s="100"/>
      <c r="BF4646" s="100"/>
      <c r="BG4646" s="100"/>
    </row>
    <row r="4647" spans="57:59">
      <c r="BE4647" s="100"/>
      <c r="BF4647" s="100"/>
      <c r="BG4647" s="100"/>
    </row>
    <row r="4648" spans="57:59">
      <c r="BE4648" s="100"/>
      <c r="BF4648" s="100"/>
      <c r="BG4648" s="100"/>
    </row>
    <row r="4649" spans="57:59">
      <c r="BE4649" s="100"/>
      <c r="BF4649" s="100"/>
      <c r="BG4649" s="100"/>
    </row>
    <row r="4650" spans="57:59">
      <c r="BE4650" s="100"/>
      <c r="BF4650" s="100"/>
      <c r="BG4650" s="100"/>
    </row>
    <row r="4651" spans="57:59">
      <c r="BE4651" s="100"/>
      <c r="BF4651" s="100"/>
      <c r="BG4651" s="100"/>
    </row>
    <row r="4652" spans="57:59">
      <c r="BE4652" s="100"/>
      <c r="BF4652" s="100"/>
      <c r="BG4652" s="100"/>
    </row>
    <row r="4653" spans="57:59">
      <c r="BE4653" s="100"/>
      <c r="BF4653" s="100"/>
      <c r="BG4653" s="100"/>
    </row>
    <row r="4654" spans="57:59">
      <c r="BE4654" s="100"/>
      <c r="BF4654" s="100"/>
      <c r="BG4654" s="100"/>
    </row>
    <row r="4655" spans="57:59">
      <c r="BE4655" s="100"/>
      <c r="BF4655" s="100"/>
      <c r="BG4655" s="100"/>
    </row>
    <row r="4656" spans="57:59">
      <c r="BE4656" s="100"/>
      <c r="BF4656" s="100"/>
      <c r="BG4656" s="100"/>
    </row>
    <row r="4657" spans="57:59">
      <c r="BE4657" s="100"/>
      <c r="BF4657" s="100"/>
      <c r="BG4657" s="100"/>
    </row>
    <row r="4658" spans="57:59">
      <c r="BE4658" s="100"/>
      <c r="BF4658" s="100"/>
      <c r="BG4658" s="100"/>
    </row>
    <row r="4659" spans="57:59">
      <c r="BE4659" s="100"/>
      <c r="BF4659" s="100"/>
      <c r="BG4659" s="100"/>
    </row>
    <row r="4660" spans="57:59">
      <c r="BE4660" s="100"/>
      <c r="BF4660" s="100"/>
      <c r="BG4660" s="100"/>
    </row>
    <row r="4661" spans="57:59">
      <c r="BE4661" s="100"/>
      <c r="BF4661" s="100"/>
      <c r="BG4661" s="100"/>
    </row>
    <row r="4662" spans="57:59">
      <c r="BE4662" s="100"/>
      <c r="BF4662" s="100"/>
      <c r="BG4662" s="100"/>
    </row>
    <row r="4663" spans="57:59">
      <c r="BE4663" s="100"/>
      <c r="BF4663" s="100"/>
      <c r="BG4663" s="100"/>
    </row>
    <row r="4664" spans="57:59">
      <c r="BE4664" s="100"/>
      <c r="BF4664" s="100"/>
      <c r="BG4664" s="100"/>
    </row>
    <row r="4665" spans="57:59">
      <c r="BE4665" s="100"/>
      <c r="BF4665" s="100"/>
      <c r="BG4665" s="100"/>
    </row>
    <row r="4666" spans="57:59">
      <c r="BE4666" s="100"/>
      <c r="BF4666" s="100"/>
      <c r="BG4666" s="100"/>
    </row>
    <row r="4667" spans="57:59">
      <c r="BE4667" s="100"/>
      <c r="BF4667" s="100"/>
      <c r="BG4667" s="100"/>
    </row>
    <row r="4668" spans="57:59">
      <c r="BE4668" s="100"/>
      <c r="BF4668" s="100"/>
      <c r="BG4668" s="100"/>
    </row>
    <row r="4669" spans="57:59">
      <c r="BE4669" s="100"/>
      <c r="BF4669" s="100"/>
      <c r="BG4669" s="100"/>
    </row>
    <row r="4670" spans="57:59">
      <c r="BE4670" s="100"/>
      <c r="BF4670" s="100"/>
      <c r="BG4670" s="100"/>
    </row>
    <row r="4671" spans="57:59">
      <c r="BE4671" s="100"/>
      <c r="BF4671" s="100"/>
      <c r="BG4671" s="100"/>
    </row>
    <row r="4672" spans="57:59">
      <c r="BE4672" s="100"/>
      <c r="BF4672" s="100"/>
      <c r="BG4672" s="100"/>
    </row>
    <row r="4673" spans="57:59">
      <c r="BE4673" s="100"/>
      <c r="BF4673" s="100"/>
      <c r="BG4673" s="100"/>
    </row>
    <row r="4674" spans="57:59">
      <c r="BE4674" s="100"/>
      <c r="BF4674" s="100"/>
      <c r="BG4674" s="100"/>
    </row>
    <row r="4675" spans="57:59">
      <c r="BE4675" s="100"/>
      <c r="BF4675" s="100"/>
      <c r="BG4675" s="100"/>
    </row>
    <row r="4676" spans="57:59">
      <c r="BE4676" s="100"/>
      <c r="BF4676" s="100"/>
      <c r="BG4676" s="100"/>
    </row>
    <row r="4677" spans="57:59">
      <c r="BE4677" s="100"/>
      <c r="BF4677" s="100"/>
      <c r="BG4677" s="100"/>
    </row>
    <row r="4678" spans="57:59">
      <c r="BE4678" s="100"/>
      <c r="BF4678" s="100"/>
      <c r="BG4678" s="100"/>
    </row>
    <row r="4679" spans="57:59">
      <c r="BE4679" s="100"/>
      <c r="BF4679" s="100"/>
      <c r="BG4679" s="100"/>
    </row>
    <row r="4680" spans="57:59">
      <c r="BE4680" s="100"/>
      <c r="BF4680" s="100"/>
      <c r="BG4680" s="100"/>
    </row>
    <row r="4681" spans="57:59">
      <c r="BE4681" s="100"/>
      <c r="BF4681" s="100"/>
      <c r="BG4681" s="100"/>
    </row>
    <row r="4682" spans="57:59">
      <c r="BE4682" s="100"/>
      <c r="BF4682" s="100"/>
      <c r="BG4682" s="100"/>
    </row>
    <row r="4683" spans="57:59">
      <c r="BE4683" s="100"/>
      <c r="BF4683" s="100"/>
      <c r="BG4683" s="100"/>
    </row>
    <row r="4684" spans="57:59">
      <c r="BE4684" s="100"/>
      <c r="BF4684" s="100"/>
      <c r="BG4684" s="100"/>
    </row>
    <row r="4685" spans="57:59">
      <c r="BE4685" s="100"/>
      <c r="BF4685" s="100"/>
      <c r="BG4685" s="100"/>
    </row>
    <row r="4686" spans="57:59">
      <c r="BE4686" s="100"/>
      <c r="BF4686" s="100"/>
      <c r="BG4686" s="100"/>
    </row>
    <row r="4687" spans="57:59">
      <c r="BE4687" s="100"/>
      <c r="BF4687" s="100"/>
      <c r="BG4687" s="100"/>
    </row>
    <row r="4688" spans="57:59">
      <c r="BE4688" s="100"/>
      <c r="BF4688" s="100"/>
      <c r="BG4688" s="100"/>
    </row>
    <row r="4689" spans="57:59">
      <c r="BE4689" s="100"/>
      <c r="BF4689" s="100"/>
      <c r="BG4689" s="100"/>
    </row>
    <row r="4690" spans="57:59">
      <c r="BE4690" s="100"/>
      <c r="BF4690" s="100"/>
      <c r="BG4690" s="100"/>
    </row>
    <row r="4691" spans="57:59">
      <c r="BE4691" s="100"/>
      <c r="BF4691" s="100"/>
      <c r="BG4691" s="100"/>
    </row>
    <row r="4692" spans="57:59">
      <c r="BE4692" s="100"/>
      <c r="BF4692" s="100"/>
      <c r="BG4692" s="100"/>
    </row>
    <row r="4693" spans="57:59">
      <c r="BE4693" s="100"/>
      <c r="BF4693" s="100"/>
      <c r="BG4693" s="100"/>
    </row>
    <row r="4694" spans="57:59">
      <c r="BE4694" s="100"/>
      <c r="BF4694" s="100"/>
      <c r="BG4694" s="100"/>
    </row>
    <row r="4695" spans="57:59">
      <c r="BE4695" s="100"/>
      <c r="BF4695" s="100"/>
      <c r="BG4695" s="100"/>
    </row>
    <row r="4696" spans="57:59">
      <c r="BE4696" s="100"/>
      <c r="BF4696" s="100"/>
      <c r="BG4696" s="100"/>
    </row>
    <row r="4697" spans="57:59">
      <c r="BE4697" s="100"/>
      <c r="BF4697" s="100"/>
      <c r="BG4697" s="100"/>
    </row>
    <row r="4698" spans="57:59">
      <c r="BE4698" s="100"/>
      <c r="BF4698" s="100"/>
      <c r="BG4698" s="100"/>
    </row>
    <row r="4699" spans="57:59">
      <c r="BE4699" s="100"/>
      <c r="BF4699" s="100"/>
      <c r="BG4699" s="100"/>
    </row>
    <row r="4700" spans="57:59">
      <c r="BE4700" s="100"/>
      <c r="BF4700" s="100"/>
      <c r="BG4700" s="100"/>
    </row>
    <row r="4701" spans="57:59">
      <c r="BE4701" s="100"/>
      <c r="BF4701" s="100"/>
      <c r="BG4701" s="100"/>
    </row>
    <row r="4702" spans="57:59">
      <c r="BE4702" s="100"/>
      <c r="BF4702" s="100"/>
      <c r="BG4702" s="100"/>
    </row>
    <row r="4703" spans="57:59">
      <c r="BE4703" s="100"/>
      <c r="BF4703" s="100"/>
      <c r="BG4703" s="100"/>
    </row>
    <row r="4704" spans="57:59">
      <c r="BE4704" s="100"/>
      <c r="BF4704" s="100"/>
      <c r="BG4704" s="100"/>
    </row>
    <row r="4705" spans="57:59">
      <c r="BE4705" s="100"/>
      <c r="BF4705" s="100"/>
      <c r="BG4705" s="100"/>
    </row>
    <row r="4706" spans="57:59">
      <c r="BE4706" s="100"/>
      <c r="BF4706" s="100"/>
      <c r="BG4706" s="100"/>
    </row>
    <row r="4707" spans="57:59">
      <c r="BE4707" s="100"/>
      <c r="BF4707" s="100"/>
      <c r="BG4707" s="100"/>
    </row>
    <row r="4708" spans="57:59">
      <c r="BE4708" s="100"/>
      <c r="BF4708" s="100"/>
      <c r="BG4708" s="100"/>
    </row>
    <row r="4709" spans="57:59">
      <c r="BE4709" s="100"/>
      <c r="BF4709" s="100"/>
      <c r="BG4709" s="100"/>
    </row>
    <row r="4710" spans="57:59">
      <c r="BE4710" s="100"/>
      <c r="BF4710" s="100"/>
      <c r="BG4710" s="100"/>
    </row>
    <row r="4711" spans="57:59">
      <c r="BE4711" s="100"/>
      <c r="BF4711" s="100"/>
      <c r="BG4711" s="100"/>
    </row>
    <row r="4712" spans="57:59">
      <c r="BE4712" s="100"/>
      <c r="BF4712" s="100"/>
      <c r="BG4712" s="100"/>
    </row>
    <row r="4713" spans="57:59">
      <c r="BE4713" s="100"/>
      <c r="BF4713" s="100"/>
      <c r="BG4713" s="100"/>
    </row>
    <row r="4714" spans="57:59">
      <c r="BE4714" s="100"/>
      <c r="BF4714" s="100"/>
      <c r="BG4714" s="100"/>
    </row>
    <row r="4715" spans="57:59">
      <c r="BE4715" s="100"/>
      <c r="BF4715" s="100"/>
      <c r="BG4715" s="100"/>
    </row>
    <row r="4716" spans="57:59">
      <c r="BE4716" s="100"/>
      <c r="BF4716" s="100"/>
      <c r="BG4716" s="100"/>
    </row>
    <row r="4717" spans="57:59">
      <c r="BE4717" s="100"/>
      <c r="BF4717" s="100"/>
      <c r="BG4717" s="100"/>
    </row>
    <row r="4718" spans="57:59">
      <c r="BE4718" s="100"/>
      <c r="BF4718" s="100"/>
      <c r="BG4718" s="100"/>
    </row>
    <row r="4719" spans="57:59">
      <c r="BE4719" s="100"/>
      <c r="BF4719" s="100"/>
      <c r="BG4719" s="100"/>
    </row>
    <row r="4720" spans="57:59">
      <c r="BE4720" s="100"/>
      <c r="BF4720" s="100"/>
      <c r="BG4720" s="100"/>
    </row>
    <row r="4721" spans="57:59">
      <c r="BE4721" s="100"/>
      <c r="BF4721" s="100"/>
      <c r="BG4721" s="100"/>
    </row>
    <row r="4722" spans="57:59">
      <c r="BE4722" s="100"/>
      <c r="BF4722" s="100"/>
      <c r="BG4722" s="100"/>
    </row>
    <row r="4723" spans="57:59">
      <c r="BE4723" s="100"/>
      <c r="BF4723" s="100"/>
      <c r="BG4723" s="100"/>
    </row>
    <row r="4724" spans="57:59">
      <c r="BE4724" s="100"/>
      <c r="BF4724" s="100"/>
      <c r="BG4724" s="100"/>
    </row>
    <row r="4725" spans="57:59">
      <c r="BE4725" s="100"/>
      <c r="BF4725" s="100"/>
      <c r="BG4725" s="100"/>
    </row>
    <row r="4726" spans="57:59">
      <c r="BE4726" s="100"/>
      <c r="BF4726" s="100"/>
      <c r="BG4726" s="100"/>
    </row>
    <row r="4727" spans="57:59">
      <c r="BE4727" s="100"/>
      <c r="BF4727" s="100"/>
      <c r="BG4727" s="100"/>
    </row>
    <row r="4728" spans="57:59">
      <c r="BE4728" s="100"/>
      <c r="BF4728" s="100"/>
      <c r="BG4728" s="100"/>
    </row>
    <row r="4729" spans="57:59">
      <c r="BE4729" s="100"/>
      <c r="BF4729" s="100"/>
      <c r="BG4729" s="100"/>
    </row>
    <row r="4730" spans="57:59">
      <c r="BE4730" s="100"/>
      <c r="BF4730" s="100"/>
      <c r="BG4730" s="100"/>
    </row>
    <row r="4731" spans="57:59">
      <c r="BE4731" s="100"/>
      <c r="BF4731" s="100"/>
      <c r="BG4731" s="100"/>
    </row>
    <row r="4732" spans="57:59">
      <c r="BE4732" s="100"/>
      <c r="BF4732" s="100"/>
      <c r="BG4732" s="100"/>
    </row>
    <row r="4733" spans="57:59">
      <c r="BE4733" s="100"/>
      <c r="BF4733" s="100"/>
      <c r="BG4733" s="100"/>
    </row>
    <row r="4734" spans="57:59">
      <c r="BE4734" s="100"/>
      <c r="BF4734" s="100"/>
      <c r="BG4734" s="100"/>
    </row>
    <row r="4735" spans="57:59">
      <c r="BE4735" s="100"/>
      <c r="BF4735" s="100"/>
      <c r="BG4735" s="100"/>
    </row>
    <row r="4736" spans="57:59">
      <c r="BE4736" s="100"/>
      <c r="BF4736" s="100"/>
      <c r="BG4736" s="100"/>
    </row>
    <row r="4737" spans="57:59">
      <c r="BE4737" s="100"/>
      <c r="BF4737" s="100"/>
      <c r="BG4737" s="100"/>
    </row>
    <row r="4738" spans="57:59">
      <c r="BE4738" s="100"/>
      <c r="BF4738" s="100"/>
      <c r="BG4738" s="100"/>
    </row>
    <row r="4739" spans="57:59">
      <c r="BE4739" s="100"/>
      <c r="BF4739" s="100"/>
      <c r="BG4739" s="100"/>
    </row>
    <row r="4740" spans="57:59">
      <c r="BE4740" s="100"/>
      <c r="BF4740" s="100"/>
      <c r="BG4740" s="100"/>
    </row>
    <row r="4741" spans="57:59">
      <c r="BE4741" s="100"/>
      <c r="BF4741" s="100"/>
      <c r="BG4741" s="100"/>
    </row>
    <row r="4742" spans="57:59">
      <c r="BE4742" s="100"/>
      <c r="BF4742" s="100"/>
      <c r="BG4742" s="100"/>
    </row>
    <row r="4743" spans="57:59">
      <c r="BE4743" s="100"/>
      <c r="BF4743" s="100"/>
      <c r="BG4743" s="100"/>
    </row>
    <row r="4744" spans="57:59">
      <c r="BE4744" s="100"/>
      <c r="BF4744" s="100"/>
      <c r="BG4744" s="100"/>
    </row>
    <row r="4745" spans="57:59">
      <c r="BE4745" s="100"/>
      <c r="BF4745" s="100"/>
      <c r="BG4745" s="100"/>
    </row>
    <row r="4746" spans="57:59">
      <c r="BE4746" s="100"/>
      <c r="BF4746" s="100"/>
      <c r="BG4746" s="100"/>
    </row>
    <row r="4747" spans="57:59">
      <c r="BE4747" s="100"/>
      <c r="BF4747" s="100"/>
      <c r="BG4747" s="100"/>
    </row>
    <row r="4748" spans="57:59">
      <c r="BE4748" s="100"/>
      <c r="BF4748" s="100"/>
      <c r="BG4748" s="100"/>
    </row>
    <row r="4749" spans="57:59">
      <c r="BE4749" s="100"/>
      <c r="BF4749" s="100"/>
      <c r="BG4749" s="100"/>
    </row>
    <row r="4750" spans="57:59">
      <c r="BE4750" s="100"/>
      <c r="BF4750" s="100"/>
      <c r="BG4750" s="100"/>
    </row>
    <row r="4751" spans="57:59">
      <c r="BE4751" s="100"/>
      <c r="BF4751" s="100"/>
      <c r="BG4751" s="100"/>
    </row>
    <row r="4752" spans="57:59">
      <c r="BE4752" s="100"/>
      <c r="BF4752" s="100"/>
      <c r="BG4752" s="100"/>
    </row>
    <row r="4753" spans="57:59">
      <c r="BE4753" s="100"/>
      <c r="BF4753" s="100"/>
      <c r="BG4753" s="100"/>
    </row>
    <row r="4754" spans="57:59">
      <c r="BE4754" s="100"/>
      <c r="BF4754" s="100"/>
      <c r="BG4754" s="100"/>
    </row>
    <row r="4755" spans="57:59">
      <c r="BE4755" s="100"/>
      <c r="BF4755" s="100"/>
      <c r="BG4755" s="100"/>
    </row>
    <row r="4756" spans="57:59">
      <c r="BE4756" s="100"/>
      <c r="BF4756" s="100"/>
      <c r="BG4756" s="100"/>
    </row>
    <row r="4757" spans="57:59">
      <c r="BE4757" s="100"/>
      <c r="BF4757" s="100"/>
      <c r="BG4757" s="100"/>
    </row>
    <row r="4758" spans="57:59">
      <c r="BE4758" s="100"/>
      <c r="BF4758" s="100"/>
      <c r="BG4758" s="100"/>
    </row>
    <row r="4759" spans="57:59">
      <c r="BE4759" s="100"/>
      <c r="BF4759" s="100"/>
      <c r="BG4759" s="100"/>
    </row>
    <row r="4760" spans="57:59">
      <c r="BE4760" s="100"/>
      <c r="BF4760" s="100"/>
      <c r="BG4760" s="100"/>
    </row>
    <row r="4761" spans="57:59">
      <c r="BE4761" s="100"/>
      <c r="BF4761" s="100"/>
      <c r="BG4761" s="100"/>
    </row>
    <row r="4762" spans="57:59">
      <c r="BE4762" s="100"/>
      <c r="BF4762" s="100"/>
      <c r="BG4762" s="100"/>
    </row>
    <row r="4763" spans="57:59">
      <c r="BE4763" s="100"/>
      <c r="BF4763" s="100"/>
      <c r="BG4763" s="100"/>
    </row>
    <row r="4764" spans="57:59">
      <c r="BE4764" s="100"/>
      <c r="BF4764" s="100"/>
      <c r="BG4764" s="100"/>
    </row>
    <row r="4765" spans="57:59">
      <c r="BE4765" s="100"/>
      <c r="BF4765" s="100"/>
      <c r="BG4765" s="100"/>
    </row>
    <row r="4766" spans="57:59">
      <c r="BE4766" s="100"/>
      <c r="BF4766" s="100"/>
      <c r="BG4766" s="100"/>
    </row>
    <row r="4767" spans="57:59">
      <c r="BE4767" s="100"/>
      <c r="BF4767" s="100"/>
      <c r="BG4767" s="100"/>
    </row>
    <row r="4768" spans="57:59">
      <c r="BE4768" s="100"/>
      <c r="BF4768" s="100"/>
      <c r="BG4768" s="100"/>
    </row>
    <row r="4769" spans="57:59">
      <c r="BE4769" s="100"/>
      <c r="BF4769" s="100"/>
      <c r="BG4769" s="100"/>
    </row>
    <row r="4770" spans="57:59">
      <c r="BE4770" s="100"/>
      <c r="BF4770" s="100"/>
      <c r="BG4770" s="100"/>
    </row>
    <row r="4771" spans="57:59">
      <c r="BE4771" s="100"/>
      <c r="BF4771" s="100"/>
      <c r="BG4771" s="100"/>
    </row>
    <row r="4772" spans="57:59">
      <c r="BE4772" s="100"/>
      <c r="BF4772" s="100"/>
      <c r="BG4772" s="100"/>
    </row>
    <row r="4773" spans="57:59">
      <c r="BE4773" s="100"/>
      <c r="BF4773" s="100"/>
      <c r="BG4773" s="100"/>
    </row>
    <row r="4774" spans="57:59">
      <c r="BE4774" s="100"/>
      <c r="BF4774" s="100"/>
      <c r="BG4774" s="100"/>
    </row>
    <row r="4775" spans="57:59">
      <c r="BE4775" s="100"/>
      <c r="BF4775" s="100"/>
      <c r="BG4775" s="100"/>
    </row>
    <row r="4776" spans="57:59">
      <c r="BE4776" s="100"/>
      <c r="BF4776" s="100"/>
      <c r="BG4776" s="100"/>
    </row>
    <row r="4777" spans="57:59">
      <c r="BE4777" s="100"/>
      <c r="BF4777" s="100"/>
      <c r="BG4777" s="100"/>
    </row>
    <row r="4778" spans="57:59">
      <c r="BE4778" s="100"/>
      <c r="BF4778" s="100"/>
      <c r="BG4778" s="100"/>
    </row>
    <row r="4779" spans="57:59">
      <c r="BE4779" s="100"/>
      <c r="BF4779" s="100"/>
      <c r="BG4779" s="100"/>
    </row>
    <row r="4780" spans="57:59">
      <c r="BE4780" s="100"/>
      <c r="BF4780" s="100"/>
      <c r="BG4780" s="100"/>
    </row>
    <row r="4781" spans="57:59">
      <c r="BE4781" s="100"/>
      <c r="BF4781" s="100"/>
      <c r="BG4781" s="100"/>
    </row>
    <row r="4782" spans="57:59">
      <c r="BE4782" s="100"/>
      <c r="BF4782" s="100"/>
      <c r="BG4782" s="100"/>
    </row>
    <row r="4783" spans="57:59">
      <c r="BE4783" s="100"/>
      <c r="BF4783" s="100"/>
      <c r="BG4783" s="100"/>
    </row>
    <row r="4784" spans="57:59">
      <c r="BE4784" s="100"/>
      <c r="BF4784" s="100"/>
      <c r="BG4784" s="100"/>
    </row>
    <row r="4785" spans="57:59">
      <c r="BE4785" s="100"/>
      <c r="BF4785" s="100"/>
      <c r="BG4785" s="100"/>
    </row>
    <row r="4786" spans="57:59">
      <c r="BE4786" s="100"/>
      <c r="BF4786" s="100"/>
      <c r="BG4786" s="100"/>
    </row>
    <row r="4787" spans="57:59">
      <c r="BE4787" s="100"/>
      <c r="BF4787" s="100"/>
      <c r="BG4787" s="100"/>
    </row>
    <row r="4788" spans="57:59">
      <c r="BE4788" s="100"/>
      <c r="BF4788" s="100"/>
      <c r="BG4788" s="100"/>
    </row>
    <row r="4789" spans="57:59">
      <c r="BE4789" s="100"/>
      <c r="BF4789" s="100"/>
      <c r="BG4789" s="100"/>
    </row>
    <row r="4790" spans="57:59">
      <c r="BE4790" s="100"/>
      <c r="BF4790" s="100"/>
      <c r="BG4790" s="100"/>
    </row>
    <row r="4791" spans="57:59">
      <c r="BE4791" s="100"/>
      <c r="BF4791" s="100"/>
      <c r="BG4791" s="100"/>
    </row>
    <row r="4792" spans="57:59">
      <c r="BE4792" s="100"/>
      <c r="BF4792" s="100"/>
      <c r="BG4792" s="100"/>
    </row>
    <row r="4793" spans="57:59">
      <c r="BE4793" s="100"/>
      <c r="BF4793" s="100"/>
      <c r="BG4793" s="100"/>
    </row>
    <row r="4794" spans="57:59">
      <c r="BE4794" s="100"/>
      <c r="BF4794" s="100"/>
      <c r="BG4794" s="100"/>
    </row>
    <row r="4795" spans="57:59">
      <c r="BE4795" s="100"/>
      <c r="BF4795" s="100"/>
      <c r="BG4795" s="100"/>
    </row>
    <row r="4796" spans="57:59">
      <c r="BE4796" s="100"/>
      <c r="BF4796" s="100"/>
      <c r="BG4796" s="100"/>
    </row>
    <row r="4797" spans="57:59">
      <c r="BE4797" s="100"/>
      <c r="BF4797" s="100"/>
      <c r="BG4797" s="100"/>
    </row>
    <row r="4798" spans="57:59">
      <c r="BE4798" s="100"/>
      <c r="BF4798" s="100"/>
      <c r="BG4798" s="100"/>
    </row>
    <row r="4799" spans="57:59">
      <c r="BE4799" s="100"/>
      <c r="BF4799" s="100"/>
      <c r="BG4799" s="100"/>
    </row>
    <row r="4800" spans="57:59">
      <c r="BE4800" s="100"/>
      <c r="BF4800" s="100"/>
      <c r="BG4800" s="100"/>
    </row>
    <row r="4801" spans="57:59">
      <c r="BE4801" s="100"/>
      <c r="BF4801" s="100"/>
      <c r="BG4801" s="100"/>
    </row>
    <row r="4802" spans="57:59">
      <c r="BE4802" s="100"/>
      <c r="BF4802" s="100"/>
      <c r="BG4802" s="100"/>
    </row>
    <row r="4803" spans="57:59">
      <c r="BE4803" s="100"/>
      <c r="BF4803" s="100"/>
      <c r="BG4803" s="100"/>
    </row>
    <row r="4804" spans="57:59">
      <c r="BE4804" s="100"/>
      <c r="BF4804" s="100"/>
      <c r="BG4804" s="100"/>
    </row>
    <row r="4805" spans="57:59">
      <c r="BE4805" s="100"/>
      <c r="BF4805" s="100"/>
      <c r="BG4805" s="100"/>
    </row>
    <row r="4806" spans="57:59">
      <c r="BE4806" s="100"/>
      <c r="BF4806" s="100"/>
      <c r="BG4806" s="100"/>
    </row>
    <row r="4807" spans="57:59">
      <c r="BE4807" s="100"/>
      <c r="BF4807" s="100"/>
      <c r="BG4807" s="100"/>
    </row>
    <row r="4808" spans="57:59">
      <c r="BE4808" s="100"/>
      <c r="BF4808" s="100"/>
      <c r="BG4808" s="100"/>
    </row>
    <row r="4809" spans="57:59">
      <c r="BE4809" s="100"/>
      <c r="BF4809" s="100"/>
      <c r="BG4809" s="100"/>
    </row>
    <row r="4810" spans="57:59">
      <c r="BE4810" s="100"/>
      <c r="BF4810" s="100"/>
      <c r="BG4810" s="100"/>
    </row>
    <row r="4811" spans="57:59">
      <c r="BE4811" s="100"/>
      <c r="BF4811" s="100"/>
      <c r="BG4811" s="100"/>
    </row>
    <row r="4812" spans="57:59">
      <c r="BE4812" s="100"/>
      <c r="BF4812" s="100"/>
      <c r="BG4812" s="100"/>
    </row>
    <row r="4813" spans="57:59">
      <c r="BE4813" s="100"/>
      <c r="BF4813" s="100"/>
      <c r="BG4813" s="100"/>
    </row>
    <row r="4814" spans="57:59">
      <c r="BE4814" s="100"/>
      <c r="BF4814" s="100"/>
      <c r="BG4814" s="100"/>
    </row>
    <row r="4815" spans="57:59">
      <c r="BE4815" s="100"/>
      <c r="BF4815" s="100"/>
      <c r="BG4815" s="100"/>
    </row>
    <row r="4816" spans="57:59">
      <c r="BE4816" s="100"/>
      <c r="BF4816" s="100"/>
      <c r="BG4816" s="100"/>
    </row>
    <row r="4817" spans="57:59">
      <c r="BE4817" s="100"/>
      <c r="BF4817" s="100"/>
      <c r="BG4817" s="100"/>
    </row>
    <row r="4818" spans="57:59">
      <c r="BE4818" s="100"/>
      <c r="BF4818" s="100"/>
      <c r="BG4818" s="100"/>
    </row>
    <row r="4819" spans="57:59">
      <c r="BE4819" s="100"/>
      <c r="BF4819" s="100"/>
      <c r="BG4819" s="100"/>
    </row>
    <row r="4820" spans="57:59">
      <c r="BE4820" s="100"/>
      <c r="BF4820" s="100"/>
      <c r="BG4820" s="100"/>
    </row>
    <row r="4821" spans="57:59">
      <c r="BE4821" s="100"/>
      <c r="BF4821" s="100"/>
      <c r="BG4821" s="100"/>
    </row>
    <row r="4822" spans="57:59">
      <c r="BE4822" s="100"/>
      <c r="BF4822" s="100"/>
      <c r="BG4822" s="100"/>
    </row>
    <row r="4823" spans="57:59">
      <c r="BE4823" s="100"/>
      <c r="BF4823" s="100"/>
      <c r="BG4823" s="100"/>
    </row>
    <row r="4824" spans="57:59">
      <c r="BE4824" s="100"/>
      <c r="BF4824" s="100"/>
      <c r="BG4824" s="100"/>
    </row>
    <row r="4825" spans="57:59">
      <c r="BE4825" s="100"/>
      <c r="BF4825" s="100"/>
      <c r="BG4825" s="100"/>
    </row>
    <row r="4826" spans="57:59">
      <c r="BE4826" s="100"/>
      <c r="BF4826" s="100"/>
      <c r="BG4826" s="100"/>
    </row>
    <row r="4827" spans="57:59">
      <c r="BE4827" s="100"/>
      <c r="BF4827" s="100"/>
      <c r="BG4827" s="100"/>
    </row>
    <row r="4828" spans="57:59">
      <c r="BE4828" s="100"/>
      <c r="BF4828" s="100"/>
      <c r="BG4828" s="100"/>
    </row>
    <row r="4829" spans="57:59">
      <c r="BE4829" s="100"/>
      <c r="BF4829" s="100"/>
      <c r="BG4829" s="100"/>
    </row>
    <row r="4830" spans="57:59">
      <c r="BE4830" s="100"/>
      <c r="BF4830" s="100"/>
      <c r="BG4830" s="100"/>
    </row>
    <row r="4831" spans="57:59">
      <c r="BE4831" s="100"/>
      <c r="BF4831" s="100"/>
      <c r="BG4831" s="100"/>
    </row>
    <row r="4832" spans="57:59">
      <c r="BE4832" s="100"/>
      <c r="BF4832" s="100"/>
      <c r="BG4832" s="100"/>
    </row>
    <row r="4833" spans="57:59">
      <c r="BE4833" s="100"/>
      <c r="BF4833" s="100"/>
      <c r="BG4833" s="100"/>
    </row>
    <row r="4834" spans="57:59">
      <c r="BE4834" s="100"/>
      <c r="BF4834" s="100"/>
      <c r="BG4834" s="100"/>
    </row>
    <row r="4835" spans="57:59">
      <c r="BE4835" s="100"/>
      <c r="BF4835" s="100"/>
      <c r="BG4835" s="100"/>
    </row>
    <row r="4836" spans="57:59">
      <c r="BE4836" s="100"/>
      <c r="BF4836" s="100"/>
      <c r="BG4836" s="100"/>
    </row>
    <row r="4837" spans="57:59">
      <c r="BE4837" s="100"/>
      <c r="BF4837" s="100"/>
      <c r="BG4837" s="100"/>
    </row>
    <row r="4838" spans="57:59">
      <c r="BE4838" s="100"/>
      <c r="BF4838" s="100"/>
      <c r="BG4838" s="100"/>
    </row>
    <row r="4839" spans="57:59">
      <c r="BE4839" s="100"/>
      <c r="BF4839" s="100"/>
      <c r="BG4839" s="100"/>
    </row>
    <row r="4840" spans="57:59">
      <c r="BE4840" s="100"/>
      <c r="BF4840" s="100"/>
      <c r="BG4840" s="100"/>
    </row>
    <row r="4841" spans="57:59">
      <c r="BE4841" s="100"/>
      <c r="BF4841" s="100"/>
      <c r="BG4841" s="100"/>
    </row>
    <row r="4842" spans="57:59">
      <c r="BE4842" s="100"/>
      <c r="BF4842" s="100"/>
      <c r="BG4842" s="100"/>
    </row>
    <row r="4843" spans="57:59">
      <c r="BE4843" s="100"/>
      <c r="BF4843" s="100"/>
      <c r="BG4843" s="100"/>
    </row>
    <row r="4844" spans="57:59">
      <c r="BE4844" s="100"/>
      <c r="BF4844" s="100"/>
      <c r="BG4844" s="100"/>
    </row>
    <row r="4845" spans="57:59">
      <c r="BE4845" s="100"/>
      <c r="BF4845" s="100"/>
      <c r="BG4845" s="100"/>
    </row>
    <row r="4846" spans="57:59">
      <c r="BE4846" s="100"/>
      <c r="BF4846" s="100"/>
      <c r="BG4846" s="100"/>
    </row>
    <row r="4847" spans="57:59">
      <c r="BE4847" s="100"/>
      <c r="BF4847" s="100"/>
      <c r="BG4847" s="100"/>
    </row>
    <row r="4848" spans="57:59">
      <c r="BE4848" s="100"/>
      <c r="BF4848" s="100"/>
      <c r="BG4848" s="100"/>
    </row>
    <row r="4849" spans="57:59">
      <c r="BE4849" s="100"/>
      <c r="BF4849" s="100"/>
      <c r="BG4849" s="100"/>
    </row>
    <row r="4850" spans="57:59">
      <c r="BE4850" s="100"/>
      <c r="BF4850" s="100"/>
      <c r="BG4850" s="100"/>
    </row>
    <row r="4851" spans="57:59">
      <c r="BE4851" s="100"/>
      <c r="BF4851" s="100"/>
      <c r="BG4851" s="100"/>
    </row>
    <row r="4852" spans="57:59">
      <c r="BE4852" s="100"/>
      <c r="BF4852" s="100"/>
      <c r="BG4852" s="100"/>
    </row>
    <row r="4853" spans="57:59">
      <c r="BE4853" s="100"/>
      <c r="BF4853" s="100"/>
      <c r="BG4853" s="100"/>
    </row>
    <row r="4854" spans="57:59">
      <c r="BE4854" s="100"/>
      <c r="BF4854" s="100"/>
      <c r="BG4854" s="100"/>
    </row>
    <row r="4855" spans="57:59">
      <c r="BE4855" s="100"/>
      <c r="BF4855" s="100"/>
      <c r="BG4855" s="100"/>
    </row>
    <row r="4856" spans="57:59">
      <c r="BE4856" s="100"/>
      <c r="BF4856" s="100"/>
      <c r="BG4856" s="100"/>
    </row>
    <row r="4857" spans="57:59">
      <c r="BE4857" s="100"/>
      <c r="BF4857" s="100"/>
      <c r="BG4857" s="100"/>
    </row>
    <row r="4858" spans="57:59">
      <c r="BE4858" s="100"/>
      <c r="BF4858" s="100"/>
      <c r="BG4858" s="100"/>
    </row>
    <row r="4859" spans="57:59">
      <c r="BE4859" s="100"/>
      <c r="BF4859" s="100"/>
      <c r="BG4859" s="100"/>
    </row>
    <row r="4860" spans="57:59">
      <c r="BE4860" s="100"/>
      <c r="BF4860" s="100"/>
      <c r="BG4860" s="100"/>
    </row>
    <row r="4861" spans="57:59">
      <c r="BE4861" s="100"/>
      <c r="BF4861" s="100"/>
      <c r="BG4861" s="100"/>
    </row>
    <row r="4862" spans="57:59">
      <c r="BE4862" s="100"/>
      <c r="BF4862" s="100"/>
      <c r="BG4862" s="100"/>
    </row>
    <row r="4863" spans="57:59">
      <c r="BE4863" s="100"/>
      <c r="BF4863" s="100"/>
      <c r="BG4863" s="100"/>
    </row>
    <row r="4864" spans="57:59">
      <c r="BE4864" s="100"/>
      <c r="BF4864" s="100"/>
      <c r="BG4864" s="100"/>
    </row>
    <row r="4865" spans="57:59">
      <c r="BE4865" s="100"/>
      <c r="BF4865" s="100"/>
      <c r="BG4865" s="100"/>
    </row>
    <row r="4866" spans="57:59">
      <c r="BE4866" s="100"/>
      <c r="BF4866" s="100"/>
      <c r="BG4866" s="100"/>
    </row>
    <row r="4867" spans="57:59">
      <c r="BE4867" s="100"/>
      <c r="BF4867" s="100"/>
      <c r="BG4867" s="100"/>
    </row>
    <row r="4868" spans="57:59">
      <c r="BE4868" s="100"/>
      <c r="BF4868" s="100"/>
      <c r="BG4868" s="100"/>
    </row>
    <row r="4869" spans="57:59">
      <c r="BE4869" s="100"/>
      <c r="BF4869" s="100"/>
      <c r="BG4869" s="100"/>
    </row>
    <row r="4870" spans="57:59">
      <c r="BE4870" s="100"/>
      <c r="BF4870" s="100"/>
      <c r="BG4870" s="100"/>
    </row>
    <row r="4871" spans="57:59">
      <c r="BE4871" s="100"/>
      <c r="BF4871" s="100"/>
      <c r="BG4871" s="100"/>
    </row>
    <row r="4872" spans="57:59">
      <c r="BE4872" s="100"/>
      <c r="BF4872" s="100"/>
      <c r="BG4872" s="100"/>
    </row>
    <row r="4873" spans="57:59">
      <c r="BE4873" s="100"/>
      <c r="BF4873" s="100"/>
      <c r="BG4873" s="100"/>
    </row>
    <row r="4874" spans="57:59">
      <c r="BE4874" s="100"/>
      <c r="BF4874" s="100"/>
      <c r="BG4874" s="100"/>
    </row>
    <row r="4875" spans="57:59">
      <c r="BE4875" s="100"/>
      <c r="BF4875" s="100"/>
      <c r="BG4875" s="100"/>
    </row>
    <row r="4876" spans="57:59">
      <c r="BE4876" s="100"/>
      <c r="BF4876" s="100"/>
      <c r="BG4876" s="100"/>
    </row>
    <row r="4877" spans="57:59">
      <c r="BE4877" s="100"/>
      <c r="BF4877" s="100"/>
      <c r="BG4877" s="100"/>
    </row>
    <row r="4878" spans="57:59">
      <c r="BE4878" s="100"/>
      <c r="BF4878" s="100"/>
      <c r="BG4878" s="100"/>
    </row>
    <row r="4879" spans="57:59">
      <c r="BE4879" s="100"/>
      <c r="BF4879" s="100"/>
      <c r="BG4879" s="100"/>
    </row>
    <row r="4880" spans="57:59">
      <c r="BE4880" s="100"/>
      <c r="BF4880" s="100"/>
      <c r="BG4880" s="100"/>
    </row>
    <row r="4881" spans="57:59">
      <c r="BE4881" s="100"/>
      <c r="BF4881" s="100"/>
      <c r="BG4881" s="100"/>
    </row>
    <row r="4882" spans="57:59">
      <c r="BE4882" s="100"/>
      <c r="BF4882" s="100"/>
      <c r="BG4882" s="100"/>
    </row>
    <row r="4883" spans="57:59">
      <c r="BE4883" s="100"/>
      <c r="BF4883" s="100"/>
      <c r="BG4883" s="100"/>
    </row>
    <row r="4884" spans="57:59">
      <c r="BE4884" s="100"/>
      <c r="BF4884" s="100"/>
      <c r="BG4884" s="100"/>
    </row>
    <row r="4885" spans="57:59">
      <c r="BE4885" s="100"/>
      <c r="BF4885" s="100"/>
      <c r="BG4885" s="100"/>
    </row>
    <row r="4886" spans="57:59">
      <c r="BE4886" s="100"/>
      <c r="BF4886" s="100"/>
      <c r="BG4886" s="100"/>
    </row>
    <row r="4887" spans="57:59">
      <c r="BE4887" s="100"/>
      <c r="BF4887" s="100"/>
      <c r="BG4887" s="100"/>
    </row>
    <row r="4888" spans="57:59">
      <c r="BE4888" s="100"/>
      <c r="BF4888" s="100"/>
      <c r="BG4888" s="100"/>
    </row>
    <row r="4889" spans="57:59">
      <c r="BE4889" s="100"/>
      <c r="BF4889" s="100"/>
      <c r="BG4889" s="100"/>
    </row>
    <row r="4890" spans="57:59">
      <c r="BE4890" s="100"/>
      <c r="BF4890" s="100"/>
      <c r="BG4890" s="100"/>
    </row>
    <row r="4891" spans="57:59">
      <c r="BE4891" s="100"/>
      <c r="BF4891" s="100"/>
      <c r="BG4891" s="100"/>
    </row>
    <row r="4892" spans="57:59">
      <c r="BE4892" s="100"/>
      <c r="BF4892" s="100"/>
      <c r="BG4892" s="100"/>
    </row>
    <row r="4893" spans="57:59">
      <c r="BE4893" s="100"/>
      <c r="BF4893" s="100"/>
      <c r="BG4893" s="100"/>
    </row>
    <row r="4894" spans="57:59">
      <c r="BE4894" s="100"/>
      <c r="BF4894" s="100"/>
      <c r="BG4894" s="100"/>
    </row>
    <row r="4895" spans="57:59">
      <c r="BE4895" s="100"/>
      <c r="BF4895" s="100"/>
      <c r="BG4895" s="100"/>
    </row>
    <row r="4896" spans="57:59">
      <c r="BE4896" s="100"/>
      <c r="BF4896" s="100"/>
      <c r="BG4896" s="100"/>
    </row>
    <row r="4897" spans="57:59">
      <c r="BE4897" s="100"/>
      <c r="BF4897" s="100"/>
      <c r="BG4897" s="100"/>
    </row>
    <row r="4898" spans="57:59">
      <c r="BE4898" s="100"/>
      <c r="BF4898" s="100"/>
      <c r="BG4898" s="100"/>
    </row>
    <row r="4899" spans="57:59">
      <c r="BE4899" s="100"/>
      <c r="BF4899" s="100"/>
      <c r="BG4899" s="100"/>
    </row>
    <row r="4900" spans="57:59">
      <c r="BE4900" s="100"/>
      <c r="BF4900" s="100"/>
      <c r="BG4900" s="100"/>
    </row>
    <row r="4901" spans="57:59">
      <c r="BE4901" s="100"/>
      <c r="BF4901" s="100"/>
      <c r="BG4901" s="100"/>
    </row>
    <row r="4902" spans="57:59">
      <c r="BE4902" s="100"/>
      <c r="BF4902" s="100"/>
      <c r="BG4902" s="100"/>
    </row>
    <row r="4903" spans="57:59">
      <c r="BE4903" s="100"/>
      <c r="BF4903" s="100"/>
      <c r="BG4903" s="100"/>
    </row>
    <row r="4904" spans="57:59">
      <c r="BE4904" s="100"/>
      <c r="BF4904" s="100"/>
      <c r="BG4904" s="100"/>
    </row>
    <row r="4905" spans="57:59">
      <c r="BE4905" s="100"/>
      <c r="BF4905" s="100"/>
      <c r="BG4905" s="100"/>
    </row>
    <row r="4906" spans="57:59">
      <c r="BE4906" s="100"/>
      <c r="BF4906" s="100"/>
      <c r="BG4906" s="100"/>
    </row>
    <row r="4907" spans="57:59">
      <c r="BE4907" s="100"/>
      <c r="BF4907" s="100"/>
      <c r="BG4907" s="100"/>
    </row>
    <row r="4908" spans="57:59">
      <c r="BE4908" s="100"/>
      <c r="BF4908" s="100"/>
      <c r="BG4908" s="100"/>
    </row>
    <row r="4909" spans="57:59">
      <c r="BE4909" s="100"/>
      <c r="BF4909" s="100"/>
      <c r="BG4909" s="100"/>
    </row>
    <row r="4910" spans="57:59">
      <c r="BE4910" s="100"/>
      <c r="BF4910" s="100"/>
      <c r="BG4910" s="100"/>
    </row>
    <row r="4911" spans="57:59">
      <c r="BE4911" s="100"/>
      <c r="BF4911" s="100"/>
      <c r="BG4911" s="100"/>
    </row>
    <row r="4912" spans="57:59">
      <c r="BE4912" s="100"/>
      <c r="BF4912" s="100"/>
      <c r="BG4912" s="100"/>
    </row>
    <row r="4913" spans="57:59">
      <c r="BE4913" s="100"/>
      <c r="BF4913" s="100"/>
      <c r="BG4913" s="100"/>
    </row>
    <row r="4914" spans="57:59">
      <c r="BE4914" s="100"/>
      <c r="BF4914" s="100"/>
      <c r="BG4914" s="100"/>
    </row>
    <row r="4915" spans="57:59">
      <c r="BE4915" s="100"/>
      <c r="BF4915" s="100"/>
      <c r="BG4915" s="100"/>
    </row>
    <row r="4916" spans="57:59">
      <c r="BE4916" s="100"/>
      <c r="BF4916" s="100"/>
      <c r="BG4916" s="100"/>
    </row>
    <row r="4917" spans="57:59">
      <c r="BE4917" s="100"/>
      <c r="BF4917" s="100"/>
      <c r="BG4917" s="100"/>
    </row>
    <row r="4918" spans="57:59">
      <c r="BE4918" s="100"/>
      <c r="BF4918" s="100"/>
      <c r="BG4918" s="100"/>
    </row>
    <row r="4919" spans="57:59">
      <c r="BE4919" s="100"/>
      <c r="BF4919" s="100"/>
      <c r="BG4919" s="100"/>
    </row>
    <row r="4920" spans="57:59">
      <c r="BE4920" s="100"/>
      <c r="BF4920" s="100"/>
      <c r="BG4920" s="100"/>
    </row>
    <row r="4921" spans="57:59">
      <c r="BE4921" s="100"/>
      <c r="BF4921" s="100"/>
      <c r="BG4921" s="100"/>
    </row>
    <row r="4922" spans="57:59">
      <c r="BE4922" s="100"/>
      <c r="BF4922" s="100"/>
      <c r="BG4922" s="100"/>
    </row>
    <row r="4923" spans="57:59">
      <c r="BE4923" s="100"/>
      <c r="BF4923" s="100"/>
      <c r="BG4923" s="100"/>
    </row>
    <row r="4924" spans="57:59">
      <c r="BE4924" s="100"/>
      <c r="BF4924" s="100"/>
      <c r="BG4924" s="100"/>
    </row>
    <row r="4925" spans="57:59">
      <c r="BE4925" s="100"/>
      <c r="BF4925" s="100"/>
      <c r="BG4925" s="100"/>
    </row>
    <row r="4926" spans="57:59">
      <c r="BE4926" s="100"/>
      <c r="BF4926" s="100"/>
      <c r="BG4926" s="100"/>
    </row>
    <row r="4927" spans="57:59">
      <c r="BE4927" s="100"/>
      <c r="BF4927" s="100"/>
      <c r="BG4927" s="100"/>
    </row>
    <row r="4928" spans="57:59">
      <c r="BE4928" s="100"/>
      <c r="BF4928" s="100"/>
      <c r="BG4928" s="100"/>
    </row>
    <row r="4929" spans="57:59">
      <c r="BE4929" s="100"/>
      <c r="BF4929" s="100"/>
      <c r="BG4929" s="100"/>
    </row>
    <row r="4930" spans="57:59">
      <c r="BE4930" s="100"/>
      <c r="BF4930" s="100"/>
      <c r="BG4930" s="100"/>
    </row>
    <row r="4931" spans="57:59">
      <c r="BE4931" s="100"/>
      <c r="BF4931" s="100"/>
      <c r="BG4931" s="100"/>
    </row>
    <row r="4932" spans="57:59">
      <c r="BE4932" s="100"/>
      <c r="BF4932" s="100"/>
      <c r="BG4932" s="100"/>
    </row>
    <row r="4933" spans="57:59">
      <c r="BE4933" s="100"/>
      <c r="BF4933" s="100"/>
      <c r="BG4933" s="100"/>
    </row>
    <row r="4934" spans="57:59">
      <c r="BE4934" s="100"/>
      <c r="BF4934" s="100"/>
      <c r="BG4934" s="100"/>
    </row>
    <row r="4935" spans="57:59">
      <c r="BE4935" s="100"/>
      <c r="BF4935" s="100"/>
      <c r="BG4935" s="100"/>
    </row>
    <row r="4936" spans="57:59">
      <c r="BE4936" s="100"/>
      <c r="BF4936" s="100"/>
      <c r="BG4936" s="100"/>
    </row>
    <row r="4937" spans="57:59">
      <c r="BE4937" s="100"/>
      <c r="BF4937" s="100"/>
      <c r="BG4937" s="100"/>
    </row>
    <row r="4938" spans="57:59">
      <c r="BE4938" s="100"/>
      <c r="BF4938" s="100"/>
      <c r="BG4938" s="100"/>
    </row>
    <row r="4939" spans="57:59">
      <c r="BE4939" s="100"/>
      <c r="BF4939" s="100"/>
      <c r="BG4939" s="100"/>
    </row>
    <row r="4940" spans="57:59">
      <c r="BE4940" s="100"/>
      <c r="BF4940" s="100"/>
      <c r="BG4940" s="100"/>
    </row>
    <row r="4941" spans="57:59">
      <c r="BE4941" s="100"/>
      <c r="BF4941" s="100"/>
      <c r="BG4941" s="100"/>
    </row>
    <row r="4942" spans="57:59">
      <c r="BE4942" s="100"/>
      <c r="BF4942" s="100"/>
      <c r="BG4942" s="100"/>
    </row>
    <row r="4943" spans="57:59">
      <c r="BE4943" s="100"/>
      <c r="BF4943" s="100"/>
      <c r="BG4943" s="100"/>
    </row>
    <row r="4944" spans="57:59">
      <c r="BE4944" s="100"/>
      <c r="BF4944" s="100"/>
      <c r="BG4944" s="100"/>
    </row>
    <row r="4945" spans="57:59">
      <c r="BE4945" s="100"/>
      <c r="BF4945" s="100"/>
      <c r="BG4945" s="100"/>
    </row>
    <row r="4946" spans="57:59">
      <c r="BE4946" s="100"/>
      <c r="BF4946" s="100"/>
      <c r="BG4946" s="100"/>
    </row>
    <row r="4947" spans="57:59">
      <c r="BE4947" s="100"/>
      <c r="BF4947" s="100"/>
      <c r="BG4947" s="100"/>
    </row>
    <row r="4948" spans="57:59">
      <c r="BE4948" s="100"/>
      <c r="BF4948" s="100"/>
      <c r="BG4948" s="100"/>
    </row>
    <row r="4949" spans="57:59">
      <c r="BE4949" s="100"/>
      <c r="BF4949" s="100"/>
      <c r="BG4949" s="100"/>
    </row>
    <row r="4950" spans="57:59">
      <c r="BE4950" s="100"/>
      <c r="BF4950" s="100"/>
      <c r="BG4950" s="100"/>
    </row>
    <row r="4951" spans="57:59">
      <c r="BE4951" s="100"/>
      <c r="BF4951" s="100"/>
      <c r="BG4951" s="100"/>
    </row>
    <row r="4952" spans="57:59">
      <c r="BE4952" s="100"/>
      <c r="BF4952" s="100"/>
      <c r="BG4952" s="100"/>
    </row>
    <row r="4953" spans="57:59">
      <c r="BE4953" s="100"/>
      <c r="BF4953" s="100"/>
      <c r="BG4953" s="100"/>
    </row>
    <row r="4954" spans="57:59">
      <c r="BE4954" s="100"/>
      <c r="BF4954" s="100"/>
      <c r="BG4954" s="100"/>
    </row>
    <row r="4955" spans="57:59">
      <c r="BE4955" s="100"/>
      <c r="BF4955" s="100"/>
      <c r="BG4955" s="100"/>
    </row>
    <row r="4956" spans="57:59">
      <c r="BE4956" s="100"/>
      <c r="BF4956" s="100"/>
      <c r="BG4956" s="100"/>
    </row>
    <row r="4957" spans="57:59">
      <c r="BE4957" s="100"/>
      <c r="BF4957" s="100"/>
      <c r="BG4957" s="100"/>
    </row>
    <row r="4958" spans="57:59">
      <c r="BE4958" s="100"/>
      <c r="BF4958" s="100"/>
      <c r="BG4958" s="100"/>
    </row>
    <row r="4959" spans="57:59">
      <c r="BE4959" s="100"/>
      <c r="BF4959" s="100"/>
      <c r="BG4959" s="100"/>
    </row>
    <row r="4960" spans="57:59">
      <c r="BE4960" s="100"/>
      <c r="BF4960" s="100"/>
      <c r="BG4960" s="100"/>
    </row>
    <row r="4961" spans="57:59">
      <c r="BE4961" s="100"/>
      <c r="BF4961" s="100"/>
      <c r="BG4961" s="100"/>
    </row>
    <row r="4962" spans="57:59">
      <c r="BE4962" s="100"/>
      <c r="BF4962" s="100"/>
      <c r="BG4962" s="100"/>
    </row>
    <row r="4963" spans="57:59">
      <c r="BE4963" s="100"/>
      <c r="BF4963" s="100"/>
      <c r="BG4963" s="100"/>
    </row>
    <row r="4964" spans="57:59">
      <c r="BE4964" s="100"/>
      <c r="BF4964" s="100"/>
      <c r="BG4964" s="100"/>
    </row>
    <row r="4965" spans="57:59">
      <c r="BE4965" s="100"/>
      <c r="BF4965" s="100"/>
      <c r="BG4965" s="100"/>
    </row>
    <row r="4966" spans="57:59">
      <c r="BE4966" s="100"/>
      <c r="BF4966" s="100"/>
      <c r="BG4966" s="100"/>
    </row>
    <row r="4967" spans="57:59">
      <c r="BE4967" s="100"/>
      <c r="BF4967" s="100"/>
      <c r="BG4967" s="100"/>
    </row>
    <row r="4968" spans="57:59">
      <c r="BE4968" s="100"/>
      <c r="BF4968" s="100"/>
      <c r="BG4968" s="100"/>
    </row>
    <row r="4969" spans="57:59">
      <c r="BE4969" s="100"/>
      <c r="BF4969" s="100"/>
      <c r="BG4969" s="100"/>
    </row>
    <row r="4970" spans="57:59">
      <c r="BE4970" s="100"/>
      <c r="BF4970" s="100"/>
      <c r="BG4970" s="100"/>
    </row>
    <row r="4971" spans="57:59">
      <c r="BE4971" s="100"/>
      <c r="BF4971" s="100"/>
      <c r="BG4971" s="100"/>
    </row>
    <row r="4972" spans="57:59">
      <c r="BE4972" s="100"/>
      <c r="BF4972" s="100"/>
      <c r="BG4972" s="100"/>
    </row>
    <row r="4973" spans="57:59">
      <c r="BE4973" s="100"/>
      <c r="BF4973" s="100"/>
      <c r="BG4973" s="100"/>
    </row>
    <row r="4974" spans="57:59">
      <c r="BE4974" s="100"/>
      <c r="BF4974" s="100"/>
      <c r="BG4974" s="100"/>
    </row>
    <row r="4975" spans="57:59">
      <c r="BE4975" s="100"/>
      <c r="BF4975" s="100"/>
      <c r="BG4975" s="100"/>
    </row>
    <row r="4976" spans="57:59">
      <c r="BE4976" s="100"/>
      <c r="BF4976" s="100"/>
      <c r="BG4976" s="100"/>
    </row>
    <row r="4977" spans="57:59">
      <c r="BE4977" s="100"/>
      <c r="BF4977" s="100"/>
      <c r="BG4977" s="100"/>
    </row>
    <row r="4978" spans="57:59">
      <c r="BE4978" s="100"/>
      <c r="BF4978" s="100"/>
      <c r="BG4978" s="100"/>
    </row>
    <row r="4979" spans="57:59">
      <c r="BE4979" s="100"/>
      <c r="BF4979" s="100"/>
      <c r="BG4979" s="100"/>
    </row>
    <row r="4980" spans="57:59">
      <c r="BE4980" s="100"/>
      <c r="BF4980" s="100"/>
      <c r="BG4980" s="100"/>
    </row>
    <row r="4981" spans="57:59">
      <c r="BE4981" s="100"/>
      <c r="BF4981" s="100"/>
      <c r="BG4981" s="100"/>
    </row>
    <row r="4982" spans="57:59">
      <c r="BE4982" s="100"/>
      <c r="BF4982" s="100"/>
      <c r="BG4982" s="100"/>
    </row>
    <row r="4983" spans="57:59">
      <c r="BE4983" s="100"/>
      <c r="BF4983" s="100"/>
      <c r="BG4983" s="100"/>
    </row>
    <row r="4984" spans="57:59">
      <c r="BE4984" s="100"/>
      <c r="BF4984" s="100"/>
      <c r="BG4984" s="100"/>
    </row>
    <row r="4985" spans="57:59">
      <c r="BE4985" s="100"/>
      <c r="BF4985" s="100"/>
      <c r="BG4985" s="100"/>
    </row>
    <row r="4986" spans="57:59">
      <c r="BE4986" s="100"/>
      <c r="BF4986" s="100"/>
      <c r="BG4986" s="100"/>
    </row>
    <row r="4987" spans="57:59">
      <c r="BE4987" s="100"/>
      <c r="BF4987" s="100"/>
      <c r="BG4987" s="100"/>
    </row>
    <row r="4988" spans="57:59">
      <c r="BE4988" s="100"/>
      <c r="BF4988" s="100"/>
      <c r="BG4988" s="100"/>
    </row>
    <row r="4989" spans="57:59">
      <c r="BE4989" s="100"/>
      <c r="BF4989" s="100"/>
      <c r="BG4989" s="100"/>
    </row>
    <row r="4990" spans="57:59">
      <c r="BE4990" s="100"/>
      <c r="BF4990" s="100"/>
      <c r="BG4990" s="100"/>
    </row>
    <row r="4991" spans="57:59">
      <c r="BE4991" s="100"/>
      <c r="BF4991" s="100"/>
      <c r="BG4991" s="100"/>
    </row>
    <row r="4992" spans="57:59">
      <c r="BE4992" s="100"/>
      <c r="BF4992" s="100"/>
      <c r="BG4992" s="100"/>
    </row>
    <row r="4993" spans="57:59">
      <c r="BE4993" s="100"/>
      <c r="BF4993" s="100"/>
      <c r="BG4993" s="100"/>
    </row>
    <row r="4994" spans="57:59">
      <c r="BE4994" s="100"/>
      <c r="BF4994" s="100"/>
      <c r="BG4994" s="100"/>
    </row>
    <row r="4995" spans="57:59">
      <c r="BE4995" s="100"/>
      <c r="BF4995" s="100"/>
      <c r="BG4995" s="100"/>
    </row>
    <row r="4996" spans="57:59">
      <c r="BE4996" s="100"/>
      <c r="BF4996" s="100"/>
      <c r="BG4996" s="100"/>
    </row>
    <row r="4997" spans="57:59">
      <c r="BE4997" s="100"/>
      <c r="BF4997" s="100"/>
      <c r="BG4997" s="100"/>
    </row>
    <row r="4998" spans="57:59">
      <c r="BE4998" s="100"/>
      <c r="BF4998" s="100"/>
      <c r="BG4998" s="100"/>
    </row>
    <row r="4999" spans="57:59">
      <c r="BE4999" s="100"/>
      <c r="BF4999" s="100"/>
      <c r="BG4999" s="100"/>
    </row>
    <row r="5000" spans="57:59">
      <c r="BE5000" s="100"/>
      <c r="BF5000" s="100"/>
      <c r="BG5000" s="100"/>
    </row>
    <row r="5001" spans="57:59">
      <c r="BE5001" s="100"/>
      <c r="BF5001" s="100"/>
      <c r="BG5001" s="100"/>
    </row>
    <row r="5002" spans="57:59">
      <c r="BE5002" s="100"/>
      <c r="BF5002" s="100"/>
      <c r="BG5002" s="100"/>
    </row>
    <row r="5003" spans="57:59">
      <c r="BE5003" s="100"/>
      <c r="BF5003" s="100"/>
      <c r="BG5003" s="100"/>
    </row>
    <row r="5004" spans="57:59">
      <c r="BE5004" s="100"/>
      <c r="BF5004" s="100"/>
      <c r="BG5004" s="100"/>
    </row>
    <row r="5005" spans="57:59">
      <c r="BE5005" s="100"/>
      <c r="BF5005" s="100"/>
      <c r="BG5005" s="100"/>
    </row>
    <row r="5006" spans="57:59">
      <c r="BE5006" s="100"/>
      <c r="BF5006" s="100"/>
      <c r="BG5006" s="100"/>
    </row>
    <row r="5007" spans="57:59">
      <c r="BE5007" s="100"/>
      <c r="BF5007" s="100"/>
      <c r="BG5007" s="100"/>
    </row>
    <row r="5008" spans="57:59">
      <c r="BE5008" s="100"/>
      <c r="BF5008" s="100"/>
      <c r="BG5008" s="100"/>
    </row>
    <row r="5009" spans="57:59">
      <c r="BE5009" s="100"/>
      <c r="BF5009" s="100"/>
      <c r="BG5009" s="100"/>
    </row>
    <row r="5010" spans="57:59">
      <c r="BE5010" s="100"/>
      <c r="BF5010" s="100"/>
      <c r="BG5010" s="100"/>
    </row>
    <row r="5011" spans="57:59">
      <c r="BE5011" s="100"/>
      <c r="BF5011" s="100"/>
      <c r="BG5011" s="100"/>
    </row>
    <row r="5012" spans="57:59">
      <c r="BE5012" s="100"/>
      <c r="BF5012" s="100"/>
      <c r="BG5012" s="100"/>
    </row>
    <row r="5013" spans="57:59">
      <c r="BE5013" s="100"/>
      <c r="BF5013" s="100"/>
      <c r="BG5013" s="100"/>
    </row>
    <row r="5014" spans="57:59">
      <c r="BE5014" s="100"/>
      <c r="BF5014" s="100"/>
      <c r="BG5014" s="100"/>
    </row>
    <row r="5015" spans="57:59">
      <c r="BE5015" s="100"/>
      <c r="BF5015" s="100"/>
      <c r="BG5015" s="100"/>
    </row>
    <row r="5016" spans="57:59">
      <c r="BE5016" s="100"/>
      <c r="BF5016" s="100"/>
      <c r="BG5016" s="100"/>
    </row>
    <row r="5017" spans="57:59">
      <c r="BE5017" s="100"/>
      <c r="BF5017" s="100"/>
      <c r="BG5017" s="100"/>
    </row>
    <row r="5018" spans="57:59">
      <c r="BE5018" s="100"/>
      <c r="BF5018" s="100"/>
      <c r="BG5018" s="100"/>
    </row>
    <row r="5019" spans="57:59">
      <c r="BE5019" s="100"/>
      <c r="BF5019" s="100"/>
      <c r="BG5019" s="100"/>
    </row>
    <row r="5020" spans="57:59">
      <c r="BE5020" s="100"/>
      <c r="BF5020" s="100"/>
      <c r="BG5020" s="100"/>
    </row>
    <row r="5021" spans="57:59">
      <c r="BE5021" s="100"/>
      <c r="BF5021" s="100"/>
      <c r="BG5021" s="100"/>
    </row>
    <row r="5022" spans="57:59">
      <c r="BE5022" s="100"/>
      <c r="BF5022" s="100"/>
      <c r="BG5022" s="100"/>
    </row>
    <row r="5023" spans="57:59">
      <c r="BE5023" s="100"/>
      <c r="BF5023" s="100"/>
      <c r="BG5023" s="100"/>
    </row>
    <row r="5024" spans="57:59">
      <c r="BE5024" s="100"/>
      <c r="BF5024" s="100"/>
      <c r="BG5024" s="100"/>
    </row>
    <row r="5025" spans="57:59">
      <c r="BE5025" s="100"/>
      <c r="BF5025" s="100"/>
      <c r="BG5025" s="100"/>
    </row>
    <row r="5026" spans="57:59">
      <c r="BE5026" s="100"/>
      <c r="BF5026" s="100"/>
      <c r="BG5026" s="100"/>
    </row>
    <row r="5027" spans="57:59">
      <c r="BE5027" s="100"/>
      <c r="BF5027" s="100"/>
      <c r="BG5027" s="100"/>
    </row>
    <row r="5028" spans="57:59">
      <c r="BE5028" s="100"/>
      <c r="BF5028" s="100"/>
      <c r="BG5028" s="100"/>
    </row>
    <row r="5029" spans="57:59">
      <c r="BE5029" s="100"/>
      <c r="BF5029" s="100"/>
      <c r="BG5029" s="100"/>
    </row>
    <row r="5030" spans="57:59">
      <c r="BE5030" s="100"/>
      <c r="BF5030" s="100"/>
      <c r="BG5030" s="100"/>
    </row>
    <row r="5031" spans="57:59">
      <c r="BE5031" s="100"/>
      <c r="BF5031" s="100"/>
      <c r="BG5031" s="100"/>
    </row>
    <row r="5032" spans="57:59">
      <c r="BE5032" s="100"/>
      <c r="BF5032" s="100"/>
      <c r="BG5032" s="100"/>
    </row>
    <row r="5033" spans="57:59">
      <c r="BE5033" s="100"/>
      <c r="BF5033" s="100"/>
      <c r="BG5033" s="100"/>
    </row>
    <row r="5034" spans="57:59">
      <c r="BE5034" s="100"/>
      <c r="BF5034" s="100"/>
      <c r="BG5034" s="100"/>
    </row>
    <row r="5035" spans="57:59">
      <c r="BE5035" s="100"/>
      <c r="BF5035" s="100"/>
      <c r="BG5035" s="100"/>
    </row>
    <row r="5036" spans="57:59">
      <c r="BE5036" s="100"/>
      <c r="BF5036" s="100"/>
      <c r="BG5036" s="100"/>
    </row>
    <row r="5037" spans="57:59">
      <c r="BE5037" s="100"/>
      <c r="BF5037" s="100"/>
      <c r="BG5037" s="100"/>
    </row>
    <row r="5038" spans="57:59">
      <c r="BE5038" s="100"/>
      <c r="BF5038" s="100"/>
      <c r="BG5038" s="100"/>
    </row>
    <row r="5039" spans="57:59">
      <c r="BE5039" s="100"/>
      <c r="BF5039" s="100"/>
      <c r="BG5039" s="100"/>
    </row>
    <row r="5040" spans="57:59">
      <c r="BE5040" s="100"/>
      <c r="BF5040" s="100"/>
      <c r="BG5040" s="100"/>
    </row>
    <row r="5041" spans="57:59">
      <c r="BE5041" s="100"/>
      <c r="BF5041" s="100"/>
      <c r="BG5041" s="100"/>
    </row>
    <row r="5042" spans="57:59">
      <c r="BE5042" s="100"/>
      <c r="BF5042" s="100"/>
      <c r="BG5042" s="100"/>
    </row>
    <row r="5043" spans="57:59">
      <c r="BE5043" s="100"/>
      <c r="BF5043" s="100"/>
      <c r="BG5043" s="100"/>
    </row>
    <row r="5044" spans="57:59">
      <c r="BE5044" s="100"/>
      <c r="BF5044" s="100"/>
      <c r="BG5044" s="100"/>
    </row>
    <row r="5045" spans="57:59">
      <c r="BE5045" s="100"/>
      <c r="BF5045" s="100"/>
      <c r="BG5045" s="100"/>
    </row>
    <row r="5046" spans="57:59">
      <c r="BE5046" s="100"/>
      <c r="BF5046" s="100"/>
      <c r="BG5046" s="100"/>
    </row>
    <row r="5047" spans="57:59">
      <c r="BE5047" s="100"/>
      <c r="BF5047" s="100"/>
      <c r="BG5047" s="100"/>
    </row>
    <row r="5048" spans="57:59">
      <c r="BE5048" s="100"/>
      <c r="BF5048" s="100"/>
      <c r="BG5048" s="100"/>
    </row>
    <row r="5049" spans="57:59">
      <c r="BE5049" s="100"/>
      <c r="BF5049" s="100"/>
      <c r="BG5049" s="100"/>
    </row>
    <row r="5050" spans="57:59">
      <c r="BE5050" s="100"/>
      <c r="BF5050" s="100"/>
      <c r="BG5050" s="100"/>
    </row>
    <row r="5051" spans="57:59">
      <c r="BE5051" s="100"/>
      <c r="BF5051" s="100"/>
      <c r="BG5051" s="100"/>
    </row>
    <row r="5052" spans="57:59">
      <c r="BE5052" s="100"/>
      <c r="BF5052" s="100"/>
      <c r="BG5052" s="100"/>
    </row>
    <row r="5053" spans="57:59">
      <c r="BE5053" s="100"/>
      <c r="BF5053" s="100"/>
      <c r="BG5053" s="100"/>
    </row>
    <row r="5054" spans="57:59">
      <c r="BE5054" s="100"/>
      <c r="BF5054" s="100"/>
      <c r="BG5054" s="100"/>
    </row>
    <row r="5055" spans="57:59">
      <c r="BE5055" s="100"/>
      <c r="BF5055" s="100"/>
      <c r="BG5055" s="100"/>
    </row>
    <row r="5056" spans="57:59">
      <c r="BE5056" s="100"/>
      <c r="BF5056" s="100"/>
      <c r="BG5056" s="100"/>
    </row>
    <row r="5057" spans="57:59">
      <c r="BE5057" s="100"/>
      <c r="BF5057" s="100"/>
      <c r="BG5057" s="100"/>
    </row>
    <row r="5058" spans="57:59">
      <c r="BE5058" s="100"/>
      <c r="BF5058" s="100"/>
      <c r="BG5058" s="100"/>
    </row>
    <row r="5059" spans="57:59">
      <c r="BE5059" s="100"/>
      <c r="BF5059" s="100"/>
      <c r="BG5059" s="100"/>
    </row>
    <row r="5060" spans="57:59">
      <c r="BE5060" s="100"/>
      <c r="BF5060" s="100"/>
      <c r="BG5060" s="100"/>
    </row>
    <row r="5061" spans="57:59">
      <c r="BE5061" s="100"/>
      <c r="BF5061" s="100"/>
      <c r="BG5061" s="100"/>
    </row>
    <row r="5062" spans="57:59">
      <c r="BE5062" s="100"/>
      <c r="BF5062" s="100"/>
      <c r="BG5062" s="100"/>
    </row>
    <row r="5063" spans="57:59">
      <c r="BE5063" s="100"/>
      <c r="BF5063" s="100"/>
      <c r="BG5063" s="100"/>
    </row>
    <row r="5064" spans="57:59">
      <c r="BE5064" s="100"/>
      <c r="BF5064" s="100"/>
      <c r="BG5064" s="100"/>
    </row>
    <row r="5065" spans="57:59">
      <c r="BE5065" s="100"/>
      <c r="BF5065" s="100"/>
      <c r="BG5065" s="100"/>
    </row>
    <row r="5066" spans="57:59">
      <c r="BE5066" s="100"/>
      <c r="BF5066" s="100"/>
      <c r="BG5066" s="100"/>
    </row>
    <row r="5067" spans="57:59">
      <c r="BE5067" s="100"/>
      <c r="BF5067" s="100"/>
      <c r="BG5067" s="100"/>
    </row>
    <row r="5068" spans="57:59">
      <c r="BE5068" s="100"/>
      <c r="BF5068" s="100"/>
      <c r="BG5068" s="100"/>
    </row>
    <row r="5069" spans="57:59">
      <c r="BE5069" s="100"/>
      <c r="BF5069" s="100"/>
      <c r="BG5069" s="100"/>
    </row>
    <row r="5070" spans="57:59">
      <c r="BE5070" s="100"/>
      <c r="BF5070" s="100"/>
      <c r="BG5070" s="100"/>
    </row>
    <row r="5071" spans="57:59">
      <c r="BE5071" s="100"/>
      <c r="BF5071" s="100"/>
      <c r="BG5071" s="100"/>
    </row>
    <row r="5072" spans="57:59">
      <c r="BE5072" s="100"/>
      <c r="BF5072" s="100"/>
      <c r="BG5072" s="100"/>
    </row>
    <row r="5073" spans="57:59">
      <c r="BE5073" s="100"/>
      <c r="BF5073" s="100"/>
      <c r="BG5073" s="100"/>
    </row>
    <row r="5074" spans="57:59">
      <c r="BE5074" s="100"/>
      <c r="BF5074" s="100"/>
      <c r="BG5074" s="100"/>
    </row>
    <row r="5075" spans="57:59">
      <c r="BE5075" s="100"/>
      <c r="BF5075" s="100"/>
      <c r="BG5075" s="100"/>
    </row>
    <row r="5076" spans="57:59">
      <c r="BE5076" s="100"/>
      <c r="BF5076" s="100"/>
      <c r="BG5076" s="100"/>
    </row>
    <row r="5077" spans="57:59">
      <c r="BE5077" s="100"/>
      <c r="BF5077" s="100"/>
      <c r="BG5077" s="100"/>
    </row>
    <row r="5078" spans="57:59">
      <c r="BE5078" s="100"/>
      <c r="BF5078" s="100"/>
      <c r="BG5078" s="100"/>
    </row>
    <row r="5079" spans="57:59">
      <c r="BE5079" s="100"/>
      <c r="BF5079" s="100"/>
      <c r="BG5079" s="100"/>
    </row>
    <row r="5080" spans="57:59">
      <c r="BE5080" s="100"/>
      <c r="BF5080" s="100"/>
      <c r="BG5080" s="100"/>
    </row>
    <row r="5081" spans="57:59">
      <c r="BE5081" s="100"/>
      <c r="BF5081" s="100"/>
      <c r="BG5081" s="100"/>
    </row>
    <row r="5082" spans="57:59">
      <c r="BE5082" s="100"/>
      <c r="BF5082" s="100"/>
      <c r="BG5082" s="100"/>
    </row>
    <row r="5083" spans="57:59">
      <c r="BE5083" s="100"/>
      <c r="BF5083" s="100"/>
      <c r="BG5083" s="100"/>
    </row>
    <row r="5084" spans="57:59">
      <c r="BE5084" s="100"/>
      <c r="BF5084" s="100"/>
      <c r="BG5084" s="100"/>
    </row>
    <row r="5085" spans="57:59">
      <c r="BE5085" s="100"/>
      <c r="BF5085" s="100"/>
      <c r="BG5085" s="100"/>
    </row>
    <row r="5086" spans="57:59">
      <c r="BE5086" s="100"/>
      <c r="BF5086" s="100"/>
      <c r="BG5086" s="100"/>
    </row>
    <row r="5087" spans="57:59">
      <c r="BE5087" s="100"/>
      <c r="BF5087" s="100"/>
      <c r="BG5087" s="100"/>
    </row>
    <row r="5088" spans="57:59">
      <c r="BE5088" s="100"/>
      <c r="BF5088" s="100"/>
      <c r="BG5088" s="100"/>
    </row>
    <row r="5089" spans="57:59">
      <c r="BE5089" s="100"/>
      <c r="BF5089" s="100"/>
      <c r="BG5089" s="100"/>
    </row>
    <row r="5090" spans="57:59">
      <c r="BE5090" s="100"/>
      <c r="BF5090" s="100"/>
      <c r="BG5090" s="100"/>
    </row>
    <row r="5091" spans="57:59">
      <c r="BE5091" s="100"/>
      <c r="BF5091" s="100"/>
      <c r="BG5091" s="100"/>
    </row>
    <row r="5092" spans="57:59">
      <c r="BE5092" s="100"/>
      <c r="BF5092" s="100"/>
      <c r="BG5092" s="100"/>
    </row>
    <row r="5093" spans="57:59">
      <c r="BE5093" s="100"/>
      <c r="BF5093" s="100"/>
      <c r="BG5093" s="100"/>
    </row>
    <row r="5094" spans="57:59">
      <c r="BE5094" s="100"/>
      <c r="BF5094" s="100"/>
      <c r="BG5094" s="100"/>
    </row>
    <row r="5095" spans="57:59">
      <c r="BE5095" s="100"/>
      <c r="BF5095" s="100"/>
      <c r="BG5095" s="100"/>
    </row>
    <row r="5096" spans="57:59">
      <c r="BE5096" s="100"/>
      <c r="BF5096" s="100"/>
      <c r="BG5096" s="100"/>
    </row>
    <row r="5097" spans="57:59">
      <c r="BE5097" s="100"/>
      <c r="BF5097" s="100"/>
      <c r="BG5097" s="100"/>
    </row>
    <row r="5098" spans="57:59">
      <c r="BE5098" s="100"/>
      <c r="BF5098" s="100"/>
      <c r="BG5098" s="100"/>
    </row>
    <row r="5099" spans="57:59">
      <c r="BE5099" s="100"/>
      <c r="BF5099" s="100"/>
      <c r="BG5099" s="100"/>
    </row>
    <row r="5100" spans="57:59">
      <c r="BE5100" s="100"/>
      <c r="BF5100" s="100"/>
      <c r="BG5100" s="100"/>
    </row>
    <row r="5101" spans="57:59">
      <c r="BE5101" s="100"/>
      <c r="BF5101" s="100"/>
      <c r="BG5101" s="100"/>
    </row>
    <row r="5102" spans="57:59">
      <c r="BE5102" s="100"/>
      <c r="BF5102" s="100"/>
      <c r="BG5102" s="100"/>
    </row>
    <row r="5103" spans="57:59">
      <c r="BE5103" s="100"/>
      <c r="BF5103" s="100"/>
      <c r="BG5103" s="100"/>
    </row>
    <row r="5104" spans="57:59">
      <c r="BE5104" s="100"/>
      <c r="BF5104" s="100"/>
      <c r="BG5104" s="100"/>
    </row>
    <row r="5105" spans="57:59">
      <c r="BE5105" s="100"/>
      <c r="BF5105" s="100"/>
      <c r="BG5105" s="100"/>
    </row>
    <row r="5106" spans="57:59">
      <c r="BE5106" s="100"/>
      <c r="BF5106" s="100"/>
      <c r="BG5106" s="100"/>
    </row>
    <row r="5107" spans="57:59">
      <c r="BE5107" s="100"/>
      <c r="BF5107" s="100"/>
      <c r="BG5107" s="100"/>
    </row>
    <row r="5108" spans="57:59">
      <c r="BE5108" s="100"/>
      <c r="BF5108" s="100"/>
      <c r="BG5108" s="100"/>
    </row>
    <row r="5109" spans="57:59">
      <c r="BE5109" s="100"/>
      <c r="BF5109" s="100"/>
      <c r="BG5109" s="100"/>
    </row>
    <row r="5110" spans="57:59">
      <c r="BE5110" s="100"/>
      <c r="BF5110" s="100"/>
      <c r="BG5110" s="100"/>
    </row>
    <row r="5111" spans="57:59">
      <c r="BE5111" s="100"/>
      <c r="BF5111" s="100"/>
      <c r="BG5111" s="100"/>
    </row>
    <row r="5112" spans="57:59">
      <c r="BE5112" s="100"/>
      <c r="BF5112" s="100"/>
      <c r="BG5112" s="100"/>
    </row>
    <row r="5113" spans="57:59">
      <c r="BE5113" s="100"/>
      <c r="BF5113" s="100"/>
      <c r="BG5113" s="100"/>
    </row>
    <row r="5114" spans="57:59">
      <c r="BE5114" s="100"/>
      <c r="BF5114" s="100"/>
      <c r="BG5114" s="100"/>
    </row>
    <row r="5115" spans="57:59">
      <c r="BE5115" s="100"/>
      <c r="BF5115" s="100"/>
      <c r="BG5115" s="100"/>
    </row>
    <row r="5116" spans="57:59">
      <c r="BE5116" s="100"/>
      <c r="BF5116" s="100"/>
      <c r="BG5116" s="100"/>
    </row>
    <row r="5117" spans="57:59">
      <c r="BE5117" s="100"/>
      <c r="BF5117" s="100"/>
      <c r="BG5117" s="100"/>
    </row>
    <row r="5118" spans="57:59">
      <c r="BE5118" s="100"/>
      <c r="BF5118" s="100"/>
      <c r="BG5118" s="100"/>
    </row>
    <row r="5119" spans="57:59">
      <c r="BE5119" s="100"/>
      <c r="BF5119" s="100"/>
      <c r="BG5119" s="100"/>
    </row>
    <row r="5120" spans="57:59">
      <c r="BE5120" s="100"/>
      <c r="BF5120" s="100"/>
      <c r="BG5120" s="100"/>
    </row>
    <row r="5121" spans="57:59">
      <c r="BE5121" s="100"/>
      <c r="BF5121" s="100"/>
      <c r="BG5121" s="100"/>
    </row>
    <row r="5122" spans="57:59">
      <c r="BE5122" s="100"/>
      <c r="BF5122" s="100"/>
      <c r="BG5122" s="100"/>
    </row>
    <row r="5123" spans="57:59">
      <c r="BE5123" s="100"/>
      <c r="BF5123" s="100"/>
      <c r="BG5123" s="100"/>
    </row>
    <row r="5124" spans="57:59">
      <c r="BE5124" s="100"/>
      <c r="BF5124" s="100"/>
      <c r="BG5124" s="100"/>
    </row>
    <row r="5125" spans="57:59">
      <c r="BE5125" s="100"/>
      <c r="BF5125" s="100"/>
      <c r="BG5125" s="100"/>
    </row>
    <row r="5126" spans="57:59">
      <c r="BE5126" s="100"/>
      <c r="BF5126" s="100"/>
      <c r="BG5126" s="100"/>
    </row>
    <row r="5127" spans="57:59">
      <c r="BE5127" s="100"/>
      <c r="BF5127" s="100"/>
      <c r="BG5127" s="100"/>
    </row>
    <row r="5128" spans="57:59">
      <c r="BE5128" s="100"/>
      <c r="BF5128" s="100"/>
      <c r="BG5128" s="100"/>
    </row>
    <row r="5129" spans="57:59">
      <c r="BE5129" s="100"/>
      <c r="BF5129" s="100"/>
      <c r="BG5129" s="100"/>
    </row>
    <row r="5130" spans="57:59">
      <c r="BE5130" s="100"/>
      <c r="BF5130" s="100"/>
      <c r="BG5130" s="100"/>
    </row>
    <row r="5131" spans="57:59">
      <c r="BE5131" s="100"/>
      <c r="BF5131" s="100"/>
      <c r="BG5131" s="100"/>
    </row>
    <row r="5132" spans="57:59">
      <c r="BE5132" s="100"/>
      <c r="BF5132" s="100"/>
      <c r="BG5132" s="100"/>
    </row>
    <row r="5133" spans="57:59">
      <c r="BE5133" s="100"/>
      <c r="BF5133" s="100"/>
      <c r="BG5133" s="100"/>
    </row>
    <row r="5134" spans="57:59">
      <c r="BE5134" s="100"/>
      <c r="BF5134" s="100"/>
      <c r="BG5134" s="100"/>
    </row>
    <row r="5135" spans="57:59">
      <c r="BE5135" s="100"/>
      <c r="BF5135" s="100"/>
      <c r="BG5135" s="100"/>
    </row>
    <row r="5136" spans="57:59">
      <c r="BE5136" s="100"/>
      <c r="BF5136" s="100"/>
      <c r="BG5136" s="100"/>
    </row>
    <row r="5137" spans="57:59">
      <c r="BE5137" s="100"/>
      <c r="BF5137" s="100"/>
      <c r="BG5137" s="100"/>
    </row>
    <row r="5138" spans="57:59">
      <c r="BE5138" s="100"/>
      <c r="BF5138" s="100"/>
      <c r="BG5138" s="100"/>
    </row>
    <row r="5139" spans="57:59">
      <c r="BE5139" s="100"/>
      <c r="BF5139" s="100"/>
      <c r="BG5139" s="100"/>
    </row>
    <row r="5140" spans="57:59">
      <c r="BE5140" s="100"/>
      <c r="BF5140" s="100"/>
      <c r="BG5140" s="100"/>
    </row>
    <row r="5141" spans="57:59">
      <c r="BE5141" s="100"/>
      <c r="BF5141" s="100"/>
      <c r="BG5141" s="100"/>
    </row>
    <row r="5142" spans="57:59">
      <c r="BE5142" s="100"/>
      <c r="BF5142" s="100"/>
      <c r="BG5142" s="100"/>
    </row>
    <row r="5143" spans="57:59">
      <c r="BE5143" s="100"/>
      <c r="BF5143" s="100"/>
      <c r="BG5143" s="100"/>
    </row>
    <row r="5144" spans="57:59">
      <c r="BE5144" s="100"/>
      <c r="BF5144" s="100"/>
      <c r="BG5144" s="100"/>
    </row>
    <row r="5145" spans="57:59">
      <c r="BE5145" s="100"/>
      <c r="BF5145" s="100"/>
      <c r="BG5145" s="100"/>
    </row>
    <row r="5146" spans="57:59">
      <c r="BE5146" s="100"/>
      <c r="BF5146" s="100"/>
      <c r="BG5146" s="100"/>
    </row>
    <row r="5147" spans="57:59">
      <c r="BE5147" s="100"/>
      <c r="BF5147" s="100"/>
      <c r="BG5147" s="100"/>
    </row>
    <row r="5148" spans="57:59">
      <c r="BE5148" s="100"/>
      <c r="BF5148" s="100"/>
      <c r="BG5148" s="100"/>
    </row>
    <row r="5149" spans="57:59">
      <c r="BE5149" s="100"/>
      <c r="BF5149" s="100"/>
      <c r="BG5149" s="100"/>
    </row>
    <row r="5150" spans="57:59">
      <c r="BE5150" s="100"/>
      <c r="BF5150" s="100"/>
      <c r="BG5150" s="100"/>
    </row>
    <row r="5151" spans="57:59">
      <c r="BE5151" s="100"/>
      <c r="BF5151" s="100"/>
      <c r="BG5151" s="100"/>
    </row>
    <row r="5152" spans="57:59">
      <c r="BE5152" s="100"/>
      <c r="BF5152" s="100"/>
      <c r="BG5152" s="100"/>
    </row>
    <row r="5153" spans="57:59">
      <c r="BE5153" s="100"/>
      <c r="BF5153" s="100"/>
      <c r="BG5153" s="100"/>
    </row>
    <row r="5154" spans="57:59">
      <c r="BE5154" s="100"/>
      <c r="BF5154" s="100"/>
      <c r="BG5154" s="100"/>
    </row>
    <row r="5155" spans="57:59">
      <c r="BE5155" s="100"/>
      <c r="BF5155" s="100"/>
      <c r="BG5155" s="100"/>
    </row>
    <row r="5156" spans="57:59">
      <c r="BE5156" s="100"/>
      <c r="BF5156" s="100"/>
      <c r="BG5156" s="100"/>
    </row>
    <row r="5157" spans="57:59">
      <c r="BE5157" s="100"/>
      <c r="BF5157" s="100"/>
      <c r="BG5157" s="100"/>
    </row>
    <row r="5158" spans="57:59">
      <c r="BE5158" s="100"/>
      <c r="BF5158" s="100"/>
      <c r="BG5158" s="100"/>
    </row>
    <row r="5159" spans="57:59">
      <c r="BE5159" s="100"/>
      <c r="BF5159" s="100"/>
      <c r="BG5159" s="100"/>
    </row>
    <row r="5160" spans="57:59">
      <c r="BE5160" s="100"/>
      <c r="BF5160" s="100"/>
      <c r="BG5160" s="100"/>
    </row>
    <row r="5161" spans="57:59">
      <c r="BE5161" s="100"/>
      <c r="BF5161" s="100"/>
      <c r="BG5161" s="100"/>
    </row>
    <row r="5162" spans="57:59">
      <c r="BE5162" s="100"/>
      <c r="BF5162" s="100"/>
      <c r="BG5162" s="100"/>
    </row>
    <row r="5163" spans="57:59">
      <c r="BE5163" s="100"/>
      <c r="BF5163" s="100"/>
      <c r="BG5163" s="100"/>
    </row>
    <row r="5164" spans="57:59">
      <c r="BE5164" s="100"/>
      <c r="BF5164" s="100"/>
      <c r="BG5164" s="100"/>
    </row>
    <row r="5165" spans="57:59">
      <c r="BE5165" s="100"/>
      <c r="BF5165" s="100"/>
      <c r="BG5165" s="100"/>
    </row>
    <row r="5166" spans="57:59">
      <c r="BE5166" s="100"/>
      <c r="BF5166" s="100"/>
      <c r="BG5166" s="100"/>
    </row>
    <row r="5167" spans="57:59">
      <c r="BE5167" s="100"/>
      <c r="BF5167" s="100"/>
      <c r="BG5167" s="100"/>
    </row>
    <row r="5168" spans="57:59">
      <c r="BE5168" s="100"/>
      <c r="BF5168" s="100"/>
      <c r="BG5168" s="100"/>
    </row>
    <row r="5169" spans="57:59">
      <c r="BE5169" s="100"/>
      <c r="BF5169" s="100"/>
      <c r="BG5169" s="100"/>
    </row>
    <row r="5170" spans="57:59">
      <c r="BE5170" s="100"/>
      <c r="BF5170" s="100"/>
      <c r="BG5170" s="100"/>
    </row>
    <row r="5171" spans="57:59">
      <c r="BE5171" s="100"/>
      <c r="BF5171" s="100"/>
      <c r="BG5171" s="100"/>
    </row>
    <row r="5172" spans="57:59">
      <c r="BE5172" s="100"/>
      <c r="BF5172" s="100"/>
      <c r="BG5172" s="100"/>
    </row>
    <row r="5173" spans="57:59">
      <c r="BE5173" s="100"/>
      <c r="BF5173" s="100"/>
      <c r="BG5173" s="100"/>
    </row>
    <row r="5174" spans="57:59">
      <c r="BE5174" s="100"/>
      <c r="BF5174" s="100"/>
      <c r="BG5174" s="100"/>
    </row>
    <row r="5175" spans="57:59">
      <c r="BE5175" s="100"/>
      <c r="BF5175" s="100"/>
      <c r="BG5175" s="100"/>
    </row>
    <row r="5176" spans="57:59">
      <c r="BE5176" s="100"/>
      <c r="BF5176" s="100"/>
      <c r="BG5176" s="100"/>
    </row>
    <row r="5177" spans="57:59">
      <c r="BE5177" s="100"/>
      <c r="BF5177" s="100"/>
      <c r="BG5177" s="100"/>
    </row>
    <row r="5178" spans="57:59">
      <c r="BE5178" s="100"/>
      <c r="BF5178" s="100"/>
      <c r="BG5178" s="100"/>
    </row>
    <row r="5179" spans="57:59">
      <c r="BE5179" s="100"/>
      <c r="BF5179" s="100"/>
      <c r="BG5179" s="100"/>
    </row>
    <row r="5180" spans="57:59">
      <c r="BE5180" s="100"/>
      <c r="BF5180" s="100"/>
      <c r="BG5180" s="100"/>
    </row>
    <row r="5181" spans="57:59">
      <c r="BE5181" s="100"/>
      <c r="BF5181" s="100"/>
      <c r="BG5181" s="100"/>
    </row>
    <row r="5182" spans="57:59">
      <c r="BE5182" s="100"/>
      <c r="BF5182" s="100"/>
      <c r="BG5182" s="100"/>
    </row>
    <row r="5183" spans="57:59">
      <c r="BE5183" s="100"/>
      <c r="BF5183" s="100"/>
      <c r="BG5183" s="100"/>
    </row>
    <row r="5184" spans="57:59">
      <c r="BE5184" s="100"/>
      <c r="BF5184" s="100"/>
      <c r="BG5184" s="100"/>
    </row>
    <row r="5185" spans="57:59">
      <c r="BE5185" s="100"/>
      <c r="BF5185" s="100"/>
      <c r="BG5185" s="100"/>
    </row>
    <row r="5186" spans="57:59">
      <c r="BE5186" s="100"/>
      <c r="BF5186" s="100"/>
      <c r="BG5186" s="100"/>
    </row>
    <row r="5187" spans="57:59">
      <c r="BE5187" s="100"/>
      <c r="BF5187" s="100"/>
      <c r="BG5187" s="100"/>
    </row>
    <row r="5188" spans="57:59">
      <c r="BE5188" s="100"/>
      <c r="BF5188" s="100"/>
      <c r="BG5188" s="100"/>
    </row>
    <row r="5189" spans="57:59">
      <c r="BE5189" s="100"/>
      <c r="BF5189" s="100"/>
      <c r="BG5189" s="100"/>
    </row>
    <row r="5190" spans="57:59">
      <c r="BE5190" s="100"/>
      <c r="BF5190" s="100"/>
      <c r="BG5190" s="100"/>
    </row>
    <row r="5191" spans="57:59">
      <c r="BE5191" s="100"/>
      <c r="BF5191" s="100"/>
      <c r="BG5191" s="100"/>
    </row>
    <row r="5192" spans="57:59">
      <c r="BE5192" s="100"/>
      <c r="BF5192" s="100"/>
      <c r="BG5192" s="100"/>
    </row>
    <row r="5193" spans="57:59">
      <c r="BE5193" s="100"/>
      <c r="BF5193" s="100"/>
      <c r="BG5193" s="100"/>
    </row>
    <row r="5194" spans="57:59">
      <c r="BE5194" s="100"/>
      <c r="BF5194" s="100"/>
      <c r="BG5194" s="100"/>
    </row>
    <row r="5195" spans="57:59">
      <c r="BE5195" s="100"/>
      <c r="BF5195" s="100"/>
      <c r="BG5195" s="100"/>
    </row>
    <row r="5196" spans="57:59">
      <c r="BE5196" s="100"/>
      <c r="BF5196" s="100"/>
      <c r="BG5196" s="100"/>
    </row>
    <row r="5197" spans="57:59">
      <c r="BE5197" s="100"/>
      <c r="BF5197" s="100"/>
      <c r="BG5197" s="100"/>
    </row>
    <row r="5198" spans="57:59">
      <c r="BE5198" s="100"/>
      <c r="BF5198" s="100"/>
      <c r="BG5198" s="100"/>
    </row>
    <row r="5199" spans="57:59">
      <c r="BE5199" s="100"/>
      <c r="BF5199" s="100"/>
      <c r="BG5199" s="100"/>
    </row>
    <row r="5200" spans="57:59">
      <c r="BE5200" s="100"/>
      <c r="BF5200" s="100"/>
      <c r="BG5200" s="100"/>
    </row>
    <row r="5201" spans="57:59">
      <c r="BE5201" s="100"/>
      <c r="BF5201" s="100"/>
      <c r="BG5201" s="100"/>
    </row>
    <row r="5202" spans="57:59">
      <c r="BE5202" s="100"/>
      <c r="BF5202" s="100"/>
      <c r="BG5202" s="100"/>
    </row>
    <row r="5203" spans="57:59">
      <c r="BE5203" s="100"/>
      <c r="BF5203" s="100"/>
      <c r="BG5203" s="100"/>
    </row>
    <row r="5204" spans="57:59">
      <c r="BE5204" s="100"/>
      <c r="BF5204" s="100"/>
      <c r="BG5204" s="100"/>
    </row>
    <row r="5205" spans="57:59">
      <c r="BE5205" s="100"/>
      <c r="BF5205" s="100"/>
      <c r="BG5205" s="100"/>
    </row>
    <row r="5206" spans="57:59">
      <c r="BE5206" s="100"/>
      <c r="BF5206" s="100"/>
      <c r="BG5206" s="100"/>
    </row>
    <row r="5207" spans="57:59">
      <c r="BE5207" s="100"/>
      <c r="BF5207" s="100"/>
      <c r="BG5207" s="100"/>
    </row>
    <row r="5208" spans="57:59">
      <c r="BE5208" s="100"/>
      <c r="BF5208" s="100"/>
      <c r="BG5208" s="100"/>
    </row>
    <row r="5209" spans="57:59">
      <c r="BE5209" s="100"/>
      <c r="BF5209" s="100"/>
      <c r="BG5209" s="100"/>
    </row>
    <row r="5210" spans="57:59">
      <c r="BE5210" s="100"/>
      <c r="BF5210" s="100"/>
      <c r="BG5210" s="100"/>
    </row>
    <row r="5211" spans="57:59">
      <c r="BE5211" s="100"/>
      <c r="BF5211" s="100"/>
      <c r="BG5211" s="100"/>
    </row>
    <row r="5212" spans="57:59">
      <c r="BE5212" s="100"/>
      <c r="BF5212" s="100"/>
      <c r="BG5212" s="100"/>
    </row>
    <row r="5213" spans="57:59">
      <c r="BE5213" s="100"/>
      <c r="BF5213" s="100"/>
      <c r="BG5213" s="100"/>
    </row>
    <row r="5214" spans="57:59">
      <c r="BE5214" s="100"/>
      <c r="BF5214" s="100"/>
      <c r="BG5214" s="100"/>
    </row>
    <row r="5215" spans="57:59">
      <c r="BE5215" s="100"/>
      <c r="BF5215" s="100"/>
      <c r="BG5215" s="100"/>
    </row>
    <row r="5216" spans="57:59">
      <c r="BE5216" s="100"/>
      <c r="BF5216" s="100"/>
      <c r="BG5216" s="100"/>
    </row>
    <row r="5217" spans="57:59">
      <c r="BE5217" s="100"/>
      <c r="BF5217" s="100"/>
      <c r="BG5217" s="100"/>
    </row>
    <row r="5218" spans="57:59">
      <c r="BE5218" s="100"/>
      <c r="BF5218" s="100"/>
      <c r="BG5218" s="100"/>
    </row>
    <row r="5219" spans="57:59">
      <c r="BE5219" s="100"/>
      <c r="BF5219" s="100"/>
      <c r="BG5219" s="100"/>
    </row>
    <row r="5220" spans="57:59">
      <c r="BE5220" s="100"/>
      <c r="BF5220" s="100"/>
      <c r="BG5220" s="100"/>
    </row>
    <row r="5221" spans="57:59">
      <c r="BE5221" s="100"/>
      <c r="BF5221" s="100"/>
      <c r="BG5221" s="100"/>
    </row>
    <row r="5222" spans="57:59">
      <c r="BE5222" s="100"/>
      <c r="BF5222" s="100"/>
      <c r="BG5222" s="100"/>
    </row>
    <row r="5223" spans="57:59">
      <c r="BE5223" s="100"/>
      <c r="BF5223" s="100"/>
      <c r="BG5223" s="100"/>
    </row>
    <row r="5224" spans="57:59">
      <c r="BE5224" s="100"/>
      <c r="BF5224" s="100"/>
      <c r="BG5224" s="100"/>
    </row>
    <row r="5225" spans="57:59">
      <c r="BE5225" s="100"/>
      <c r="BF5225" s="100"/>
      <c r="BG5225" s="100"/>
    </row>
    <row r="5226" spans="57:59">
      <c r="BE5226" s="100"/>
      <c r="BF5226" s="100"/>
      <c r="BG5226" s="100"/>
    </row>
    <row r="5227" spans="57:59">
      <c r="BE5227" s="100"/>
      <c r="BF5227" s="100"/>
      <c r="BG5227" s="100"/>
    </row>
    <row r="5228" spans="57:59">
      <c r="BE5228" s="100"/>
      <c r="BF5228" s="100"/>
      <c r="BG5228" s="100"/>
    </row>
    <row r="5229" spans="57:59">
      <c r="BE5229" s="100"/>
      <c r="BF5229" s="100"/>
      <c r="BG5229" s="100"/>
    </row>
    <row r="5230" spans="57:59">
      <c r="BE5230" s="100"/>
      <c r="BF5230" s="100"/>
      <c r="BG5230" s="100"/>
    </row>
    <row r="5231" spans="57:59">
      <c r="BE5231" s="100"/>
      <c r="BF5231" s="100"/>
      <c r="BG5231" s="100"/>
    </row>
    <row r="5232" spans="57:59">
      <c r="BE5232" s="100"/>
      <c r="BF5232" s="100"/>
      <c r="BG5232" s="100"/>
    </row>
    <row r="5233" spans="57:59">
      <c r="BE5233" s="100"/>
      <c r="BF5233" s="100"/>
      <c r="BG5233" s="100"/>
    </row>
    <row r="5234" spans="57:59">
      <c r="BE5234" s="100"/>
      <c r="BF5234" s="100"/>
      <c r="BG5234" s="100"/>
    </row>
    <row r="5235" spans="57:59">
      <c r="BE5235" s="100"/>
      <c r="BF5235" s="100"/>
      <c r="BG5235" s="100"/>
    </row>
    <row r="5236" spans="57:59">
      <c r="BE5236" s="100"/>
      <c r="BF5236" s="100"/>
      <c r="BG5236" s="100"/>
    </row>
    <row r="5237" spans="57:59">
      <c r="BE5237" s="100"/>
      <c r="BF5237" s="100"/>
      <c r="BG5237" s="100"/>
    </row>
    <row r="5238" spans="57:59">
      <c r="BE5238" s="100"/>
      <c r="BF5238" s="100"/>
      <c r="BG5238" s="100"/>
    </row>
    <row r="5239" spans="57:59">
      <c r="BE5239" s="100"/>
      <c r="BF5239" s="100"/>
      <c r="BG5239" s="100"/>
    </row>
    <row r="5240" spans="57:59">
      <c r="BE5240" s="100"/>
      <c r="BF5240" s="100"/>
      <c r="BG5240" s="100"/>
    </row>
    <row r="5241" spans="57:59">
      <c r="BE5241" s="100"/>
      <c r="BF5241" s="100"/>
      <c r="BG5241" s="100"/>
    </row>
    <row r="5242" spans="57:59">
      <c r="BE5242" s="100"/>
      <c r="BF5242" s="100"/>
      <c r="BG5242" s="100"/>
    </row>
    <row r="5243" spans="57:59">
      <c r="BE5243" s="100"/>
      <c r="BF5243" s="100"/>
      <c r="BG5243" s="100"/>
    </row>
    <row r="5244" spans="57:59">
      <c r="BE5244" s="100"/>
      <c r="BF5244" s="100"/>
      <c r="BG5244" s="100"/>
    </row>
    <row r="5245" spans="57:59">
      <c r="BE5245" s="100"/>
      <c r="BF5245" s="100"/>
      <c r="BG5245" s="100"/>
    </row>
    <row r="5246" spans="57:59">
      <c r="BE5246" s="100"/>
      <c r="BF5246" s="100"/>
      <c r="BG5246" s="100"/>
    </row>
    <row r="5247" spans="57:59">
      <c r="BE5247" s="100"/>
      <c r="BF5247" s="100"/>
      <c r="BG5247" s="100"/>
    </row>
    <row r="5248" spans="57:59">
      <c r="BE5248" s="100"/>
      <c r="BF5248" s="100"/>
      <c r="BG5248" s="100"/>
    </row>
    <row r="5249" spans="57:59">
      <c r="BE5249" s="100"/>
      <c r="BF5249" s="100"/>
      <c r="BG5249" s="100"/>
    </row>
    <row r="5250" spans="57:59">
      <c r="BE5250" s="100"/>
      <c r="BF5250" s="100"/>
      <c r="BG5250" s="100"/>
    </row>
    <row r="5251" spans="57:59">
      <c r="BE5251" s="100"/>
      <c r="BF5251" s="100"/>
      <c r="BG5251" s="100"/>
    </row>
    <row r="5252" spans="57:59">
      <c r="BE5252" s="100"/>
      <c r="BF5252" s="100"/>
      <c r="BG5252" s="100"/>
    </row>
    <row r="5253" spans="57:59">
      <c r="BE5253" s="100"/>
      <c r="BF5253" s="100"/>
      <c r="BG5253" s="100"/>
    </row>
    <row r="5254" spans="57:59">
      <c r="BE5254" s="100"/>
      <c r="BF5254" s="100"/>
      <c r="BG5254" s="100"/>
    </row>
    <row r="5255" spans="57:59">
      <c r="BE5255" s="100"/>
      <c r="BF5255" s="100"/>
      <c r="BG5255" s="100"/>
    </row>
    <row r="5256" spans="57:59">
      <c r="BE5256" s="100"/>
      <c r="BF5256" s="100"/>
      <c r="BG5256" s="100"/>
    </row>
    <row r="5257" spans="57:59">
      <c r="BE5257" s="100"/>
      <c r="BF5257" s="100"/>
      <c r="BG5257" s="100"/>
    </row>
    <row r="5258" spans="57:59">
      <c r="BE5258" s="100"/>
      <c r="BF5258" s="100"/>
      <c r="BG5258" s="100"/>
    </row>
    <row r="5259" spans="57:59">
      <c r="BE5259" s="100"/>
      <c r="BF5259" s="100"/>
      <c r="BG5259" s="100"/>
    </row>
    <row r="5260" spans="57:59">
      <c r="BE5260" s="100"/>
      <c r="BF5260" s="100"/>
      <c r="BG5260" s="100"/>
    </row>
    <row r="5261" spans="57:59">
      <c r="BE5261" s="100"/>
      <c r="BF5261" s="100"/>
      <c r="BG5261" s="100"/>
    </row>
    <row r="5262" spans="57:59">
      <c r="BE5262" s="100"/>
      <c r="BF5262" s="100"/>
      <c r="BG5262" s="100"/>
    </row>
    <row r="5263" spans="57:59">
      <c r="BE5263" s="100"/>
      <c r="BF5263" s="100"/>
      <c r="BG5263" s="100"/>
    </row>
    <row r="5264" spans="57:59">
      <c r="BE5264" s="100"/>
      <c r="BF5264" s="100"/>
      <c r="BG5264" s="100"/>
    </row>
    <row r="5265" spans="57:59">
      <c r="BE5265" s="100"/>
      <c r="BF5265" s="100"/>
      <c r="BG5265" s="100"/>
    </row>
    <row r="5266" spans="57:59">
      <c r="BE5266" s="100"/>
      <c r="BF5266" s="100"/>
      <c r="BG5266" s="100"/>
    </row>
    <row r="5267" spans="57:59">
      <c r="BE5267" s="100"/>
      <c r="BF5267" s="100"/>
      <c r="BG5267" s="100"/>
    </row>
    <row r="5268" spans="57:59">
      <c r="BE5268" s="100"/>
      <c r="BF5268" s="100"/>
      <c r="BG5268" s="100"/>
    </row>
    <row r="5269" spans="57:59">
      <c r="BE5269" s="100"/>
      <c r="BF5269" s="100"/>
      <c r="BG5269" s="100"/>
    </row>
    <row r="5270" spans="57:59">
      <c r="BE5270" s="100"/>
      <c r="BF5270" s="100"/>
      <c r="BG5270" s="100"/>
    </row>
    <row r="5271" spans="57:59">
      <c r="BE5271" s="100"/>
      <c r="BF5271" s="100"/>
      <c r="BG5271" s="100"/>
    </row>
    <row r="5272" spans="57:59">
      <c r="BE5272" s="100"/>
      <c r="BF5272" s="100"/>
      <c r="BG5272" s="100"/>
    </row>
    <row r="5273" spans="57:59">
      <c r="BE5273" s="100"/>
      <c r="BF5273" s="100"/>
      <c r="BG5273" s="100"/>
    </row>
    <row r="5274" spans="57:59">
      <c r="BE5274" s="100"/>
      <c r="BF5274" s="100"/>
      <c r="BG5274" s="100"/>
    </row>
    <row r="5275" spans="57:59">
      <c r="BE5275" s="100"/>
      <c r="BF5275" s="100"/>
      <c r="BG5275" s="100"/>
    </row>
    <row r="5276" spans="57:59">
      <c r="BE5276" s="100"/>
      <c r="BF5276" s="100"/>
      <c r="BG5276" s="100"/>
    </row>
    <row r="5277" spans="57:59">
      <c r="BE5277" s="100"/>
      <c r="BF5277" s="100"/>
      <c r="BG5277" s="100"/>
    </row>
    <row r="5278" spans="57:59">
      <c r="BE5278" s="100"/>
      <c r="BF5278" s="100"/>
      <c r="BG5278" s="100"/>
    </row>
    <row r="5279" spans="57:59">
      <c r="BE5279" s="100"/>
      <c r="BF5279" s="100"/>
      <c r="BG5279" s="100"/>
    </row>
    <row r="5280" spans="57:59">
      <c r="BE5280" s="100"/>
      <c r="BF5280" s="100"/>
      <c r="BG5280" s="100"/>
    </row>
    <row r="5281" spans="57:59">
      <c r="BE5281" s="100"/>
      <c r="BF5281" s="100"/>
      <c r="BG5281" s="100"/>
    </row>
    <row r="5282" spans="57:59">
      <c r="BE5282" s="100"/>
      <c r="BF5282" s="100"/>
      <c r="BG5282" s="100"/>
    </row>
    <row r="5283" spans="57:59">
      <c r="BE5283" s="100"/>
      <c r="BF5283" s="100"/>
      <c r="BG5283" s="100"/>
    </row>
    <row r="5284" spans="57:59">
      <c r="BE5284" s="100"/>
      <c r="BF5284" s="100"/>
      <c r="BG5284" s="100"/>
    </row>
    <row r="5285" spans="57:59">
      <c r="BE5285" s="100"/>
      <c r="BF5285" s="100"/>
      <c r="BG5285" s="100"/>
    </row>
    <row r="5286" spans="57:59">
      <c r="BE5286" s="100"/>
      <c r="BF5286" s="100"/>
      <c r="BG5286" s="100"/>
    </row>
    <row r="5287" spans="57:59">
      <c r="BE5287" s="100"/>
      <c r="BF5287" s="100"/>
      <c r="BG5287" s="100"/>
    </row>
    <row r="5288" spans="57:59">
      <c r="BE5288" s="100"/>
      <c r="BF5288" s="100"/>
      <c r="BG5288" s="100"/>
    </row>
    <row r="5289" spans="57:59">
      <c r="BE5289" s="100"/>
      <c r="BF5289" s="100"/>
      <c r="BG5289" s="100"/>
    </row>
    <row r="5290" spans="57:59">
      <c r="BE5290" s="100"/>
      <c r="BF5290" s="100"/>
      <c r="BG5290" s="100"/>
    </row>
    <row r="5291" spans="57:59">
      <c r="BE5291" s="100"/>
      <c r="BF5291" s="100"/>
      <c r="BG5291" s="100"/>
    </row>
    <row r="5292" spans="57:59">
      <c r="BE5292" s="100"/>
      <c r="BF5292" s="100"/>
      <c r="BG5292" s="100"/>
    </row>
    <row r="5293" spans="57:59">
      <c r="BE5293" s="100"/>
      <c r="BF5293" s="100"/>
      <c r="BG5293" s="100"/>
    </row>
    <row r="5294" spans="57:59">
      <c r="BE5294" s="100"/>
      <c r="BF5294" s="100"/>
      <c r="BG5294" s="100"/>
    </row>
    <row r="5295" spans="57:59">
      <c r="BE5295" s="100"/>
      <c r="BF5295" s="100"/>
      <c r="BG5295" s="100"/>
    </row>
    <row r="5296" spans="57:59">
      <c r="BE5296" s="100"/>
      <c r="BF5296" s="100"/>
      <c r="BG5296" s="100"/>
    </row>
    <row r="5297" spans="57:59">
      <c r="BE5297" s="100"/>
      <c r="BF5297" s="100"/>
      <c r="BG5297" s="100"/>
    </row>
    <row r="5298" spans="57:59">
      <c r="BE5298" s="100"/>
      <c r="BF5298" s="100"/>
      <c r="BG5298" s="100"/>
    </row>
    <row r="5299" spans="57:59">
      <c r="BE5299" s="100"/>
      <c r="BF5299" s="100"/>
      <c r="BG5299" s="100"/>
    </row>
    <row r="5300" spans="57:59">
      <c r="BE5300" s="100"/>
      <c r="BF5300" s="100"/>
      <c r="BG5300" s="100"/>
    </row>
    <row r="5301" spans="57:59">
      <c r="BE5301" s="100"/>
      <c r="BF5301" s="100"/>
      <c r="BG5301" s="100"/>
    </row>
    <row r="5302" spans="57:59">
      <c r="BE5302" s="100"/>
      <c r="BF5302" s="100"/>
      <c r="BG5302" s="100"/>
    </row>
    <row r="5303" spans="57:59">
      <c r="BE5303" s="100"/>
      <c r="BF5303" s="100"/>
      <c r="BG5303" s="100"/>
    </row>
    <row r="5304" spans="57:59">
      <c r="BE5304" s="100"/>
      <c r="BF5304" s="100"/>
      <c r="BG5304" s="100"/>
    </row>
    <row r="5305" spans="57:59">
      <c r="BE5305" s="100"/>
      <c r="BF5305" s="100"/>
      <c r="BG5305" s="100"/>
    </row>
    <row r="5306" spans="57:59">
      <c r="BE5306" s="100"/>
      <c r="BF5306" s="100"/>
      <c r="BG5306" s="100"/>
    </row>
    <row r="5307" spans="57:59">
      <c r="BE5307" s="100"/>
      <c r="BF5307" s="100"/>
      <c r="BG5307" s="100"/>
    </row>
    <row r="5308" spans="57:59">
      <c r="BE5308" s="100"/>
      <c r="BF5308" s="100"/>
      <c r="BG5308" s="100"/>
    </row>
    <row r="5309" spans="57:59">
      <c r="BE5309" s="100"/>
      <c r="BF5309" s="100"/>
      <c r="BG5309" s="100"/>
    </row>
    <row r="5310" spans="57:59">
      <c r="BE5310" s="100"/>
      <c r="BF5310" s="100"/>
      <c r="BG5310" s="100"/>
    </row>
    <row r="5311" spans="57:59">
      <c r="BE5311" s="100"/>
      <c r="BF5311" s="100"/>
      <c r="BG5311" s="100"/>
    </row>
    <row r="5312" spans="57:59">
      <c r="BE5312" s="100"/>
      <c r="BF5312" s="100"/>
      <c r="BG5312" s="100"/>
    </row>
    <row r="5313" spans="57:59">
      <c r="BE5313" s="100"/>
      <c r="BF5313" s="100"/>
      <c r="BG5313" s="100"/>
    </row>
    <row r="5314" spans="57:59">
      <c r="BE5314" s="100"/>
      <c r="BF5314" s="100"/>
      <c r="BG5314" s="100"/>
    </row>
    <row r="5315" spans="57:59">
      <c r="BE5315" s="100"/>
      <c r="BF5315" s="100"/>
      <c r="BG5315" s="100"/>
    </row>
    <row r="5316" spans="57:59">
      <c r="BE5316" s="100"/>
      <c r="BF5316" s="100"/>
      <c r="BG5316" s="100"/>
    </row>
    <row r="5317" spans="57:59">
      <c r="BE5317" s="100"/>
      <c r="BF5317" s="100"/>
      <c r="BG5317" s="100"/>
    </row>
    <row r="5318" spans="57:59">
      <c r="BE5318" s="100"/>
      <c r="BF5318" s="100"/>
      <c r="BG5318" s="100"/>
    </row>
    <row r="5319" spans="57:59">
      <c r="BE5319" s="100"/>
      <c r="BF5319" s="100"/>
      <c r="BG5319" s="100"/>
    </row>
    <row r="5320" spans="57:59">
      <c r="BE5320" s="100"/>
      <c r="BF5320" s="100"/>
      <c r="BG5320" s="100"/>
    </row>
    <row r="5321" spans="57:59">
      <c r="BE5321" s="100"/>
      <c r="BF5321" s="100"/>
      <c r="BG5321" s="100"/>
    </row>
    <row r="5322" spans="57:59">
      <c r="BE5322" s="100"/>
      <c r="BF5322" s="100"/>
      <c r="BG5322" s="100"/>
    </row>
    <row r="5323" spans="57:59">
      <c r="BE5323" s="100"/>
      <c r="BF5323" s="100"/>
      <c r="BG5323" s="100"/>
    </row>
    <row r="5324" spans="57:59">
      <c r="BE5324" s="100"/>
      <c r="BF5324" s="100"/>
      <c r="BG5324" s="100"/>
    </row>
    <row r="5325" spans="57:59">
      <c r="BE5325" s="100"/>
      <c r="BF5325" s="100"/>
      <c r="BG5325" s="100"/>
    </row>
    <row r="5326" spans="57:59">
      <c r="BE5326" s="100"/>
      <c r="BF5326" s="100"/>
      <c r="BG5326" s="100"/>
    </row>
    <row r="5327" spans="57:59">
      <c r="BE5327" s="100"/>
      <c r="BF5327" s="100"/>
      <c r="BG5327" s="100"/>
    </row>
    <row r="5328" spans="57:59">
      <c r="BE5328" s="100"/>
      <c r="BF5328" s="100"/>
      <c r="BG5328" s="100"/>
    </row>
    <row r="5329" spans="57:59">
      <c r="BE5329" s="100"/>
      <c r="BF5329" s="100"/>
      <c r="BG5329" s="100"/>
    </row>
    <row r="5330" spans="57:59">
      <c r="BE5330" s="100"/>
      <c r="BF5330" s="100"/>
      <c r="BG5330" s="100"/>
    </row>
    <row r="5331" spans="57:59">
      <c r="BE5331" s="100"/>
      <c r="BF5331" s="100"/>
      <c r="BG5331" s="100"/>
    </row>
    <row r="5332" spans="57:59">
      <c r="BE5332" s="100"/>
      <c r="BF5332" s="100"/>
      <c r="BG5332" s="100"/>
    </row>
    <row r="5333" spans="57:59">
      <c r="BE5333" s="100"/>
      <c r="BF5333" s="100"/>
      <c r="BG5333" s="100"/>
    </row>
    <row r="5334" spans="57:59">
      <c r="BE5334" s="100"/>
      <c r="BF5334" s="100"/>
      <c r="BG5334" s="100"/>
    </row>
    <row r="5335" spans="57:59">
      <c r="BE5335" s="100"/>
      <c r="BF5335" s="100"/>
      <c r="BG5335" s="100"/>
    </row>
    <row r="5336" spans="57:59">
      <c r="BE5336" s="100"/>
      <c r="BF5336" s="100"/>
      <c r="BG5336" s="100"/>
    </row>
    <row r="5337" spans="57:59">
      <c r="BE5337" s="100"/>
      <c r="BF5337" s="100"/>
      <c r="BG5337" s="100"/>
    </row>
    <row r="5338" spans="57:59">
      <c r="BE5338" s="100"/>
      <c r="BF5338" s="100"/>
      <c r="BG5338" s="100"/>
    </row>
    <row r="5339" spans="57:59">
      <c r="BE5339" s="100"/>
      <c r="BF5339" s="100"/>
      <c r="BG5339" s="100"/>
    </row>
    <row r="5340" spans="57:59">
      <c r="BE5340" s="100"/>
      <c r="BF5340" s="100"/>
      <c r="BG5340" s="100"/>
    </row>
    <row r="5341" spans="57:59">
      <c r="BE5341" s="100"/>
      <c r="BF5341" s="100"/>
      <c r="BG5341" s="100"/>
    </row>
    <row r="5342" spans="57:59">
      <c r="BE5342" s="100"/>
      <c r="BF5342" s="100"/>
      <c r="BG5342" s="100"/>
    </row>
    <row r="5343" spans="57:59">
      <c r="BE5343" s="100"/>
      <c r="BF5343" s="100"/>
      <c r="BG5343" s="100"/>
    </row>
    <row r="5344" spans="57:59">
      <c r="BE5344" s="100"/>
      <c r="BF5344" s="100"/>
      <c r="BG5344" s="100"/>
    </row>
    <row r="5345" spans="57:59">
      <c r="BE5345" s="100"/>
      <c r="BF5345" s="100"/>
      <c r="BG5345" s="100"/>
    </row>
    <row r="5346" spans="57:59">
      <c r="BE5346" s="100"/>
      <c r="BF5346" s="100"/>
      <c r="BG5346" s="100"/>
    </row>
    <row r="5347" spans="57:59">
      <c r="BE5347" s="100"/>
      <c r="BF5347" s="100"/>
      <c r="BG5347" s="100"/>
    </row>
    <row r="5348" spans="57:59">
      <c r="BE5348" s="100"/>
      <c r="BF5348" s="100"/>
      <c r="BG5348" s="100"/>
    </row>
    <row r="5349" spans="57:59">
      <c r="BE5349" s="100"/>
      <c r="BF5349" s="100"/>
      <c r="BG5349" s="100"/>
    </row>
    <row r="5350" spans="57:59">
      <c r="BE5350" s="100"/>
      <c r="BF5350" s="100"/>
      <c r="BG5350" s="100"/>
    </row>
    <row r="5351" spans="57:59">
      <c r="BE5351" s="100"/>
      <c r="BF5351" s="100"/>
      <c r="BG5351" s="100"/>
    </row>
    <row r="5352" spans="57:59">
      <c r="BE5352" s="100"/>
      <c r="BF5352" s="100"/>
      <c r="BG5352" s="100"/>
    </row>
    <row r="5353" spans="57:59">
      <c r="BE5353" s="100"/>
      <c r="BF5353" s="100"/>
      <c r="BG5353" s="100"/>
    </row>
    <row r="5354" spans="57:59">
      <c r="BE5354" s="100"/>
      <c r="BF5354" s="100"/>
      <c r="BG5354" s="100"/>
    </row>
    <row r="5355" spans="57:59">
      <c r="BE5355" s="100"/>
      <c r="BF5355" s="100"/>
      <c r="BG5355" s="100"/>
    </row>
    <row r="5356" spans="57:59">
      <c r="BE5356" s="100"/>
      <c r="BF5356" s="100"/>
      <c r="BG5356" s="100"/>
    </row>
    <row r="5357" spans="57:59">
      <c r="BE5357" s="100"/>
      <c r="BF5357" s="100"/>
      <c r="BG5357" s="100"/>
    </row>
    <row r="5358" spans="57:59">
      <c r="BE5358" s="100"/>
      <c r="BF5358" s="100"/>
      <c r="BG5358" s="100"/>
    </row>
    <row r="5359" spans="57:59">
      <c r="BE5359" s="100"/>
      <c r="BF5359" s="100"/>
      <c r="BG5359" s="100"/>
    </row>
    <row r="5360" spans="57:59">
      <c r="BE5360" s="100"/>
      <c r="BF5360" s="100"/>
      <c r="BG5360" s="100"/>
    </row>
    <row r="5361" spans="57:59">
      <c r="BE5361" s="100"/>
      <c r="BF5361" s="100"/>
      <c r="BG5361" s="100"/>
    </row>
    <row r="5362" spans="57:59">
      <c r="BE5362" s="100"/>
      <c r="BF5362" s="100"/>
      <c r="BG5362" s="100"/>
    </row>
    <row r="5363" spans="57:59">
      <c r="BE5363" s="100"/>
      <c r="BF5363" s="100"/>
      <c r="BG5363" s="100"/>
    </row>
    <row r="5364" spans="57:59">
      <c r="BE5364" s="100"/>
      <c r="BF5364" s="100"/>
      <c r="BG5364" s="100"/>
    </row>
    <row r="5365" spans="57:59">
      <c r="BE5365" s="100"/>
      <c r="BF5365" s="100"/>
      <c r="BG5365" s="100"/>
    </row>
    <row r="5366" spans="57:59">
      <c r="BE5366" s="100"/>
      <c r="BF5366" s="100"/>
      <c r="BG5366" s="100"/>
    </row>
    <row r="5367" spans="57:59">
      <c r="BE5367" s="100"/>
      <c r="BF5367" s="100"/>
      <c r="BG5367" s="100"/>
    </row>
    <row r="5368" spans="57:59">
      <c r="BE5368" s="100"/>
      <c r="BF5368" s="100"/>
      <c r="BG5368" s="100"/>
    </row>
    <row r="5369" spans="57:59">
      <c r="BE5369" s="100"/>
      <c r="BF5369" s="100"/>
      <c r="BG5369" s="100"/>
    </row>
    <row r="5370" spans="57:59">
      <c r="BE5370" s="100"/>
      <c r="BF5370" s="100"/>
      <c r="BG5370" s="100"/>
    </row>
    <row r="5371" spans="57:59">
      <c r="BE5371" s="100"/>
      <c r="BF5371" s="100"/>
      <c r="BG5371" s="100"/>
    </row>
    <row r="5372" spans="57:59">
      <c r="BE5372" s="100"/>
      <c r="BF5372" s="100"/>
      <c r="BG5372" s="100"/>
    </row>
    <row r="5373" spans="57:59">
      <c r="BE5373" s="100"/>
      <c r="BF5373" s="100"/>
      <c r="BG5373" s="100"/>
    </row>
    <row r="5374" spans="57:59">
      <c r="BE5374" s="100"/>
      <c r="BF5374" s="100"/>
      <c r="BG5374" s="100"/>
    </row>
    <row r="5375" spans="57:59">
      <c r="BE5375" s="100"/>
      <c r="BF5375" s="100"/>
      <c r="BG5375" s="100"/>
    </row>
    <row r="5376" spans="57:59">
      <c r="BE5376" s="100"/>
      <c r="BF5376" s="100"/>
      <c r="BG5376" s="100"/>
    </row>
    <row r="5377" spans="57:59">
      <c r="BE5377" s="100"/>
      <c r="BF5377" s="100"/>
      <c r="BG5377" s="100"/>
    </row>
    <row r="5378" spans="57:59">
      <c r="BE5378" s="100"/>
      <c r="BF5378" s="100"/>
      <c r="BG5378" s="100"/>
    </row>
    <row r="5379" spans="57:59">
      <c r="BE5379" s="100"/>
      <c r="BF5379" s="100"/>
      <c r="BG5379" s="100"/>
    </row>
    <row r="5380" spans="57:59">
      <c r="BE5380" s="100"/>
      <c r="BF5380" s="100"/>
      <c r="BG5380" s="100"/>
    </row>
    <row r="5381" spans="57:59">
      <c r="BE5381" s="100"/>
      <c r="BF5381" s="100"/>
      <c r="BG5381" s="100"/>
    </row>
    <row r="5382" spans="57:59">
      <c r="BE5382" s="100"/>
      <c r="BF5382" s="100"/>
      <c r="BG5382" s="100"/>
    </row>
    <row r="5383" spans="57:59">
      <c r="BE5383" s="100"/>
      <c r="BF5383" s="100"/>
      <c r="BG5383" s="100"/>
    </row>
    <row r="5384" spans="57:59">
      <c r="BE5384" s="100"/>
      <c r="BF5384" s="100"/>
      <c r="BG5384" s="100"/>
    </row>
    <row r="5385" spans="57:59">
      <c r="BE5385" s="100"/>
      <c r="BF5385" s="100"/>
      <c r="BG5385" s="100"/>
    </row>
    <row r="5386" spans="57:59">
      <c r="BE5386" s="100"/>
      <c r="BF5386" s="100"/>
      <c r="BG5386" s="100"/>
    </row>
    <row r="5387" spans="57:59">
      <c r="BE5387" s="100"/>
      <c r="BF5387" s="100"/>
      <c r="BG5387" s="100"/>
    </row>
    <row r="5388" spans="57:59">
      <c r="BE5388" s="100"/>
      <c r="BF5388" s="100"/>
      <c r="BG5388" s="100"/>
    </row>
    <row r="5389" spans="57:59">
      <c r="BE5389" s="100"/>
      <c r="BF5389" s="100"/>
      <c r="BG5389" s="100"/>
    </row>
    <row r="5390" spans="57:59">
      <c r="BE5390" s="100"/>
      <c r="BF5390" s="100"/>
      <c r="BG5390" s="100"/>
    </row>
    <row r="5391" spans="57:59">
      <c r="BE5391" s="100"/>
      <c r="BF5391" s="100"/>
      <c r="BG5391" s="100"/>
    </row>
    <row r="5392" spans="57:59">
      <c r="BE5392" s="100"/>
      <c r="BF5392" s="100"/>
      <c r="BG5392" s="100"/>
    </row>
    <row r="5393" spans="57:59">
      <c r="BE5393" s="100"/>
      <c r="BF5393" s="100"/>
      <c r="BG5393" s="100"/>
    </row>
    <row r="5394" spans="57:59">
      <c r="BE5394" s="100"/>
      <c r="BF5394" s="100"/>
      <c r="BG5394" s="100"/>
    </row>
    <row r="5395" spans="57:59">
      <c r="BE5395" s="100"/>
      <c r="BF5395" s="100"/>
      <c r="BG5395" s="100"/>
    </row>
    <row r="5396" spans="57:59">
      <c r="BE5396" s="100"/>
      <c r="BF5396" s="100"/>
      <c r="BG5396" s="100"/>
    </row>
    <row r="5397" spans="57:59">
      <c r="BE5397" s="100"/>
      <c r="BF5397" s="100"/>
      <c r="BG5397" s="100"/>
    </row>
    <row r="5398" spans="57:59">
      <c r="BE5398" s="100"/>
      <c r="BF5398" s="100"/>
      <c r="BG5398" s="100"/>
    </row>
    <row r="5399" spans="57:59">
      <c r="BE5399" s="100"/>
      <c r="BF5399" s="100"/>
      <c r="BG5399" s="100"/>
    </row>
    <row r="5400" spans="57:59">
      <c r="BE5400" s="100"/>
      <c r="BF5400" s="100"/>
      <c r="BG5400" s="100"/>
    </row>
    <row r="5401" spans="57:59">
      <c r="BE5401" s="100"/>
      <c r="BF5401" s="100"/>
      <c r="BG5401" s="100"/>
    </row>
    <row r="5402" spans="57:59">
      <c r="BE5402" s="100"/>
      <c r="BF5402" s="100"/>
      <c r="BG5402" s="100"/>
    </row>
    <row r="5403" spans="57:59">
      <c r="BE5403" s="100"/>
      <c r="BF5403" s="100"/>
      <c r="BG5403" s="100"/>
    </row>
    <row r="5404" spans="57:59">
      <c r="BE5404" s="100"/>
      <c r="BF5404" s="100"/>
      <c r="BG5404" s="100"/>
    </row>
    <row r="5405" spans="57:59">
      <c r="BE5405" s="100"/>
      <c r="BF5405" s="100"/>
      <c r="BG5405" s="100"/>
    </row>
    <row r="5406" spans="57:59">
      <c r="BE5406" s="100"/>
      <c r="BF5406" s="100"/>
      <c r="BG5406" s="100"/>
    </row>
    <row r="5407" spans="57:59">
      <c r="BE5407" s="100"/>
      <c r="BF5407" s="100"/>
      <c r="BG5407" s="100"/>
    </row>
    <row r="5408" spans="57:59">
      <c r="BE5408" s="100"/>
      <c r="BF5408" s="100"/>
      <c r="BG5408" s="100"/>
    </row>
    <row r="5409" spans="57:59">
      <c r="BE5409" s="100"/>
      <c r="BF5409" s="100"/>
      <c r="BG5409" s="100"/>
    </row>
    <row r="5410" spans="57:59">
      <c r="BE5410" s="100"/>
      <c r="BF5410" s="100"/>
      <c r="BG5410" s="100"/>
    </row>
    <row r="5411" spans="57:59">
      <c r="BE5411" s="100"/>
      <c r="BF5411" s="100"/>
      <c r="BG5411" s="100"/>
    </row>
    <row r="5412" spans="57:59">
      <c r="BE5412" s="100"/>
      <c r="BF5412" s="100"/>
      <c r="BG5412" s="100"/>
    </row>
    <row r="5413" spans="57:59">
      <c r="BE5413" s="100"/>
      <c r="BF5413" s="100"/>
      <c r="BG5413" s="100"/>
    </row>
    <row r="5414" spans="57:59">
      <c r="BE5414" s="100"/>
      <c r="BF5414" s="100"/>
      <c r="BG5414" s="100"/>
    </row>
    <row r="5415" spans="57:59">
      <c r="BE5415" s="100"/>
      <c r="BF5415" s="100"/>
      <c r="BG5415" s="100"/>
    </row>
    <row r="5416" spans="57:59">
      <c r="BE5416" s="100"/>
      <c r="BF5416" s="100"/>
      <c r="BG5416" s="100"/>
    </row>
    <row r="5417" spans="57:59">
      <c r="BE5417" s="100"/>
      <c r="BF5417" s="100"/>
      <c r="BG5417" s="100"/>
    </row>
    <row r="5418" spans="57:59">
      <c r="BE5418" s="100"/>
      <c r="BF5418" s="100"/>
      <c r="BG5418" s="100"/>
    </row>
    <row r="5419" spans="57:59">
      <c r="BE5419" s="100"/>
      <c r="BF5419" s="100"/>
      <c r="BG5419" s="100"/>
    </row>
    <row r="5420" spans="57:59">
      <c r="BE5420" s="100"/>
      <c r="BF5420" s="100"/>
      <c r="BG5420" s="100"/>
    </row>
    <row r="5421" spans="57:59">
      <c r="BE5421" s="100"/>
      <c r="BF5421" s="100"/>
      <c r="BG5421" s="100"/>
    </row>
    <row r="5422" spans="57:59">
      <c r="BE5422" s="100"/>
      <c r="BF5422" s="100"/>
      <c r="BG5422" s="100"/>
    </row>
    <row r="5423" spans="57:59">
      <c r="BE5423" s="100"/>
      <c r="BF5423" s="100"/>
      <c r="BG5423" s="100"/>
    </row>
    <row r="5424" spans="57:59">
      <c r="BE5424" s="100"/>
      <c r="BF5424" s="100"/>
      <c r="BG5424" s="100"/>
    </row>
    <row r="5425" spans="57:59">
      <c r="BE5425" s="100"/>
      <c r="BF5425" s="100"/>
      <c r="BG5425" s="100"/>
    </row>
    <row r="5426" spans="57:59">
      <c r="BE5426" s="100"/>
      <c r="BF5426" s="100"/>
      <c r="BG5426" s="100"/>
    </row>
    <row r="5427" spans="57:59">
      <c r="BE5427" s="100"/>
      <c r="BF5427" s="100"/>
      <c r="BG5427" s="100"/>
    </row>
    <row r="5428" spans="57:59">
      <c r="BE5428" s="100"/>
      <c r="BF5428" s="100"/>
      <c r="BG5428" s="100"/>
    </row>
    <row r="5429" spans="57:59">
      <c r="BE5429" s="100"/>
      <c r="BF5429" s="100"/>
      <c r="BG5429" s="100"/>
    </row>
    <row r="5430" spans="57:59">
      <c r="BE5430" s="100"/>
      <c r="BF5430" s="100"/>
      <c r="BG5430" s="100"/>
    </row>
    <row r="5431" spans="57:59">
      <c r="BE5431" s="100"/>
      <c r="BF5431" s="100"/>
      <c r="BG5431" s="100"/>
    </row>
    <row r="5432" spans="57:59">
      <c r="BE5432" s="100"/>
      <c r="BF5432" s="100"/>
      <c r="BG5432" s="100"/>
    </row>
    <row r="5433" spans="57:59">
      <c r="BE5433" s="100"/>
      <c r="BF5433" s="100"/>
      <c r="BG5433" s="100"/>
    </row>
    <row r="5434" spans="57:59">
      <c r="BE5434" s="100"/>
      <c r="BF5434" s="100"/>
      <c r="BG5434" s="100"/>
    </row>
    <row r="5435" spans="57:59">
      <c r="BE5435" s="100"/>
      <c r="BF5435" s="100"/>
      <c r="BG5435" s="100"/>
    </row>
    <row r="5436" spans="57:59">
      <c r="BE5436" s="100"/>
      <c r="BF5436" s="100"/>
      <c r="BG5436" s="100"/>
    </row>
    <row r="5437" spans="57:59">
      <c r="BE5437" s="100"/>
      <c r="BF5437" s="100"/>
      <c r="BG5437" s="100"/>
    </row>
    <row r="5438" spans="57:59">
      <c r="BE5438" s="100"/>
      <c r="BF5438" s="100"/>
      <c r="BG5438" s="100"/>
    </row>
    <row r="5439" spans="57:59">
      <c r="BE5439" s="100"/>
      <c r="BF5439" s="100"/>
      <c r="BG5439" s="100"/>
    </row>
    <row r="5440" spans="57:59">
      <c r="BE5440" s="100"/>
      <c r="BF5440" s="100"/>
      <c r="BG5440" s="100"/>
    </row>
    <row r="5441" spans="57:59">
      <c r="BE5441" s="100"/>
      <c r="BF5441" s="100"/>
      <c r="BG5441" s="100"/>
    </row>
    <row r="5442" spans="57:59">
      <c r="BE5442" s="100"/>
      <c r="BF5442" s="100"/>
      <c r="BG5442" s="100"/>
    </row>
    <row r="5443" spans="57:59">
      <c r="BE5443" s="100"/>
      <c r="BF5443" s="100"/>
      <c r="BG5443" s="100"/>
    </row>
    <row r="5444" spans="57:59">
      <c r="BE5444" s="100"/>
      <c r="BF5444" s="100"/>
      <c r="BG5444" s="100"/>
    </row>
    <row r="5445" spans="57:59">
      <c r="BE5445" s="100"/>
      <c r="BF5445" s="100"/>
      <c r="BG5445" s="100"/>
    </row>
    <row r="5446" spans="57:59">
      <c r="BE5446" s="100"/>
      <c r="BF5446" s="100"/>
      <c r="BG5446" s="100"/>
    </row>
    <row r="5447" spans="57:59">
      <c r="BE5447" s="100"/>
      <c r="BF5447" s="100"/>
      <c r="BG5447" s="100"/>
    </row>
    <row r="5448" spans="57:59">
      <c r="BE5448" s="100"/>
      <c r="BF5448" s="100"/>
      <c r="BG5448" s="100"/>
    </row>
    <row r="5449" spans="57:59">
      <c r="BE5449" s="100"/>
      <c r="BF5449" s="100"/>
      <c r="BG5449" s="100"/>
    </row>
    <row r="5450" spans="57:59">
      <c r="BE5450" s="100"/>
      <c r="BF5450" s="100"/>
      <c r="BG5450" s="100"/>
    </row>
    <row r="5451" spans="57:59">
      <c r="BE5451" s="100"/>
      <c r="BF5451" s="100"/>
      <c r="BG5451" s="100"/>
    </row>
    <row r="5452" spans="57:59">
      <c r="BE5452" s="100"/>
      <c r="BF5452" s="100"/>
      <c r="BG5452" s="100"/>
    </row>
    <row r="5453" spans="57:59">
      <c r="BE5453" s="100"/>
      <c r="BF5453" s="100"/>
      <c r="BG5453" s="100"/>
    </row>
    <row r="5454" spans="57:59">
      <c r="BE5454" s="100"/>
      <c r="BF5454" s="100"/>
      <c r="BG5454" s="100"/>
    </row>
    <row r="5455" spans="57:59">
      <c r="BE5455" s="100"/>
      <c r="BF5455" s="100"/>
      <c r="BG5455" s="100"/>
    </row>
    <row r="5456" spans="57:59">
      <c r="BE5456" s="100"/>
      <c r="BF5456" s="100"/>
      <c r="BG5456" s="100"/>
    </row>
    <row r="5457" spans="57:59">
      <c r="BE5457" s="100"/>
      <c r="BF5457" s="100"/>
      <c r="BG5457" s="100"/>
    </row>
    <row r="5458" spans="57:59">
      <c r="BE5458" s="100"/>
      <c r="BF5458" s="100"/>
      <c r="BG5458" s="100"/>
    </row>
    <row r="5459" spans="57:59">
      <c r="BE5459" s="100"/>
      <c r="BF5459" s="100"/>
      <c r="BG5459" s="100"/>
    </row>
    <row r="5460" spans="57:59">
      <c r="BE5460" s="100"/>
      <c r="BF5460" s="100"/>
      <c r="BG5460" s="100"/>
    </row>
    <row r="5461" spans="57:59">
      <c r="BE5461" s="100"/>
      <c r="BF5461" s="100"/>
      <c r="BG5461" s="100"/>
    </row>
    <row r="5462" spans="57:59">
      <c r="BE5462" s="100"/>
      <c r="BF5462" s="100"/>
      <c r="BG5462" s="100"/>
    </row>
    <row r="5463" spans="57:59">
      <c r="BE5463" s="100"/>
      <c r="BF5463" s="100"/>
      <c r="BG5463" s="100"/>
    </row>
    <row r="5464" spans="57:59">
      <c r="BE5464" s="100"/>
      <c r="BF5464" s="100"/>
      <c r="BG5464" s="100"/>
    </row>
    <row r="5465" spans="57:59">
      <c r="BE5465" s="100"/>
      <c r="BF5465" s="100"/>
      <c r="BG5465" s="100"/>
    </row>
    <row r="5466" spans="57:59">
      <c r="BE5466" s="100"/>
      <c r="BF5466" s="100"/>
      <c r="BG5466" s="100"/>
    </row>
    <row r="5467" spans="57:59">
      <c r="BE5467" s="100"/>
      <c r="BF5467" s="100"/>
      <c r="BG5467" s="100"/>
    </row>
    <row r="5468" spans="57:59">
      <c r="BE5468" s="100"/>
      <c r="BF5468" s="100"/>
      <c r="BG5468" s="100"/>
    </row>
    <row r="5469" spans="57:59">
      <c r="BE5469" s="100"/>
      <c r="BF5469" s="100"/>
      <c r="BG5469" s="100"/>
    </row>
    <row r="5470" spans="57:59">
      <c r="BE5470" s="100"/>
      <c r="BF5470" s="100"/>
      <c r="BG5470" s="100"/>
    </row>
    <row r="5471" spans="57:59">
      <c r="BE5471" s="100"/>
      <c r="BF5471" s="100"/>
      <c r="BG5471" s="100"/>
    </row>
    <row r="5472" spans="57:59">
      <c r="BE5472" s="100"/>
      <c r="BF5472" s="100"/>
      <c r="BG5472" s="100"/>
    </row>
    <row r="5473" spans="57:59">
      <c r="BE5473" s="100"/>
      <c r="BF5473" s="100"/>
      <c r="BG5473" s="100"/>
    </row>
    <row r="5474" spans="57:59">
      <c r="BE5474" s="100"/>
      <c r="BF5474" s="100"/>
      <c r="BG5474" s="100"/>
    </row>
    <row r="5475" spans="57:59">
      <c r="BE5475" s="100"/>
      <c r="BF5475" s="100"/>
      <c r="BG5475" s="100"/>
    </row>
    <row r="5476" spans="57:59">
      <c r="BE5476" s="100"/>
      <c r="BF5476" s="100"/>
      <c r="BG5476" s="100"/>
    </row>
    <row r="5477" spans="57:59">
      <c r="BE5477" s="100"/>
      <c r="BF5477" s="100"/>
      <c r="BG5477" s="100"/>
    </row>
    <row r="5478" spans="57:59">
      <c r="BE5478" s="100"/>
      <c r="BF5478" s="100"/>
      <c r="BG5478" s="100"/>
    </row>
    <row r="5479" spans="57:59">
      <c r="BE5479" s="100"/>
      <c r="BF5479" s="100"/>
      <c r="BG5479" s="100"/>
    </row>
    <row r="5480" spans="57:59">
      <c r="BE5480" s="100"/>
      <c r="BF5480" s="100"/>
      <c r="BG5480" s="100"/>
    </row>
    <row r="5481" spans="57:59">
      <c r="BE5481" s="100"/>
      <c r="BF5481" s="100"/>
      <c r="BG5481" s="100"/>
    </row>
    <row r="5482" spans="57:59">
      <c r="BE5482" s="100"/>
      <c r="BF5482" s="100"/>
      <c r="BG5482" s="100"/>
    </row>
    <row r="5483" spans="57:59">
      <c r="BE5483" s="100"/>
      <c r="BF5483" s="100"/>
      <c r="BG5483" s="100"/>
    </row>
    <row r="5484" spans="57:59">
      <c r="BE5484" s="100"/>
      <c r="BF5484" s="100"/>
      <c r="BG5484" s="100"/>
    </row>
    <row r="5485" spans="57:59">
      <c r="BE5485" s="100"/>
      <c r="BF5485" s="100"/>
      <c r="BG5485" s="100"/>
    </row>
    <row r="5486" spans="57:59">
      <c r="BE5486" s="100"/>
      <c r="BF5486" s="100"/>
      <c r="BG5486" s="100"/>
    </row>
    <row r="5487" spans="57:59">
      <c r="BE5487" s="100"/>
      <c r="BF5487" s="100"/>
      <c r="BG5487" s="100"/>
    </row>
    <row r="5488" spans="57:59">
      <c r="BE5488" s="100"/>
      <c r="BF5488" s="100"/>
      <c r="BG5488" s="100"/>
    </row>
    <row r="5489" spans="57:59">
      <c r="BE5489" s="100"/>
      <c r="BF5489" s="100"/>
      <c r="BG5489" s="100"/>
    </row>
    <row r="5490" spans="57:59">
      <c r="BE5490" s="100"/>
      <c r="BF5490" s="100"/>
      <c r="BG5490" s="100"/>
    </row>
    <row r="5491" spans="57:59">
      <c r="BE5491" s="100"/>
      <c r="BF5491" s="100"/>
      <c r="BG5491" s="100"/>
    </row>
    <row r="5492" spans="57:59">
      <c r="BE5492" s="100"/>
      <c r="BF5492" s="100"/>
      <c r="BG5492" s="100"/>
    </row>
    <row r="5493" spans="57:59">
      <c r="BE5493" s="100"/>
      <c r="BF5493" s="100"/>
      <c r="BG5493" s="100"/>
    </row>
    <row r="5494" spans="57:59">
      <c r="BE5494" s="100"/>
      <c r="BF5494" s="100"/>
      <c r="BG5494" s="100"/>
    </row>
    <row r="5495" spans="57:59">
      <c r="BE5495" s="100"/>
      <c r="BF5495" s="100"/>
      <c r="BG5495" s="100"/>
    </row>
    <row r="5496" spans="57:59">
      <c r="BE5496" s="100"/>
      <c r="BF5496" s="100"/>
      <c r="BG5496" s="100"/>
    </row>
    <row r="5497" spans="57:59">
      <c r="BE5497" s="100"/>
      <c r="BF5497" s="100"/>
      <c r="BG5497" s="100"/>
    </row>
    <row r="5498" spans="57:59">
      <c r="BE5498" s="100"/>
      <c r="BF5498" s="100"/>
      <c r="BG5498" s="100"/>
    </row>
    <row r="5499" spans="57:59">
      <c r="BE5499" s="100"/>
      <c r="BF5499" s="100"/>
      <c r="BG5499" s="100"/>
    </row>
    <row r="5500" spans="57:59">
      <c r="BE5500" s="100"/>
      <c r="BF5500" s="100"/>
      <c r="BG5500" s="100"/>
    </row>
    <row r="5501" spans="57:59">
      <c r="BE5501" s="100"/>
      <c r="BF5501" s="100"/>
      <c r="BG5501" s="100"/>
    </row>
    <row r="5502" spans="57:59">
      <c r="BE5502" s="100"/>
      <c r="BF5502" s="100"/>
      <c r="BG5502" s="100"/>
    </row>
    <row r="5503" spans="57:59">
      <c r="BE5503" s="100"/>
      <c r="BF5503" s="100"/>
      <c r="BG5503" s="100"/>
    </row>
    <row r="5504" spans="57:59">
      <c r="BE5504" s="100"/>
      <c r="BF5504" s="100"/>
      <c r="BG5504" s="100"/>
    </row>
    <row r="5505" spans="57:59">
      <c r="BE5505" s="100"/>
      <c r="BF5505" s="100"/>
      <c r="BG5505" s="100"/>
    </row>
    <row r="5506" spans="57:59">
      <c r="BE5506" s="100"/>
      <c r="BF5506" s="100"/>
      <c r="BG5506" s="100"/>
    </row>
    <row r="5507" spans="57:59">
      <c r="BE5507" s="100"/>
      <c r="BF5507" s="100"/>
      <c r="BG5507" s="100"/>
    </row>
    <row r="5508" spans="57:59">
      <c r="BE5508" s="100"/>
      <c r="BF5508" s="100"/>
      <c r="BG5508" s="100"/>
    </row>
    <row r="5509" spans="57:59">
      <c r="BE5509" s="100"/>
      <c r="BF5509" s="100"/>
      <c r="BG5509" s="100"/>
    </row>
    <row r="5510" spans="57:59">
      <c r="BE5510" s="100"/>
      <c r="BF5510" s="100"/>
      <c r="BG5510" s="100"/>
    </row>
    <row r="5511" spans="57:59">
      <c r="BE5511" s="100"/>
      <c r="BF5511" s="100"/>
      <c r="BG5511" s="100"/>
    </row>
    <row r="5512" spans="57:59">
      <c r="BE5512" s="100"/>
      <c r="BF5512" s="100"/>
      <c r="BG5512" s="100"/>
    </row>
    <row r="5513" spans="57:59">
      <c r="BE5513" s="100"/>
      <c r="BF5513" s="100"/>
      <c r="BG5513" s="100"/>
    </row>
    <row r="5514" spans="57:59">
      <c r="BE5514" s="100"/>
      <c r="BF5514" s="100"/>
      <c r="BG5514" s="100"/>
    </row>
    <row r="5515" spans="57:59">
      <c r="BE5515" s="100"/>
      <c r="BF5515" s="100"/>
      <c r="BG5515" s="100"/>
    </row>
    <row r="5516" spans="57:59">
      <c r="BE5516" s="100"/>
      <c r="BF5516" s="100"/>
      <c r="BG5516" s="100"/>
    </row>
    <row r="5517" spans="57:59">
      <c r="BE5517" s="100"/>
      <c r="BF5517" s="100"/>
      <c r="BG5517" s="100"/>
    </row>
    <row r="5518" spans="57:59">
      <c r="BE5518" s="100"/>
      <c r="BF5518" s="100"/>
      <c r="BG5518" s="100"/>
    </row>
    <row r="5519" spans="57:59">
      <c r="BE5519" s="100"/>
      <c r="BF5519" s="100"/>
      <c r="BG5519" s="100"/>
    </row>
    <row r="5520" spans="57:59">
      <c r="BE5520" s="100"/>
      <c r="BF5520" s="100"/>
      <c r="BG5520" s="100"/>
    </row>
    <row r="5521" spans="57:59">
      <c r="BE5521" s="100"/>
      <c r="BF5521" s="100"/>
      <c r="BG5521" s="100"/>
    </row>
    <row r="5522" spans="57:59">
      <c r="BE5522" s="100"/>
      <c r="BF5522" s="100"/>
      <c r="BG5522" s="100"/>
    </row>
    <row r="5523" spans="57:59">
      <c r="BE5523" s="100"/>
      <c r="BF5523" s="100"/>
      <c r="BG5523" s="100"/>
    </row>
    <row r="5524" spans="57:59">
      <c r="BE5524" s="100"/>
      <c r="BF5524" s="100"/>
      <c r="BG5524" s="100"/>
    </row>
    <row r="5525" spans="57:59">
      <c r="BE5525" s="100"/>
      <c r="BF5525" s="100"/>
      <c r="BG5525" s="100"/>
    </row>
    <row r="5526" spans="57:59">
      <c r="BE5526" s="100"/>
      <c r="BF5526" s="100"/>
      <c r="BG5526" s="100"/>
    </row>
    <row r="5527" spans="57:59">
      <c r="BE5527" s="100"/>
      <c r="BF5527" s="100"/>
      <c r="BG5527" s="100"/>
    </row>
    <row r="5528" spans="57:59">
      <c r="BE5528" s="100"/>
      <c r="BF5528" s="100"/>
      <c r="BG5528" s="100"/>
    </row>
    <row r="5529" spans="57:59">
      <c r="BE5529" s="100"/>
      <c r="BF5529" s="100"/>
      <c r="BG5529" s="100"/>
    </row>
    <row r="5530" spans="57:59">
      <c r="BE5530" s="100"/>
      <c r="BF5530" s="100"/>
      <c r="BG5530" s="100"/>
    </row>
    <row r="5531" spans="57:59">
      <c r="BE5531" s="100"/>
      <c r="BF5531" s="100"/>
      <c r="BG5531" s="100"/>
    </row>
    <row r="5532" spans="57:59">
      <c r="BE5532" s="100"/>
      <c r="BF5532" s="100"/>
      <c r="BG5532" s="100"/>
    </row>
    <row r="5533" spans="57:59">
      <c r="BE5533" s="100"/>
      <c r="BF5533" s="100"/>
      <c r="BG5533" s="100"/>
    </row>
    <row r="5534" spans="57:59">
      <c r="BE5534" s="100"/>
      <c r="BF5534" s="100"/>
      <c r="BG5534" s="100"/>
    </row>
    <row r="5535" spans="57:59">
      <c r="BE5535" s="100"/>
      <c r="BF5535" s="100"/>
      <c r="BG5535" s="100"/>
    </row>
    <row r="5536" spans="57:59">
      <c r="BE5536" s="100"/>
      <c r="BF5536" s="100"/>
      <c r="BG5536" s="100"/>
    </row>
    <row r="5537" spans="57:59">
      <c r="BE5537" s="100"/>
      <c r="BF5537" s="100"/>
      <c r="BG5537" s="100"/>
    </row>
    <row r="5538" spans="57:59">
      <c r="BE5538" s="100"/>
      <c r="BF5538" s="100"/>
      <c r="BG5538" s="100"/>
    </row>
    <row r="5539" spans="57:59">
      <c r="BE5539" s="100"/>
      <c r="BF5539" s="100"/>
      <c r="BG5539" s="100"/>
    </row>
    <row r="5540" spans="57:59">
      <c r="BE5540" s="100"/>
      <c r="BF5540" s="100"/>
      <c r="BG5540" s="100"/>
    </row>
    <row r="5541" spans="57:59">
      <c r="BE5541" s="100"/>
      <c r="BF5541" s="100"/>
      <c r="BG5541" s="100"/>
    </row>
    <row r="5542" spans="57:59">
      <c r="BE5542" s="100"/>
      <c r="BF5542" s="100"/>
      <c r="BG5542" s="100"/>
    </row>
    <row r="5543" spans="57:59">
      <c r="BE5543" s="100"/>
      <c r="BF5543" s="100"/>
      <c r="BG5543" s="100"/>
    </row>
    <row r="5544" spans="57:59">
      <c r="BE5544" s="100"/>
      <c r="BF5544" s="100"/>
      <c r="BG5544" s="100"/>
    </row>
    <row r="5545" spans="57:59">
      <c r="BE5545" s="100"/>
      <c r="BF5545" s="100"/>
      <c r="BG5545" s="100"/>
    </row>
    <row r="5546" spans="57:59">
      <c r="BE5546" s="100"/>
      <c r="BF5546" s="100"/>
      <c r="BG5546" s="100"/>
    </row>
    <row r="5547" spans="57:59">
      <c r="BE5547" s="100"/>
      <c r="BF5547" s="100"/>
      <c r="BG5547" s="100"/>
    </row>
    <row r="5548" spans="57:59">
      <c r="BE5548" s="100"/>
      <c r="BF5548" s="100"/>
      <c r="BG5548" s="100"/>
    </row>
    <row r="5549" spans="57:59">
      <c r="BE5549" s="100"/>
      <c r="BF5549" s="100"/>
      <c r="BG5549" s="100"/>
    </row>
    <row r="5550" spans="57:59">
      <c r="BE5550" s="100"/>
      <c r="BF5550" s="100"/>
      <c r="BG5550" s="100"/>
    </row>
    <row r="5551" spans="57:59">
      <c r="BE5551" s="100"/>
      <c r="BF5551" s="100"/>
      <c r="BG5551" s="100"/>
    </row>
    <row r="5552" spans="57:59">
      <c r="BE5552" s="100"/>
      <c r="BF5552" s="100"/>
      <c r="BG5552" s="100"/>
    </row>
    <row r="5553" spans="57:59">
      <c r="BE5553" s="100"/>
      <c r="BF5553" s="100"/>
      <c r="BG5553" s="100"/>
    </row>
    <row r="5554" spans="57:59">
      <c r="BE5554" s="100"/>
      <c r="BF5554" s="100"/>
      <c r="BG5554" s="100"/>
    </row>
    <row r="5555" spans="57:59">
      <c r="BE5555" s="100"/>
      <c r="BF5555" s="100"/>
      <c r="BG5555" s="100"/>
    </row>
    <row r="5556" spans="57:59">
      <c r="BE5556" s="100"/>
      <c r="BF5556" s="100"/>
      <c r="BG5556" s="100"/>
    </row>
    <row r="5557" spans="57:59">
      <c r="BE5557" s="100"/>
      <c r="BF5557" s="100"/>
      <c r="BG5557" s="100"/>
    </row>
    <row r="5558" spans="57:59">
      <c r="BE5558" s="100"/>
      <c r="BF5558" s="100"/>
      <c r="BG5558" s="100"/>
    </row>
    <row r="5559" spans="57:59">
      <c r="BE5559" s="100"/>
      <c r="BF5559" s="100"/>
      <c r="BG5559" s="100"/>
    </row>
    <row r="5560" spans="57:59">
      <c r="BE5560" s="100"/>
      <c r="BF5560" s="100"/>
      <c r="BG5560" s="100"/>
    </row>
    <row r="5561" spans="57:59">
      <c r="BE5561" s="100"/>
      <c r="BF5561" s="100"/>
      <c r="BG5561" s="100"/>
    </row>
    <row r="5562" spans="57:59">
      <c r="BE5562" s="100"/>
      <c r="BF5562" s="100"/>
      <c r="BG5562" s="100"/>
    </row>
    <row r="5563" spans="57:59">
      <c r="BE5563" s="100"/>
      <c r="BF5563" s="100"/>
      <c r="BG5563" s="100"/>
    </row>
    <row r="5564" spans="57:59">
      <c r="BE5564" s="100"/>
      <c r="BF5564" s="100"/>
      <c r="BG5564" s="100"/>
    </row>
    <row r="5565" spans="57:59">
      <c r="BE5565" s="100"/>
      <c r="BF5565" s="100"/>
      <c r="BG5565" s="100"/>
    </row>
    <row r="5566" spans="57:59">
      <c r="BE5566" s="100"/>
      <c r="BF5566" s="100"/>
      <c r="BG5566" s="100"/>
    </row>
    <row r="5567" spans="57:59">
      <c r="BE5567" s="100"/>
      <c r="BF5567" s="100"/>
      <c r="BG5567" s="100"/>
    </row>
    <row r="5568" spans="57:59">
      <c r="BE5568" s="100"/>
      <c r="BF5568" s="100"/>
      <c r="BG5568" s="100"/>
    </row>
    <row r="5569" spans="57:59">
      <c r="BE5569" s="100"/>
      <c r="BF5569" s="100"/>
      <c r="BG5569" s="100"/>
    </row>
    <row r="5570" spans="57:59">
      <c r="BE5570" s="100"/>
      <c r="BF5570" s="100"/>
      <c r="BG5570" s="100"/>
    </row>
    <row r="5571" spans="57:59">
      <c r="BE5571" s="100"/>
      <c r="BF5571" s="100"/>
      <c r="BG5571" s="100"/>
    </row>
    <row r="5572" spans="57:59">
      <c r="BE5572" s="100"/>
      <c r="BF5572" s="100"/>
      <c r="BG5572" s="100"/>
    </row>
    <row r="5573" spans="57:59">
      <c r="BE5573" s="100"/>
      <c r="BF5573" s="100"/>
      <c r="BG5573" s="100"/>
    </row>
    <row r="5574" spans="57:59">
      <c r="BE5574" s="100"/>
      <c r="BF5574" s="100"/>
      <c r="BG5574" s="100"/>
    </row>
    <row r="5575" spans="57:59">
      <c r="BE5575" s="100"/>
      <c r="BF5575" s="100"/>
      <c r="BG5575" s="100"/>
    </row>
    <row r="5576" spans="57:59">
      <c r="BE5576" s="100"/>
      <c r="BF5576" s="100"/>
      <c r="BG5576" s="100"/>
    </row>
    <row r="5577" spans="57:59">
      <c r="BE5577" s="100"/>
      <c r="BF5577" s="100"/>
      <c r="BG5577" s="100"/>
    </row>
    <row r="5578" spans="57:59">
      <c r="BE5578" s="100"/>
      <c r="BF5578" s="100"/>
      <c r="BG5578" s="100"/>
    </row>
    <row r="5579" spans="57:59">
      <c r="BE5579" s="100"/>
      <c r="BF5579" s="100"/>
      <c r="BG5579" s="100"/>
    </row>
    <row r="5580" spans="57:59">
      <c r="BE5580" s="100"/>
      <c r="BF5580" s="100"/>
      <c r="BG5580" s="100"/>
    </row>
    <row r="5581" spans="57:59">
      <c r="BE5581" s="100"/>
      <c r="BF5581" s="100"/>
      <c r="BG5581" s="100"/>
    </row>
    <row r="5582" spans="57:59">
      <c r="BE5582" s="100"/>
      <c r="BF5582" s="100"/>
      <c r="BG5582" s="100"/>
    </row>
    <row r="5583" spans="57:59">
      <c r="BE5583" s="100"/>
      <c r="BF5583" s="100"/>
      <c r="BG5583" s="100"/>
    </row>
    <row r="5584" spans="57:59">
      <c r="BE5584" s="100"/>
      <c r="BF5584" s="100"/>
      <c r="BG5584" s="100"/>
    </row>
    <row r="5585" spans="57:59">
      <c r="BE5585" s="100"/>
      <c r="BF5585" s="100"/>
      <c r="BG5585" s="100"/>
    </row>
    <row r="5586" spans="57:59">
      <c r="BE5586" s="100"/>
      <c r="BF5586" s="100"/>
      <c r="BG5586" s="100"/>
    </row>
    <row r="5587" spans="57:59">
      <c r="BE5587" s="100"/>
      <c r="BF5587" s="100"/>
      <c r="BG5587" s="100"/>
    </row>
    <row r="5588" spans="57:59">
      <c r="BE5588" s="100"/>
      <c r="BF5588" s="100"/>
      <c r="BG5588" s="100"/>
    </row>
    <row r="5589" spans="57:59">
      <c r="BE5589" s="100"/>
      <c r="BF5589" s="100"/>
      <c r="BG5589" s="100"/>
    </row>
    <row r="5590" spans="57:59">
      <c r="BE5590" s="100"/>
      <c r="BF5590" s="100"/>
      <c r="BG5590" s="100"/>
    </row>
    <row r="5591" spans="57:59">
      <c r="BE5591" s="100"/>
      <c r="BF5591" s="100"/>
      <c r="BG5591" s="100"/>
    </row>
    <row r="5592" spans="57:59">
      <c r="BE5592" s="100"/>
      <c r="BF5592" s="100"/>
      <c r="BG5592" s="100"/>
    </row>
    <row r="5593" spans="57:59">
      <c r="BE5593" s="100"/>
      <c r="BF5593" s="100"/>
      <c r="BG5593" s="100"/>
    </row>
    <row r="5594" spans="57:59">
      <c r="BE5594" s="100"/>
      <c r="BF5594" s="100"/>
      <c r="BG5594" s="100"/>
    </row>
    <row r="5595" spans="57:59">
      <c r="BE5595" s="100"/>
      <c r="BF5595" s="100"/>
      <c r="BG5595" s="100"/>
    </row>
    <row r="5596" spans="57:59">
      <c r="BE5596" s="100"/>
      <c r="BF5596" s="100"/>
      <c r="BG5596" s="100"/>
    </row>
    <row r="5597" spans="57:59">
      <c r="BE5597" s="100"/>
      <c r="BF5597" s="100"/>
      <c r="BG5597" s="100"/>
    </row>
    <row r="5598" spans="57:59">
      <c r="BE5598" s="100"/>
      <c r="BF5598" s="100"/>
      <c r="BG5598" s="100"/>
    </row>
    <row r="5599" spans="57:59">
      <c r="BE5599" s="100"/>
      <c r="BF5599" s="100"/>
      <c r="BG5599" s="100"/>
    </row>
    <row r="5600" spans="57:59">
      <c r="BE5600" s="100"/>
      <c r="BF5600" s="100"/>
      <c r="BG5600" s="100"/>
    </row>
    <row r="5601" spans="57:59">
      <c r="BE5601" s="100"/>
      <c r="BF5601" s="100"/>
      <c r="BG5601" s="100"/>
    </row>
    <row r="5602" spans="57:59">
      <c r="BE5602" s="100"/>
      <c r="BF5602" s="100"/>
      <c r="BG5602" s="100"/>
    </row>
    <row r="5603" spans="57:59">
      <c r="BE5603" s="100"/>
      <c r="BF5603" s="100"/>
      <c r="BG5603" s="100"/>
    </row>
    <row r="5604" spans="57:59">
      <c r="BE5604" s="100"/>
      <c r="BF5604" s="100"/>
      <c r="BG5604" s="100"/>
    </row>
    <row r="5605" spans="57:59">
      <c r="BE5605" s="100"/>
      <c r="BF5605" s="100"/>
      <c r="BG5605" s="100"/>
    </row>
    <row r="5606" spans="57:59">
      <c r="BE5606" s="100"/>
      <c r="BF5606" s="100"/>
      <c r="BG5606" s="100"/>
    </row>
    <row r="5607" spans="57:59">
      <c r="BE5607" s="100"/>
      <c r="BF5607" s="100"/>
      <c r="BG5607" s="100"/>
    </row>
    <row r="5608" spans="57:59">
      <c r="BE5608" s="100"/>
      <c r="BF5608" s="100"/>
      <c r="BG5608" s="100"/>
    </row>
    <row r="5609" spans="57:59">
      <c r="BE5609" s="100"/>
      <c r="BF5609" s="100"/>
      <c r="BG5609" s="100"/>
    </row>
    <row r="5610" spans="57:59">
      <c r="BE5610" s="100"/>
      <c r="BF5610" s="100"/>
      <c r="BG5610" s="100"/>
    </row>
    <row r="5611" spans="57:59">
      <c r="BE5611" s="100"/>
      <c r="BF5611" s="100"/>
      <c r="BG5611" s="100"/>
    </row>
    <row r="5612" spans="57:59">
      <c r="BE5612" s="100"/>
      <c r="BF5612" s="100"/>
      <c r="BG5612" s="100"/>
    </row>
    <row r="5613" spans="57:59">
      <c r="BE5613" s="100"/>
      <c r="BF5613" s="100"/>
      <c r="BG5613" s="100"/>
    </row>
    <row r="5614" spans="57:59">
      <c r="BE5614" s="100"/>
      <c r="BF5614" s="100"/>
      <c r="BG5614" s="100"/>
    </row>
    <row r="5615" spans="57:59">
      <c r="BE5615" s="100"/>
      <c r="BF5615" s="100"/>
      <c r="BG5615" s="100"/>
    </row>
    <row r="5616" spans="57:59">
      <c r="BE5616" s="100"/>
      <c r="BF5616" s="100"/>
      <c r="BG5616" s="100"/>
    </row>
    <row r="5617" spans="57:59">
      <c r="BE5617" s="100"/>
      <c r="BF5617" s="100"/>
      <c r="BG5617" s="100"/>
    </row>
    <row r="5618" spans="57:59">
      <c r="BE5618" s="100"/>
      <c r="BF5618" s="100"/>
      <c r="BG5618" s="100"/>
    </row>
    <row r="5619" spans="57:59">
      <c r="BE5619" s="100"/>
      <c r="BF5619" s="100"/>
      <c r="BG5619" s="100"/>
    </row>
    <row r="5620" spans="57:59">
      <c r="BE5620" s="100"/>
      <c r="BF5620" s="100"/>
      <c r="BG5620" s="100"/>
    </row>
    <row r="5621" spans="57:59">
      <c r="BE5621" s="100"/>
      <c r="BF5621" s="100"/>
      <c r="BG5621" s="100"/>
    </row>
    <row r="5622" spans="57:59">
      <c r="BE5622" s="100"/>
      <c r="BF5622" s="100"/>
      <c r="BG5622" s="100"/>
    </row>
    <row r="5623" spans="57:59">
      <c r="BE5623" s="100"/>
      <c r="BF5623" s="100"/>
      <c r="BG5623" s="100"/>
    </row>
    <row r="5624" spans="57:59">
      <c r="BE5624" s="100"/>
      <c r="BF5624" s="100"/>
      <c r="BG5624" s="100"/>
    </row>
    <row r="5625" spans="57:59">
      <c r="BE5625" s="100"/>
      <c r="BF5625" s="100"/>
      <c r="BG5625" s="100"/>
    </row>
    <row r="5626" spans="57:59">
      <c r="BE5626" s="100"/>
      <c r="BF5626" s="100"/>
      <c r="BG5626" s="100"/>
    </row>
    <row r="5627" spans="57:59">
      <c r="BE5627" s="100"/>
      <c r="BF5627" s="100"/>
      <c r="BG5627" s="100"/>
    </row>
    <row r="5628" spans="57:59">
      <c r="BE5628" s="100"/>
      <c r="BF5628" s="100"/>
      <c r="BG5628" s="100"/>
    </row>
    <row r="5629" spans="57:59">
      <c r="BE5629" s="100"/>
      <c r="BF5629" s="100"/>
      <c r="BG5629" s="100"/>
    </row>
    <row r="5630" spans="57:59">
      <c r="BE5630" s="100"/>
      <c r="BF5630" s="100"/>
      <c r="BG5630" s="100"/>
    </row>
    <row r="5631" spans="57:59">
      <c r="BE5631" s="100"/>
      <c r="BF5631" s="100"/>
      <c r="BG5631" s="100"/>
    </row>
    <row r="5632" spans="57:59">
      <c r="BE5632" s="100"/>
      <c r="BF5632" s="100"/>
      <c r="BG5632" s="100"/>
    </row>
    <row r="5633" spans="57:59">
      <c r="BE5633" s="100"/>
      <c r="BF5633" s="100"/>
      <c r="BG5633" s="100"/>
    </row>
    <row r="5634" spans="57:59">
      <c r="BE5634" s="100"/>
      <c r="BF5634" s="100"/>
      <c r="BG5634" s="100"/>
    </row>
    <row r="5635" spans="57:59">
      <c r="BE5635" s="100"/>
      <c r="BF5635" s="100"/>
      <c r="BG5635" s="100"/>
    </row>
    <row r="5636" spans="57:59">
      <c r="BE5636" s="100"/>
      <c r="BF5636" s="100"/>
      <c r="BG5636" s="100"/>
    </row>
    <row r="5637" spans="57:59">
      <c r="BE5637" s="100"/>
      <c r="BF5637" s="100"/>
      <c r="BG5637" s="100"/>
    </row>
    <row r="5638" spans="57:59">
      <c r="BE5638" s="100"/>
      <c r="BF5638" s="100"/>
      <c r="BG5638" s="100"/>
    </row>
    <row r="5639" spans="57:59">
      <c r="BE5639" s="100"/>
      <c r="BF5639" s="100"/>
      <c r="BG5639" s="100"/>
    </row>
    <row r="5640" spans="57:59">
      <c r="BE5640" s="100"/>
      <c r="BF5640" s="100"/>
      <c r="BG5640" s="100"/>
    </row>
    <row r="5641" spans="57:59">
      <c r="BE5641" s="100"/>
      <c r="BF5641" s="100"/>
      <c r="BG5641" s="100"/>
    </row>
    <row r="5642" spans="57:59">
      <c r="BE5642" s="100"/>
      <c r="BF5642" s="100"/>
      <c r="BG5642" s="100"/>
    </row>
    <row r="5643" spans="57:59">
      <c r="BE5643" s="100"/>
      <c r="BF5643" s="100"/>
      <c r="BG5643" s="100"/>
    </row>
    <row r="5644" spans="57:59">
      <c r="BE5644" s="100"/>
      <c r="BF5644" s="100"/>
      <c r="BG5644" s="100"/>
    </row>
    <row r="5645" spans="57:59">
      <c r="BE5645" s="100"/>
      <c r="BF5645" s="100"/>
      <c r="BG5645" s="100"/>
    </row>
    <row r="5646" spans="57:59">
      <c r="BE5646" s="100"/>
      <c r="BF5646" s="100"/>
      <c r="BG5646" s="100"/>
    </row>
    <row r="5647" spans="57:59">
      <c r="BE5647" s="100"/>
      <c r="BF5647" s="100"/>
      <c r="BG5647" s="100"/>
    </row>
    <row r="5648" spans="57:59">
      <c r="BE5648" s="100"/>
      <c r="BF5648" s="100"/>
      <c r="BG5648" s="100"/>
    </row>
    <row r="5649" spans="57:59">
      <c r="BE5649" s="100"/>
      <c r="BF5649" s="100"/>
      <c r="BG5649" s="100"/>
    </row>
    <row r="5650" spans="57:59">
      <c r="BE5650" s="100"/>
      <c r="BF5650" s="100"/>
      <c r="BG5650" s="100"/>
    </row>
    <row r="5651" spans="57:59">
      <c r="BE5651" s="100"/>
      <c r="BF5651" s="100"/>
      <c r="BG5651" s="100"/>
    </row>
    <row r="5652" spans="57:59">
      <c r="BE5652" s="100"/>
      <c r="BF5652" s="100"/>
      <c r="BG5652" s="100"/>
    </row>
    <row r="5653" spans="57:59">
      <c r="BE5653" s="100"/>
      <c r="BF5653" s="100"/>
      <c r="BG5653" s="100"/>
    </row>
    <row r="5654" spans="57:59">
      <c r="BE5654" s="100"/>
      <c r="BF5654" s="100"/>
      <c r="BG5654" s="100"/>
    </row>
    <row r="5655" spans="57:59">
      <c r="BE5655" s="100"/>
      <c r="BF5655" s="100"/>
      <c r="BG5655" s="100"/>
    </row>
    <row r="5656" spans="57:59">
      <c r="BE5656" s="100"/>
      <c r="BF5656" s="100"/>
      <c r="BG5656" s="100"/>
    </row>
    <row r="5657" spans="57:59">
      <c r="BE5657" s="100"/>
      <c r="BF5657" s="100"/>
      <c r="BG5657" s="100"/>
    </row>
    <row r="5658" spans="57:59">
      <c r="BE5658" s="100"/>
      <c r="BF5658" s="100"/>
      <c r="BG5658" s="100"/>
    </row>
    <row r="5659" spans="57:59">
      <c r="BE5659" s="100"/>
      <c r="BF5659" s="100"/>
      <c r="BG5659" s="100"/>
    </row>
    <row r="5660" spans="57:59">
      <c r="BE5660" s="100"/>
      <c r="BF5660" s="100"/>
      <c r="BG5660" s="100"/>
    </row>
    <row r="5661" spans="57:59">
      <c r="BE5661" s="100"/>
      <c r="BF5661" s="100"/>
      <c r="BG5661" s="100"/>
    </row>
    <row r="5662" spans="57:59">
      <c r="BE5662" s="100"/>
      <c r="BF5662" s="100"/>
      <c r="BG5662" s="100"/>
    </row>
    <row r="5663" spans="57:59">
      <c r="BE5663" s="100"/>
      <c r="BF5663" s="100"/>
      <c r="BG5663" s="100"/>
    </row>
    <row r="5664" spans="57:59">
      <c r="BE5664" s="100"/>
      <c r="BF5664" s="100"/>
      <c r="BG5664" s="100"/>
    </row>
    <row r="5665" spans="57:59">
      <c r="BE5665" s="100"/>
      <c r="BF5665" s="100"/>
      <c r="BG5665" s="100"/>
    </row>
    <row r="5666" spans="57:59">
      <c r="BE5666" s="100"/>
      <c r="BF5666" s="100"/>
      <c r="BG5666" s="100"/>
    </row>
    <row r="5667" spans="57:59">
      <c r="BE5667" s="100"/>
      <c r="BF5667" s="100"/>
      <c r="BG5667" s="100"/>
    </row>
    <row r="5668" spans="57:59">
      <c r="BE5668" s="100"/>
      <c r="BF5668" s="100"/>
      <c r="BG5668" s="100"/>
    </row>
    <row r="5669" spans="57:59">
      <c r="BE5669" s="100"/>
      <c r="BF5669" s="100"/>
      <c r="BG5669" s="100"/>
    </row>
    <row r="5670" spans="57:59">
      <c r="BE5670" s="100"/>
      <c r="BF5670" s="100"/>
      <c r="BG5670" s="100"/>
    </row>
    <row r="5671" spans="57:59">
      <c r="BE5671" s="100"/>
      <c r="BF5671" s="100"/>
      <c r="BG5671" s="100"/>
    </row>
    <row r="5672" spans="57:59">
      <c r="BE5672" s="100"/>
      <c r="BF5672" s="100"/>
      <c r="BG5672" s="100"/>
    </row>
    <row r="5673" spans="57:59">
      <c r="BE5673" s="100"/>
      <c r="BF5673" s="100"/>
      <c r="BG5673" s="100"/>
    </row>
    <row r="5674" spans="57:59">
      <c r="BE5674" s="100"/>
      <c r="BF5674" s="100"/>
      <c r="BG5674" s="100"/>
    </row>
    <row r="5675" spans="57:59">
      <c r="BE5675" s="100"/>
      <c r="BF5675" s="100"/>
      <c r="BG5675" s="100"/>
    </row>
    <row r="5676" spans="57:59">
      <c r="BE5676" s="100"/>
      <c r="BF5676" s="100"/>
      <c r="BG5676" s="100"/>
    </row>
    <row r="5677" spans="57:59">
      <c r="BE5677" s="100"/>
      <c r="BF5677" s="100"/>
      <c r="BG5677" s="100"/>
    </row>
    <row r="5678" spans="57:59">
      <c r="BE5678" s="100"/>
      <c r="BF5678" s="100"/>
      <c r="BG5678" s="100"/>
    </row>
    <row r="5679" spans="57:59">
      <c r="BE5679" s="100"/>
      <c r="BF5679" s="100"/>
      <c r="BG5679" s="100"/>
    </row>
    <row r="5680" spans="57:59">
      <c r="BE5680" s="100"/>
      <c r="BF5680" s="100"/>
      <c r="BG5680" s="100"/>
    </row>
    <row r="5681" spans="57:59">
      <c r="BE5681" s="100"/>
      <c r="BF5681" s="100"/>
      <c r="BG5681" s="100"/>
    </row>
    <row r="5682" spans="57:59">
      <c r="BE5682" s="100"/>
      <c r="BF5682" s="100"/>
      <c r="BG5682" s="100"/>
    </row>
    <row r="5683" spans="57:59">
      <c r="BE5683" s="100"/>
      <c r="BF5683" s="100"/>
      <c r="BG5683" s="100"/>
    </row>
    <row r="5684" spans="57:59">
      <c r="BE5684" s="100"/>
      <c r="BF5684" s="100"/>
      <c r="BG5684" s="100"/>
    </row>
    <row r="5685" spans="57:59">
      <c r="BE5685" s="100"/>
      <c r="BF5685" s="100"/>
      <c r="BG5685" s="100"/>
    </row>
    <row r="5686" spans="57:59">
      <c r="BE5686" s="100"/>
      <c r="BF5686" s="100"/>
      <c r="BG5686" s="100"/>
    </row>
    <row r="5687" spans="57:59">
      <c r="BE5687" s="100"/>
      <c r="BF5687" s="100"/>
      <c r="BG5687" s="100"/>
    </row>
    <row r="5688" spans="57:59">
      <c r="BE5688" s="100"/>
      <c r="BF5688" s="100"/>
      <c r="BG5688" s="100"/>
    </row>
    <row r="5689" spans="57:59">
      <c r="BE5689" s="100"/>
      <c r="BF5689" s="100"/>
      <c r="BG5689" s="100"/>
    </row>
    <row r="5690" spans="57:59">
      <c r="BE5690" s="100"/>
      <c r="BF5690" s="100"/>
      <c r="BG5690" s="100"/>
    </row>
    <row r="5691" spans="57:59">
      <c r="BE5691" s="100"/>
      <c r="BF5691" s="100"/>
      <c r="BG5691" s="100"/>
    </row>
    <row r="5692" spans="57:59">
      <c r="BE5692" s="100"/>
      <c r="BF5692" s="100"/>
      <c r="BG5692" s="100"/>
    </row>
    <row r="5693" spans="57:59">
      <c r="BE5693" s="100"/>
      <c r="BF5693" s="100"/>
      <c r="BG5693" s="100"/>
    </row>
    <row r="5694" spans="57:59">
      <c r="BE5694" s="100"/>
      <c r="BF5694" s="100"/>
      <c r="BG5694" s="100"/>
    </row>
    <row r="5695" spans="57:59">
      <c r="BE5695" s="100"/>
      <c r="BF5695" s="100"/>
      <c r="BG5695" s="100"/>
    </row>
    <row r="5696" spans="57:59">
      <c r="BE5696" s="100"/>
      <c r="BF5696" s="100"/>
      <c r="BG5696" s="100"/>
    </row>
    <row r="5697" spans="57:59">
      <c r="BE5697" s="100"/>
      <c r="BF5697" s="100"/>
      <c r="BG5697" s="100"/>
    </row>
    <row r="5698" spans="57:59">
      <c r="BE5698" s="100"/>
      <c r="BF5698" s="100"/>
      <c r="BG5698" s="100"/>
    </row>
    <row r="5699" spans="57:59">
      <c r="BE5699" s="100"/>
      <c r="BF5699" s="100"/>
      <c r="BG5699" s="100"/>
    </row>
    <row r="5700" spans="57:59">
      <c r="BE5700" s="100"/>
      <c r="BF5700" s="100"/>
      <c r="BG5700" s="100"/>
    </row>
    <row r="5701" spans="57:59">
      <c r="BE5701" s="100"/>
      <c r="BF5701" s="100"/>
      <c r="BG5701" s="100"/>
    </row>
    <row r="5702" spans="57:59">
      <c r="BE5702" s="100"/>
      <c r="BF5702" s="100"/>
      <c r="BG5702" s="100"/>
    </row>
    <row r="5703" spans="57:59">
      <c r="BE5703" s="100"/>
      <c r="BF5703" s="100"/>
      <c r="BG5703" s="100"/>
    </row>
    <row r="5704" spans="57:59">
      <c r="BE5704" s="100"/>
      <c r="BF5704" s="100"/>
      <c r="BG5704" s="100"/>
    </row>
    <row r="5705" spans="57:59">
      <c r="BE5705" s="100"/>
      <c r="BF5705" s="100"/>
      <c r="BG5705" s="100"/>
    </row>
    <row r="5706" spans="57:59">
      <c r="BE5706" s="100"/>
      <c r="BF5706" s="100"/>
      <c r="BG5706" s="100"/>
    </row>
    <row r="5707" spans="57:59">
      <c r="BE5707" s="100"/>
      <c r="BF5707" s="100"/>
      <c r="BG5707" s="100"/>
    </row>
    <row r="5708" spans="57:59">
      <c r="BE5708" s="100"/>
      <c r="BF5708" s="100"/>
      <c r="BG5708" s="100"/>
    </row>
    <row r="5709" spans="57:59">
      <c r="BE5709" s="100"/>
      <c r="BF5709" s="100"/>
      <c r="BG5709" s="100"/>
    </row>
    <row r="5710" spans="57:59">
      <c r="BE5710" s="100"/>
      <c r="BF5710" s="100"/>
      <c r="BG5710" s="100"/>
    </row>
    <row r="5711" spans="57:59">
      <c r="BE5711" s="100"/>
      <c r="BF5711" s="100"/>
      <c r="BG5711" s="100"/>
    </row>
    <row r="5712" spans="57:59">
      <c r="BE5712" s="100"/>
      <c r="BF5712" s="100"/>
      <c r="BG5712" s="100"/>
    </row>
    <row r="5713" spans="57:59">
      <c r="BE5713" s="100"/>
      <c r="BF5713" s="100"/>
      <c r="BG5713" s="100"/>
    </row>
    <row r="5714" spans="57:59">
      <c r="BE5714" s="100"/>
      <c r="BF5714" s="100"/>
      <c r="BG5714" s="100"/>
    </row>
    <row r="5715" spans="57:59">
      <c r="BE5715" s="100"/>
      <c r="BF5715" s="100"/>
      <c r="BG5715" s="100"/>
    </row>
    <row r="5716" spans="57:59">
      <c r="BE5716" s="100"/>
      <c r="BF5716" s="100"/>
      <c r="BG5716" s="100"/>
    </row>
    <row r="5717" spans="57:59">
      <c r="BE5717" s="100"/>
      <c r="BF5717" s="100"/>
      <c r="BG5717" s="100"/>
    </row>
    <row r="5718" spans="57:59">
      <c r="BE5718" s="100"/>
      <c r="BF5718" s="100"/>
      <c r="BG5718" s="100"/>
    </row>
    <row r="5719" spans="57:59">
      <c r="BE5719" s="100"/>
      <c r="BF5719" s="100"/>
      <c r="BG5719" s="100"/>
    </row>
    <row r="5720" spans="57:59">
      <c r="BE5720" s="100"/>
      <c r="BF5720" s="100"/>
      <c r="BG5720" s="100"/>
    </row>
    <row r="5721" spans="57:59">
      <c r="BE5721" s="100"/>
      <c r="BF5721" s="100"/>
      <c r="BG5721" s="100"/>
    </row>
    <row r="5722" spans="57:59">
      <c r="BE5722" s="100"/>
      <c r="BF5722" s="100"/>
      <c r="BG5722" s="100"/>
    </row>
    <row r="5723" spans="57:59">
      <c r="BE5723" s="100"/>
      <c r="BF5723" s="100"/>
      <c r="BG5723" s="100"/>
    </row>
    <row r="5724" spans="57:59">
      <c r="BE5724" s="100"/>
      <c r="BF5724" s="100"/>
      <c r="BG5724" s="100"/>
    </row>
    <row r="5725" spans="57:59">
      <c r="BE5725" s="100"/>
      <c r="BF5725" s="100"/>
      <c r="BG5725" s="100"/>
    </row>
    <row r="5726" spans="57:59">
      <c r="BE5726" s="100"/>
      <c r="BF5726" s="100"/>
      <c r="BG5726" s="100"/>
    </row>
    <row r="5727" spans="57:59">
      <c r="BE5727" s="100"/>
      <c r="BF5727" s="100"/>
      <c r="BG5727" s="100"/>
    </row>
    <row r="5728" spans="57:59">
      <c r="BE5728" s="100"/>
      <c r="BF5728" s="100"/>
      <c r="BG5728" s="100"/>
    </row>
    <row r="5729" spans="57:59">
      <c r="BE5729" s="100"/>
      <c r="BF5729" s="100"/>
      <c r="BG5729" s="100"/>
    </row>
    <row r="5730" spans="57:59">
      <c r="BE5730" s="100"/>
      <c r="BF5730" s="100"/>
      <c r="BG5730" s="100"/>
    </row>
    <row r="5731" spans="57:59">
      <c r="BE5731" s="100"/>
      <c r="BF5731" s="100"/>
      <c r="BG5731" s="100"/>
    </row>
    <row r="5732" spans="57:59">
      <c r="BE5732" s="100"/>
      <c r="BF5732" s="100"/>
      <c r="BG5732" s="100"/>
    </row>
    <row r="5733" spans="57:59">
      <c r="BE5733" s="100"/>
      <c r="BF5733" s="100"/>
      <c r="BG5733" s="100"/>
    </row>
    <row r="5734" spans="57:59">
      <c r="BE5734" s="100"/>
      <c r="BF5734" s="100"/>
      <c r="BG5734" s="100"/>
    </row>
    <row r="5735" spans="57:59">
      <c r="BE5735" s="100"/>
      <c r="BF5735" s="100"/>
      <c r="BG5735" s="100"/>
    </row>
    <row r="5736" spans="57:59">
      <c r="BE5736" s="100"/>
      <c r="BF5736" s="100"/>
      <c r="BG5736" s="100"/>
    </row>
    <row r="5737" spans="57:59">
      <c r="BE5737" s="100"/>
      <c r="BF5737" s="100"/>
      <c r="BG5737" s="100"/>
    </row>
    <row r="5738" spans="57:59">
      <c r="BE5738" s="100"/>
      <c r="BF5738" s="100"/>
      <c r="BG5738" s="100"/>
    </row>
    <row r="5739" spans="57:59">
      <c r="BE5739" s="100"/>
      <c r="BF5739" s="100"/>
      <c r="BG5739" s="100"/>
    </row>
    <row r="5740" spans="57:59">
      <c r="BE5740" s="100"/>
      <c r="BF5740" s="100"/>
      <c r="BG5740" s="100"/>
    </row>
    <row r="5741" spans="57:59">
      <c r="BE5741" s="100"/>
      <c r="BF5741" s="100"/>
      <c r="BG5741" s="100"/>
    </row>
    <row r="5742" spans="57:59">
      <c r="BE5742" s="100"/>
      <c r="BF5742" s="100"/>
      <c r="BG5742" s="100"/>
    </row>
    <row r="5743" spans="57:59">
      <c r="BE5743" s="100"/>
      <c r="BF5743" s="100"/>
      <c r="BG5743" s="100"/>
    </row>
    <row r="5744" spans="57:59">
      <c r="BE5744" s="100"/>
      <c r="BF5744" s="100"/>
      <c r="BG5744" s="100"/>
    </row>
    <row r="5745" spans="57:59">
      <c r="BE5745" s="100"/>
      <c r="BF5745" s="100"/>
      <c r="BG5745" s="100"/>
    </row>
    <row r="5746" spans="57:59">
      <c r="BE5746" s="100"/>
      <c r="BF5746" s="100"/>
      <c r="BG5746" s="100"/>
    </row>
    <row r="5747" spans="57:59">
      <c r="BE5747" s="100"/>
      <c r="BF5747" s="100"/>
      <c r="BG5747" s="100"/>
    </row>
    <row r="5748" spans="57:59">
      <c r="BE5748" s="100"/>
      <c r="BF5748" s="100"/>
      <c r="BG5748" s="100"/>
    </row>
    <row r="5749" spans="57:59">
      <c r="BE5749" s="100"/>
      <c r="BF5749" s="100"/>
      <c r="BG5749" s="100"/>
    </row>
    <row r="5750" spans="57:59">
      <c r="BE5750" s="100"/>
      <c r="BF5750" s="100"/>
      <c r="BG5750" s="100"/>
    </row>
    <row r="5751" spans="57:59">
      <c r="BE5751" s="100"/>
      <c r="BF5751" s="100"/>
      <c r="BG5751" s="100"/>
    </row>
    <row r="5752" spans="57:59">
      <c r="BE5752" s="100"/>
      <c r="BF5752" s="100"/>
      <c r="BG5752" s="100"/>
    </row>
    <row r="5753" spans="57:59">
      <c r="BE5753" s="100"/>
      <c r="BF5753" s="100"/>
      <c r="BG5753" s="100"/>
    </row>
    <row r="5754" spans="57:59">
      <c r="BE5754" s="100"/>
      <c r="BF5754" s="100"/>
      <c r="BG5754" s="100"/>
    </row>
    <row r="5755" spans="57:59">
      <c r="BE5755" s="100"/>
      <c r="BF5755" s="100"/>
      <c r="BG5755" s="100"/>
    </row>
    <row r="5756" spans="57:59">
      <c r="BE5756" s="100"/>
      <c r="BF5756" s="100"/>
      <c r="BG5756" s="100"/>
    </row>
    <row r="5757" spans="57:59">
      <c r="BE5757" s="100"/>
      <c r="BF5757" s="100"/>
      <c r="BG5757" s="100"/>
    </row>
    <row r="5758" spans="57:59">
      <c r="BE5758" s="100"/>
      <c r="BF5758" s="100"/>
      <c r="BG5758" s="100"/>
    </row>
    <row r="5759" spans="57:59">
      <c r="BE5759" s="100"/>
      <c r="BF5759" s="100"/>
      <c r="BG5759" s="100"/>
    </row>
    <row r="5760" spans="57:59">
      <c r="BE5760" s="100"/>
      <c r="BF5760" s="100"/>
      <c r="BG5760" s="100"/>
    </row>
    <row r="5761" spans="57:59">
      <c r="BE5761" s="100"/>
      <c r="BF5761" s="100"/>
      <c r="BG5761" s="100"/>
    </row>
    <row r="5762" spans="57:59">
      <c r="BE5762" s="100"/>
      <c r="BF5762" s="100"/>
      <c r="BG5762" s="100"/>
    </row>
    <row r="5763" spans="57:59">
      <c r="BE5763" s="100"/>
      <c r="BF5763" s="100"/>
      <c r="BG5763" s="100"/>
    </row>
    <row r="5764" spans="57:59">
      <c r="BE5764" s="100"/>
      <c r="BF5764" s="100"/>
      <c r="BG5764" s="100"/>
    </row>
    <row r="5765" spans="57:59">
      <c r="BE5765" s="100"/>
      <c r="BF5765" s="100"/>
      <c r="BG5765" s="100"/>
    </row>
    <row r="5766" spans="57:59">
      <c r="BE5766" s="100"/>
      <c r="BF5766" s="100"/>
      <c r="BG5766" s="100"/>
    </row>
    <row r="5767" spans="57:59">
      <c r="BE5767" s="100"/>
      <c r="BF5767" s="100"/>
      <c r="BG5767" s="100"/>
    </row>
    <row r="5768" spans="57:59">
      <c r="BE5768" s="100"/>
      <c r="BF5768" s="100"/>
      <c r="BG5768" s="100"/>
    </row>
    <row r="5769" spans="57:59">
      <c r="BE5769" s="100"/>
      <c r="BF5769" s="100"/>
      <c r="BG5769" s="100"/>
    </row>
    <row r="5770" spans="57:59">
      <c r="BE5770" s="100"/>
      <c r="BF5770" s="100"/>
      <c r="BG5770" s="100"/>
    </row>
    <row r="5771" spans="57:59">
      <c r="BE5771" s="100"/>
      <c r="BF5771" s="100"/>
      <c r="BG5771" s="100"/>
    </row>
    <row r="5772" spans="57:59">
      <c r="BE5772" s="100"/>
      <c r="BF5772" s="100"/>
      <c r="BG5772" s="100"/>
    </row>
    <row r="5773" spans="57:59">
      <c r="BE5773" s="100"/>
      <c r="BF5773" s="100"/>
      <c r="BG5773" s="100"/>
    </row>
    <row r="5774" spans="57:59">
      <c r="BE5774" s="100"/>
      <c r="BF5774" s="100"/>
      <c r="BG5774" s="100"/>
    </row>
    <row r="5775" spans="57:59">
      <c r="BE5775" s="100"/>
      <c r="BF5775" s="100"/>
      <c r="BG5775" s="100"/>
    </row>
    <row r="5776" spans="57:59">
      <c r="BE5776" s="100"/>
      <c r="BF5776" s="100"/>
      <c r="BG5776" s="100"/>
    </row>
    <row r="5777" spans="57:59">
      <c r="BE5777" s="100"/>
      <c r="BF5777" s="100"/>
      <c r="BG5777" s="100"/>
    </row>
    <row r="5778" spans="57:59">
      <c r="BE5778" s="100"/>
      <c r="BF5778" s="100"/>
      <c r="BG5778" s="100"/>
    </row>
    <row r="5779" spans="57:59">
      <c r="BE5779" s="100"/>
      <c r="BF5779" s="100"/>
      <c r="BG5779" s="100"/>
    </row>
    <row r="5780" spans="57:59">
      <c r="BE5780" s="100"/>
      <c r="BF5780" s="100"/>
      <c r="BG5780" s="100"/>
    </row>
    <row r="5781" spans="57:59">
      <c r="BE5781" s="100"/>
      <c r="BF5781" s="100"/>
      <c r="BG5781" s="100"/>
    </row>
    <row r="5782" spans="57:59">
      <c r="BE5782" s="100"/>
      <c r="BF5782" s="100"/>
      <c r="BG5782" s="100"/>
    </row>
    <row r="5783" spans="57:59">
      <c r="BE5783" s="100"/>
      <c r="BF5783" s="100"/>
      <c r="BG5783" s="100"/>
    </row>
    <row r="5784" spans="57:59">
      <c r="BE5784" s="100"/>
      <c r="BF5784" s="100"/>
      <c r="BG5784" s="100"/>
    </row>
    <row r="5785" spans="57:59">
      <c r="BE5785" s="100"/>
      <c r="BF5785" s="100"/>
      <c r="BG5785" s="100"/>
    </row>
    <row r="5786" spans="57:59">
      <c r="BE5786" s="100"/>
      <c r="BF5786" s="100"/>
      <c r="BG5786" s="100"/>
    </row>
    <row r="5787" spans="57:59">
      <c r="BE5787" s="100"/>
      <c r="BF5787" s="100"/>
      <c r="BG5787" s="100"/>
    </row>
    <row r="5788" spans="57:59">
      <c r="BE5788" s="100"/>
      <c r="BF5788" s="100"/>
      <c r="BG5788" s="100"/>
    </row>
    <row r="5789" spans="57:59">
      <c r="BE5789" s="100"/>
      <c r="BF5789" s="100"/>
      <c r="BG5789" s="100"/>
    </row>
    <row r="5790" spans="57:59">
      <c r="BE5790" s="100"/>
      <c r="BF5790" s="100"/>
      <c r="BG5790" s="100"/>
    </row>
    <row r="5791" spans="57:59">
      <c r="BE5791" s="100"/>
      <c r="BF5791" s="100"/>
      <c r="BG5791" s="100"/>
    </row>
    <row r="5792" spans="57:59">
      <c r="BE5792" s="100"/>
      <c r="BF5792" s="100"/>
      <c r="BG5792" s="100"/>
    </row>
    <row r="5793" spans="57:59">
      <c r="BE5793" s="100"/>
      <c r="BF5793" s="100"/>
      <c r="BG5793" s="100"/>
    </row>
    <row r="5794" spans="57:59">
      <c r="BE5794" s="100"/>
      <c r="BF5794" s="100"/>
      <c r="BG5794" s="100"/>
    </row>
    <row r="5795" spans="57:59">
      <c r="BE5795" s="100"/>
      <c r="BF5795" s="100"/>
      <c r="BG5795" s="100"/>
    </row>
    <row r="5796" spans="57:59">
      <c r="BE5796" s="100"/>
      <c r="BF5796" s="100"/>
      <c r="BG5796" s="100"/>
    </row>
    <row r="5797" spans="57:59">
      <c r="BE5797" s="100"/>
      <c r="BF5797" s="100"/>
      <c r="BG5797" s="100"/>
    </row>
    <row r="5798" spans="57:59">
      <c r="BE5798" s="100"/>
      <c r="BF5798" s="100"/>
      <c r="BG5798" s="100"/>
    </row>
    <row r="5799" spans="57:59">
      <c r="BE5799" s="100"/>
      <c r="BF5799" s="100"/>
      <c r="BG5799" s="100"/>
    </row>
    <row r="5800" spans="57:59">
      <c r="BE5800" s="100"/>
      <c r="BF5800" s="100"/>
      <c r="BG5800" s="100"/>
    </row>
    <row r="5801" spans="57:59">
      <c r="BE5801" s="100"/>
      <c r="BF5801" s="100"/>
      <c r="BG5801" s="100"/>
    </row>
    <row r="5802" spans="57:59">
      <c r="BE5802" s="100"/>
      <c r="BF5802" s="100"/>
      <c r="BG5802" s="100"/>
    </row>
    <row r="5803" spans="57:59">
      <c r="BE5803" s="100"/>
      <c r="BF5803" s="100"/>
      <c r="BG5803" s="100"/>
    </row>
    <row r="5804" spans="57:59">
      <c r="BE5804" s="100"/>
      <c r="BF5804" s="100"/>
      <c r="BG5804" s="100"/>
    </row>
    <row r="5805" spans="57:59">
      <c r="BE5805" s="100"/>
      <c r="BF5805" s="100"/>
      <c r="BG5805" s="100"/>
    </row>
    <row r="5806" spans="57:59">
      <c r="BE5806" s="100"/>
      <c r="BF5806" s="100"/>
      <c r="BG5806" s="100"/>
    </row>
    <row r="5807" spans="57:59">
      <c r="BE5807" s="100"/>
      <c r="BF5807" s="100"/>
      <c r="BG5807" s="100"/>
    </row>
    <row r="5808" spans="57:59">
      <c r="BE5808" s="100"/>
      <c r="BF5808" s="100"/>
      <c r="BG5808" s="100"/>
    </row>
    <row r="5809" spans="57:59">
      <c r="BE5809" s="100"/>
      <c r="BF5809" s="100"/>
      <c r="BG5809" s="100"/>
    </row>
    <row r="5810" spans="57:59">
      <c r="BE5810" s="100"/>
      <c r="BF5810" s="100"/>
      <c r="BG5810" s="100"/>
    </row>
    <row r="5811" spans="57:59">
      <c r="BE5811" s="100"/>
      <c r="BF5811" s="100"/>
      <c r="BG5811" s="100"/>
    </row>
    <row r="5812" spans="57:59">
      <c r="BE5812" s="100"/>
      <c r="BF5812" s="100"/>
      <c r="BG5812" s="100"/>
    </row>
    <row r="5813" spans="57:59">
      <c r="BE5813" s="100"/>
      <c r="BF5813" s="100"/>
      <c r="BG5813" s="100"/>
    </row>
    <row r="5814" spans="57:59">
      <c r="BE5814" s="100"/>
      <c r="BF5814" s="100"/>
      <c r="BG5814" s="100"/>
    </row>
    <row r="5815" spans="57:59">
      <c r="BE5815" s="100"/>
      <c r="BF5815" s="100"/>
      <c r="BG5815" s="100"/>
    </row>
    <row r="5816" spans="57:59">
      <c r="BE5816" s="100"/>
      <c r="BF5816" s="100"/>
      <c r="BG5816" s="100"/>
    </row>
    <row r="5817" spans="57:59">
      <c r="BE5817" s="100"/>
      <c r="BF5817" s="100"/>
      <c r="BG5817" s="100"/>
    </row>
    <row r="5818" spans="57:59">
      <c r="BE5818" s="100"/>
      <c r="BF5818" s="100"/>
      <c r="BG5818" s="100"/>
    </row>
    <row r="5819" spans="57:59">
      <c r="BE5819" s="100"/>
      <c r="BF5819" s="100"/>
      <c r="BG5819" s="100"/>
    </row>
    <row r="5820" spans="57:59">
      <c r="BE5820" s="100"/>
      <c r="BF5820" s="100"/>
      <c r="BG5820" s="100"/>
    </row>
    <row r="5821" spans="57:59">
      <c r="BE5821" s="100"/>
      <c r="BF5821" s="100"/>
      <c r="BG5821" s="100"/>
    </row>
    <row r="5822" spans="57:59">
      <c r="BE5822" s="100"/>
      <c r="BF5822" s="100"/>
      <c r="BG5822" s="100"/>
    </row>
    <row r="5823" spans="57:59">
      <c r="BE5823" s="100"/>
      <c r="BF5823" s="100"/>
      <c r="BG5823" s="100"/>
    </row>
    <row r="5824" spans="57:59">
      <c r="BE5824" s="100"/>
      <c r="BF5824" s="100"/>
      <c r="BG5824" s="100"/>
    </row>
    <row r="5825" spans="57:59">
      <c r="BE5825" s="100"/>
      <c r="BF5825" s="100"/>
      <c r="BG5825" s="100"/>
    </row>
    <row r="5826" spans="57:59">
      <c r="BE5826" s="100"/>
      <c r="BF5826" s="100"/>
      <c r="BG5826" s="100"/>
    </row>
    <row r="5827" spans="57:59">
      <c r="BE5827" s="100"/>
      <c r="BF5827" s="100"/>
      <c r="BG5827" s="100"/>
    </row>
    <row r="5828" spans="57:59">
      <c r="BE5828" s="100"/>
      <c r="BF5828" s="100"/>
      <c r="BG5828" s="100"/>
    </row>
    <row r="5829" spans="57:59">
      <c r="BE5829" s="100"/>
      <c r="BF5829" s="100"/>
      <c r="BG5829" s="100"/>
    </row>
    <row r="5830" spans="57:59">
      <c r="BE5830" s="100"/>
      <c r="BF5830" s="100"/>
      <c r="BG5830" s="100"/>
    </row>
    <row r="5831" spans="57:59">
      <c r="BE5831" s="100"/>
      <c r="BF5831" s="100"/>
      <c r="BG5831" s="100"/>
    </row>
    <row r="5832" spans="57:59">
      <c r="BE5832" s="100"/>
      <c r="BF5832" s="100"/>
      <c r="BG5832" s="100"/>
    </row>
    <row r="5833" spans="57:59">
      <c r="BE5833" s="100"/>
      <c r="BF5833" s="100"/>
      <c r="BG5833" s="100"/>
    </row>
    <row r="5834" spans="57:59">
      <c r="BE5834" s="100"/>
      <c r="BF5834" s="100"/>
      <c r="BG5834" s="100"/>
    </row>
    <row r="5835" spans="57:59">
      <c r="BE5835" s="100"/>
      <c r="BF5835" s="100"/>
      <c r="BG5835" s="100"/>
    </row>
    <row r="5836" spans="57:59">
      <c r="BE5836" s="100"/>
      <c r="BF5836" s="100"/>
      <c r="BG5836" s="100"/>
    </row>
    <row r="5837" spans="57:59">
      <c r="BE5837" s="100"/>
      <c r="BF5837" s="100"/>
      <c r="BG5837" s="100"/>
    </row>
    <row r="5838" spans="57:59">
      <c r="BE5838" s="100"/>
      <c r="BF5838" s="100"/>
      <c r="BG5838" s="100"/>
    </row>
    <row r="5839" spans="57:59">
      <c r="BE5839" s="100"/>
      <c r="BF5839" s="100"/>
      <c r="BG5839" s="100"/>
    </row>
    <row r="5840" spans="57:59">
      <c r="BE5840" s="100"/>
      <c r="BF5840" s="100"/>
      <c r="BG5840" s="100"/>
    </row>
    <row r="5841" spans="57:59">
      <c r="BE5841" s="100"/>
      <c r="BF5841" s="100"/>
      <c r="BG5841" s="100"/>
    </row>
    <row r="5842" spans="57:59">
      <c r="BE5842" s="100"/>
      <c r="BF5842" s="100"/>
      <c r="BG5842" s="100"/>
    </row>
    <row r="5843" spans="57:59">
      <c r="BE5843" s="100"/>
      <c r="BF5843" s="100"/>
      <c r="BG5843" s="100"/>
    </row>
    <row r="5844" spans="57:59">
      <c r="BE5844" s="100"/>
      <c r="BF5844" s="100"/>
      <c r="BG5844" s="100"/>
    </row>
    <row r="5845" spans="57:59">
      <c r="BE5845" s="100"/>
      <c r="BF5845" s="100"/>
      <c r="BG5845" s="100"/>
    </row>
    <row r="5846" spans="57:59">
      <c r="BE5846" s="100"/>
      <c r="BF5846" s="100"/>
      <c r="BG5846" s="100"/>
    </row>
    <row r="5847" spans="57:59">
      <c r="BE5847" s="100"/>
      <c r="BF5847" s="100"/>
      <c r="BG5847" s="100"/>
    </row>
    <row r="5848" spans="57:59">
      <c r="BE5848" s="100"/>
      <c r="BF5848" s="100"/>
      <c r="BG5848" s="100"/>
    </row>
    <row r="5849" spans="57:59">
      <c r="BE5849" s="100"/>
      <c r="BF5849" s="100"/>
      <c r="BG5849" s="100"/>
    </row>
    <row r="5850" spans="57:59">
      <c r="BE5850" s="100"/>
      <c r="BF5850" s="100"/>
      <c r="BG5850" s="100"/>
    </row>
    <row r="5851" spans="57:59">
      <c r="BE5851" s="100"/>
      <c r="BF5851" s="100"/>
      <c r="BG5851" s="100"/>
    </row>
    <row r="5852" spans="57:59">
      <c r="BE5852" s="100"/>
      <c r="BF5852" s="100"/>
      <c r="BG5852" s="100"/>
    </row>
    <row r="5853" spans="57:59">
      <c r="BE5853" s="100"/>
      <c r="BF5853" s="100"/>
      <c r="BG5853" s="100"/>
    </row>
    <row r="5854" spans="57:59">
      <c r="BE5854" s="100"/>
      <c r="BF5854" s="100"/>
      <c r="BG5854" s="100"/>
    </row>
    <row r="5855" spans="57:59">
      <c r="BE5855" s="100"/>
      <c r="BF5855" s="100"/>
      <c r="BG5855" s="100"/>
    </row>
    <row r="5856" spans="57:59">
      <c r="BE5856" s="100"/>
      <c r="BF5856" s="100"/>
      <c r="BG5856" s="100"/>
    </row>
    <row r="5857" spans="57:59">
      <c r="BE5857" s="100"/>
      <c r="BF5857" s="100"/>
      <c r="BG5857" s="100"/>
    </row>
    <row r="5858" spans="57:59">
      <c r="BE5858" s="100"/>
      <c r="BF5858" s="100"/>
      <c r="BG5858" s="100"/>
    </row>
    <row r="5859" spans="57:59">
      <c r="BE5859" s="100"/>
      <c r="BF5859" s="100"/>
      <c r="BG5859" s="100"/>
    </row>
    <row r="5860" spans="57:59">
      <c r="BE5860" s="100"/>
      <c r="BF5860" s="100"/>
      <c r="BG5860" s="100"/>
    </row>
    <row r="5861" spans="57:59">
      <c r="BE5861" s="100"/>
      <c r="BF5861" s="100"/>
      <c r="BG5861" s="100"/>
    </row>
    <row r="5862" spans="57:59">
      <c r="BE5862" s="100"/>
      <c r="BF5862" s="100"/>
      <c r="BG5862" s="100"/>
    </row>
    <row r="5863" spans="57:59">
      <c r="BE5863" s="100"/>
      <c r="BF5863" s="100"/>
      <c r="BG5863" s="100"/>
    </row>
    <row r="5864" spans="57:59">
      <c r="BE5864" s="100"/>
      <c r="BF5864" s="100"/>
      <c r="BG5864" s="100"/>
    </row>
    <row r="5865" spans="57:59">
      <c r="BE5865" s="100"/>
      <c r="BF5865" s="100"/>
      <c r="BG5865" s="100"/>
    </row>
    <row r="5866" spans="57:59">
      <c r="BE5866" s="100"/>
      <c r="BF5866" s="100"/>
      <c r="BG5866" s="100"/>
    </row>
    <row r="5867" spans="57:59">
      <c r="BE5867" s="100"/>
      <c r="BF5867" s="100"/>
      <c r="BG5867" s="100"/>
    </row>
    <row r="5868" spans="57:59">
      <c r="BE5868" s="100"/>
      <c r="BF5868" s="100"/>
      <c r="BG5868" s="100"/>
    </row>
    <row r="5869" spans="57:59">
      <c r="BE5869" s="100"/>
      <c r="BF5869" s="100"/>
      <c r="BG5869" s="100"/>
    </row>
    <row r="5870" spans="57:59">
      <c r="BE5870" s="100"/>
      <c r="BF5870" s="100"/>
      <c r="BG5870" s="100"/>
    </row>
    <row r="5871" spans="57:59">
      <c r="BE5871" s="100"/>
      <c r="BF5871" s="100"/>
      <c r="BG5871" s="100"/>
    </row>
    <row r="5872" spans="57:59">
      <c r="BE5872" s="100"/>
      <c r="BF5872" s="100"/>
      <c r="BG5872" s="100"/>
    </row>
    <row r="5873" spans="57:59">
      <c r="BE5873" s="100"/>
      <c r="BF5873" s="100"/>
      <c r="BG5873" s="100"/>
    </row>
    <row r="5874" spans="57:59">
      <c r="BE5874" s="100"/>
      <c r="BF5874" s="100"/>
      <c r="BG5874" s="100"/>
    </row>
    <row r="5875" spans="57:59">
      <c r="BE5875" s="100"/>
      <c r="BF5875" s="100"/>
      <c r="BG5875" s="100"/>
    </row>
    <row r="5876" spans="57:59">
      <c r="BE5876" s="100"/>
      <c r="BF5876" s="100"/>
      <c r="BG5876" s="100"/>
    </row>
    <row r="5877" spans="57:59">
      <c r="BE5877" s="100"/>
      <c r="BF5877" s="100"/>
      <c r="BG5877" s="100"/>
    </row>
    <row r="5878" spans="57:59">
      <c r="BE5878" s="100"/>
      <c r="BF5878" s="100"/>
      <c r="BG5878" s="100"/>
    </row>
    <row r="5879" spans="57:59">
      <c r="BE5879" s="100"/>
      <c r="BF5879" s="100"/>
      <c r="BG5879" s="100"/>
    </row>
    <row r="5880" spans="57:59">
      <c r="BE5880" s="100"/>
      <c r="BF5880" s="100"/>
      <c r="BG5880" s="100"/>
    </row>
    <row r="5881" spans="57:59">
      <c r="BE5881" s="100"/>
      <c r="BF5881" s="100"/>
      <c r="BG5881" s="100"/>
    </row>
    <row r="5882" spans="57:59">
      <c r="BE5882" s="100"/>
      <c r="BF5882" s="100"/>
      <c r="BG5882" s="100"/>
    </row>
    <row r="5883" spans="57:59">
      <c r="BE5883" s="100"/>
      <c r="BF5883" s="100"/>
      <c r="BG5883" s="100"/>
    </row>
    <row r="5884" spans="57:59">
      <c r="BE5884" s="100"/>
      <c r="BF5884" s="100"/>
      <c r="BG5884" s="100"/>
    </row>
    <row r="5885" spans="57:59">
      <c r="BE5885" s="100"/>
      <c r="BF5885" s="100"/>
      <c r="BG5885" s="100"/>
    </row>
    <row r="5886" spans="57:59">
      <c r="BE5886" s="100"/>
      <c r="BF5886" s="100"/>
      <c r="BG5886" s="100"/>
    </row>
    <row r="5887" spans="57:59">
      <c r="BE5887" s="100"/>
      <c r="BF5887" s="100"/>
      <c r="BG5887" s="100"/>
    </row>
    <row r="5888" spans="57:59">
      <c r="BE5888" s="100"/>
      <c r="BF5888" s="100"/>
      <c r="BG5888" s="100"/>
    </row>
    <row r="5889" spans="57:59">
      <c r="BE5889" s="100"/>
      <c r="BF5889" s="100"/>
      <c r="BG5889" s="100"/>
    </row>
    <row r="5890" spans="57:59">
      <c r="BE5890" s="100"/>
      <c r="BF5890" s="100"/>
      <c r="BG5890" s="100"/>
    </row>
    <row r="5891" spans="57:59">
      <c r="BE5891" s="100"/>
      <c r="BF5891" s="100"/>
      <c r="BG5891" s="100"/>
    </row>
    <row r="5892" spans="57:59">
      <c r="BE5892" s="100"/>
      <c r="BF5892" s="100"/>
      <c r="BG5892" s="100"/>
    </row>
    <row r="5893" spans="57:59">
      <c r="BE5893" s="100"/>
      <c r="BF5893" s="100"/>
      <c r="BG5893" s="100"/>
    </row>
    <row r="5894" spans="57:59">
      <c r="BE5894" s="100"/>
      <c r="BF5894" s="100"/>
      <c r="BG5894" s="100"/>
    </row>
    <row r="5895" spans="57:59">
      <c r="BE5895" s="100"/>
      <c r="BF5895" s="100"/>
      <c r="BG5895" s="100"/>
    </row>
    <row r="5896" spans="57:59">
      <c r="BE5896" s="100"/>
      <c r="BF5896" s="100"/>
      <c r="BG5896" s="100"/>
    </row>
    <row r="5897" spans="57:59">
      <c r="BE5897" s="100"/>
      <c r="BF5897" s="100"/>
      <c r="BG5897" s="100"/>
    </row>
    <row r="5898" spans="57:59">
      <c r="BE5898" s="100"/>
      <c r="BF5898" s="100"/>
      <c r="BG5898" s="100"/>
    </row>
    <row r="5899" spans="57:59">
      <c r="BE5899" s="100"/>
      <c r="BF5899" s="100"/>
      <c r="BG5899" s="100"/>
    </row>
    <row r="5900" spans="57:59">
      <c r="BE5900" s="100"/>
      <c r="BF5900" s="100"/>
      <c r="BG5900" s="100"/>
    </row>
    <row r="5901" spans="57:59">
      <c r="BE5901" s="100"/>
      <c r="BF5901" s="100"/>
      <c r="BG5901" s="100"/>
    </row>
    <row r="5902" spans="57:59">
      <c r="BE5902" s="100"/>
      <c r="BF5902" s="100"/>
      <c r="BG5902" s="100"/>
    </row>
    <row r="5903" spans="57:59">
      <c r="BE5903" s="100"/>
      <c r="BF5903" s="100"/>
      <c r="BG5903" s="100"/>
    </row>
    <row r="5904" spans="57:59">
      <c r="BE5904" s="100"/>
      <c r="BF5904" s="100"/>
      <c r="BG5904" s="100"/>
    </row>
    <row r="5905" spans="57:59">
      <c r="BE5905" s="100"/>
      <c r="BF5905" s="100"/>
      <c r="BG5905" s="100"/>
    </row>
    <row r="5906" spans="57:59">
      <c r="BE5906" s="100"/>
      <c r="BF5906" s="100"/>
      <c r="BG5906" s="100"/>
    </row>
    <row r="5907" spans="57:59">
      <c r="BE5907" s="100"/>
      <c r="BF5907" s="100"/>
      <c r="BG5907" s="100"/>
    </row>
    <row r="5908" spans="57:59">
      <c r="BE5908" s="100"/>
      <c r="BF5908" s="100"/>
      <c r="BG5908" s="100"/>
    </row>
    <row r="5909" spans="57:59">
      <c r="BE5909" s="100"/>
      <c r="BF5909" s="100"/>
      <c r="BG5909" s="100"/>
    </row>
    <row r="5910" spans="57:59">
      <c r="BE5910" s="100"/>
      <c r="BF5910" s="100"/>
      <c r="BG5910" s="100"/>
    </row>
    <row r="5911" spans="57:59">
      <c r="BE5911" s="100"/>
      <c r="BF5911" s="100"/>
      <c r="BG5911" s="100"/>
    </row>
    <row r="5912" spans="57:59">
      <c r="BE5912" s="100"/>
      <c r="BF5912" s="100"/>
      <c r="BG5912" s="100"/>
    </row>
    <row r="5913" spans="57:59">
      <c r="BE5913" s="100"/>
      <c r="BF5913" s="100"/>
      <c r="BG5913" s="100"/>
    </row>
    <row r="5914" spans="57:59">
      <c r="BE5914" s="100"/>
      <c r="BF5914" s="100"/>
      <c r="BG5914" s="100"/>
    </row>
    <row r="5915" spans="57:59">
      <c r="BE5915" s="100"/>
      <c r="BF5915" s="100"/>
      <c r="BG5915" s="100"/>
    </row>
    <row r="5916" spans="57:59">
      <c r="BE5916" s="100"/>
      <c r="BF5916" s="100"/>
      <c r="BG5916" s="100"/>
    </row>
    <row r="5917" spans="57:59">
      <c r="BE5917" s="100"/>
      <c r="BF5917" s="100"/>
      <c r="BG5917" s="100"/>
    </row>
    <row r="5918" spans="57:59">
      <c r="BE5918" s="100"/>
      <c r="BF5918" s="100"/>
      <c r="BG5918" s="100"/>
    </row>
    <row r="5919" spans="57:59">
      <c r="BE5919" s="100"/>
      <c r="BF5919" s="100"/>
      <c r="BG5919" s="100"/>
    </row>
    <row r="5920" spans="57:59">
      <c r="BE5920" s="100"/>
      <c r="BF5920" s="100"/>
      <c r="BG5920" s="100"/>
    </row>
    <row r="5921" spans="57:59">
      <c r="BE5921" s="100"/>
      <c r="BF5921" s="100"/>
      <c r="BG5921" s="100"/>
    </row>
    <row r="5922" spans="57:59">
      <c r="BE5922" s="100"/>
      <c r="BF5922" s="100"/>
      <c r="BG5922" s="100"/>
    </row>
    <row r="5923" spans="57:59">
      <c r="BE5923" s="100"/>
      <c r="BF5923" s="100"/>
      <c r="BG5923" s="100"/>
    </row>
    <row r="5924" spans="57:59">
      <c r="BE5924" s="100"/>
      <c r="BF5924" s="100"/>
      <c r="BG5924" s="100"/>
    </row>
    <row r="5925" spans="57:59">
      <c r="BE5925" s="100"/>
      <c r="BF5925" s="100"/>
      <c r="BG5925" s="100"/>
    </row>
    <row r="5926" spans="57:59">
      <c r="BE5926" s="100"/>
      <c r="BF5926" s="100"/>
      <c r="BG5926" s="100"/>
    </row>
    <row r="5927" spans="57:59">
      <c r="BE5927" s="100"/>
      <c r="BF5927" s="100"/>
      <c r="BG5927" s="100"/>
    </row>
    <row r="5928" spans="57:59">
      <c r="BE5928" s="100"/>
      <c r="BF5928" s="100"/>
      <c r="BG5928" s="100"/>
    </row>
    <row r="5929" spans="57:59">
      <c r="BE5929" s="100"/>
      <c r="BF5929" s="100"/>
      <c r="BG5929" s="100"/>
    </row>
    <row r="5930" spans="57:59">
      <c r="BE5930" s="100"/>
      <c r="BF5930" s="100"/>
      <c r="BG5930" s="100"/>
    </row>
    <row r="5931" spans="57:59">
      <c r="BE5931" s="100"/>
      <c r="BF5931" s="100"/>
      <c r="BG5931" s="100"/>
    </row>
    <row r="5932" spans="57:59">
      <c r="BE5932" s="100"/>
      <c r="BF5932" s="100"/>
      <c r="BG5932" s="100"/>
    </row>
    <row r="5933" spans="57:59">
      <c r="BE5933" s="100"/>
      <c r="BF5933" s="100"/>
      <c r="BG5933" s="100"/>
    </row>
    <row r="5934" spans="57:59">
      <c r="BE5934" s="100"/>
      <c r="BF5934" s="100"/>
      <c r="BG5934" s="100"/>
    </row>
    <row r="5935" spans="57:59">
      <c r="BE5935" s="100"/>
      <c r="BF5935" s="100"/>
      <c r="BG5935" s="100"/>
    </row>
    <row r="5936" spans="57:59">
      <c r="BE5936" s="100"/>
      <c r="BF5936" s="100"/>
      <c r="BG5936" s="100"/>
    </row>
    <row r="5937" spans="57:59">
      <c r="BE5937" s="100"/>
      <c r="BF5937" s="100"/>
      <c r="BG5937" s="100"/>
    </row>
    <row r="5938" spans="57:59">
      <c r="BE5938" s="100"/>
      <c r="BF5938" s="100"/>
      <c r="BG5938" s="100"/>
    </row>
    <row r="5939" spans="57:59">
      <c r="BE5939" s="100"/>
      <c r="BF5939" s="100"/>
      <c r="BG5939" s="100"/>
    </row>
    <row r="5940" spans="57:59">
      <c r="BE5940" s="100"/>
      <c r="BF5940" s="100"/>
      <c r="BG5940" s="100"/>
    </row>
    <row r="5941" spans="57:59">
      <c r="BE5941" s="100"/>
      <c r="BF5941" s="100"/>
      <c r="BG5941" s="100"/>
    </row>
    <row r="5942" spans="57:59">
      <c r="BE5942" s="100"/>
      <c r="BF5942" s="100"/>
      <c r="BG5942" s="100"/>
    </row>
    <row r="5943" spans="57:59">
      <c r="BE5943" s="100"/>
      <c r="BF5943" s="100"/>
      <c r="BG5943" s="100"/>
    </row>
    <row r="5944" spans="57:59">
      <c r="BE5944" s="100"/>
      <c r="BF5944" s="100"/>
      <c r="BG5944" s="100"/>
    </row>
    <row r="5945" spans="57:59">
      <c r="BE5945" s="100"/>
      <c r="BF5945" s="100"/>
      <c r="BG5945" s="100"/>
    </row>
    <row r="5946" spans="57:59">
      <c r="BE5946" s="100"/>
      <c r="BF5946" s="100"/>
      <c r="BG5946" s="100"/>
    </row>
    <row r="5947" spans="57:59">
      <c r="BE5947" s="100"/>
      <c r="BF5947" s="100"/>
      <c r="BG5947" s="100"/>
    </row>
    <row r="5948" spans="57:59">
      <c r="BE5948" s="100"/>
      <c r="BF5948" s="100"/>
      <c r="BG5948" s="100"/>
    </row>
    <row r="5949" spans="57:59">
      <c r="BE5949" s="100"/>
      <c r="BF5949" s="100"/>
      <c r="BG5949" s="100"/>
    </row>
    <row r="5950" spans="57:59">
      <c r="BE5950" s="100"/>
      <c r="BF5950" s="100"/>
      <c r="BG5950" s="100"/>
    </row>
    <row r="5951" spans="57:59">
      <c r="BE5951" s="100"/>
      <c r="BF5951" s="100"/>
      <c r="BG5951" s="100"/>
    </row>
    <row r="5952" spans="57:59">
      <c r="BE5952" s="100"/>
      <c r="BF5952" s="100"/>
      <c r="BG5952" s="100"/>
    </row>
    <row r="5953" spans="57:59">
      <c r="BE5953" s="100"/>
      <c r="BF5953" s="100"/>
      <c r="BG5953" s="100"/>
    </row>
    <row r="5954" spans="57:59">
      <c r="BE5954" s="100"/>
      <c r="BF5954" s="100"/>
      <c r="BG5954" s="100"/>
    </row>
    <row r="5955" spans="57:59">
      <c r="BE5955" s="100"/>
      <c r="BF5955" s="100"/>
      <c r="BG5955" s="100"/>
    </row>
    <row r="5956" spans="57:59">
      <c r="BE5956" s="100"/>
      <c r="BF5956" s="100"/>
      <c r="BG5956" s="100"/>
    </row>
    <row r="5957" spans="57:59">
      <c r="BE5957" s="100"/>
      <c r="BF5957" s="100"/>
      <c r="BG5957" s="100"/>
    </row>
    <row r="5958" spans="57:59">
      <c r="BE5958" s="100"/>
      <c r="BF5958" s="100"/>
      <c r="BG5958" s="100"/>
    </row>
    <row r="5959" spans="57:59">
      <c r="BE5959" s="100"/>
      <c r="BF5959" s="100"/>
      <c r="BG5959" s="100"/>
    </row>
    <row r="5960" spans="57:59">
      <c r="BE5960" s="100"/>
      <c r="BF5960" s="100"/>
      <c r="BG5960" s="100"/>
    </row>
    <row r="5961" spans="57:59">
      <c r="BE5961" s="100"/>
      <c r="BF5961" s="100"/>
      <c r="BG5961" s="100"/>
    </row>
    <row r="5962" spans="57:59">
      <c r="BE5962" s="100"/>
      <c r="BF5962" s="100"/>
      <c r="BG5962" s="100"/>
    </row>
    <row r="5963" spans="57:59">
      <c r="BE5963" s="100"/>
      <c r="BF5963" s="100"/>
      <c r="BG5963" s="100"/>
    </row>
    <row r="5964" spans="57:59">
      <c r="BE5964" s="100"/>
      <c r="BF5964" s="100"/>
      <c r="BG5964" s="100"/>
    </row>
    <row r="5965" spans="57:59">
      <c r="BE5965" s="100"/>
      <c r="BF5965" s="100"/>
      <c r="BG5965" s="100"/>
    </row>
    <row r="5966" spans="57:59">
      <c r="BE5966" s="100"/>
      <c r="BF5966" s="100"/>
      <c r="BG5966" s="100"/>
    </row>
    <row r="5967" spans="57:59">
      <c r="BE5967" s="100"/>
      <c r="BF5967" s="100"/>
      <c r="BG5967" s="100"/>
    </row>
    <row r="5968" spans="57:59">
      <c r="BE5968" s="100"/>
      <c r="BF5968" s="100"/>
      <c r="BG5968" s="100"/>
    </row>
    <row r="5969" spans="57:59">
      <c r="BE5969" s="100"/>
      <c r="BF5969" s="100"/>
      <c r="BG5969" s="100"/>
    </row>
    <row r="5970" spans="57:59">
      <c r="BE5970" s="100"/>
      <c r="BF5970" s="100"/>
      <c r="BG5970" s="100"/>
    </row>
    <row r="5971" spans="57:59">
      <c r="BE5971" s="100"/>
      <c r="BF5971" s="100"/>
      <c r="BG5971" s="100"/>
    </row>
    <row r="5972" spans="57:59">
      <c r="BE5972" s="100"/>
      <c r="BF5972" s="100"/>
      <c r="BG5972" s="100"/>
    </row>
    <row r="5973" spans="57:59">
      <c r="BE5973" s="100"/>
      <c r="BF5973" s="100"/>
      <c r="BG5973" s="100"/>
    </row>
    <row r="5974" spans="57:59">
      <c r="BE5974" s="100"/>
      <c r="BF5974" s="100"/>
      <c r="BG5974" s="100"/>
    </row>
    <row r="5975" spans="57:59">
      <c r="BE5975" s="100"/>
      <c r="BF5975" s="100"/>
      <c r="BG5975" s="100"/>
    </row>
    <row r="5976" spans="57:59">
      <c r="BE5976" s="100"/>
      <c r="BF5976" s="100"/>
      <c r="BG5976" s="100"/>
    </row>
    <row r="5977" spans="57:59">
      <c r="BE5977" s="100"/>
      <c r="BF5977" s="100"/>
      <c r="BG5977" s="100"/>
    </row>
    <row r="5978" spans="57:59">
      <c r="BE5978" s="100"/>
      <c r="BF5978" s="100"/>
      <c r="BG5978" s="100"/>
    </row>
    <row r="5979" spans="57:59">
      <c r="BE5979" s="100"/>
      <c r="BF5979" s="100"/>
      <c r="BG5979" s="100"/>
    </row>
    <row r="5980" spans="57:59">
      <c r="BE5980" s="100"/>
      <c r="BF5980" s="100"/>
      <c r="BG5980" s="100"/>
    </row>
    <row r="5981" spans="57:59">
      <c r="BE5981" s="100"/>
      <c r="BF5981" s="100"/>
      <c r="BG5981" s="100"/>
    </row>
    <row r="5982" spans="57:59">
      <c r="BE5982" s="100"/>
      <c r="BF5982" s="100"/>
      <c r="BG5982" s="100"/>
    </row>
    <row r="5983" spans="57:59">
      <c r="BE5983" s="100"/>
      <c r="BF5983" s="100"/>
      <c r="BG5983" s="100"/>
    </row>
    <row r="5984" spans="57:59">
      <c r="BE5984" s="100"/>
      <c r="BF5984" s="100"/>
      <c r="BG5984" s="100"/>
    </row>
    <row r="5985" spans="57:59">
      <c r="BE5985" s="100"/>
      <c r="BF5985" s="100"/>
      <c r="BG5985" s="100"/>
    </row>
    <row r="5986" spans="57:59">
      <c r="BE5986" s="100"/>
      <c r="BF5986" s="100"/>
      <c r="BG5986" s="100"/>
    </row>
    <row r="5987" spans="57:59">
      <c r="BE5987" s="100"/>
      <c r="BF5987" s="100"/>
      <c r="BG5987" s="100"/>
    </row>
    <row r="5988" spans="57:59">
      <c r="BE5988" s="100"/>
      <c r="BF5988" s="100"/>
      <c r="BG5988" s="100"/>
    </row>
    <row r="5989" spans="57:59">
      <c r="BE5989" s="100"/>
      <c r="BF5989" s="100"/>
      <c r="BG5989" s="100"/>
    </row>
    <row r="5990" spans="57:59">
      <c r="BE5990" s="100"/>
      <c r="BF5990" s="100"/>
      <c r="BG5990" s="100"/>
    </row>
    <row r="5991" spans="57:59">
      <c r="BE5991" s="100"/>
      <c r="BF5991" s="100"/>
      <c r="BG5991" s="100"/>
    </row>
    <row r="5992" spans="57:59">
      <c r="BE5992" s="100"/>
      <c r="BF5992" s="100"/>
      <c r="BG5992" s="100"/>
    </row>
    <row r="5993" spans="57:59">
      <c r="BE5993" s="100"/>
      <c r="BF5993" s="100"/>
      <c r="BG5993" s="100"/>
    </row>
    <row r="5994" spans="57:59">
      <c r="BE5994" s="100"/>
      <c r="BF5994" s="100"/>
      <c r="BG5994" s="100"/>
    </row>
    <row r="5995" spans="57:59">
      <c r="BE5995" s="100"/>
      <c r="BF5995" s="100"/>
      <c r="BG5995" s="100"/>
    </row>
    <row r="5996" spans="57:59">
      <c r="BE5996" s="100"/>
      <c r="BF5996" s="100"/>
      <c r="BG5996" s="100"/>
    </row>
    <row r="5997" spans="57:59">
      <c r="BE5997" s="100"/>
      <c r="BF5997" s="100"/>
      <c r="BG5997" s="100"/>
    </row>
    <row r="5998" spans="57:59">
      <c r="BE5998" s="100"/>
      <c r="BF5998" s="100"/>
      <c r="BG5998" s="100"/>
    </row>
    <row r="5999" spans="57:59">
      <c r="BE5999" s="100"/>
      <c r="BF5999" s="100"/>
      <c r="BG5999" s="100"/>
    </row>
    <row r="6000" spans="57:59">
      <c r="BE6000" s="100"/>
      <c r="BF6000" s="100"/>
      <c r="BG6000" s="100"/>
    </row>
    <row r="6001" spans="57:59">
      <c r="BE6001" s="100"/>
      <c r="BF6001" s="100"/>
      <c r="BG6001" s="100"/>
    </row>
    <row r="6002" spans="57:59">
      <c r="BE6002" s="100"/>
      <c r="BF6002" s="100"/>
      <c r="BG6002" s="100"/>
    </row>
    <row r="6003" spans="57:59">
      <c r="BE6003" s="100"/>
      <c r="BF6003" s="100"/>
      <c r="BG6003" s="100"/>
    </row>
    <row r="6004" spans="57:59">
      <c r="BE6004" s="100"/>
      <c r="BF6004" s="100"/>
      <c r="BG6004" s="100"/>
    </row>
    <row r="6005" spans="57:59">
      <c r="BE6005" s="100"/>
      <c r="BF6005" s="100"/>
      <c r="BG6005" s="100"/>
    </row>
    <row r="6006" spans="57:59">
      <c r="BE6006" s="100"/>
      <c r="BF6006" s="100"/>
      <c r="BG6006" s="100"/>
    </row>
    <row r="6007" spans="57:59">
      <c r="BE6007" s="100"/>
      <c r="BF6007" s="100"/>
      <c r="BG6007" s="100"/>
    </row>
    <row r="6008" spans="57:59">
      <c r="BE6008" s="100"/>
      <c r="BF6008" s="100"/>
      <c r="BG6008" s="100"/>
    </row>
    <row r="6009" spans="57:59">
      <c r="BE6009" s="100"/>
      <c r="BF6009" s="100"/>
      <c r="BG6009" s="100"/>
    </row>
    <row r="6010" spans="57:59">
      <c r="BE6010" s="100"/>
      <c r="BF6010" s="100"/>
      <c r="BG6010" s="100"/>
    </row>
    <row r="6011" spans="57:59">
      <c r="BE6011" s="100"/>
      <c r="BF6011" s="100"/>
      <c r="BG6011" s="100"/>
    </row>
    <row r="6012" spans="57:59">
      <c r="BE6012" s="100"/>
      <c r="BF6012" s="100"/>
      <c r="BG6012" s="100"/>
    </row>
    <row r="6013" spans="57:59">
      <c r="BE6013" s="100"/>
      <c r="BF6013" s="100"/>
      <c r="BG6013" s="100"/>
    </row>
    <row r="6014" spans="57:59">
      <c r="BE6014" s="100"/>
      <c r="BF6014" s="100"/>
      <c r="BG6014" s="100"/>
    </row>
    <row r="6015" spans="57:59">
      <c r="BE6015" s="100"/>
      <c r="BF6015" s="100"/>
      <c r="BG6015" s="100"/>
    </row>
    <row r="6016" spans="57:59">
      <c r="BE6016" s="100"/>
      <c r="BF6016" s="100"/>
      <c r="BG6016" s="100"/>
    </row>
    <row r="6017" spans="57:59">
      <c r="BE6017" s="100"/>
      <c r="BF6017" s="100"/>
      <c r="BG6017" s="100"/>
    </row>
    <row r="6018" spans="57:59">
      <c r="BE6018" s="100"/>
      <c r="BF6018" s="100"/>
      <c r="BG6018" s="100"/>
    </row>
    <row r="6019" spans="57:59">
      <c r="BE6019" s="100"/>
      <c r="BF6019" s="100"/>
      <c r="BG6019" s="100"/>
    </row>
    <row r="6020" spans="57:59">
      <c r="BE6020" s="100"/>
      <c r="BF6020" s="100"/>
      <c r="BG6020" s="100"/>
    </row>
    <row r="6021" spans="57:59">
      <c r="BE6021" s="100"/>
      <c r="BF6021" s="100"/>
      <c r="BG6021" s="100"/>
    </row>
    <row r="6022" spans="57:59">
      <c r="BE6022" s="100"/>
      <c r="BF6022" s="100"/>
      <c r="BG6022" s="100"/>
    </row>
    <row r="6023" spans="57:59">
      <c r="BE6023" s="100"/>
      <c r="BF6023" s="100"/>
      <c r="BG6023" s="100"/>
    </row>
    <row r="6024" spans="57:59">
      <c r="BE6024" s="100"/>
      <c r="BF6024" s="100"/>
      <c r="BG6024" s="100"/>
    </row>
    <row r="6025" spans="57:59">
      <c r="BE6025" s="100"/>
      <c r="BF6025" s="100"/>
      <c r="BG6025" s="100"/>
    </row>
    <row r="6026" spans="57:59">
      <c r="BE6026" s="100"/>
      <c r="BF6026" s="100"/>
      <c r="BG6026" s="100"/>
    </row>
    <row r="6027" spans="57:59">
      <c r="BE6027" s="100"/>
      <c r="BF6027" s="100"/>
      <c r="BG6027" s="100"/>
    </row>
    <row r="6028" spans="57:59">
      <c r="BE6028" s="100"/>
      <c r="BF6028" s="100"/>
      <c r="BG6028" s="100"/>
    </row>
    <row r="6029" spans="57:59">
      <c r="BE6029" s="100"/>
      <c r="BF6029" s="100"/>
      <c r="BG6029" s="100"/>
    </row>
    <row r="6030" spans="57:59">
      <c r="BE6030" s="100"/>
      <c r="BF6030" s="100"/>
      <c r="BG6030" s="100"/>
    </row>
    <row r="6031" spans="57:59">
      <c r="BE6031" s="100"/>
      <c r="BF6031" s="100"/>
      <c r="BG6031" s="100"/>
    </row>
    <row r="6032" spans="57:59">
      <c r="BE6032" s="100"/>
      <c r="BF6032" s="100"/>
      <c r="BG6032" s="100"/>
    </row>
    <row r="6033" spans="57:59">
      <c r="BE6033" s="100"/>
      <c r="BF6033" s="100"/>
      <c r="BG6033" s="100"/>
    </row>
    <row r="6034" spans="57:59">
      <c r="BE6034" s="100"/>
      <c r="BF6034" s="100"/>
      <c r="BG6034" s="100"/>
    </row>
    <row r="6035" spans="57:59">
      <c r="BE6035" s="100"/>
      <c r="BF6035" s="100"/>
      <c r="BG6035" s="100"/>
    </row>
    <row r="6036" spans="57:59">
      <c r="BE6036" s="100"/>
      <c r="BF6036" s="100"/>
      <c r="BG6036" s="100"/>
    </row>
    <row r="6037" spans="57:59">
      <c r="BE6037" s="100"/>
      <c r="BF6037" s="100"/>
      <c r="BG6037" s="100"/>
    </row>
    <row r="6038" spans="57:59">
      <c r="BE6038" s="100"/>
      <c r="BF6038" s="100"/>
      <c r="BG6038" s="100"/>
    </row>
    <row r="6039" spans="57:59">
      <c r="BE6039" s="100"/>
      <c r="BF6039" s="100"/>
      <c r="BG6039" s="100"/>
    </row>
    <row r="6040" spans="57:59">
      <c r="BE6040" s="100"/>
      <c r="BF6040" s="100"/>
      <c r="BG6040" s="100"/>
    </row>
    <row r="6041" spans="57:59">
      <c r="BE6041" s="100"/>
      <c r="BF6041" s="100"/>
      <c r="BG6041" s="100"/>
    </row>
    <row r="6042" spans="57:59">
      <c r="BE6042" s="100"/>
      <c r="BF6042" s="100"/>
      <c r="BG6042" s="100"/>
    </row>
    <row r="6043" spans="57:59">
      <c r="BE6043" s="100"/>
      <c r="BF6043" s="100"/>
      <c r="BG6043" s="100"/>
    </row>
    <row r="6044" spans="57:59">
      <c r="BE6044" s="100"/>
      <c r="BF6044" s="100"/>
      <c r="BG6044" s="100"/>
    </row>
    <row r="6045" spans="57:59">
      <c r="BE6045" s="100"/>
      <c r="BF6045" s="100"/>
      <c r="BG6045" s="100"/>
    </row>
    <row r="6046" spans="57:59">
      <c r="BE6046" s="100"/>
      <c r="BF6046" s="100"/>
      <c r="BG6046" s="100"/>
    </row>
    <row r="6047" spans="57:59">
      <c r="BE6047" s="100"/>
      <c r="BF6047" s="100"/>
      <c r="BG6047" s="100"/>
    </row>
    <row r="6048" spans="57:59">
      <c r="BE6048" s="100"/>
      <c r="BF6048" s="100"/>
      <c r="BG6048" s="100"/>
    </row>
    <row r="6049" spans="57:59">
      <c r="BE6049" s="100"/>
      <c r="BF6049" s="100"/>
      <c r="BG6049" s="100"/>
    </row>
    <row r="6050" spans="57:59">
      <c r="BE6050" s="100"/>
      <c r="BF6050" s="100"/>
      <c r="BG6050" s="100"/>
    </row>
    <row r="6051" spans="57:59">
      <c r="BE6051" s="100"/>
      <c r="BF6051" s="100"/>
      <c r="BG6051" s="100"/>
    </row>
    <row r="6052" spans="57:59">
      <c r="BE6052" s="100"/>
      <c r="BF6052" s="100"/>
      <c r="BG6052" s="100"/>
    </row>
    <row r="6053" spans="57:59">
      <c r="BE6053" s="100"/>
      <c r="BF6053" s="100"/>
      <c r="BG6053" s="100"/>
    </row>
    <row r="6054" spans="57:59">
      <c r="BE6054" s="100"/>
      <c r="BF6054" s="100"/>
      <c r="BG6054" s="100"/>
    </row>
    <row r="6055" spans="57:59">
      <c r="BE6055" s="100"/>
      <c r="BF6055" s="100"/>
      <c r="BG6055" s="100"/>
    </row>
    <row r="6056" spans="57:59">
      <c r="BE6056" s="100"/>
      <c r="BF6056" s="100"/>
      <c r="BG6056" s="100"/>
    </row>
    <row r="6057" spans="57:59">
      <c r="BE6057" s="100"/>
      <c r="BF6057" s="100"/>
      <c r="BG6057" s="100"/>
    </row>
    <row r="6058" spans="57:59">
      <c r="BE6058" s="100"/>
      <c r="BF6058" s="100"/>
      <c r="BG6058" s="100"/>
    </row>
    <row r="6059" spans="57:59">
      <c r="BE6059" s="100"/>
      <c r="BF6059" s="100"/>
      <c r="BG6059" s="100"/>
    </row>
    <row r="6060" spans="57:59">
      <c r="BE6060" s="100"/>
      <c r="BF6060" s="100"/>
      <c r="BG6060" s="100"/>
    </row>
    <row r="6061" spans="57:59">
      <c r="BE6061" s="100"/>
      <c r="BF6061" s="100"/>
      <c r="BG6061" s="100"/>
    </row>
    <row r="6062" spans="57:59">
      <c r="BE6062" s="100"/>
      <c r="BF6062" s="100"/>
      <c r="BG6062" s="100"/>
    </row>
    <row r="6063" spans="57:59">
      <c r="BE6063" s="100"/>
      <c r="BF6063" s="100"/>
      <c r="BG6063" s="100"/>
    </row>
    <row r="6064" spans="57:59">
      <c r="BE6064" s="100"/>
      <c r="BF6064" s="100"/>
      <c r="BG6064" s="100"/>
    </row>
    <row r="6065" spans="57:59">
      <c r="BE6065" s="100"/>
      <c r="BF6065" s="100"/>
      <c r="BG6065" s="100"/>
    </row>
    <row r="6066" spans="57:59">
      <c r="BE6066" s="100"/>
      <c r="BF6066" s="100"/>
      <c r="BG6066" s="100"/>
    </row>
    <row r="6067" spans="57:59">
      <c r="BE6067" s="100"/>
      <c r="BF6067" s="100"/>
      <c r="BG6067" s="100"/>
    </row>
    <row r="6068" spans="57:59">
      <c r="BE6068" s="100"/>
      <c r="BF6068" s="100"/>
      <c r="BG6068" s="100"/>
    </row>
    <row r="6069" spans="57:59">
      <c r="BE6069" s="100"/>
      <c r="BF6069" s="100"/>
      <c r="BG6069" s="100"/>
    </row>
    <row r="6070" spans="57:59">
      <c r="BE6070" s="100"/>
      <c r="BF6070" s="100"/>
      <c r="BG6070" s="100"/>
    </row>
    <row r="6071" spans="57:59">
      <c r="BE6071" s="100"/>
      <c r="BF6071" s="100"/>
      <c r="BG6071" s="100"/>
    </row>
    <row r="6072" spans="57:59">
      <c r="BE6072" s="100"/>
      <c r="BF6072" s="100"/>
      <c r="BG6072" s="100"/>
    </row>
    <row r="6073" spans="57:59">
      <c r="BE6073" s="100"/>
      <c r="BF6073" s="100"/>
      <c r="BG6073" s="100"/>
    </row>
    <row r="6074" spans="57:59">
      <c r="BE6074" s="100"/>
      <c r="BF6074" s="100"/>
      <c r="BG6074" s="100"/>
    </row>
    <row r="6075" spans="57:59">
      <c r="BE6075" s="100"/>
      <c r="BF6075" s="100"/>
      <c r="BG6075" s="100"/>
    </row>
    <row r="6076" spans="57:59">
      <c r="BE6076" s="100"/>
      <c r="BF6076" s="100"/>
      <c r="BG6076" s="100"/>
    </row>
    <row r="6077" spans="57:59">
      <c r="BE6077" s="100"/>
      <c r="BF6077" s="100"/>
      <c r="BG6077" s="100"/>
    </row>
    <row r="6078" spans="57:59">
      <c r="BE6078" s="100"/>
      <c r="BF6078" s="100"/>
      <c r="BG6078" s="100"/>
    </row>
    <row r="6079" spans="57:59">
      <c r="BE6079" s="100"/>
      <c r="BF6079" s="100"/>
      <c r="BG6079" s="100"/>
    </row>
    <row r="6080" spans="57:59">
      <c r="BE6080" s="100"/>
      <c r="BF6080" s="100"/>
      <c r="BG6080" s="100"/>
    </row>
    <row r="6081" spans="57:59">
      <c r="BE6081" s="100"/>
      <c r="BF6081" s="100"/>
      <c r="BG6081" s="100"/>
    </row>
    <row r="6082" spans="57:59">
      <c r="BE6082" s="100"/>
      <c r="BF6082" s="100"/>
      <c r="BG6082" s="100"/>
    </row>
    <row r="6083" spans="57:59">
      <c r="BE6083" s="100"/>
      <c r="BF6083" s="100"/>
      <c r="BG6083" s="100"/>
    </row>
    <row r="6084" spans="57:59">
      <c r="BE6084" s="100"/>
      <c r="BF6084" s="100"/>
      <c r="BG6084" s="100"/>
    </row>
    <row r="6085" spans="57:59">
      <c r="BE6085" s="100"/>
      <c r="BF6085" s="100"/>
      <c r="BG6085" s="100"/>
    </row>
    <row r="6086" spans="57:59">
      <c r="BE6086" s="100"/>
      <c r="BF6086" s="100"/>
      <c r="BG6086" s="100"/>
    </row>
    <row r="6087" spans="57:59">
      <c r="BE6087" s="100"/>
      <c r="BF6087" s="100"/>
      <c r="BG6087" s="100"/>
    </row>
    <row r="6088" spans="57:59">
      <c r="BE6088" s="100"/>
      <c r="BF6088" s="100"/>
      <c r="BG6088" s="100"/>
    </row>
    <row r="6089" spans="57:59">
      <c r="BE6089" s="100"/>
      <c r="BF6089" s="100"/>
      <c r="BG6089" s="100"/>
    </row>
    <row r="6090" spans="57:59">
      <c r="BE6090" s="100"/>
      <c r="BF6090" s="100"/>
      <c r="BG6090" s="100"/>
    </row>
    <row r="6091" spans="57:59">
      <c r="BE6091" s="100"/>
      <c r="BF6091" s="100"/>
      <c r="BG6091" s="100"/>
    </row>
    <row r="6092" spans="57:59">
      <c r="BE6092" s="100"/>
      <c r="BF6092" s="100"/>
      <c r="BG6092" s="100"/>
    </row>
    <row r="6093" spans="57:59">
      <c r="BE6093" s="100"/>
      <c r="BF6093" s="100"/>
      <c r="BG6093" s="100"/>
    </row>
    <row r="6094" spans="57:59">
      <c r="BE6094" s="100"/>
      <c r="BF6094" s="100"/>
      <c r="BG6094" s="100"/>
    </row>
    <row r="6095" spans="57:59">
      <c r="BE6095" s="100"/>
      <c r="BF6095" s="100"/>
      <c r="BG6095" s="100"/>
    </row>
    <row r="6096" spans="57:59">
      <c r="BE6096" s="100"/>
      <c r="BF6096" s="100"/>
      <c r="BG6096" s="100"/>
    </row>
    <row r="6097" spans="57:59">
      <c r="BE6097" s="100"/>
      <c r="BF6097" s="100"/>
      <c r="BG6097" s="100"/>
    </row>
    <row r="6098" spans="57:59">
      <c r="BE6098" s="100"/>
      <c r="BF6098" s="100"/>
      <c r="BG6098" s="100"/>
    </row>
    <row r="6099" spans="57:59">
      <c r="BE6099" s="100"/>
      <c r="BF6099" s="100"/>
      <c r="BG6099" s="100"/>
    </row>
    <row r="6100" spans="57:59">
      <c r="BE6100" s="100"/>
      <c r="BF6100" s="100"/>
      <c r="BG6100" s="100"/>
    </row>
    <row r="6101" spans="57:59">
      <c r="BE6101" s="100"/>
      <c r="BF6101" s="100"/>
      <c r="BG6101" s="100"/>
    </row>
    <row r="6102" spans="57:59">
      <c r="BE6102" s="100"/>
      <c r="BF6102" s="100"/>
      <c r="BG6102" s="100"/>
    </row>
    <row r="6103" spans="57:59">
      <c r="BE6103" s="100"/>
      <c r="BF6103" s="100"/>
      <c r="BG6103" s="100"/>
    </row>
    <row r="6104" spans="57:59">
      <c r="BE6104" s="100"/>
      <c r="BF6104" s="100"/>
      <c r="BG6104" s="100"/>
    </row>
    <row r="6105" spans="57:59">
      <c r="BE6105" s="100"/>
      <c r="BF6105" s="100"/>
      <c r="BG6105" s="100"/>
    </row>
    <row r="6106" spans="57:59">
      <c r="BE6106" s="100"/>
      <c r="BF6106" s="100"/>
      <c r="BG6106" s="100"/>
    </row>
    <row r="6107" spans="57:59">
      <c r="BE6107" s="100"/>
      <c r="BF6107" s="100"/>
      <c r="BG6107" s="100"/>
    </row>
    <row r="6108" spans="57:59">
      <c r="BE6108" s="100"/>
      <c r="BF6108" s="100"/>
      <c r="BG6108" s="100"/>
    </row>
    <row r="6109" spans="57:59">
      <c r="BE6109" s="100"/>
      <c r="BF6109" s="100"/>
      <c r="BG6109" s="100"/>
    </row>
    <row r="6110" spans="57:59">
      <c r="BE6110" s="100"/>
      <c r="BF6110" s="100"/>
      <c r="BG6110" s="100"/>
    </row>
    <row r="6111" spans="57:59">
      <c r="BE6111" s="100"/>
      <c r="BF6111" s="100"/>
      <c r="BG6111" s="100"/>
    </row>
    <row r="6112" spans="57:59">
      <c r="BE6112" s="100"/>
      <c r="BF6112" s="100"/>
      <c r="BG6112" s="100"/>
    </row>
    <row r="6113" spans="57:59">
      <c r="BE6113" s="100"/>
      <c r="BF6113" s="100"/>
      <c r="BG6113" s="100"/>
    </row>
    <row r="6114" spans="57:59">
      <c r="BE6114" s="100"/>
      <c r="BF6114" s="100"/>
      <c r="BG6114" s="100"/>
    </row>
    <row r="6115" spans="57:59">
      <c r="BE6115" s="100"/>
      <c r="BF6115" s="100"/>
      <c r="BG6115" s="100"/>
    </row>
    <row r="6116" spans="57:59">
      <c r="BE6116" s="100"/>
      <c r="BF6116" s="100"/>
      <c r="BG6116" s="100"/>
    </row>
    <row r="6117" spans="57:59">
      <c r="BE6117" s="100"/>
      <c r="BF6117" s="100"/>
      <c r="BG6117" s="100"/>
    </row>
    <row r="6118" spans="57:59">
      <c r="BE6118" s="100"/>
      <c r="BF6118" s="100"/>
      <c r="BG6118" s="100"/>
    </row>
    <row r="6119" spans="57:59">
      <c r="BE6119" s="100"/>
      <c r="BF6119" s="100"/>
      <c r="BG6119" s="100"/>
    </row>
    <row r="6120" spans="57:59">
      <c r="BE6120" s="100"/>
      <c r="BF6120" s="100"/>
      <c r="BG6120" s="100"/>
    </row>
    <row r="6121" spans="57:59">
      <c r="BE6121" s="100"/>
      <c r="BF6121" s="100"/>
      <c r="BG6121" s="100"/>
    </row>
    <row r="6122" spans="57:59">
      <c r="BE6122" s="100"/>
      <c r="BF6122" s="100"/>
      <c r="BG6122" s="100"/>
    </row>
    <row r="6123" spans="57:59">
      <c r="BE6123" s="100"/>
      <c r="BF6123" s="100"/>
      <c r="BG6123" s="100"/>
    </row>
    <row r="6124" spans="57:59">
      <c r="BE6124" s="100"/>
      <c r="BF6124" s="100"/>
      <c r="BG6124" s="100"/>
    </row>
    <row r="6125" spans="57:59">
      <c r="BE6125" s="100"/>
      <c r="BF6125" s="100"/>
      <c r="BG6125" s="100"/>
    </row>
    <row r="6126" spans="57:59">
      <c r="BE6126" s="100"/>
      <c r="BF6126" s="100"/>
      <c r="BG6126" s="100"/>
    </row>
    <row r="6127" spans="57:59">
      <c r="BE6127" s="100"/>
      <c r="BF6127" s="100"/>
      <c r="BG6127" s="100"/>
    </row>
    <row r="6128" spans="57:59">
      <c r="BE6128" s="100"/>
      <c r="BF6128" s="100"/>
      <c r="BG6128" s="100"/>
    </row>
    <row r="6129" spans="57:59">
      <c r="BE6129" s="100"/>
      <c r="BF6129" s="100"/>
      <c r="BG6129" s="100"/>
    </row>
    <row r="6130" spans="57:59">
      <c r="BE6130" s="100"/>
      <c r="BF6130" s="100"/>
      <c r="BG6130" s="100"/>
    </row>
    <row r="6131" spans="57:59">
      <c r="BE6131" s="100"/>
      <c r="BF6131" s="100"/>
      <c r="BG6131" s="100"/>
    </row>
    <row r="6132" spans="57:59">
      <c r="BE6132" s="100"/>
      <c r="BF6132" s="100"/>
      <c r="BG6132" s="100"/>
    </row>
    <row r="6133" spans="57:59">
      <c r="BE6133" s="100"/>
      <c r="BF6133" s="100"/>
      <c r="BG6133" s="100"/>
    </row>
    <row r="6134" spans="57:59">
      <c r="BE6134" s="100"/>
      <c r="BF6134" s="100"/>
      <c r="BG6134" s="100"/>
    </row>
    <row r="6135" spans="57:59">
      <c r="BE6135" s="100"/>
      <c r="BF6135" s="100"/>
      <c r="BG6135" s="100"/>
    </row>
    <row r="6136" spans="57:59">
      <c r="BE6136" s="100"/>
      <c r="BF6136" s="100"/>
      <c r="BG6136" s="100"/>
    </row>
    <row r="6137" spans="57:59">
      <c r="BE6137" s="100"/>
      <c r="BF6137" s="100"/>
      <c r="BG6137" s="100"/>
    </row>
    <row r="6138" spans="57:59">
      <c r="BE6138" s="100"/>
      <c r="BF6138" s="100"/>
      <c r="BG6138" s="100"/>
    </row>
    <row r="6139" spans="57:59">
      <c r="BE6139" s="100"/>
      <c r="BF6139" s="100"/>
      <c r="BG6139" s="100"/>
    </row>
    <row r="6140" spans="57:59">
      <c r="BE6140" s="100"/>
      <c r="BF6140" s="100"/>
      <c r="BG6140" s="100"/>
    </row>
    <row r="6141" spans="57:59">
      <c r="BE6141" s="100"/>
      <c r="BF6141" s="100"/>
      <c r="BG6141" s="100"/>
    </row>
    <row r="6142" spans="57:59">
      <c r="BE6142" s="100"/>
      <c r="BF6142" s="100"/>
      <c r="BG6142" s="100"/>
    </row>
    <row r="6143" spans="57:59">
      <c r="BE6143" s="100"/>
      <c r="BF6143" s="100"/>
      <c r="BG6143" s="100"/>
    </row>
    <row r="6144" spans="57:59">
      <c r="BE6144" s="100"/>
      <c r="BF6144" s="100"/>
      <c r="BG6144" s="100"/>
    </row>
    <row r="6145" spans="57:59">
      <c r="BE6145" s="100"/>
      <c r="BF6145" s="100"/>
      <c r="BG6145" s="100"/>
    </row>
    <row r="6146" spans="57:59">
      <c r="BE6146" s="100"/>
      <c r="BF6146" s="100"/>
      <c r="BG6146" s="100"/>
    </row>
    <row r="6147" spans="57:59">
      <c r="BE6147" s="100"/>
      <c r="BF6147" s="100"/>
      <c r="BG6147" s="100"/>
    </row>
    <row r="6148" spans="57:59">
      <c r="BE6148" s="100"/>
      <c r="BF6148" s="100"/>
      <c r="BG6148" s="100"/>
    </row>
    <row r="6149" spans="57:59">
      <c r="BE6149" s="100"/>
      <c r="BF6149" s="100"/>
      <c r="BG6149" s="100"/>
    </row>
    <row r="6150" spans="57:59">
      <c r="BE6150" s="100"/>
      <c r="BF6150" s="100"/>
      <c r="BG6150" s="100"/>
    </row>
    <row r="6151" spans="57:59">
      <c r="BE6151" s="100"/>
      <c r="BF6151" s="100"/>
      <c r="BG6151" s="100"/>
    </row>
    <row r="6152" spans="57:59">
      <c r="BE6152" s="100"/>
      <c r="BF6152" s="100"/>
      <c r="BG6152" s="100"/>
    </row>
    <row r="6153" spans="57:59">
      <c r="BE6153" s="100"/>
      <c r="BF6153" s="100"/>
      <c r="BG6153" s="100"/>
    </row>
    <row r="6154" spans="57:59">
      <c r="BE6154" s="100"/>
      <c r="BF6154" s="100"/>
      <c r="BG6154" s="100"/>
    </row>
    <row r="6155" spans="57:59">
      <c r="BE6155" s="100"/>
      <c r="BF6155" s="100"/>
      <c r="BG6155" s="100"/>
    </row>
    <row r="6156" spans="57:59">
      <c r="BE6156" s="100"/>
      <c r="BF6156" s="100"/>
      <c r="BG6156" s="100"/>
    </row>
    <row r="6157" spans="57:59">
      <c r="BE6157" s="100"/>
      <c r="BF6157" s="100"/>
      <c r="BG6157" s="100"/>
    </row>
    <row r="6158" spans="57:59">
      <c r="BE6158" s="100"/>
      <c r="BF6158" s="100"/>
      <c r="BG6158" s="100"/>
    </row>
    <row r="6159" spans="57:59">
      <c r="BE6159" s="100"/>
      <c r="BF6159" s="100"/>
      <c r="BG6159" s="100"/>
    </row>
    <row r="6160" spans="57:59">
      <c r="BE6160" s="100"/>
      <c r="BF6160" s="100"/>
      <c r="BG6160" s="100"/>
    </row>
    <row r="6161" spans="57:59">
      <c r="BE6161" s="100"/>
      <c r="BF6161" s="100"/>
      <c r="BG6161" s="100"/>
    </row>
    <row r="6162" spans="57:59">
      <c r="BE6162" s="100"/>
      <c r="BF6162" s="100"/>
      <c r="BG6162" s="100"/>
    </row>
    <row r="6163" spans="57:59">
      <c r="BE6163" s="100"/>
      <c r="BF6163" s="100"/>
      <c r="BG6163" s="100"/>
    </row>
    <row r="6164" spans="57:59">
      <c r="BE6164" s="100"/>
      <c r="BF6164" s="100"/>
      <c r="BG6164" s="100"/>
    </row>
    <row r="6165" spans="57:59">
      <c r="BE6165" s="100"/>
      <c r="BF6165" s="100"/>
      <c r="BG6165" s="100"/>
    </row>
    <row r="6166" spans="57:59">
      <c r="BE6166" s="100"/>
      <c r="BF6166" s="100"/>
      <c r="BG6166" s="100"/>
    </row>
    <row r="6167" spans="57:59">
      <c r="BE6167" s="100"/>
      <c r="BF6167" s="100"/>
      <c r="BG6167" s="100"/>
    </row>
    <row r="6168" spans="57:59">
      <c r="BE6168" s="100"/>
      <c r="BF6168" s="100"/>
      <c r="BG6168" s="100"/>
    </row>
    <row r="6169" spans="57:59">
      <c r="BE6169" s="100"/>
      <c r="BF6169" s="100"/>
      <c r="BG6169" s="100"/>
    </row>
    <row r="6170" spans="57:59">
      <c r="BE6170" s="100"/>
      <c r="BF6170" s="100"/>
      <c r="BG6170" s="100"/>
    </row>
    <row r="6171" spans="57:59">
      <c r="BE6171" s="100"/>
      <c r="BF6171" s="100"/>
      <c r="BG6171" s="100"/>
    </row>
    <row r="6172" spans="57:59">
      <c r="BE6172" s="100"/>
      <c r="BF6172" s="100"/>
      <c r="BG6172" s="100"/>
    </row>
    <row r="6173" spans="57:59">
      <c r="BE6173" s="100"/>
      <c r="BF6173" s="100"/>
      <c r="BG6173" s="100"/>
    </row>
    <row r="6174" spans="57:59">
      <c r="BE6174" s="100"/>
      <c r="BF6174" s="100"/>
      <c r="BG6174" s="100"/>
    </row>
    <row r="6175" spans="57:59">
      <c r="BE6175" s="100"/>
      <c r="BF6175" s="100"/>
      <c r="BG6175" s="100"/>
    </row>
    <row r="6176" spans="57:59">
      <c r="BE6176" s="100"/>
      <c r="BF6176" s="100"/>
      <c r="BG6176" s="100"/>
    </row>
    <row r="6177" spans="57:59">
      <c r="BE6177" s="100"/>
      <c r="BF6177" s="100"/>
      <c r="BG6177" s="100"/>
    </row>
    <row r="6178" spans="57:59">
      <c r="BE6178" s="100"/>
      <c r="BF6178" s="100"/>
      <c r="BG6178" s="100"/>
    </row>
    <row r="6179" spans="57:59">
      <c r="BE6179" s="100"/>
      <c r="BF6179" s="100"/>
      <c r="BG6179" s="100"/>
    </row>
    <row r="6180" spans="57:59">
      <c r="BE6180" s="100"/>
      <c r="BF6180" s="100"/>
      <c r="BG6180" s="100"/>
    </row>
    <row r="6181" spans="57:59">
      <c r="BE6181" s="100"/>
      <c r="BF6181" s="100"/>
      <c r="BG6181" s="100"/>
    </row>
    <row r="6182" spans="57:59">
      <c r="BE6182" s="100"/>
      <c r="BF6182" s="100"/>
      <c r="BG6182" s="100"/>
    </row>
    <row r="6183" spans="57:59">
      <c r="BE6183" s="100"/>
      <c r="BF6183" s="100"/>
      <c r="BG6183" s="100"/>
    </row>
    <row r="6184" spans="57:59">
      <c r="BE6184" s="100"/>
      <c r="BF6184" s="100"/>
      <c r="BG6184" s="100"/>
    </row>
    <row r="6185" spans="57:59">
      <c r="BE6185" s="100"/>
      <c r="BF6185" s="100"/>
      <c r="BG6185" s="100"/>
    </row>
    <row r="6186" spans="57:59">
      <c r="BE6186" s="100"/>
      <c r="BF6186" s="100"/>
      <c r="BG6186" s="100"/>
    </row>
    <row r="6187" spans="57:59">
      <c r="BE6187" s="100"/>
      <c r="BF6187" s="100"/>
      <c r="BG6187" s="100"/>
    </row>
    <row r="6188" spans="57:59">
      <c r="BE6188" s="100"/>
      <c r="BF6188" s="100"/>
      <c r="BG6188" s="100"/>
    </row>
    <row r="6189" spans="57:59">
      <c r="BE6189" s="100"/>
      <c r="BF6189" s="100"/>
      <c r="BG6189" s="100"/>
    </row>
    <row r="6190" spans="57:59">
      <c r="BE6190" s="100"/>
      <c r="BF6190" s="100"/>
      <c r="BG6190" s="100"/>
    </row>
    <row r="6191" spans="57:59">
      <c r="BE6191" s="100"/>
      <c r="BF6191" s="100"/>
      <c r="BG6191" s="100"/>
    </row>
    <row r="6192" spans="57:59">
      <c r="BE6192" s="100"/>
      <c r="BF6192" s="100"/>
      <c r="BG6192" s="100"/>
    </row>
    <row r="6193" spans="57:59">
      <c r="BE6193" s="100"/>
      <c r="BF6193" s="100"/>
      <c r="BG6193" s="100"/>
    </row>
    <row r="6194" spans="57:59">
      <c r="BE6194" s="100"/>
      <c r="BF6194" s="100"/>
      <c r="BG6194" s="100"/>
    </row>
    <row r="6195" spans="57:59">
      <c r="BE6195" s="100"/>
      <c r="BF6195" s="100"/>
      <c r="BG6195" s="100"/>
    </row>
    <row r="6196" spans="57:59">
      <c r="BE6196" s="100"/>
      <c r="BF6196" s="100"/>
      <c r="BG6196" s="100"/>
    </row>
    <row r="6197" spans="57:59">
      <c r="BE6197" s="100"/>
      <c r="BF6197" s="100"/>
      <c r="BG6197" s="100"/>
    </row>
    <row r="6198" spans="57:59">
      <c r="BE6198" s="100"/>
      <c r="BF6198" s="100"/>
      <c r="BG6198" s="100"/>
    </row>
    <row r="6199" spans="57:59">
      <c r="BE6199" s="100"/>
      <c r="BF6199" s="100"/>
      <c r="BG6199" s="100"/>
    </row>
    <row r="6200" spans="57:59">
      <c r="BE6200" s="100"/>
      <c r="BF6200" s="100"/>
      <c r="BG6200" s="100"/>
    </row>
    <row r="6201" spans="57:59">
      <c r="BE6201" s="100"/>
      <c r="BF6201" s="100"/>
      <c r="BG6201" s="100"/>
    </row>
    <row r="6202" spans="57:59">
      <c r="BE6202" s="100"/>
      <c r="BF6202" s="100"/>
      <c r="BG6202" s="100"/>
    </row>
    <row r="6203" spans="57:59">
      <c r="BE6203" s="100"/>
      <c r="BF6203" s="100"/>
      <c r="BG6203" s="100"/>
    </row>
    <row r="6204" spans="57:59">
      <c r="BE6204" s="100"/>
      <c r="BF6204" s="100"/>
      <c r="BG6204" s="100"/>
    </row>
    <row r="6205" spans="57:59">
      <c r="BE6205" s="100"/>
      <c r="BF6205" s="100"/>
      <c r="BG6205" s="100"/>
    </row>
    <row r="6206" spans="57:59">
      <c r="BE6206" s="100"/>
      <c r="BF6206" s="100"/>
      <c r="BG6206" s="100"/>
    </row>
    <row r="6207" spans="57:59">
      <c r="BE6207" s="100"/>
      <c r="BF6207" s="100"/>
      <c r="BG6207" s="100"/>
    </row>
    <row r="6208" spans="57:59">
      <c r="BE6208" s="100"/>
      <c r="BF6208" s="100"/>
      <c r="BG6208" s="100"/>
    </row>
    <row r="6209" spans="57:59">
      <c r="BE6209" s="100"/>
      <c r="BF6209" s="100"/>
      <c r="BG6209" s="100"/>
    </row>
    <row r="6210" spans="57:59">
      <c r="BE6210" s="100"/>
      <c r="BF6210" s="100"/>
      <c r="BG6210" s="100"/>
    </row>
    <row r="6211" spans="57:59">
      <c r="BE6211" s="100"/>
      <c r="BF6211" s="100"/>
      <c r="BG6211" s="100"/>
    </row>
    <row r="6212" spans="57:59">
      <c r="BE6212" s="100"/>
      <c r="BF6212" s="100"/>
      <c r="BG6212" s="100"/>
    </row>
    <row r="6213" spans="57:59">
      <c r="BE6213" s="100"/>
      <c r="BF6213" s="100"/>
      <c r="BG6213" s="100"/>
    </row>
    <row r="6214" spans="57:59">
      <c r="BE6214" s="100"/>
      <c r="BF6214" s="100"/>
      <c r="BG6214" s="100"/>
    </row>
    <row r="6215" spans="57:59">
      <c r="BE6215" s="100"/>
      <c r="BF6215" s="100"/>
      <c r="BG6215" s="100"/>
    </row>
    <row r="6216" spans="57:59">
      <c r="BE6216" s="100"/>
      <c r="BF6216" s="100"/>
      <c r="BG6216" s="100"/>
    </row>
    <row r="6217" spans="57:59">
      <c r="BE6217" s="100"/>
      <c r="BF6217" s="100"/>
      <c r="BG6217" s="100"/>
    </row>
    <row r="6218" spans="57:59">
      <c r="BE6218" s="100"/>
      <c r="BF6218" s="100"/>
      <c r="BG6218" s="100"/>
    </row>
    <row r="6219" spans="57:59">
      <c r="BE6219" s="100"/>
      <c r="BF6219" s="100"/>
      <c r="BG6219" s="100"/>
    </row>
    <row r="6220" spans="57:59">
      <c r="BE6220" s="100"/>
      <c r="BF6220" s="100"/>
      <c r="BG6220" s="100"/>
    </row>
    <row r="6221" spans="57:59">
      <c r="BE6221" s="100"/>
      <c r="BF6221" s="100"/>
      <c r="BG6221" s="100"/>
    </row>
    <row r="6222" spans="57:59">
      <c r="BE6222" s="100"/>
      <c r="BF6222" s="100"/>
      <c r="BG6222" s="100"/>
    </row>
    <row r="6223" spans="57:59">
      <c r="BE6223" s="100"/>
      <c r="BF6223" s="100"/>
      <c r="BG6223" s="100"/>
    </row>
    <row r="6224" spans="57:59">
      <c r="BE6224" s="100"/>
      <c r="BF6224" s="100"/>
      <c r="BG6224" s="100"/>
    </row>
    <row r="6225" spans="57:59">
      <c r="BE6225" s="100"/>
      <c r="BF6225" s="100"/>
      <c r="BG6225" s="100"/>
    </row>
    <row r="6226" spans="57:59">
      <c r="BE6226" s="100"/>
      <c r="BF6226" s="100"/>
      <c r="BG6226" s="100"/>
    </row>
    <row r="6227" spans="57:59">
      <c r="BE6227" s="100"/>
      <c r="BF6227" s="100"/>
      <c r="BG6227" s="100"/>
    </row>
    <row r="6228" spans="57:59">
      <c r="BE6228" s="100"/>
      <c r="BF6228" s="100"/>
      <c r="BG6228" s="100"/>
    </row>
    <row r="6229" spans="57:59">
      <c r="BE6229" s="100"/>
      <c r="BF6229" s="100"/>
      <c r="BG6229" s="100"/>
    </row>
    <row r="6230" spans="57:59">
      <c r="BE6230" s="100"/>
      <c r="BF6230" s="100"/>
      <c r="BG6230" s="100"/>
    </row>
    <row r="6231" spans="57:59">
      <c r="BE6231" s="100"/>
      <c r="BF6231" s="100"/>
      <c r="BG6231" s="100"/>
    </row>
    <row r="6232" spans="57:59">
      <c r="BE6232" s="100"/>
      <c r="BF6232" s="100"/>
      <c r="BG6232" s="100"/>
    </row>
    <row r="6233" spans="57:59">
      <c r="BE6233" s="100"/>
      <c r="BF6233" s="100"/>
      <c r="BG6233" s="100"/>
    </row>
    <row r="6234" spans="57:59">
      <c r="BE6234" s="100"/>
      <c r="BF6234" s="100"/>
      <c r="BG6234" s="100"/>
    </row>
    <row r="6235" spans="57:59">
      <c r="BE6235" s="100"/>
      <c r="BF6235" s="100"/>
      <c r="BG6235" s="100"/>
    </row>
    <row r="6236" spans="57:59">
      <c r="BE6236" s="100"/>
      <c r="BF6236" s="100"/>
      <c r="BG6236" s="100"/>
    </row>
    <row r="6237" spans="57:59">
      <c r="BE6237" s="100"/>
      <c r="BF6237" s="100"/>
      <c r="BG6237" s="100"/>
    </row>
    <row r="6238" spans="57:59">
      <c r="BE6238" s="100"/>
      <c r="BF6238" s="100"/>
      <c r="BG6238" s="100"/>
    </row>
    <row r="6239" spans="57:59">
      <c r="BE6239" s="100"/>
      <c r="BF6239" s="100"/>
      <c r="BG6239" s="100"/>
    </row>
    <row r="6240" spans="57:59">
      <c r="BE6240" s="100"/>
      <c r="BF6240" s="100"/>
      <c r="BG6240" s="100"/>
    </row>
    <row r="6241" spans="57:59">
      <c r="BE6241" s="100"/>
      <c r="BF6241" s="100"/>
      <c r="BG6241" s="100"/>
    </row>
    <row r="6242" spans="57:59">
      <c r="BE6242" s="100"/>
      <c r="BF6242" s="100"/>
      <c r="BG6242" s="100"/>
    </row>
    <row r="6243" spans="57:59">
      <c r="BE6243" s="100"/>
      <c r="BF6243" s="100"/>
      <c r="BG6243" s="100"/>
    </row>
    <row r="6244" spans="57:59">
      <c r="BE6244" s="100"/>
      <c r="BF6244" s="100"/>
      <c r="BG6244" s="100"/>
    </row>
    <row r="6245" spans="57:59">
      <c r="BE6245" s="100"/>
      <c r="BF6245" s="100"/>
      <c r="BG6245" s="100"/>
    </row>
    <row r="6246" spans="57:59">
      <c r="BE6246" s="100"/>
      <c r="BF6246" s="100"/>
      <c r="BG6246" s="100"/>
    </row>
    <row r="6247" spans="57:59">
      <c r="BE6247" s="100"/>
      <c r="BF6247" s="100"/>
      <c r="BG6247" s="100"/>
    </row>
    <row r="6248" spans="57:59">
      <c r="BE6248" s="100"/>
      <c r="BF6248" s="100"/>
      <c r="BG6248" s="100"/>
    </row>
    <row r="6249" spans="57:59">
      <c r="BE6249" s="100"/>
      <c r="BF6249" s="100"/>
      <c r="BG6249" s="100"/>
    </row>
    <row r="6250" spans="57:59">
      <c r="BE6250" s="100"/>
      <c r="BF6250" s="100"/>
      <c r="BG6250" s="100"/>
    </row>
    <row r="6251" spans="57:59">
      <c r="BE6251" s="100"/>
      <c r="BF6251" s="100"/>
      <c r="BG6251" s="100"/>
    </row>
    <row r="6252" spans="57:59">
      <c r="BE6252" s="100"/>
      <c r="BF6252" s="100"/>
      <c r="BG6252" s="100"/>
    </row>
    <row r="6253" spans="57:59">
      <c r="BE6253" s="100"/>
      <c r="BF6253" s="100"/>
      <c r="BG6253" s="100"/>
    </row>
    <row r="6254" spans="57:59">
      <c r="BE6254" s="100"/>
      <c r="BF6254" s="100"/>
      <c r="BG6254" s="100"/>
    </row>
    <row r="6255" spans="57:59">
      <c r="BE6255" s="100"/>
      <c r="BF6255" s="100"/>
      <c r="BG6255" s="100"/>
    </row>
    <row r="6256" spans="57:59">
      <c r="BE6256" s="100"/>
      <c r="BF6256" s="100"/>
      <c r="BG6256" s="100"/>
    </row>
    <row r="6257" spans="57:59">
      <c r="BE6257" s="100"/>
      <c r="BF6257" s="100"/>
      <c r="BG6257" s="100"/>
    </row>
    <row r="6258" spans="57:59">
      <c r="BE6258" s="100"/>
      <c r="BF6258" s="100"/>
      <c r="BG6258" s="100"/>
    </row>
    <row r="6259" spans="57:59">
      <c r="BE6259" s="100"/>
      <c r="BF6259" s="100"/>
      <c r="BG6259" s="100"/>
    </row>
    <row r="6260" spans="57:59">
      <c r="BE6260" s="100"/>
      <c r="BF6260" s="100"/>
      <c r="BG6260" s="100"/>
    </row>
    <row r="6261" spans="57:59">
      <c r="BE6261" s="100"/>
      <c r="BF6261" s="100"/>
      <c r="BG6261" s="100"/>
    </row>
    <row r="6262" spans="57:59">
      <c r="BE6262" s="100"/>
      <c r="BF6262" s="100"/>
      <c r="BG6262" s="100"/>
    </row>
    <row r="6263" spans="57:59">
      <c r="BE6263" s="100"/>
      <c r="BF6263" s="100"/>
      <c r="BG6263" s="100"/>
    </row>
    <row r="6264" spans="57:59">
      <c r="BE6264" s="100"/>
      <c r="BF6264" s="100"/>
      <c r="BG6264" s="100"/>
    </row>
    <row r="6265" spans="57:59">
      <c r="BE6265" s="100"/>
      <c r="BF6265" s="100"/>
      <c r="BG6265" s="100"/>
    </row>
    <row r="6266" spans="57:59">
      <c r="BE6266" s="100"/>
      <c r="BF6266" s="100"/>
      <c r="BG6266" s="100"/>
    </row>
    <row r="6267" spans="57:59">
      <c r="BE6267" s="100"/>
      <c r="BF6267" s="100"/>
      <c r="BG6267" s="100"/>
    </row>
    <row r="6268" spans="57:59">
      <c r="BE6268" s="100"/>
      <c r="BF6268" s="100"/>
      <c r="BG6268" s="100"/>
    </row>
    <row r="6269" spans="57:59">
      <c r="BE6269" s="100"/>
      <c r="BF6269" s="100"/>
      <c r="BG6269" s="100"/>
    </row>
    <row r="6270" spans="57:59">
      <c r="BE6270" s="100"/>
      <c r="BF6270" s="100"/>
      <c r="BG6270" s="100"/>
    </row>
    <row r="6271" spans="57:59">
      <c r="BE6271" s="100"/>
      <c r="BF6271" s="100"/>
      <c r="BG6271" s="100"/>
    </row>
    <row r="6272" spans="57:59">
      <c r="BE6272" s="100"/>
      <c r="BF6272" s="100"/>
      <c r="BG6272" s="100"/>
    </row>
    <row r="6273" spans="57:59">
      <c r="BE6273" s="100"/>
      <c r="BF6273" s="100"/>
      <c r="BG6273" s="100"/>
    </row>
    <row r="6274" spans="57:59">
      <c r="BE6274" s="100"/>
      <c r="BF6274" s="100"/>
      <c r="BG6274" s="100"/>
    </row>
    <row r="6275" spans="57:59">
      <c r="BE6275" s="100"/>
      <c r="BF6275" s="100"/>
      <c r="BG6275" s="100"/>
    </row>
    <row r="6276" spans="57:59">
      <c r="BE6276" s="100"/>
      <c r="BF6276" s="100"/>
      <c r="BG6276" s="100"/>
    </row>
    <row r="6277" spans="57:59">
      <c r="BE6277" s="100"/>
      <c r="BF6277" s="100"/>
      <c r="BG6277" s="100"/>
    </row>
    <row r="6278" spans="57:59">
      <c r="BE6278" s="100"/>
      <c r="BF6278" s="100"/>
      <c r="BG6278" s="100"/>
    </row>
    <row r="6279" spans="57:59">
      <c r="BE6279" s="100"/>
      <c r="BF6279" s="100"/>
      <c r="BG6279" s="100"/>
    </row>
    <row r="6280" spans="57:59">
      <c r="BE6280" s="100"/>
      <c r="BF6280" s="100"/>
      <c r="BG6280" s="100"/>
    </row>
    <row r="6281" spans="57:59">
      <c r="BE6281" s="100"/>
      <c r="BF6281" s="100"/>
      <c r="BG6281" s="100"/>
    </row>
    <row r="6282" spans="57:59">
      <c r="BE6282" s="100"/>
      <c r="BF6282" s="100"/>
      <c r="BG6282" s="100"/>
    </row>
    <row r="6283" spans="57:59">
      <c r="BE6283" s="100"/>
      <c r="BF6283" s="100"/>
      <c r="BG6283" s="100"/>
    </row>
    <row r="6284" spans="57:59">
      <c r="BE6284" s="100"/>
      <c r="BF6284" s="100"/>
      <c r="BG6284" s="100"/>
    </row>
    <row r="6285" spans="57:59">
      <c r="BE6285" s="100"/>
      <c r="BF6285" s="100"/>
      <c r="BG6285" s="100"/>
    </row>
    <row r="6286" spans="57:59">
      <c r="BE6286" s="100"/>
      <c r="BF6286" s="100"/>
      <c r="BG6286" s="100"/>
    </row>
    <row r="6287" spans="57:59">
      <c r="BE6287" s="100"/>
      <c r="BF6287" s="100"/>
      <c r="BG6287" s="100"/>
    </row>
    <row r="6288" spans="57:59">
      <c r="BE6288" s="100"/>
      <c r="BF6288" s="100"/>
      <c r="BG6288" s="100"/>
    </row>
    <row r="6289" spans="57:59">
      <c r="BE6289" s="100"/>
      <c r="BF6289" s="100"/>
      <c r="BG6289" s="100"/>
    </row>
    <row r="6290" spans="57:59">
      <c r="BE6290" s="100"/>
      <c r="BF6290" s="100"/>
      <c r="BG6290" s="100"/>
    </row>
    <row r="6291" spans="57:59">
      <c r="BE6291" s="100"/>
      <c r="BF6291" s="100"/>
      <c r="BG6291" s="100"/>
    </row>
    <row r="6292" spans="57:59">
      <c r="BE6292" s="100"/>
      <c r="BF6292" s="100"/>
      <c r="BG6292" s="100"/>
    </row>
    <row r="6293" spans="57:59">
      <c r="BE6293" s="100"/>
      <c r="BF6293" s="100"/>
      <c r="BG6293" s="100"/>
    </row>
    <row r="6294" spans="57:59">
      <c r="BE6294" s="100"/>
      <c r="BF6294" s="100"/>
      <c r="BG6294" s="100"/>
    </row>
    <row r="6295" spans="57:59">
      <c r="BE6295" s="100"/>
      <c r="BF6295" s="100"/>
      <c r="BG6295" s="100"/>
    </row>
    <row r="6296" spans="57:59">
      <c r="BE6296" s="100"/>
      <c r="BF6296" s="100"/>
      <c r="BG6296" s="100"/>
    </row>
    <row r="6297" spans="57:59">
      <c r="BE6297" s="100"/>
      <c r="BF6297" s="100"/>
      <c r="BG6297" s="100"/>
    </row>
    <row r="6298" spans="57:59">
      <c r="BE6298" s="100"/>
      <c r="BF6298" s="100"/>
      <c r="BG6298" s="100"/>
    </row>
    <row r="6299" spans="57:59">
      <c r="BE6299" s="100"/>
      <c r="BF6299" s="100"/>
      <c r="BG6299" s="100"/>
    </row>
    <row r="6300" spans="57:59">
      <c r="BE6300" s="100"/>
      <c r="BF6300" s="100"/>
      <c r="BG6300" s="100"/>
    </row>
    <row r="6301" spans="57:59">
      <c r="BE6301" s="100"/>
      <c r="BF6301" s="100"/>
      <c r="BG6301" s="100"/>
    </row>
    <row r="6302" spans="57:59">
      <c r="BE6302" s="100"/>
      <c r="BF6302" s="100"/>
      <c r="BG6302" s="100"/>
    </row>
    <row r="6303" spans="57:59">
      <c r="BE6303" s="100"/>
      <c r="BF6303" s="100"/>
      <c r="BG6303" s="100"/>
    </row>
    <row r="6304" spans="57:59">
      <c r="BE6304" s="100"/>
      <c r="BF6304" s="100"/>
      <c r="BG6304" s="100"/>
    </row>
    <row r="6305" spans="57:59">
      <c r="BE6305" s="100"/>
      <c r="BF6305" s="100"/>
      <c r="BG6305" s="100"/>
    </row>
    <row r="6306" spans="57:59">
      <c r="BE6306" s="100"/>
      <c r="BF6306" s="100"/>
      <c r="BG6306" s="100"/>
    </row>
    <row r="6307" spans="57:59">
      <c r="BE6307" s="100"/>
      <c r="BF6307" s="100"/>
      <c r="BG6307" s="100"/>
    </row>
    <row r="6308" spans="57:59">
      <c r="BE6308" s="100"/>
      <c r="BF6308" s="100"/>
      <c r="BG6308" s="100"/>
    </row>
    <row r="6309" spans="57:59">
      <c r="BE6309" s="100"/>
      <c r="BF6309" s="100"/>
      <c r="BG6309" s="100"/>
    </row>
    <row r="6310" spans="57:59">
      <c r="BE6310" s="100"/>
      <c r="BF6310" s="100"/>
      <c r="BG6310" s="100"/>
    </row>
    <row r="6311" spans="57:59">
      <c r="BE6311" s="100"/>
      <c r="BF6311" s="100"/>
      <c r="BG6311" s="100"/>
    </row>
    <row r="6312" spans="57:59">
      <c r="BE6312" s="100"/>
      <c r="BF6312" s="100"/>
      <c r="BG6312" s="100"/>
    </row>
    <row r="6313" spans="57:59">
      <c r="BE6313" s="100"/>
      <c r="BF6313" s="100"/>
      <c r="BG6313" s="100"/>
    </row>
    <row r="6314" spans="57:59">
      <c r="BE6314" s="100"/>
      <c r="BF6314" s="100"/>
      <c r="BG6314" s="100"/>
    </row>
    <row r="6315" spans="57:59">
      <c r="BE6315" s="100"/>
      <c r="BF6315" s="100"/>
      <c r="BG6315" s="100"/>
    </row>
    <row r="6316" spans="57:59">
      <c r="BE6316" s="100"/>
      <c r="BF6316" s="100"/>
      <c r="BG6316" s="100"/>
    </row>
    <row r="6317" spans="57:59">
      <c r="BE6317" s="100"/>
      <c r="BF6317" s="100"/>
      <c r="BG6317" s="100"/>
    </row>
    <row r="6318" spans="57:59">
      <c r="BE6318" s="100"/>
      <c r="BF6318" s="100"/>
      <c r="BG6318" s="100"/>
    </row>
    <row r="6319" spans="57:59">
      <c r="BE6319" s="100"/>
      <c r="BF6319" s="100"/>
      <c r="BG6319" s="100"/>
    </row>
    <row r="6320" spans="57:59">
      <c r="BE6320" s="100"/>
      <c r="BF6320" s="100"/>
      <c r="BG6320" s="100"/>
    </row>
    <row r="6321" spans="57:59">
      <c r="BE6321" s="100"/>
      <c r="BF6321" s="100"/>
      <c r="BG6321" s="100"/>
    </row>
    <row r="6322" spans="57:59">
      <c r="BE6322" s="100"/>
      <c r="BF6322" s="100"/>
      <c r="BG6322" s="100"/>
    </row>
    <row r="6323" spans="57:59">
      <c r="BE6323" s="100"/>
      <c r="BF6323" s="100"/>
      <c r="BG6323" s="100"/>
    </row>
    <row r="6324" spans="57:59">
      <c r="BE6324" s="100"/>
      <c r="BF6324" s="100"/>
      <c r="BG6324" s="100"/>
    </row>
    <row r="6325" spans="57:59">
      <c r="BE6325" s="100"/>
      <c r="BF6325" s="100"/>
      <c r="BG6325" s="100"/>
    </row>
    <row r="6326" spans="57:59">
      <c r="BE6326" s="100"/>
      <c r="BF6326" s="100"/>
      <c r="BG6326" s="100"/>
    </row>
    <row r="6327" spans="57:59">
      <c r="BE6327" s="100"/>
      <c r="BF6327" s="100"/>
      <c r="BG6327" s="100"/>
    </row>
    <row r="6328" spans="57:59">
      <c r="BE6328" s="100"/>
      <c r="BF6328" s="100"/>
      <c r="BG6328" s="100"/>
    </row>
    <row r="6329" spans="57:59">
      <c r="BE6329" s="100"/>
      <c r="BF6329" s="100"/>
      <c r="BG6329" s="100"/>
    </row>
    <row r="6330" spans="57:59">
      <c r="BE6330" s="100"/>
      <c r="BF6330" s="100"/>
      <c r="BG6330" s="100"/>
    </row>
    <row r="6331" spans="57:59">
      <c r="BE6331" s="100"/>
      <c r="BF6331" s="100"/>
      <c r="BG6331" s="100"/>
    </row>
    <row r="6332" spans="57:59">
      <c r="BE6332" s="100"/>
      <c r="BF6332" s="100"/>
      <c r="BG6332" s="100"/>
    </row>
    <row r="6333" spans="57:59">
      <c r="BE6333" s="100"/>
      <c r="BF6333" s="100"/>
      <c r="BG6333" s="100"/>
    </row>
    <row r="6334" spans="57:59">
      <c r="BE6334" s="100"/>
      <c r="BF6334" s="100"/>
      <c r="BG6334" s="100"/>
    </row>
    <row r="6335" spans="57:59">
      <c r="BE6335" s="100"/>
      <c r="BF6335" s="100"/>
      <c r="BG6335" s="100"/>
    </row>
    <row r="6336" spans="57:59">
      <c r="BE6336" s="100"/>
      <c r="BF6336" s="100"/>
      <c r="BG6336" s="100"/>
    </row>
    <row r="6337" spans="57:59">
      <c r="BE6337" s="100"/>
      <c r="BF6337" s="100"/>
      <c r="BG6337" s="100"/>
    </row>
    <row r="6338" spans="57:59">
      <c r="BE6338" s="100"/>
      <c r="BF6338" s="100"/>
      <c r="BG6338" s="100"/>
    </row>
    <row r="6339" spans="57:59">
      <c r="BE6339" s="100"/>
      <c r="BF6339" s="100"/>
      <c r="BG6339" s="100"/>
    </row>
    <row r="6340" spans="57:59">
      <c r="BE6340" s="100"/>
      <c r="BF6340" s="100"/>
      <c r="BG6340" s="100"/>
    </row>
    <row r="6341" spans="57:59">
      <c r="BE6341" s="100"/>
      <c r="BF6341" s="100"/>
      <c r="BG6341" s="100"/>
    </row>
    <row r="6342" spans="57:59">
      <c r="BE6342" s="100"/>
      <c r="BF6342" s="100"/>
      <c r="BG6342" s="100"/>
    </row>
    <row r="6343" spans="57:59">
      <c r="BE6343" s="100"/>
      <c r="BF6343" s="100"/>
      <c r="BG6343" s="100"/>
    </row>
    <row r="6344" spans="57:59">
      <c r="BE6344" s="100"/>
      <c r="BF6344" s="100"/>
      <c r="BG6344" s="100"/>
    </row>
    <row r="6345" spans="57:59">
      <c r="BE6345" s="100"/>
      <c r="BF6345" s="100"/>
      <c r="BG6345" s="100"/>
    </row>
    <row r="6346" spans="57:59">
      <c r="BE6346" s="100"/>
      <c r="BF6346" s="100"/>
      <c r="BG6346" s="100"/>
    </row>
    <row r="6347" spans="57:59">
      <c r="BE6347" s="100"/>
      <c r="BF6347" s="100"/>
      <c r="BG6347" s="100"/>
    </row>
    <row r="6348" spans="57:59">
      <c r="BE6348" s="100"/>
      <c r="BF6348" s="100"/>
      <c r="BG6348" s="100"/>
    </row>
    <row r="6349" spans="57:59">
      <c r="BE6349" s="100"/>
      <c r="BF6349" s="100"/>
      <c r="BG6349" s="100"/>
    </row>
    <row r="6350" spans="57:59">
      <c r="BE6350" s="100"/>
      <c r="BF6350" s="100"/>
      <c r="BG6350" s="100"/>
    </row>
    <row r="6351" spans="57:59">
      <c r="BE6351" s="100"/>
      <c r="BF6351" s="100"/>
      <c r="BG6351" s="100"/>
    </row>
    <row r="6352" spans="57:59">
      <c r="BE6352" s="100"/>
      <c r="BF6352" s="100"/>
      <c r="BG6352" s="100"/>
    </row>
    <row r="6353" spans="57:59">
      <c r="BE6353" s="100"/>
      <c r="BF6353" s="100"/>
      <c r="BG6353" s="100"/>
    </row>
    <row r="6354" spans="57:59">
      <c r="BE6354" s="100"/>
      <c r="BF6354" s="100"/>
      <c r="BG6354" s="100"/>
    </row>
    <row r="6355" spans="57:59">
      <c r="BE6355" s="100"/>
      <c r="BF6355" s="100"/>
      <c r="BG6355" s="100"/>
    </row>
    <row r="6356" spans="57:59">
      <c r="BE6356" s="100"/>
      <c r="BF6356" s="100"/>
      <c r="BG6356" s="100"/>
    </row>
    <row r="6357" spans="57:59">
      <c r="BE6357" s="100"/>
      <c r="BF6357" s="100"/>
      <c r="BG6357" s="100"/>
    </row>
    <row r="6358" spans="57:59">
      <c r="BE6358" s="100"/>
      <c r="BF6358" s="100"/>
      <c r="BG6358" s="100"/>
    </row>
    <row r="6359" spans="57:59">
      <c r="BE6359" s="100"/>
      <c r="BF6359" s="100"/>
      <c r="BG6359" s="100"/>
    </row>
    <row r="6360" spans="57:59">
      <c r="BE6360" s="100"/>
      <c r="BF6360" s="100"/>
      <c r="BG6360" s="100"/>
    </row>
    <row r="6361" spans="57:59">
      <c r="BE6361" s="100"/>
      <c r="BF6361" s="100"/>
      <c r="BG6361" s="100"/>
    </row>
    <row r="6362" spans="57:59">
      <c r="BE6362" s="100"/>
      <c r="BF6362" s="100"/>
      <c r="BG6362" s="100"/>
    </row>
    <row r="6363" spans="57:59">
      <c r="BE6363" s="100"/>
      <c r="BF6363" s="100"/>
      <c r="BG6363" s="100"/>
    </row>
    <row r="6364" spans="57:59">
      <c r="BE6364" s="100"/>
      <c r="BF6364" s="100"/>
      <c r="BG6364" s="100"/>
    </row>
    <row r="6365" spans="57:59">
      <c r="BE6365" s="100"/>
      <c r="BF6365" s="100"/>
      <c r="BG6365" s="100"/>
    </row>
    <row r="6366" spans="57:59">
      <c r="BE6366" s="100"/>
      <c r="BF6366" s="100"/>
      <c r="BG6366" s="100"/>
    </row>
    <row r="6367" spans="57:59">
      <c r="BE6367" s="100"/>
      <c r="BF6367" s="100"/>
      <c r="BG6367" s="100"/>
    </row>
    <row r="6368" spans="57:59">
      <c r="BE6368" s="100"/>
      <c r="BF6368" s="100"/>
      <c r="BG6368" s="100"/>
    </row>
    <row r="6369" spans="57:59">
      <c r="BE6369" s="100"/>
      <c r="BF6369" s="100"/>
      <c r="BG6369" s="100"/>
    </row>
    <row r="6370" spans="57:59">
      <c r="BE6370" s="100"/>
      <c r="BF6370" s="100"/>
      <c r="BG6370" s="100"/>
    </row>
    <row r="6371" spans="57:59">
      <c r="BE6371" s="100"/>
      <c r="BF6371" s="100"/>
      <c r="BG6371" s="100"/>
    </row>
    <row r="6372" spans="57:59">
      <c r="BE6372" s="100"/>
      <c r="BF6372" s="100"/>
      <c r="BG6372" s="100"/>
    </row>
    <row r="6373" spans="57:59">
      <c r="BE6373" s="100"/>
      <c r="BF6373" s="100"/>
      <c r="BG6373" s="100"/>
    </row>
    <row r="6374" spans="57:59">
      <c r="BE6374" s="100"/>
      <c r="BF6374" s="100"/>
      <c r="BG6374" s="100"/>
    </row>
    <row r="6375" spans="57:59">
      <c r="BE6375" s="100"/>
      <c r="BF6375" s="100"/>
      <c r="BG6375" s="100"/>
    </row>
    <row r="6376" spans="57:59">
      <c r="BE6376" s="100"/>
      <c r="BF6376" s="100"/>
      <c r="BG6376" s="100"/>
    </row>
    <row r="6377" spans="57:59">
      <c r="BE6377" s="100"/>
      <c r="BF6377" s="100"/>
      <c r="BG6377" s="100"/>
    </row>
    <row r="6378" spans="57:59">
      <c r="BE6378" s="100"/>
      <c r="BF6378" s="100"/>
      <c r="BG6378" s="100"/>
    </row>
    <row r="6379" spans="57:59">
      <c r="BE6379" s="100"/>
      <c r="BF6379" s="100"/>
      <c r="BG6379" s="100"/>
    </row>
    <row r="6380" spans="57:59">
      <c r="BE6380" s="100"/>
      <c r="BF6380" s="100"/>
      <c r="BG6380" s="100"/>
    </row>
    <row r="6381" spans="57:59">
      <c r="BE6381" s="100"/>
      <c r="BF6381" s="100"/>
      <c r="BG6381" s="100"/>
    </row>
    <row r="6382" spans="57:59">
      <c r="BE6382" s="100"/>
      <c r="BF6382" s="100"/>
      <c r="BG6382" s="100"/>
    </row>
    <row r="6383" spans="57:59">
      <c r="BE6383" s="100"/>
      <c r="BF6383" s="100"/>
      <c r="BG6383" s="100"/>
    </row>
    <row r="6384" spans="57:59">
      <c r="BE6384" s="100"/>
      <c r="BF6384" s="100"/>
      <c r="BG6384" s="100"/>
    </row>
    <row r="6385" spans="57:59">
      <c r="BE6385" s="100"/>
      <c r="BF6385" s="100"/>
      <c r="BG6385" s="100"/>
    </row>
    <row r="6386" spans="57:59">
      <c r="BE6386" s="100"/>
      <c r="BF6386" s="100"/>
      <c r="BG6386" s="100"/>
    </row>
    <row r="6387" spans="57:59">
      <c r="BE6387" s="100"/>
      <c r="BF6387" s="100"/>
      <c r="BG6387" s="100"/>
    </row>
    <row r="6388" spans="57:59">
      <c r="BE6388" s="100"/>
      <c r="BF6388" s="100"/>
      <c r="BG6388" s="100"/>
    </row>
    <row r="6389" spans="57:59">
      <c r="BE6389" s="100"/>
      <c r="BF6389" s="100"/>
      <c r="BG6389" s="100"/>
    </row>
    <row r="6390" spans="57:59">
      <c r="BE6390" s="100"/>
      <c r="BF6390" s="100"/>
      <c r="BG6390" s="100"/>
    </row>
    <row r="6391" spans="57:59">
      <c r="BE6391" s="100"/>
      <c r="BF6391" s="100"/>
      <c r="BG6391" s="100"/>
    </row>
    <row r="6392" spans="57:59">
      <c r="BE6392" s="100"/>
      <c r="BF6392" s="100"/>
      <c r="BG6392" s="100"/>
    </row>
    <row r="6393" spans="57:59">
      <c r="BE6393" s="100"/>
      <c r="BF6393" s="100"/>
      <c r="BG6393" s="100"/>
    </row>
    <row r="6394" spans="57:59">
      <c r="BE6394" s="100"/>
      <c r="BF6394" s="100"/>
      <c r="BG6394" s="100"/>
    </row>
    <row r="6395" spans="57:59">
      <c r="BE6395" s="100"/>
      <c r="BF6395" s="100"/>
      <c r="BG6395" s="100"/>
    </row>
    <row r="6396" spans="57:59">
      <c r="BE6396" s="100"/>
      <c r="BF6396" s="100"/>
      <c r="BG6396" s="100"/>
    </row>
    <row r="6397" spans="57:59">
      <c r="BE6397" s="100"/>
      <c r="BF6397" s="100"/>
      <c r="BG6397" s="100"/>
    </row>
    <row r="6398" spans="57:59">
      <c r="BE6398" s="100"/>
      <c r="BF6398" s="100"/>
      <c r="BG6398" s="100"/>
    </row>
    <row r="6399" spans="57:59">
      <c r="BE6399" s="100"/>
      <c r="BF6399" s="100"/>
      <c r="BG6399" s="100"/>
    </row>
    <row r="6400" spans="57:59">
      <c r="BE6400" s="100"/>
      <c r="BF6400" s="100"/>
      <c r="BG6400" s="100"/>
    </row>
    <row r="6401" spans="57:59">
      <c r="BE6401" s="100"/>
      <c r="BF6401" s="100"/>
      <c r="BG6401" s="100"/>
    </row>
    <row r="6402" spans="57:59">
      <c r="BE6402" s="100"/>
      <c r="BF6402" s="100"/>
      <c r="BG6402" s="100"/>
    </row>
    <row r="6403" spans="57:59">
      <c r="BE6403" s="100"/>
      <c r="BF6403" s="100"/>
      <c r="BG6403" s="100"/>
    </row>
    <row r="6404" spans="57:59">
      <c r="BE6404" s="100"/>
      <c r="BF6404" s="100"/>
      <c r="BG6404" s="100"/>
    </row>
    <row r="6405" spans="57:59">
      <c r="BE6405" s="100"/>
      <c r="BF6405" s="100"/>
      <c r="BG6405" s="100"/>
    </row>
    <row r="6406" spans="57:59">
      <c r="BE6406" s="100"/>
      <c r="BF6406" s="100"/>
      <c r="BG6406" s="100"/>
    </row>
    <row r="6407" spans="57:59">
      <c r="BE6407" s="100"/>
      <c r="BF6407" s="100"/>
      <c r="BG6407" s="100"/>
    </row>
    <row r="6408" spans="57:59">
      <c r="BE6408" s="100"/>
      <c r="BF6408" s="100"/>
      <c r="BG6408" s="100"/>
    </row>
    <row r="6409" spans="57:59">
      <c r="BE6409" s="100"/>
      <c r="BF6409" s="100"/>
      <c r="BG6409" s="100"/>
    </row>
    <row r="6410" spans="57:59">
      <c r="BE6410" s="100"/>
      <c r="BF6410" s="100"/>
      <c r="BG6410" s="100"/>
    </row>
    <row r="6411" spans="57:59">
      <c r="BE6411" s="100"/>
      <c r="BF6411" s="100"/>
      <c r="BG6411" s="100"/>
    </row>
    <row r="6412" spans="57:59">
      <c r="BE6412" s="100"/>
      <c r="BF6412" s="100"/>
      <c r="BG6412" s="100"/>
    </row>
    <row r="6413" spans="57:59">
      <c r="BE6413" s="100"/>
      <c r="BF6413" s="100"/>
      <c r="BG6413" s="100"/>
    </row>
    <row r="6414" spans="57:59">
      <c r="BE6414" s="100"/>
      <c r="BF6414" s="100"/>
      <c r="BG6414" s="100"/>
    </row>
    <row r="6415" spans="57:59">
      <c r="BE6415" s="100"/>
      <c r="BF6415" s="100"/>
      <c r="BG6415" s="100"/>
    </row>
    <row r="6416" spans="57:59">
      <c r="BE6416" s="100"/>
      <c r="BF6416" s="100"/>
      <c r="BG6416" s="100"/>
    </row>
    <row r="6417" spans="57:59">
      <c r="BE6417" s="100"/>
      <c r="BF6417" s="100"/>
      <c r="BG6417" s="100"/>
    </row>
    <row r="6418" spans="57:59">
      <c r="BE6418" s="100"/>
      <c r="BF6418" s="100"/>
      <c r="BG6418" s="100"/>
    </row>
    <row r="6419" spans="57:59">
      <c r="BE6419" s="100"/>
      <c r="BF6419" s="100"/>
      <c r="BG6419" s="100"/>
    </row>
    <row r="6420" spans="57:59">
      <c r="BE6420" s="100"/>
      <c r="BF6420" s="100"/>
      <c r="BG6420" s="100"/>
    </row>
    <row r="6421" spans="57:59">
      <c r="BE6421" s="100"/>
      <c r="BF6421" s="100"/>
      <c r="BG6421" s="100"/>
    </row>
    <row r="6422" spans="57:59">
      <c r="BE6422" s="100"/>
      <c r="BF6422" s="100"/>
      <c r="BG6422" s="100"/>
    </row>
    <row r="6423" spans="57:59">
      <c r="BE6423" s="100"/>
      <c r="BF6423" s="100"/>
      <c r="BG6423" s="100"/>
    </row>
    <row r="6424" spans="57:59">
      <c r="BE6424" s="100"/>
      <c r="BF6424" s="100"/>
      <c r="BG6424" s="100"/>
    </row>
    <row r="6425" spans="57:59">
      <c r="BE6425" s="100"/>
      <c r="BF6425" s="100"/>
      <c r="BG6425" s="100"/>
    </row>
    <row r="6426" spans="57:59">
      <c r="BE6426" s="100"/>
      <c r="BF6426" s="100"/>
      <c r="BG6426" s="100"/>
    </row>
    <row r="6427" spans="57:59">
      <c r="BE6427" s="100"/>
      <c r="BF6427" s="100"/>
      <c r="BG6427" s="100"/>
    </row>
    <row r="6428" spans="57:59">
      <c r="BE6428" s="100"/>
      <c r="BF6428" s="100"/>
      <c r="BG6428" s="100"/>
    </row>
    <row r="6429" spans="57:59">
      <c r="BE6429" s="100"/>
      <c r="BF6429" s="100"/>
      <c r="BG6429" s="100"/>
    </row>
    <row r="6430" spans="57:59">
      <c r="BE6430" s="100"/>
      <c r="BF6430" s="100"/>
      <c r="BG6430" s="100"/>
    </row>
    <row r="6431" spans="57:59">
      <c r="BE6431" s="100"/>
      <c r="BF6431" s="100"/>
      <c r="BG6431" s="100"/>
    </row>
    <row r="6432" spans="57:59">
      <c r="BE6432" s="100"/>
      <c r="BF6432" s="100"/>
      <c r="BG6432" s="100"/>
    </row>
    <row r="6433" spans="57:59">
      <c r="BE6433" s="100"/>
      <c r="BF6433" s="100"/>
      <c r="BG6433" s="100"/>
    </row>
    <row r="6434" spans="57:59">
      <c r="BE6434" s="100"/>
      <c r="BF6434" s="100"/>
      <c r="BG6434" s="100"/>
    </row>
    <row r="6435" spans="57:59">
      <c r="BE6435" s="100"/>
      <c r="BF6435" s="100"/>
      <c r="BG6435" s="100"/>
    </row>
    <row r="6436" spans="57:59">
      <c r="BE6436" s="100"/>
      <c r="BF6436" s="100"/>
      <c r="BG6436" s="100"/>
    </row>
    <row r="6437" spans="57:59">
      <c r="BE6437" s="100"/>
      <c r="BF6437" s="100"/>
      <c r="BG6437" s="100"/>
    </row>
    <row r="6438" spans="57:59">
      <c r="BE6438" s="100"/>
      <c r="BF6438" s="100"/>
      <c r="BG6438" s="100"/>
    </row>
    <row r="6439" spans="57:59">
      <c r="BE6439" s="100"/>
      <c r="BF6439" s="100"/>
      <c r="BG6439" s="100"/>
    </row>
    <row r="6440" spans="57:59">
      <c r="BE6440" s="100"/>
      <c r="BF6440" s="100"/>
      <c r="BG6440" s="100"/>
    </row>
    <row r="6441" spans="57:59">
      <c r="BE6441" s="100"/>
      <c r="BF6441" s="100"/>
      <c r="BG6441" s="100"/>
    </row>
    <row r="6442" spans="57:59">
      <c r="BE6442" s="100"/>
      <c r="BF6442" s="100"/>
      <c r="BG6442" s="100"/>
    </row>
    <row r="6443" spans="57:59">
      <c r="BE6443" s="100"/>
      <c r="BF6443" s="100"/>
      <c r="BG6443" s="100"/>
    </row>
    <row r="6444" spans="57:59">
      <c r="BE6444" s="100"/>
      <c r="BF6444" s="100"/>
      <c r="BG6444" s="100"/>
    </row>
    <row r="6445" spans="57:59">
      <c r="BE6445" s="100"/>
      <c r="BF6445" s="100"/>
      <c r="BG6445" s="100"/>
    </row>
    <row r="6446" spans="57:59">
      <c r="BE6446" s="100"/>
      <c r="BF6446" s="100"/>
      <c r="BG6446" s="100"/>
    </row>
    <row r="6447" spans="57:59">
      <c r="BE6447" s="100"/>
      <c r="BF6447" s="100"/>
      <c r="BG6447" s="100"/>
    </row>
    <row r="6448" spans="57:59">
      <c r="BE6448" s="100"/>
      <c r="BF6448" s="100"/>
      <c r="BG6448" s="100"/>
    </row>
    <row r="6449" spans="57:59">
      <c r="BE6449" s="100"/>
      <c r="BF6449" s="100"/>
      <c r="BG6449" s="100"/>
    </row>
    <row r="6450" spans="57:59">
      <c r="BE6450" s="100"/>
      <c r="BF6450" s="100"/>
      <c r="BG6450" s="100"/>
    </row>
    <row r="6451" spans="57:59">
      <c r="BE6451" s="100"/>
      <c r="BF6451" s="100"/>
      <c r="BG6451" s="100"/>
    </row>
    <row r="6452" spans="57:59">
      <c r="BE6452" s="100"/>
      <c r="BF6452" s="100"/>
      <c r="BG6452" s="100"/>
    </row>
    <row r="6453" spans="57:59">
      <c r="BE6453" s="100"/>
      <c r="BF6453" s="100"/>
      <c r="BG6453" s="100"/>
    </row>
    <row r="6454" spans="57:59">
      <c r="BE6454" s="100"/>
      <c r="BF6454" s="100"/>
      <c r="BG6454" s="100"/>
    </row>
    <row r="6455" spans="57:59">
      <c r="BE6455" s="100"/>
      <c r="BF6455" s="100"/>
      <c r="BG6455" s="100"/>
    </row>
    <row r="6456" spans="57:59">
      <c r="BE6456" s="100"/>
      <c r="BF6456" s="100"/>
      <c r="BG6456" s="100"/>
    </row>
    <row r="6457" spans="57:59">
      <c r="BE6457" s="100"/>
      <c r="BF6457" s="100"/>
      <c r="BG6457" s="100"/>
    </row>
    <row r="6458" spans="57:59">
      <c r="BE6458" s="100"/>
      <c r="BF6458" s="100"/>
      <c r="BG6458" s="100"/>
    </row>
    <row r="6459" spans="57:59">
      <c r="BE6459" s="100"/>
      <c r="BF6459" s="100"/>
      <c r="BG6459" s="100"/>
    </row>
    <row r="6460" spans="57:59">
      <c r="BE6460" s="100"/>
      <c r="BF6460" s="100"/>
      <c r="BG6460" s="100"/>
    </row>
    <row r="6461" spans="57:59">
      <c r="BE6461" s="100"/>
      <c r="BF6461" s="100"/>
      <c r="BG6461" s="100"/>
    </row>
    <row r="6462" spans="57:59">
      <c r="BE6462" s="100"/>
      <c r="BF6462" s="100"/>
      <c r="BG6462" s="100"/>
    </row>
    <row r="6463" spans="57:59">
      <c r="BE6463" s="100"/>
      <c r="BF6463" s="100"/>
      <c r="BG6463" s="100"/>
    </row>
    <row r="6464" spans="57:59">
      <c r="BE6464" s="100"/>
      <c r="BF6464" s="100"/>
      <c r="BG6464" s="100"/>
    </row>
    <row r="6465" spans="57:59">
      <c r="BE6465" s="100"/>
      <c r="BF6465" s="100"/>
      <c r="BG6465" s="100"/>
    </row>
    <row r="6466" spans="57:59">
      <c r="BE6466" s="100"/>
      <c r="BF6466" s="100"/>
      <c r="BG6466" s="100"/>
    </row>
    <row r="6467" spans="57:59">
      <c r="BE6467" s="100"/>
      <c r="BF6467" s="100"/>
      <c r="BG6467" s="100"/>
    </row>
    <row r="6468" spans="57:59">
      <c r="BE6468" s="100"/>
      <c r="BF6468" s="100"/>
      <c r="BG6468" s="100"/>
    </row>
    <row r="6469" spans="57:59">
      <c r="BE6469" s="100"/>
      <c r="BF6469" s="100"/>
      <c r="BG6469" s="100"/>
    </row>
    <row r="6470" spans="57:59">
      <c r="BE6470" s="100"/>
      <c r="BF6470" s="100"/>
      <c r="BG6470" s="100"/>
    </row>
    <row r="6471" spans="57:59">
      <c r="BE6471" s="100"/>
      <c r="BF6471" s="100"/>
      <c r="BG6471" s="100"/>
    </row>
    <row r="6472" spans="57:59">
      <c r="BE6472" s="100"/>
      <c r="BF6472" s="100"/>
      <c r="BG6472" s="100"/>
    </row>
    <row r="6473" spans="57:59">
      <c r="BE6473" s="100"/>
      <c r="BF6473" s="100"/>
      <c r="BG6473" s="100"/>
    </row>
    <row r="6474" spans="57:59">
      <c r="BE6474" s="100"/>
      <c r="BF6474" s="100"/>
      <c r="BG6474" s="100"/>
    </row>
    <row r="6475" spans="57:59">
      <c r="BE6475" s="100"/>
      <c r="BF6475" s="100"/>
      <c r="BG6475" s="100"/>
    </row>
    <row r="6476" spans="57:59">
      <c r="BE6476" s="100"/>
      <c r="BF6476" s="100"/>
      <c r="BG6476" s="100"/>
    </row>
    <row r="6477" spans="57:59">
      <c r="BE6477" s="100"/>
      <c r="BF6477" s="100"/>
      <c r="BG6477" s="100"/>
    </row>
    <row r="6478" spans="57:59">
      <c r="BE6478" s="100"/>
      <c r="BF6478" s="100"/>
      <c r="BG6478" s="100"/>
    </row>
    <row r="6479" spans="57:59">
      <c r="BE6479" s="100"/>
      <c r="BF6479" s="100"/>
      <c r="BG6479" s="100"/>
    </row>
    <row r="6480" spans="57:59">
      <c r="BE6480" s="100"/>
      <c r="BF6480" s="100"/>
      <c r="BG6480" s="100"/>
    </row>
    <row r="6481" spans="57:59">
      <c r="BE6481" s="100"/>
      <c r="BF6481" s="100"/>
      <c r="BG6481" s="100"/>
    </row>
    <row r="6482" spans="57:59">
      <c r="BE6482" s="100"/>
      <c r="BF6482" s="100"/>
      <c r="BG6482" s="100"/>
    </row>
    <row r="6483" spans="57:59">
      <c r="BE6483" s="100"/>
      <c r="BF6483" s="100"/>
      <c r="BG6483" s="100"/>
    </row>
    <row r="6484" spans="57:59">
      <c r="BE6484" s="100"/>
      <c r="BF6484" s="100"/>
      <c r="BG6484" s="100"/>
    </row>
    <row r="6485" spans="57:59">
      <c r="BE6485" s="100"/>
      <c r="BF6485" s="100"/>
      <c r="BG6485" s="100"/>
    </row>
    <row r="6486" spans="57:59">
      <c r="BE6486" s="100"/>
      <c r="BF6486" s="100"/>
      <c r="BG6486" s="100"/>
    </row>
    <row r="6487" spans="57:59">
      <c r="BE6487" s="100"/>
      <c r="BF6487" s="100"/>
      <c r="BG6487" s="100"/>
    </row>
    <row r="6488" spans="57:59">
      <c r="BE6488" s="100"/>
      <c r="BF6488" s="100"/>
      <c r="BG6488" s="100"/>
    </row>
    <row r="6489" spans="57:59">
      <c r="BE6489" s="100"/>
      <c r="BF6489" s="100"/>
      <c r="BG6489" s="100"/>
    </row>
    <row r="6490" spans="57:59">
      <c r="BE6490" s="100"/>
      <c r="BF6490" s="100"/>
      <c r="BG6490" s="100"/>
    </row>
    <row r="6491" spans="57:59">
      <c r="BE6491" s="100"/>
      <c r="BF6491" s="100"/>
      <c r="BG6491" s="100"/>
    </row>
    <row r="6492" spans="57:59">
      <c r="BE6492" s="100"/>
      <c r="BF6492" s="100"/>
      <c r="BG6492" s="100"/>
    </row>
    <row r="6493" spans="57:59">
      <c r="BE6493" s="100"/>
      <c r="BF6493" s="100"/>
      <c r="BG6493" s="100"/>
    </row>
    <row r="6494" spans="57:59">
      <c r="BE6494" s="100"/>
      <c r="BF6494" s="100"/>
      <c r="BG6494" s="100"/>
    </row>
    <row r="6495" spans="57:59">
      <c r="BE6495" s="100"/>
      <c r="BF6495" s="100"/>
      <c r="BG6495" s="100"/>
    </row>
    <row r="6496" spans="57:59">
      <c r="BE6496" s="100"/>
      <c r="BF6496" s="100"/>
      <c r="BG6496" s="100"/>
    </row>
    <row r="6497" spans="57:59">
      <c r="BE6497" s="100"/>
      <c r="BF6497" s="100"/>
      <c r="BG6497" s="100"/>
    </row>
    <row r="6498" spans="57:59">
      <c r="BE6498" s="100"/>
      <c r="BF6498" s="100"/>
      <c r="BG6498" s="100"/>
    </row>
    <row r="6499" spans="57:59">
      <c r="BE6499" s="100"/>
      <c r="BF6499" s="100"/>
      <c r="BG6499" s="100"/>
    </row>
    <row r="6500" spans="57:59">
      <c r="BE6500" s="100"/>
      <c r="BF6500" s="100"/>
      <c r="BG6500" s="100"/>
    </row>
    <row r="6501" spans="57:59">
      <c r="BE6501" s="100"/>
      <c r="BF6501" s="100"/>
      <c r="BG6501" s="100"/>
    </row>
    <row r="6502" spans="57:59">
      <c r="BE6502" s="100"/>
      <c r="BF6502" s="100"/>
      <c r="BG6502" s="100"/>
    </row>
    <row r="6503" spans="57:59">
      <c r="BE6503" s="100"/>
      <c r="BF6503" s="100"/>
      <c r="BG6503" s="100"/>
    </row>
    <row r="6504" spans="57:59">
      <c r="BE6504" s="100"/>
      <c r="BF6504" s="100"/>
      <c r="BG6504" s="100"/>
    </row>
    <row r="6505" spans="57:59">
      <c r="BE6505" s="100"/>
      <c r="BF6505" s="100"/>
      <c r="BG6505" s="100"/>
    </row>
    <row r="6506" spans="57:59">
      <c r="BE6506" s="100"/>
      <c r="BF6506" s="100"/>
      <c r="BG6506" s="100"/>
    </row>
    <row r="6507" spans="57:59">
      <c r="BE6507" s="100"/>
      <c r="BF6507" s="100"/>
      <c r="BG6507" s="100"/>
    </row>
    <row r="6508" spans="57:59">
      <c r="BE6508" s="100"/>
      <c r="BF6508" s="100"/>
      <c r="BG6508" s="100"/>
    </row>
    <row r="6509" spans="57:59">
      <c r="BE6509" s="100"/>
      <c r="BF6509" s="100"/>
      <c r="BG6509" s="100"/>
    </row>
    <row r="6510" spans="57:59">
      <c r="BE6510" s="100"/>
      <c r="BF6510" s="100"/>
      <c r="BG6510" s="100"/>
    </row>
    <row r="6511" spans="57:59">
      <c r="BE6511" s="100"/>
      <c r="BF6511" s="100"/>
      <c r="BG6511" s="100"/>
    </row>
    <row r="6512" spans="57:59">
      <c r="BE6512" s="100"/>
      <c r="BF6512" s="100"/>
      <c r="BG6512" s="100"/>
    </row>
    <row r="6513" spans="57:59">
      <c r="BE6513" s="100"/>
      <c r="BF6513" s="100"/>
      <c r="BG6513" s="100"/>
    </row>
    <row r="6514" spans="57:59">
      <c r="BE6514" s="100"/>
      <c r="BF6514" s="100"/>
      <c r="BG6514" s="100"/>
    </row>
    <row r="6515" spans="57:59">
      <c r="BE6515" s="100"/>
      <c r="BF6515" s="100"/>
      <c r="BG6515" s="100"/>
    </row>
    <row r="6516" spans="57:59">
      <c r="BE6516" s="100"/>
      <c r="BF6516" s="100"/>
      <c r="BG6516" s="100"/>
    </row>
    <row r="6517" spans="57:59">
      <c r="BE6517" s="100"/>
      <c r="BF6517" s="100"/>
      <c r="BG6517" s="100"/>
    </row>
    <row r="6518" spans="57:59">
      <c r="BE6518" s="100"/>
      <c r="BF6518" s="100"/>
      <c r="BG6518" s="100"/>
    </row>
    <row r="6519" spans="57:59">
      <c r="BE6519" s="100"/>
      <c r="BF6519" s="100"/>
      <c r="BG6519" s="100"/>
    </row>
    <row r="6520" spans="57:59">
      <c r="BE6520" s="100"/>
      <c r="BF6520" s="100"/>
      <c r="BG6520" s="100"/>
    </row>
    <row r="6521" spans="57:59">
      <c r="BE6521" s="100"/>
      <c r="BF6521" s="100"/>
      <c r="BG6521" s="100"/>
    </row>
    <row r="6522" spans="57:59">
      <c r="BE6522" s="100"/>
      <c r="BF6522" s="100"/>
      <c r="BG6522" s="100"/>
    </row>
    <row r="6523" spans="57:59">
      <c r="BE6523" s="100"/>
      <c r="BF6523" s="100"/>
      <c r="BG6523" s="100"/>
    </row>
    <row r="6524" spans="57:59">
      <c r="BE6524" s="100"/>
      <c r="BF6524" s="100"/>
      <c r="BG6524" s="100"/>
    </row>
    <row r="6525" spans="57:59">
      <c r="BE6525" s="100"/>
      <c r="BF6525" s="100"/>
      <c r="BG6525" s="100"/>
    </row>
    <row r="6526" spans="57:59">
      <c r="BE6526" s="100"/>
      <c r="BF6526" s="100"/>
      <c r="BG6526" s="100"/>
    </row>
    <row r="6527" spans="57:59">
      <c r="BE6527" s="100"/>
      <c r="BF6527" s="100"/>
      <c r="BG6527" s="100"/>
    </row>
    <row r="6528" spans="57:59">
      <c r="BE6528" s="100"/>
      <c r="BF6528" s="100"/>
      <c r="BG6528" s="100"/>
    </row>
    <row r="6529" spans="57:59">
      <c r="BE6529" s="100"/>
      <c r="BF6529" s="100"/>
      <c r="BG6529" s="100"/>
    </row>
    <row r="6530" spans="57:59">
      <c r="BE6530" s="100"/>
      <c r="BF6530" s="100"/>
      <c r="BG6530" s="100"/>
    </row>
    <row r="6531" spans="57:59">
      <c r="BE6531" s="100"/>
      <c r="BF6531" s="100"/>
      <c r="BG6531" s="100"/>
    </row>
    <row r="6532" spans="57:59">
      <c r="BE6532" s="100"/>
      <c r="BF6532" s="100"/>
      <c r="BG6532" s="100"/>
    </row>
    <row r="6533" spans="57:59">
      <c r="BE6533" s="100"/>
      <c r="BF6533" s="100"/>
      <c r="BG6533" s="100"/>
    </row>
    <row r="6534" spans="57:59">
      <c r="BE6534" s="100"/>
      <c r="BF6534" s="100"/>
      <c r="BG6534" s="100"/>
    </row>
    <row r="6535" spans="57:59">
      <c r="BE6535" s="100"/>
      <c r="BF6535" s="100"/>
      <c r="BG6535" s="100"/>
    </row>
    <row r="6536" spans="57:59">
      <c r="BE6536" s="100"/>
      <c r="BF6536" s="100"/>
      <c r="BG6536" s="100"/>
    </row>
    <row r="6537" spans="57:59">
      <c r="BE6537" s="100"/>
      <c r="BF6537" s="100"/>
      <c r="BG6537" s="100"/>
    </row>
    <row r="6538" spans="57:59">
      <c r="BE6538" s="100"/>
      <c r="BF6538" s="100"/>
      <c r="BG6538" s="100"/>
    </row>
    <row r="6539" spans="57:59">
      <c r="BE6539" s="100"/>
      <c r="BF6539" s="100"/>
      <c r="BG6539" s="100"/>
    </row>
    <row r="6540" spans="57:59">
      <c r="BE6540" s="100"/>
      <c r="BF6540" s="100"/>
      <c r="BG6540" s="100"/>
    </row>
    <row r="6541" spans="57:59">
      <c r="BE6541" s="100"/>
      <c r="BF6541" s="100"/>
      <c r="BG6541" s="100"/>
    </row>
    <row r="6542" spans="57:59">
      <c r="BE6542" s="100"/>
      <c r="BF6542" s="100"/>
      <c r="BG6542" s="100"/>
    </row>
    <row r="6543" spans="57:59">
      <c r="BE6543" s="100"/>
      <c r="BF6543" s="100"/>
      <c r="BG6543" s="100"/>
    </row>
    <row r="6544" spans="57:59">
      <c r="BE6544" s="100"/>
      <c r="BF6544" s="100"/>
      <c r="BG6544" s="100"/>
    </row>
    <row r="6545" spans="57:59">
      <c r="BE6545" s="100"/>
      <c r="BF6545" s="100"/>
      <c r="BG6545" s="100"/>
    </row>
    <row r="6546" spans="57:59">
      <c r="BE6546" s="100"/>
      <c r="BF6546" s="100"/>
      <c r="BG6546" s="100"/>
    </row>
    <row r="6547" spans="57:59">
      <c r="BE6547" s="100"/>
      <c r="BF6547" s="100"/>
      <c r="BG6547" s="100"/>
    </row>
    <row r="6548" spans="57:59">
      <c r="BE6548" s="100"/>
      <c r="BF6548" s="100"/>
      <c r="BG6548" s="100"/>
    </row>
    <row r="6549" spans="57:59">
      <c r="BE6549" s="100"/>
      <c r="BF6549" s="100"/>
      <c r="BG6549" s="100"/>
    </row>
    <row r="6550" spans="57:59">
      <c r="BE6550" s="100"/>
      <c r="BF6550" s="100"/>
      <c r="BG6550" s="100"/>
    </row>
    <row r="6551" spans="57:59">
      <c r="BE6551" s="100"/>
      <c r="BF6551" s="100"/>
      <c r="BG6551" s="100"/>
    </row>
    <row r="6552" spans="57:59">
      <c r="BE6552" s="100"/>
      <c r="BF6552" s="100"/>
      <c r="BG6552" s="100"/>
    </row>
    <row r="6553" spans="57:59">
      <c r="BE6553" s="100"/>
      <c r="BF6553" s="100"/>
      <c r="BG6553" s="100"/>
    </row>
    <row r="6554" spans="57:59">
      <c r="BE6554" s="100"/>
      <c r="BF6554" s="100"/>
      <c r="BG6554" s="100"/>
    </row>
    <row r="6555" spans="57:59">
      <c r="BE6555" s="100"/>
      <c r="BF6555" s="100"/>
      <c r="BG6555" s="100"/>
    </row>
    <row r="6556" spans="57:59">
      <c r="BE6556" s="100"/>
      <c r="BF6556" s="100"/>
      <c r="BG6556" s="100"/>
    </row>
    <row r="6557" spans="57:59">
      <c r="BE6557" s="100"/>
      <c r="BF6557" s="100"/>
      <c r="BG6557" s="100"/>
    </row>
    <row r="6558" spans="57:59">
      <c r="BE6558" s="100"/>
      <c r="BF6558" s="100"/>
      <c r="BG6558" s="100"/>
    </row>
    <row r="6559" spans="57:59">
      <c r="BE6559" s="100"/>
      <c r="BF6559" s="100"/>
      <c r="BG6559" s="100"/>
    </row>
    <row r="6560" spans="57:59">
      <c r="BE6560" s="100"/>
      <c r="BF6560" s="100"/>
      <c r="BG6560" s="100"/>
    </row>
    <row r="6561" spans="57:59">
      <c r="BE6561" s="100"/>
      <c r="BF6561" s="100"/>
      <c r="BG6561" s="100"/>
    </row>
    <row r="6562" spans="57:59">
      <c r="BE6562" s="100"/>
      <c r="BF6562" s="100"/>
      <c r="BG6562" s="100"/>
    </row>
    <row r="6563" spans="57:59">
      <c r="BE6563" s="100"/>
      <c r="BF6563" s="100"/>
      <c r="BG6563" s="100"/>
    </row>
    <row r="6564" spans="57:59">
      <c r="BE6564" s="100"/>
      <c r="BF6564" s="100"/>
      <c r="BG6564" s="100"/>
    </row>
    <row r="6565" spans="57:59">
      <c r="BE6565" s="100"/>
      <c r="BF6565" s="100"/>
      <c r="BG6565" s="100"/>
    </row>
    <row r="6566" spans="57:59">
      <c r="BE6566" s="100"/>
      <c r="BF6566" s="100"/>
      <c r="BG6566" s="100"/>
    </row>
    <row r="6567" spans="57:59">
      <c r="BE6567" s="100"/>
      <c r="BF6567" s="100"/>
      <c r="BG6567" s="100"/>
    </row>
    <row r="6568" spans="57:59">
      <c r="BE6568" s="100"/>
      <c r="BF6568" s="100"/>
      <c r="BG6568" s="100"/>
    </row>
    <row r="6569" spans="57:59">
      <c r="BE6569" s="100"/>
      <c r="BF6569" s="100"/>
      <c r="BG6569" s="100"/>
    </row>
    <row r="6570" spans="57:59">
      <c r="BE6570" s="100"/>
      <c r="BF6570" s="100"/>
      <c r="BG6570" s="100"/>
    </row>
    <row r="6571" spans="57:59">
      <c r="BE6571" s="100"/>
      <c r="BF6571" s="100"/>
      <c r="BG6571" s="100"/>
    </row>
    <row r="6572" spans="57:59">
      <c r="BE6572" s="100"/>
      <c r="BF6572" s="100"/>
      <c r="BG6572" s="100"/>
    </row>
    <row r="6573" spans="57:59">
      <c r="BE6573" s="100"/>
      <c r="BF6573" s="100"/>
      <c r="BG6573" s="100"/>
    </row>
    <row r="6574" spans="57:59">
      <c r="BE6574" s="100"/>
      <c r="BF6574" s="100"/>
      <c r="BG6574" s="100"/>
    </row>
    <row r="6575" spans="57:59">
      <c r="BE6575" s="100"/>
      <c r="BF6575" s="100"/>
      <c r="BG6575" s="100"/>
    </row>
    <row r="6576" spans="57:59">
      <c r="BE6576" s="100"/>
      <c r="BF6576" s="100"/>
      <c r="BG6576" s="100"/>
    </row>
    <row r="6577" spans="57:59">
      <c r="BE6577" s="100"/>
      <c r="BF6577" s="100"/>
      <c r="BG6577" s="100"/>
    </row>
    <row r="6578" spans="57:59">
      <c r="BE6578" s="100"/>
      <c r="BF6578" s="100"/>
      <c r="BG6578" s="100"/>
    </row>
    <row r="6579" spans="57:59">
      <c r="BE6579" s="100"/>
      <c r="BF6579" s="100"/>
      <c r="BG6579" s="100"/>
    </row>
    <row r="6580" spans="57:59">
      <c r="BE6580" s="100"/>
      <c r="BF6580" s="100"/>
      <c r="BG6580" s="100"/>
    </row>
    <row r="6581" spans="57:59">
      <c r="BE6581" s="100"/>
      <c r="BF6581" s="100"/>
      <c r="BG6581" s="100"/>
    </row>
    <row r="6582" spans="57:59">
      <c r="BE6582" s="100"/>
      <c r="BF6582" s="100"/>
      <c r="BG6582" s="100"/>
    </row>
    <row r="6583" spans="57:59">
      <c r="BE6583" s="100"/>
      <c r="BF6583" s="100"/>
      <c r="BG6583" s="100"/>
    </row>
    <row r="6584" spans="57:59">
      <c r="BE6584" s="100"/>
      <c r="BF6584" s="100"/>
      <c r="BG6584" s="100"/>
    </row>
    <row r="6585" spans="57:59">
      <c r="BE6585" s="100"/>
      <c r="BF6585" s="100"/>
      <c r="BG6585" s="100"/>
    </row>
    <row r="6586" spans="57:59">
      <c r="BE6586" s="100"/>
      <c r="BF6586" s="100"/>
      <c r="BG6586" s="100"/>
    </row>
    <row r="6587" spans="57:59">
      <c r="BE6587" s="100"/>
      <c r="BF6587" s="100"/>
      <c r="BG6587" s="100"/>
    </row>
    <row r="6588" spans="57:59">
      <c r="BE6588" s="100"/>
      <c r="BF6588" s="100"/>
      <c r="BG6588" s="100"/>
    </row>
    <row r="6589" spans="57:59">
      <c r="BE6589" s="100"/>
      <c r="BF6589" s="100"/>
      <c r="BG6589" s="100"/>
    </row>
    <row r="6590" spans="57:59">
      <c r="BE6590" s="100"/>
      <c r="BF6590" s="100"/>
      <c r="BG6590" s="100"/>
    </row>
    <row r="6591" spans="57:59">
      <c r="BE6591" s="100"/>
      <c r="BF6591" s="100"/>
      <c r="BG6591" s="100"/>
    </row>
    <row r="6592" spans="57:59">
      <c r="BE6592" s="100"/>
      <c r="BF6592" s="100"/>
      <c r="BG6592" s="100"/>
    </row>
    <row r="6593" spans="57:59">
      <c r="BE6593" s="100"/>
      <c r="BF6593" s="100"/>
      <c r="BG6593" s="100"/>
    </row>
    <row r="6594" spans="57:59">
      <c r="BE6594" s="100"/>
      <c r="BF6594" s="100"/>
      <c r="BG6594" s="100"/>
    </row>
    <row r="6595" spans="57:59">
      <c r="BE6595" s="100"/>
      <c r="BF6595" s="100"/>
      <c r="BG6595" s="100"/>
    </row>
    <row r="6596" spans="57:59">
      <c r="BE6596" s="100"/>
      <c r="BF6596" s="100"/>
      <c r="BG6596" s="100"/>
    </row>
    <row r="6597" spans="57:59">
      <c r="BE6597" s="100"/>
      <c r="BF6597" s="100"/>
      <c r="BG6597" s="100"/>
    </row>
    <row r="6598" spans="57:59">
      <c r="BE6598" s="100"/>
      <c r="BF6598" s="100"/>
      <c r="BG6598" s="100"/>
    </row>
    <row r="6599" spans="57:59">
      <c r="BE6599" s="100"/>
      <c r="BF6599" s="100"/>
      <c r="BG6599" s="100"/>
    </row>
    <row r="6600" spans="57:59">
      <c r="BE6600" s="100"/>
      <c r="BF6600" s="100"/>
      <c r="BG6600" s="100"/>
    </row>
    <row r="6601" spans="57:59">
      <c r="BE6601" s="100"/>
      <c r="BF6601" s="100"/>
      <c r="BG6601" s="100"/>
    </row>
    <row r="6602" spans="57:59">
      <c r="BE6602" s="100"/>
      <c r="BF6602" s="100"/>
      <c r="BG6602" s="100"/>
    </row>
    <row r="6603" spans="57:59">
      <c r="BE6603" s="100"/>
      <c r="BF6603" s="100"/>
      <c r="BG6603" s="100"/>
    </row>
    <row r="6604" spans="57:59">
      <c r="BE6604" s="100"/>
      <c r="BF6604" s="100"/>
      <c r="BG6604" s="100"/>
    </row>
    <row r="6605" spans="57:59">
      <c r="BE6605" s="100"/>
      <c r="BF6605" s="100"/>
      <c r="BG6605" s="100"/>
    </row>
    <row r="6606" spans="57:59">
      <c r="BE6606" s="100"/>
      <c r="BF6606" s="100"/>
      <c r="BG6606" s="100"/>
    </row>
    <row r="6607" spans="57:59">
      <c r="BE6607" s="100"/>
      <c r="BF6607" s="100"/>
      <c r="BG6607" s="100"/>
    </row>
    <row r="6608" spans="57:59">
      <c r="BE6608" s="100"/>
      <c r="BF6608" s="100"/>
      <c r="BG6608" s="100"/>
    </row>
    <row r="6609" spans="57:59">
      <c r="BE6609" s="100"/>
      <c r="BF6609" s="100"/>
      <c r="BG6609" s="100"/>
    </row>
    <row r="6610" spans="57:59">
      <c r="BE6610" s="100"/>
      <c r="BF6610" s="100"/>
      <c r="BG6610" s="100"/>
    </row>
    <row r="6611" spans="57:59">
      <c r="BE6611" s="100"/>
      <c r="BF6611" s="100"/>
      <c r="BG6611" s="100"/>
    </row>
    <row r="6612" spans="57:59">
      <c r="BE6612" s="100"/>
      <c r="BF6612" s="100"/>
      <c r="BG6612" s="100"/>
    </row>
    <row r="6613" spans="57:59">
      <c r="BE6613" s="100"/>
      <c r="BF6613" s="100"/>
      <c r="BG6613" s="100"/>
    </row>
    <row r="6614" spans="57:59">
      <c r="BE6614" s="100"/>
      <c r="BF6614" s="100"/>
      <c r="BG6614" s="100"/>
    </row>
    <row r="6615" spans="57:59">
      <c r="BE6615" s="100"/>
      <c r="BF6615" s="100"/>
      <c r="BG6615" s="100"/>
    </row>
    <row r="6616" spans="57:59">
      <c r="BE6616" s="100"/>
      <c r="BF6616" s="100"/>
      <c r="BG6616" s="100"/>
    </row>
    <row r="6617" spans="57:59">
      <c r="BE6617" s="100"/>
      <c r="BF6617" s="100"/>
      <c r="BG6617" s="100"/>
    </row>
    <row r="6618" spans="57:59">
      <c r="BE6618" s="100"/>
      <c r="BF6618" s="100"/>
      <c r="BG6618" s="100"/>
    </row>
    <row r="6619" spans="57:59">
      <c r="BE6619" s="100"/>
      <c r="BF6619" s="100"/>
      <c r="BG6619" s="100"/>
    </row>
    <row r="6620" spans="57:59">
      <c r="BE6620" s="100"/>
      <c r="BF6620" s="100"/>
      <c r="BG6620" s="100"/>
    </row>
    <row r="6621" spans="57:59">
      <c r="BE6621" s="100"/>
      <c r="BF6621" s="100"/>
      <c r="BG6621" s="100"/>
    </row>
    <row r="6622" spans="57:59">
      <c r="BE6622" s="100"/>
      <c r="BF6622" s="100"/>
      <c r="BG6622" s="100"/>
    </row>
    <row r="6623" spans="57:59">
      <c r="BE6623" s="100"/>
      <c r="BF6623" s="100"/>
      <c r="BG6623" s="100"/>
    </row>
    <row r="6624" spans="57:59">
      <c r="BE6624" s="100"/>
      <c r="BF6624" s="100"/>
      <c r="BG6624" s="100"/>
    </row>
    <row r="6625" spans="57:59">
      <c r="BE6625" s="100"/>
      <c r="BF6625" s="100"/>
      <c r="BG6625" s="100"/>
    </row>
    <row r="6626" spans="57:59">
      <c r="BE6626" s="100"/>
      <c r="BF6626" s="100"/>
      <c r="BG6626" s="100"/>
    </row>
    <row r="6627" spans="57:59">
      <c r="BE6627" s="100"/>
      <c r="BF6627" s="100"/>
      <c r="BG6627" s="100"/>
    </row>
    <row r="6628" spans="57:59">
      <c r="BE6628" s="100"/>
      <c r="BF6628" s="100"/>
      <c r="BG6628" s="100"/>
    </row>
    <row r="6629" spans="57:59">
      <c r="BE6629" s="100"/>
      <c r="BF6629" s="100"/>
      <c r="BG6629" s="100"/>
    </row>
    <row r="6630" spans="57:59">
      <c r="BE6630" s="100"/>
      <c r="BF6630" s="100"/>
      <c r="BG6630" s="100"/>
    </row>
    <row r="6631" spans="57:59">
      <c r="BE6631" s="100"/>
      <c r="BF6631" s="100"/>
      <c r="BG6631" s="100"/>
    </row>
    <row r="6632" spans="57:59">
      <c r="BE6632" s="100"/>
      <c r="BF6632" s="100"/>
      <c r="BG6632" s="100"/>
    </row>
    <row r="6633" spans="57:59">
      <c r="BE6633" s="100"/>
      <c r="BF6633" s="100"/>
      <c r="BG6633" s="100"/>
    </row>
    <row r="6634" spans="57:59">
      <c r="BE6634" s="100"/>
      <c r="BF6634" s="100"/>
      <c r="BG6634" s="100"/>
    </row>
    <row r="6635" spans="57:59">
      <c r="BE6635" s="100"/>
      <c r="BF6635" s="100"/>
      <c r="BG6635" s="100"/>
    </row>
    <row r="6636" spans="57:59">
      <c r="BE6636" s="100"/>
      <c r="BF6636" s="100"/>
      <c r="BG6636" s="100"/>
    </row>
    <row r="6637" spans="57:59">
      <c r="BE6637" s="100"/>
      <c r="BF6637" s="100"/>
      <c r="BG6637" s="100"/>
    </row>
    <row r="6638" spans="57:59">
      <c r="BE6638" s="100"/>
      <c r="BF6638" s="100"/>
      <c r="BG6638" s="100"/>
    </row>
    <row r="6639" spans="57:59">
      <c r="BE6639" s="100"/>
      <c r="BF6639" s="100"/>
      <c r="BG6639" s="100"/>
    </row>
    <row r="6640" spans="57:59">
      <c r="BE6640" s="100"/>
      <c r="BF6640" s="100"/>
      <c r="BG6640" s="100"/>
    </row>
    <row r="6641" spans="57:59">
      <c r="BE6641" s="100"/>
      <c r="BF6641" s="100"/>
      <c r="BG6641" s="100"/>
    </row>
    <row r="6642" spans="57:59">
      <c r="BE6642" s="100"/>
      <c r="BF6642" s="100"/>
      <c r="BG6642" s="100"/>
    </row>
    <row r="6643" spans="57:59">
      <c r="BE6643" s="100"/>
      <c r="BF6643" s="100"/>
      <c r="BG6643" s="100"/>
    </row>
    <row r="6644" spans="57:59">
      <c r="BE6644" s="100"/>
      <c r="BF6644" s="100"/>
      <c r="BG6644" s="100"/>
    </row>
    <row r="6645" spans="57:59">
      <c r="BE6645" s="100"/>
      <c r="BF6645" s="100"/>
      <c r="BG6645" s="100"/>
    </row>
    <row r="6646" spans="57:59">
      <c r="BE6646" s="100"/>
      <c r="BF6646" s="100"/>
      <c r="BG6646" s="100"/>
    </row>
    <row r="6647" spans="57:59">
      <c r="BE6647" s="100"/>
      <c r="BF6647" s="100"/>
      <c r="BG6647" s="100"/>
    </row>
    <row r="6648" spans="57:59">
      <c r="BE6648" s="100"/>
      <c r="BF6648" s="100"/>
      <c r="BG6648" s="100"/>
    </row>
    <row r="6649" spans="57:59">
      <c r="BE6649" s="100"/>
      <c r="BF6649" s="100"/>
      <c r="BG6649" s="100"/>
    </row>
    <row r="6650" spans="57:59">
      <c r="BE6650" s="100"/>
      <c r="BF6650" s="100"/>
      <c r="BG6650" s="100"/>
    </row>
    <row r="6651" spans="57:59">
      <c r="BE6651" s="100"/>
      <c r="BF6651" s="100"/>
      <c r="BG6651" s="100"/>
    </row>
    <row r="6652" spans="57:59">
      <c r="BE6652" s="100"/>
      <c r="BF6652" s="100"/>
      <c r="BG6652" s="100"/>
    </row>
    <row r="6653" spans="57:59">
      <c r="BE6653" s="100"/>
      <c r="BF6653" s="100"/>
      <c r="BG6653" s="100"/>
    </row>
    <row r="6654" spans="57:59">
      <c r="BE6654" s="100"/>
      <c r="BF6654" s="100"/>
      <c r="BG6654" s="100"/>
    </row>
    <row r="6655" spans="57:59">
      <c r="BE6655" s="100"/>
      <c r="BF6655" s="100"/>
      <c r="BG6655" s="100"/>
    </row>
    <row r="6656" spans="57:59">
      <c r="BE6656" s="100"/>
      <c r="BF6656" s="100"/>
      <c r="BG6656" s="100"/>
    </row>
    <row r="6657" spans="57:59">
      <c r="BE6657" s="100"/>
      <c r="BF6657" s="100"/>
      <c r="BG6657" s="100"/>
    </row>
    <row r="6658" spans="57:59">
      <c r="BE6658" s="100"/>
      <c r="BF6658" s="100"/>
      <c r="BG6658" s="100"/>
    </row>
    <row r="6659" spans="57:59">
      <c r="BE6659" s="100"/>
      <c r="BF6659" s="100"/>
      <c r="BG6659" s="100"/>
    </row>
    <row r="6660" spans="57:59">
      <c r="BE6660" s="100"/>
      <c r="BF6660" s="100"/>
      <c r="BG6660" s="100"/>
    </row>
    <row r="6661" spans="57:59">
      <c r="BE6661" s="100"/>
      <c r="BF6661" s="100"/>
      <c r="BG6661" s="100"/>
    </row>
    <row r="6662" spans="57:59">
      <c r="BE6662" s="100"/>
      <c r="BF6662" s="100"/>
      <c r="BG6662" s="100"/>
    </row>
    <row r="6663" spans="57:59">
      <c r="BE6663" s="100"/>
      <c r="BF6663" s="100"/>
      <c r="BG6663" s="100"/>
    </row>
    <row r="6664" spans="57:59">
      <c r="BE6664" s="100"/>
      <c r="BF6664" s="100"/>
      <c r="BG6664" s="100"/>
    </row>
    <row r="6665" spans="57:59">
      <c r="BE6665" s="100"/>
      <c r="BF6665" s="100"/>
      <c r="BG6665" s="100"/>
    </row>
    <row r="6666" spans="57:59">
      <c r="BE6666" s="100"/>
      <c r="BF6666" s="100"/>
      <c r="BG6666" s="100"/>
    </row>
    <row r="6667" spans="57:59">
      <c r="BE6667" s="100"/>
      <c r="BF6667" s="100"/>
      <c r="BG6667" s="100"/>
    </row>
    <row r="6668" spans="57:59">
      <c r="BE6668" s="100"/>
      <c r="BF6668" s="100"/>
      <c r="BG6668" s="100"/>
    </row>
    <row r="6669" spans="57:59">
      <c r="BE6669" s="100"/>
      <c r="BF6669" s="100"/>
      <c r="BG6669" s="100"/>
    </row>
    <row r="6670" spans="57:59">
      <c r="BE6670" s="100"/>
      <c r="BF6670" s="100"/>
      <c r="BG6670" s="100"/>
    </row>
    <row r="6671" spans="57:59">
      <c r="BE6671" s="100"/>
      <c r="BF6671" s="100"/>
      <c r="BG6671" s="100"/>
    </row>
    <row r="6672" spans="57:59">
      <c r="BE6672" s="100"/>
      <c r="BF6672" s="100"/>
      <c r="BG6672" s="100"/>
    </row>
    <row r="6673" spans="57:59">
      <c r="BE6673" s="100"/>
      <c r="BF6673" s="100"/>
      <c r="BG6673" s="100"/>
    </row>
    <row r="6674" spans="57:59">
      <c r="BE6674" s="100"/>
      <c r="BF6674" s="100"/>
      <c r="BG6674" s="100"/>
    </row>
    <row r="6675" spans="57:59">
      <c r="BE6675" s="100"/>
      <c r="BF6675" s="100"/>
      <c r="BG6675" s="100"/>
    </row>
    <row r="6676" spans="57:59">
      <c r="BE6676" s="100"/>
      <c r="BF6676" s="100"/>
      <c r="BG6676" s="100"/>
    </row>
    <row r="6677" spans="57:59">
      <c r="BE6677" s="100"/>
      <c r="BF6677" s="100"/>
      <c r="BG6677" s="100"/>
    </row>
    <row r="6678" spans="57:59">
      <c r="BE6678" s="100"/>
      <c r="BF6678" s="100"/>
      <c r="BG6678" s="100"/>
    </row>
    <row r="6679" spans="57:59">
      <c r="BE6679" s="100"/>
      <c r="BF6679" s="100"/>
      <c r="BG6679" s="100"/>
    </row>
    <row r="6680" spans="57:59">
      <c r="BE6680" s="100"/>
      <c r="BF6680" s="100"/>
      <c r="BG6680" s="100"/>
    </row>
    <row r="6681" spans="57:59">
      <c r="BE6681" s="100"/>
      <c r="BF6681" s="100"/>
      <c r="BG6681" s="100"/>
    </row>
    <row r="6682" spans="57:59">
      <c r="BE6682" s="100"/>
      <c r="BF6682" s="100"/>
      <c r="BG6682" s="100"/>
    </row>
    <row r="6683" spans="57:59">
      <c r="BE6683" s="100"/>
      <c r="BF6683" s="100"/>
      <c r="BG6683" s="100"/>
    </row>
    <row r="6684" spans="57:59">
      <c r="BE6684" s="100"/>
      <c r="BF6684" s="100"/>
      <c r="BG6684" s="100"/>
    </row>
    <row r="6685" spans="57:59">
      <c r="BE6685" s="100"/>
      <c r="BF6685" s="100"/>
      <c r="BG6685" s="100"/>
    </row>
    <row r="6686" spans="57:59">
      <c r="BE6686" s="100"/>
      <c r="BF6686" s="100"/>
      <c r="BG6686" s="100"/>
    </row>
    <row r="6687" spans="57:59">
      <c r="BE6687" s="100"/>
      <c r="BF6687" s="100"/>
      <c r="BG6687" s="100"/>
    </row>
    <row r="6688" spans="57:59">
      <c r="BE6688" s="100"/>
      <c r="BF6688" s="100"/>
      <c r="BG6688" s="100"/>
    </row>
    <row r="6689" spans="57:59">
      <c r="BE6689" s="100"/>
      <c r="BF6689" s="100"/>
      <c r="BG6689" s="100"/>
    </row>
    <row r="6690" spans="57:59">
      <c r="BE6690" s="100"/>
      <c r="BF6690" s="100"/>
      <c r="BG6690" s="100"/>
    </row>
    <row r="6691" spans="57:59">
      <c r="BE6691" s="100"/>
      <c r="BF6691" s="100"/>
      <c r="BG6691" s="100"/>
    </row>
    <row r="6692" spans="57:59">
      <c r="BE6692" s="100"/>
      <c r="BF6692" s="100"/>
      <c r="BG6692" s="100"/>
    </row>
    <row r="6693" spans="57:59">
      <c r="BE6693" s="100"/>
      <c r="BF6693" s="100"/>
      <c r="BG6693" s="100"/>
    </row>
    <row r="6694" spans="57:59">
      <c r="BE6694" s="100"/>
      <c r="BF6694" s="100"/>
      <c r="BG6694" s="100"/>
    </row>
    <row r="6695" spans="57:59">
      <c r="BE6695" s="100"/>
      <c r="BF6695" s="100"/>
      <c r="BG6695" s="100"/>
    </row>
    <row r="6696" spans="57:59">
      <c r="BE6696" s="100"/>
      <c r="BF6696" s="100"/>
      <c r="BG6696" s="100"/>
    </row>
    <row r="6697" spans="57:59">
      <c r="BE6697" s="100"/>
      <c r="BF6697" s="100"/>
      <c r="BG6697" s="100"/>
    </row>
    <row r="6698" spans="57:59">
      <c r="BE6698" s="100"/>
      <c r="BF6698" s="100"/>
      <c r="BG6698" s="100"/>
    </row>
    <row r="6699" spans="57:59">
      <c r="BE6699" s="100"/>
      <c r="BF6699" s="100"/>
      <c r="BG6699" s="100"/>
    </row>
    <row r="6700" spans="57:59">
      <c r="BE6700" s="100"/>
      <c r="BF6700" s="100"/>
      <c r="BG6700" s="100"/>
    </row>
    <row r="6701" spans="57:59">
      <c r="BE6701" s="100"/>
      <c r="BF6701" s="100"/>
      <c r="BG6701" s="100"/>
    </row>
    <row r="6702" spans="57:59">
      <c r="BE6702" s="100"/>
      <c r="BF6702" s="100"/>
      <c r="BG6702" s="100"/>
    </row>
    <row r="6703" spans="57:59">
      <c r="BE6703" s="100"/>
      <c r="BF6703" s="100"/>
      <c r="BG6703" s="100"/>
    </row>
    <row r="6704" spans="57:59">
      <c r="BE6704" s="100"/>
      <c r="BF6704" s="100"/>
      <c r="BG6704" s="100"/>
    </row>
    <row r="6705" spans="57:59">
      <c r="BE6705" s="100"/>
      <c r="BF6705" s="100"/>
      <c r="BG6705" s="100"/>
    </row>
    <row r="6706" spans="57:59">
      <c r="BE6706" s="100"/>
      <c r="BF6706" s="100"/>
      <c r="BG6706" s="100"/>
    </row>
    <row r="6707" spans="57:59">
      <c r="BE6707" s="100"/>
      <c r="BF6707" s="100"/>
      <c r="BG6707" s="100"/>
    </row>
    <row r="6708" spans="57:59">
      <c r="BE6708" s="100"/>
      <c r="BF6708" s="100"/>
      <c r="BG6708" s="100"/>
    </row>
    <row r="6709" spans="57:59">
      <c r="BE6709" s="100"/>
      <c r="BF6709" s="100"/>
      <c r="BG6709" s="100"/>
    </row>
    <row r="6710" spans="57:59">
      <c r="BE6710" s="100"/>
      <c r="BF6710" s="100"/>
      <c r="BG6710" s="100"/>
    </row>
    <row r="6711" spans="57:59">
      <c r="BE6711" s="100"/>
      <c r="BF6711" s="100"/>
      <c r="BG6711" s="100"/>
    </row>
    <row r="6712" spans="57:59">
      <c r="BE6712" s="100"/>
      <c r="BF6712" s="100"/>
      <c r="BG6712" s="100"/>
    </row>
    <row r="6713" spans="57:59">
      <c r="BE6713" s="100"/>
      <c r="BF6713" s="100"/>
      <c r="BG6713" s="100"/>
    </row>
    <row r="6714" spans="57:59">
      <c r="BE6714" s="100"/>
      <c r="BF6714" s="100"/>
      <c r="BG6714" s="100"/>
    </row>
    <row r="6715" spans="57:59">
      <c r="BE6715" s="100"/>
      <c r="BF6715" s="100"/>
      <c r="BG6715" s="100"/>
    </row>
    <row r="6716" spans="57:59">
      <c r="BE6716" s="100"/>
      <c r="BF6716" s="100"/>
      <c r="BG6716" s="100"/>
    </row>
    <row r="6717" spans="57:59">
      <c r="BE6717" s="100"/>
      <c r="BF6717" s="100"/>
      <c r="BG6717" s="100"/>
    </row>
    <row r="6718" spans="57:59">
      <c r="BE6718" s="100"/>
      <c r="BF6718" s="100"/>
      <c r="BG6718" s="100"/>
    </row>
    <row r="6719" spans="57:59">
      <c r="BE6719" s="100"/>
      <c r="BF6719" s="100"/>
      <c r="BG6719" s="100"/>
    </row>
    <row r="6720" spans="57:59">
      <c r="BE6720" s="100"/>
      <c r="BF6720" s="100"/>
      <c r="BG6720" s="100"/>
    </row>
    <row r="6721" spans="57:59">
      <c r="BE6721" s="100"/>
      <c r="BF6721" s="100"/>
      <c r="BG6721" s="100"/>
    </row>
    <row r="6722" spans="57:59">
      <c r="BE6722" s="100"/>
      <c r="BF6722" s="100"/>
      <c r="BG6722" s="100"/>
    </row>
    <row r="6723" spans="57:59">
      <c r="BE6723" s="100"/>
      <c r="BF6723" s="100"/>
      <c r="BG6723" s="100"/>
    </row>
    <row r="6724" spans="57:59">
      <c r="BE6724" s="100"/>
      <c r="BF6724" s="100"/>
      <c r="BG6724" s="100"/>
    </row>
    <row r="6725" spans="57:59">
      <c r="BE6725" s="100"/>
      <c r="BF6725" s="100"/>
      <c r="BG6725" s="100"/>
    </row>
    <row r="6726" spans="57:59">
      <c r="BE6726" s="100"/>
      <c r="BF6726" s="100"/>
      <c r="BG6726" s="100"/>
    </row>
    <row r="6727" spans="57:59">
      <c r="BE6727" s="100"/>
      <c r="BF6727" s="100"/>
      <c r="BG6727" s="100"/>
    </row>
    <row r="6728" spans="57:59">
      <c r="BE6728" s="100"/>
      <c r="BF6728" s="100"/>
      <c r="BG6728" s="100"/>
    </row>
    <row r="6729" spans="57:59">
      <c r="BE6729" s="100"/>
      <c r="BF6729" s="100"/>
      <c r="BG6729" s="100"/>
    </row>
    <row r="6730" spans="57:59">
      <c r="BE6730" s="100"/>
      <c r="BF6730" s="100"/>
      <c r="BG6730" s="100"/>
    </row>
    <row r="6731" spans="57:59">
      <c r="BE6731" s="100"/>
      <c r="BF6731" s="100"/>
      <c r="BG6731" s="100"/>
    </row>
    <row r="6732" spans="57:59">
      <c r="BE6732" s="100"/>
      <c r="BF6732" s="100"/>
      <c r="BG6732" s="100"/>
    </row>
    <row r="6733" spans="57:59">
      <c r="BE6733" s="100"/>
      <c r="BF6733" s="100"/>
      <c r="BG6733" s="100"/>
    </row>
    <row r="6734" spans="57:59">
      <c r="BE6734" s="100"/>
      <c r="BF6734" s="100"/>
      <c r="BG6734" s="100"/>
    </row>
    <row r="6735" spans="57:59">
      <c r="BE6735" s="100"/>
      <c r="BF6735" s="100"/>
      <c r="BG6735" s="100"/>
    </row>
    <row r="6736" spans="57:59">
      <c r="BE6736" s="100"/>
      <c r="BF6736" s="100"/>
      <c r="BG6736" s="100"/>
    </row>
    <row r="6737" spans="57:59">
      <c r="BE6737" s="100"/>
      <c r="BF6737" s="100"/>
      <c r="BG6737" s="100"/>
    </row>
    <row r="6738" spans="57:59">
      <c r="BE6738" s="100"/>
      <c r="BF6738" s="100"/>
      <c r="BG6738" s="100"/>
    </row>
    <row r="6739" spans="57:59">
      <c r="BE6739" s="100"/>
      <c r="BF6739" s="100"/>
      <c r="BG6739" s="100"/>
    </row>
    <row r="6740" spans="57:59">
      <c r="BE6740" s="100"/>
      <c r="BF6740" s="100"/>
      <c r="BG6740" s="100"/>
    </row>
    <row r="6741" spans="57:59">
      <c r="BE6741" s="100"/>
      <c r="BF6741" s="100"/>
      <c r="BG6741" s="100"/>
    </row>
    <row r="6742" spans="57:59">
      <c r="BE6742" s="100"/>
      <c r="BF6742" s="100"/>
      <c r="BG6742" s="100"/>
    </row>
    <row r="6743" spans="57:59">
      <c r="BE6743" s="100"/>
      <c r="BF6743" s="100"/>
      <c r="BG6743" s="100"/>
    </row>
    <row r="6744" spans="57:59">
      <c r="BE6744" s="100"/>
      <c r="BF6744" s="100"/>
      <c r="BG6744" s="100"/>
    </row>
    <row r="6745" spans="57:59">
      <c r="BE6745" s="100"/>
      <c r="BF6745" s="100"/>
      <c r="BG6745" s="100"/>
    </row>
    <row r="6746" spans="57:59">
      <c r="BE6746" s="100"/>
      <c r="BF6746" s="100"/>
      <c r="BG6746" s="100"/>
    </row>
    <row r="6747" spans="57:59">
      <c r="BE6747" s="100"/>
      <c r="BF6747" s="100"/>
      <c r="BG6747" s="100"/>
    </row>
    <row r="6748" spans="57:59">
      <c r="BE6748" s="100"/>
      <c r="BF6748" s="100"/>
      <c r="BG6748" s="100"/>
    </row>
    <row r="6749" spans="57:59">
      <c r="BE6749" s="100"/>
      <c r="BF6749" s="100"/>
      <c r="BG6749" s="100"/>
    </row>
    <row r="6750" spans="57:59">
      <c r="BE6750" s="100"/>
      <c r="BF6750" s="100"/>
      <c r="BG6750" s="100"/>
    </row>
    <row r="6751" spans="57:59">
      <c r="BE6751" s="100"/>
      <c r="BF6751" s="100"/>
      <c r="BG6751" s="100"/>
    </row>
    <row r="6752" spans="57:59">
      <c r="BE6752" s="100"/>
      <c r="BF6752" s="100"/>
      <c r="BG6752" s="100"/>
    </row>
    <row r="6753" spans="57:59">
      <c r="BE6753" s="100"/>
      <c r="BF6753" s="100"/>
      <c r="BG6753" s="100"/>
    </row>
    <row r="6754" spans="57:59">
      <c r="BE6754" s="100"/>
      <c r="BF6754" s="100"/>
      <c r="BG6754" s="100"/>
    </row>
    <row r="6755" spans="57:59">
      <c r="BE6755" s="100"/>
      <c r="BF6755" s="100"/>
      <c r="BG6755" s="100"/>
    </row>
    <row r="6756" spans="57:59">
      <c r="BE6756" s="100"/>
      <c r="BF6756" s="100"/>
      <c r="BG6756" s="100"/>
    </row>
    <row r="6757" spans="57:59">
      <c r="BE6757" s="100"/>
      <c r="BF6757" s="100"/>
      <c r="BG6757" s="100"/>
    </row>
    <row r="6758" spans="57:59">
      <c r="BE6758" s="100"/>
      <c r="BF6758" s="100"/>
      <c r="BG6758" s="100"/>
    </row>
    <row r="6759" spans="57:59">
      <c r="BE6759" s="100"/>
      <c r="BF6759" s="100"/>
      <c r="BG6759" s="100"/>
    </row>
    <row r="6760" spans="57:59">
      <c r="BE6760" s="100"/>
      <c r="BF6760" s="100"/>
      <c r="BG6760" s="100"/>
    </row>
    <row r="6761" spans="57:59">
      <c r="BE6761" s="100"/>
      <c r="BF6761" s="100"/>
      <c r="BG6761" s="100"/>
    </row>
    <row r="6762" spans="57:59">
      <c r="BE6762" s="100"/>
      <c r="BF6762" s="100"/>
      <c r="BG6762" s="100"/>
    </row>
    <row r="6763" spans="57:59">
      <c r="BE6763" s="100"/>
      <c r="BF6763" s="100"/>
      <c r="BG6763" s="100"/>
    </row>
    <row r="6764" spans="57:59">
      <c r="BE6764" s="100"/>
      <c r="BF6764" s="100"/>
      <c r="BG6764" s="100"/>
    </row>
    <row r="6765" spans="57:59">
      <c r="BE6765" s="100"/>
      <c r="BF6765" s="100"/>
      <c r="BG6765" s="100"/>
    </row>
    <row r="6766" spans="57:59">
      <c r="BE6766" s="100"/>
      <c r="BF6766" s="100"/>
      <c r="BG6766" s="100"/>
    </row>
    <row r="6767" spans="57:59">
      <c r="BE6767" s="100"/>
      <c r="BF6767" s="100"/>
      <c r="BG6767" s="100"/>
    </row>
    <row r="6768" spans="57:59">
      <c r="BE6768" s="100"/>
      <c r="BF6768" s="100"/>
      <c r="BG6768" s="100"/>
    </row>
    <row r="6769" spans="57:59">
      <c r="BE6769" s="100"/>
      <c r="BF6769" s="100"/>
      <c r="BG6769" s="100"/>
    </row>
    <row r="6770" spans="57:59">
      <c r="BE6770" s="100"/>
      <c r="BF6770" s="100"/>
      <c r="BG6770" s="100"/>
    </row>
    <row r="6771" spans="57:59">
      <c r="BE6771" s="100"/>
      <c r="BF6771" s="100"/>
      <c r="BG6771" s="100"/>
    </row>
    <row r="6772" spans="57:59">
      <c r="BE6772" s="100"/>
      <c r="BF6772" s="100"/>
      <c r="BG6772" s="100"/>
    </row>
    <row r="6773" spans="57:59">
      <c r="BE6773" s="100"/>
      <c r="BF6773" s="100"/>
      <c r="BG6773" s="100"/>
    </row>
    <row r="6774" spans="57:59">
      <c r="BE6774" s="100"/>
      <c r="BF6774" s="100"/>
      <c r="BG6774" s="100"/>
    </row>
    <row r="6775" spans="57:59">
      <c r="BE6775" s="100"/>
      <c r="BF6775" s="100"/>
      <c r="BG6775" s="100"/>
    </row>
    <row r="6776" spans="57:59">
      <c r="BE6776" s="100"/>
      <c r="BF6776" s="100"/>
      <c r="BG6776" s="100"/>
    </row>
    <row r="6777" spans="57:59">
      <c r="BE6777" s="100"/>
      <c r="BF6777" s="100"/>
      <c r="BG6777" s="100"/>
    </row>
    <row r="6778" spans="57:59">
      <c r="BE6778" s="100"/>
      <c r="BF6778" s="100"/>
      <c r="BG6778" s="100"/>
    </row>
    <row r="6779" spans="57:59">
      <c r="BE6779" s="100"/>
      <c r="BF6779" s="100"/>
      <c r="BG6779" s="100"/>
    </row>
    <row r="6780" spans="57:59">
      <c r="BE6780" s="100"/>
      <c r="BF6780" s="100"/>
      <c r="BG6780" s="100"/>
    </row>
    <row r="6781" spans="57:59">
      <c r="BE6781" s="100"/>
      <c r="BF6781" s="100"/>
      <c r="BG6781" s="100"/>
    </row>
    <row r="6782" spans="57:59">
      <c r="BE6782" s="100"/>
      <c r="BF6782" s="100"/>
      <c r="BG6782" s="100"/>
    </row>
    <row r="6783" spans="57:59">
      <c r="BE6783" s="100"/>
      <c r="BF6783" s="100"/>
      <c r="BG6783" s="100"/>
    </row>
    <row r="6784" spans="57:59">
      <c r="BE6784" s="100"/>
      <c r="BF6784" s="100"/>
      <c r="BG6784" s="100"/>
    </row>
    <row r="6785" spans="57:59">
      <c r="BE6785" s="100"/>
      <c r="BF6785" s="100"/>
      <c r="BG6785" s="100"/>
    </row>
    <row r="6786" spans="57:59">
      <c r="BE6786" s="100"/>
      <c r="BF6786" s="100"/>
      <c r="BG6786" s="100"/>
    </row>
    <row r="6787" spans="57:59">
      <c r="BE6787" s="100"/>
      <c r="BF6787" s="100"/>
      <c r="BG6787" s="100"/>
    </row>
    <row r="6788" spans="57:59">
      <c r="BE6788" s="100"/>
      <c r="BF6788" s="100"/>
      <c r="BG6788" s="100"/>
    </row>
    <row r="6789" spans="57:59">
      <c r="BE6789" s="100"/>
      <c r="BF6789" s="100"/>
      <c r="BG6789" s="100"/>
    </row>
    <row r="6790" spans="57:59">
      <c r="BE6790" s="100"/>
      <c r="BF6790" s="100"/>
      <c r="BG6790" s="100"/>
    </row>
    <row r="6791" spans="57:59">
      <c r="BE6791" s="100"/>
      <c r="BF6791" s="100"/>
      <c r="BG6791" s="100"/>
    </row>
    <row r="6792" spans="57:59">
      <c r="BE6792" s="100"/>
      <c r="BF6792" s="100"/>
      <c r="BG6792" s="100"/>
    </row>
    <row r="6793" spans="57:59">
      <c r="BE6793" s="100"/>
      <c r="BF6793" s="100"/>
      <c r="BG6793" s="100"/>
    </row>
    <row r="6794" spans="57:59">
      <c r="BE6794" s="100"/>
      <c r="BF6794" s="100"/>
      <c r="BG6794" s="100"/>
    </row>
    <row r="6795" spans="57:59">
      <c r="BE6795" s="100"/>
      <c r="BF6795" s="100"/>
      <c r="BG6795" s="100"/>
    </row>
    <row r="6796" spans="57:59">
      <c r="BE6796" s="100"/>
      <c r="BF6796" s="100"/>
      <c r="BG6796" s="100"/>
    </row>
    <row r="6797" spans="57:59">
      <c r="BE6797" s="100"/>
      <c r="BF6797" s="100"/>
      <c r="BG6797" s="100"/>
    </row>
    <row r="6798" spans="57:59">
      <c r="BE6798" s="100"/>
      <c r="BF6798" s="100"/>
      <c r="BG6798" s="100"/>
    </row>
    <row r="6799" spans="57:59">
      <c r="BE6799" s="100"/>
      <c r="BF6799" s="100"/>
      <c r="BG6799" s="100"/>
    </row>
    <row r="6800" spans="57:59">
      <c r="BE6800" s="100"/>
      <c r="BF6800" s="100"/>
      <c r="BG6800" s="100"/>
    </row>
    <row r="6801" spans="57:59">
      <c r="BE6801" s="100"/>
      <c r="BF6801" s="100"/>
      <c r="BG6801" s="100"/>
    </row>
    <row r="6802" spans="57:59">
      <c r="BE6802" s="100"/>
      <c r="BF6802" s="100"/>
      <c r="BG6802" s="100"/>
    </row>
    <row r="6803" spans="57:59">
      <c r="BE6803" s="100"/>
      <c r="BF6803" s="100"/>
      <c r="BG6803" s="100"/>
    </row>
    <row r="6804" spans="57:59">
      <c r="BE6804" s="100"/>
      <c r="BF6804" s="100"/>
      <c r="BG6804" s="100"/>
    </row>
    <row r="6805" spans="57:59">
      <c r="BE6805" s="100"/>
      <c r="BF6805" s="100"/>
      <c r="BG6805" s="100"/>
    </row>
    <row r="6806" spans="57:59">
      <c r="BE6806" s="100"/>
      <c r="BF6806" s="100"/>
      <c r="BG6806" s="100"/>
    </row>
    <row r="6807" spans="57:59">
      <c r="BE6807" s="100"/>
      <c r="BF6807" s="100"/>
      <c r="BG6807" s="100"/>
    </row>
    <row r="6808" spans="57:59">
      <c r="BE6808" s="100"/>
      <c r="BF6808" s="100"/>
      <c r="BG6808" s="100"/>
    </row>
    <row r="6809" spans="57:59">
      <c r="BE6809" s="100"/>
      <c r="BF6809" s="100"/>
      <c r="BG6809" s="100"/>
    </row>
    <row r="6810" spans="57:59">
      <c r="BE6810" s="100"/>
      <c r="BF6810" s="100"/>
      <c r="BG6810" s="100"/>
    </row>
    <row r="6811" spans="57:59">
      <c r="BE6811" s="100"/>
      <c r="BF6811" s="100"/>
      <c r="BG6811" s="100"/>
    </row>
    <row r="6812" spans="57:59">
      <c r="BE6812" s="100"/>
      <c r="BF6812" s="100"/>
      <c r="BG6812" s="100"/>
    </row>
    <row r="6813" spans="57:59">
      <c r="BE6813" s="100"/>
      <c r="BF6813" s="100"/>
      <c r="BG6813" s="100"/>
    </row>
    <row r="6814" spans="57:59">
      <c r="BE6814" s="100"/>
      <c r="BF6814" s="100"/>
      <c r="BG6814" s="100"/>
    </row>
    <row r="6815" spans="57:59">
      <c r="BE6815" s="100"/>
      <c r="BF6815" s="100"/>
      <c r="BG6815" s="100"/>
    </row>
    <row r="6816" spans="57:59">
      <c r="BE6816" s="100"/>
      <c r="BF6816" s="100"/>
      <c r="BG6816" s="100"/>
    </row>
    <row r="6817" spans="57:59">
      <c r="BE6817" s="100"/>
      <c r="BF6817" s="100"/>
      <c r="BG6817" s="100"/>
    </row>
    <row r="6818" spans="57:59">
      <c r="BE6818" s="100"/>
      <c r="BF6818" s="100"/>
      <c r="BG6818" s="100"/>
    </row>
    <row r="6819" spans="57:59">
      <c r="BE6819" s="100"/>
      <c r="BF6819" s="100"/>
      <c r="BG6819" s="100"/>
    </row>
    <row r="6820" spans="57:59">
      <c r="BE6820" s="100"/>
      <c r="BF6820" s="100"/>
      <c r="BG6820" s="100"/>
    </row>
    <row r="6821" spans="57:59">
      <c r="BE6821" s="100"/>
      <c r="BF6821" s="100"/>
      <c r="BG6821" s="100"/>
    </row>
    <row r="6822" spans="57:59">
      <c r="BE6822" s="100"/>
      <c r="BF6822" s="100"/>
      <c r="BG6822" s="100"/>
    </row>
    <row r="6823" spans="57:59">
      <c r="BE6823" s="100"/>
      <c r="BF6823" s="100"/>
      <c r="BG6823" s="100"/>
    </row>
    <row r="6824" spans="57:59">
      <c r="BE6824" s="100"/>
      <c r="BF6824" s="100"/>
      <c r="BG6824" s="100"/>
    </row>
    <row r="6825" spans="57:59">
      <c r="BE6825" s="100"/>
      <c r="BF6825" s="100"/>
      <c r="BG6825" s="100"/>
    </row>
    <row r="6826" spans="57:59">
      <c r="BE6826" s="100"/>
      <c r="BF6826" s="100"/>
      <c r="BG6826" s="100"/>
    </row>
    <row r="6827" spans="57:59">
      <c r="BE6827" s="100"/>
      <c r="BF6827" s="100"/>
      <c r="BG6827" s="100"/>
    </row>
    <row r="6828" spans="57:59">
      <c r="BE6828" s="100"/>
      <c r="BF6828" s="100"/>
      <c r="BG6828" s="100"/>
    </row>
    <row r="6829" spans="57:59">
      <c r="BE6829" s="100"/>
      <c r="BF6829" s="100"/>
      <c r="BG6829" s="100"/>
    </row>
    <row r="6830" spans="57:59">
      <c r="BE6830" s="100"/>
      <c r="BF6830" s="100"/>
      <c r="BG6830" s="100"/>
    </row>
    <row r="6831" spans="57:59">
      <c r="BE6831" s="100"/>
      <c r="BF6831" s="100"/>
      <c r="BG6831" s="100"/>
    </row>
    <row r="6832" spans="57:59">
      <c r="BE6832" s="100"/>
      <c r="BF6832" s="100"/>
      <c r="BG6832" s="100"/>
    </row>
    <row r="6833" spans="57:59">
      <c r="BE6833" s="100"/>
      <c r="BF6833" s="100"/>
      <c r="BG6833" s="100"/>
    </row>
    <row r="6834" spans="57:59">
      <c r="BE6834" s="100"/>
      <c r="BF6834" s="100"/>
      <c r="BG6834" s="100"/>
    </row>
    <row r="6835" spans="57:59">
      <c r="BE6835" s="100"/>
      <c r="BF6835" s="100"/>
      <c r="BG6835" s="100"/>
    </row>
    <row r="6836" spans="57:59">
      <c r="BE6836" s="100"/>
      <c r="BF6836" s="100"/>
      <c r="BG6836" s="100"/>
    </row>
    <row r="6837" spans="57:59">
      <c r="BE6837" s="100"/>
      <c r="BF6837" s="100"/>
      <c r="BG6837" s="100"/>
    </row>
    <row r="6838" spans="57:59">
      <c r="BE6838" s="100"/>
      <c r="BF6838" s="100"/>
      <c r="BG6838" s="100"/>
    </row>
    <row r="6839" spans="57:59">
      <c r="BE6839" s="100"/>
      <c r="BF6839" s="100"/>
      <c r="BG6839" s="100"/>
    </row>
    <row r="6840" spans="57:59">
      <c r="BE6840" s="100"/>
      <c r="BF6840" s="100"/>
      <c r="BG6840" s="100"/>
    </row>
    <row r="6841" spans="57:59">
      <c r="BE6841" s="100"/>
      <c r="BF6841" s="100"/>
      <c r="BG6841" s="100"/>
    </row>
    <row r="6842" spans="57:59">
      <c r="BE6842" s="100"/>
      <c r="BF6842" s="100"/>
      <c r="BG6842" s="100"/>
    </row>
    <row r="6843" spans="57:59">
      <c r="BE6843" s="100"/>
      <c r="BF6843" s="100"/>
      <c r="BG6843" s="100"/>
    </row>
    <row r="6844" spans="57:59">
      <c r="BE6844" s="100"/>
      <c r="BF6844" s="100"/>
      <c r="BG6844" s="100"/>
    </row>
    <row r="6845" spans="57:59">
      <c r="BE6845" s="100"/>
      <c r="BF6845" s="100"/>
      <c r="BG6845" s="100"/>
    </row>
    <row r="6846" spans="57:59">
      <c r="BE6846" s="100"/>
      <c r="BF6846" s="100"/>
      <c r="BG6846" s="100"/>
    </row>
    <row r="6847" spans="57:59">
      <c r="BE6847" s="100"/>
      <c r="BF6847" s="100"/>
      <c r="BG6847" s="100"/>
    </row>
    <row r="6848" spans="57:59">
      <c r="BE6848" s="100"/>
      <c r="BF6848" s="100"/>
      <c r="BG6848" s="100"/>
    </row>
    <row r="6849" spans="57:59">
      <c r="BE6849" s="100"/>
      <c r="BF6849" s="100"/>
      <c r="BG6849" s="100"/>
    </row>
    <row r="6850" spans="57:59">
      <c r="BE6850" s="100"/>
      <c r="BF6850" s="100"/>
      <c r="BG6850" s="100"/>
    </row>
    <row r="6851" spans="57:59">
      <c r="BE6851" s="100"/>
      <c r="BF6851" s="100"/>
      <c r="BG6851" s="100"/>
    </row>
    <row r="6852" spans="57:59">
      <c r="BE6852" s="100"/>
      <c r="BF6852" s="100"/>
      <c r="BG6852" s="100"/>
    </row>
    <row r="6853" spans="57:59">
      <c r="BE6853" s="100"/>
      <c r="BF6853" s="100"/>
      <c r="BG6853" s="100"/>
    </row>
    <row r="6854" spans="57:59">
      <c r="BE6854" s="100"/>
      <c r="BF6854" s="100"/>
      <c r="BG6854" s="100"/>
    </row>
    <row r="6855" spans="57:59">
      <c r="BE6855" s="100"/>
      <c r="BF6855" s="100"/>
      <c r="BG6855" s="100"/>
    </row>
    <row r="6856" spans="57:59">
      <c r="BE6856" s="100"/>
      <c r="BF6856" s="100"/>
      <c r="BG6856" s="100"/>
    </row>
    <row r="6857" spans="57:59">
      <c r="BE6857" s="100"/>
      <c r="BF6857" s="100"/>
      <c r="BG6857" s="100"/>
    </row>
    <row r="6858" spans="57:59">
      <c r="BE6858" s="100"/>
      <c r="BF6858" s="100"/>
      <c r="BG6858" s="100"/>
    </row>
    <row r="6859" spans="57:59">
      <c r="BE6859" s="100"/>
      <c r="BF6859" s="100"/>
      <c r="BG6859" s="100"/>
    </row>
    <row r="6860" spans="57:59">
      <c r="BE6860" s="100"/>
      <c r="BF6860" s="100"/>
      <c r="BG6860" s="100"/>
    </row>
    <row r="6861" spans="57:59">
      <c r="BE6861" s="100"/>
      <c r="BF6861" s="100"/>
      <c r="BG6861" s="100"/>
    </row>
    <row r="6862" spans="57:59">
      <c r="BE6862" s="100"/>
      <c r="BF6862" s="100"/>
      <c r="BG6862" s="100"/>
    </row>
    <row r="6863" spans="57:59">
      <c r="BE6863" s="100"/>
      <c r="BF6863" s="100"/>
      <c r="BG6863" s="100"/>
    </row>
    <row r="6864" spans="57:59">
      <c r="BE6864" s="100"/>
      <c r="BF6864" s="100"/>
      <c r="BG6864" s="100"/>
    </row>
    <row r="6865" spans="57:59">
      <c r="BE6865" s="100"/>
      <c r="BF6865" s="100"/>
      <c r="BG6865" s="100"/>
    </row>
    <row r="6866" spans="57:59">
      <c r="BE6866" s="100"/>
      <c r="BF6866" s="100"/>
      <c r="BG6866" s="100"/>
    </row>
    <row r="6867" spans="57:59">
      <c r="BE6867" s="100"/>
      <c r="BF6867" s="100"/>
      <c r="BG6867" s="100"/>
    </row>
    <row r="6868" spans="57:59">
      <c r="BE6868" s="100"/>
      <c r="BF6868" s="100"/>
      <c r="BG6868" s="100"/>
    </row>
    <row r="6869" spans="57:59">
      <c r="BE6869" s="100"/>
      <c r="BF6869" s="100"/>
      <c r="BG6869" s="100"/>
    </row>
    <row r="6870" spans="57:59">
      <c r="BE6870" s="100"/>
      <c r="BF6870" s="100"/>
      <c r="BG6870" s="100"/>
    </row>
    <row r="6871" spans="57:59">
      <c r="BE6871" s="100"/>
      <c r="BF6871" s="100"/>
      <c r="BG6871" s="100"/>
    </row>
    <row r="6872" spans="57:59">
      <c r="BE6872" s="100"/>
      <c r="BF6872" s="100"/>
      <c r="BG6872" s="100"/>
    </row>
    <row r="6873" spans="57:59">
      <c r="BE6873" s="100"/>
      <c r="BF6873" s="100"/>
      <c r="BG6873" s="100"/>
    </row>
    <row r="6874" spans="57:59">
      <c r="BE6874" s="100"/>
      <c r="BF6874" s="100"/>
      <c r="BG6874" s="100"/>
    </row>
    <row r="6875" spans="57:59">
      <c r="BE6875" s="100"/>
      <c r="BF6875" s="100"/>
      <c r="BG6875" s="100"/>
    </row>
    <row r="6876" spans="57:59">
      <c r="BE6876" s="100"/>
      <c r="BF6876" s="100"/>
      <c r="BG6876" s="100"/>
    </row>
    <row r="6877" spans="57:59">
      <c r="BE6877" s="100"/>
      <c r="BF6877" s="100"/>
      <c r="BG6877" s="100"/>
    </row>
    <row r="6878" spans="57:59">
      <c r="BE6878" s="100"/>
      <c r="BF6878" s="100"/>
      <c r="BG6878" s="100"/>
    </row>
    <row r="6879" spans="57:59">
      <c r="BE6879" s="100"/>
      <c r="BF6879" s="100"/>
      <c r="BG6879" s="100"/>
    </row>
    <row r="6880" spans="57:59">
      <c r="BE6880" s="100"/>
      <c r="BF6880" s="100"/>
      <c r="BG6880" s="100"/>
    </row>
    <row r="6881" spans="57:59">
      <c r="BE6881" s="100"/>
      <c r="BF6881" s="100"/>
      <c r="BG6881" s="100"/>
    </row>
    <row r="6882" spans="57:59">
      <c r="BE6882" s="100"/>
      <c r="BF6882" s="100"/>
      <c r="BG6882" s="100"/>
    </row>
    <row r="6883" spans="57:59">
      <c r="BE6883" s="100"/>
      <c r="BF6883" s="100"/>
      <c r="BG6883" s="100"/>
    </row>
    <row r="6884" spans="57:59">
      <c r="BE6884" s="100"/>
      <c r="BF6884" s="100"/>
      <c r="BG6884" s="100"/>
    </row>
    <row r="6885" spans="57:59">
      <c r="BE6885" s="100"/>
      <c r="BF6885" s="100"/>
      <c r="BG6885" s="100"/>
    </row>
    <row r="6886" spans="57:59">
      <c r="BE6886" s="100"/>
      <c r="BF6886" s="100"/>
      <c r="BG6886" s="100"/>
    </row>
    <row r="6887" spans="57:59">
      <c r="BE6887" s="100"/>
      <c r="BF6887" s="100"/>
      <c r="BG6887" s="100"/>
    </row>
    <row r="6888" spans="57:59">
      <c r="BE6888" s="100"/>
      <c r="BF6888" s="100"/>
      <c r="BG6888" s="100"/>
    </row>
    <row r="6889" spans="57:59">
      <c r="BE6889" s="100"/>
      <c r="BF6889" s="100"/>
      <c r="BG6889" s="100"/>
    </row>
    <row r="6890" spans="57:59">
      <c r="BE6890" s="100"/>
      <c r="BF6890" s="100"/>
      <c r="BG6890" s="100"/>
    </row>
    <row r="6891" spans="57:59">
      <c r="BE6891" s="100"/>
      <c r="BF6891" s="100"/>
      <c r="BG6891" s="100"/>
    </row>
    <row r="6892" spans="57:59">
      <c r="BE6892" s="100"/>
      <c r="BF6892" s="100"/>
      <c r="BG6892" s="100"/>
    </row>
    <row r="6893" spans="57:59">
      <c r="BE6893" s="100"/>
      <c r="BF6893" s="100"/>
      <c r="BG6893" s="100"/>
    </row>
    <row r="6894" spans="57:59">
      <c r="BE6894" s="100"/>
      <c r="BF6894" s="100"/>
      <c r="BG6894" s="100"/>
    </row>
    <row r="6895" spans="57:59">
      <c r="BE6895" s="100"/>
      <c r="BF6895" s="100"/>
      <c r="BG6895" s="100"/>
    </row>
    <row r="6896" spans="57:59">
      <c r="BE6896" s="100"/>
      <c r="BF6896" s="100"/>
      <c r="BG6896" s="100"/>
    </row>
    <row r="6897" spans="57:59">
      <c r="BE6897" s="100"/>
      <c r="BF6897" s="100"/>
      <c r="BG6897" s="100"/>
    </row>
    <row r="6898" spans="57:59">
      <c r="BE6898" s="100"/>
      <c r="BF6898" s="100"/>
      <c r="BG6898" s="100"/>
    </row>
    <row r="6899" spans="57:59">
      <c r="BE6899" s="100"/>
      <c r="BF6899" s="100"/>
      <c r="BG6899" s="100"/>
    </row>
    <row r="6900" spans="57:59">
      <c r="BE6900" s="100"/>
      <c r="BF6900" s="100"/>
      <c r="BG6900" s="100"/>
    </row>
    <row r="6901" spans="57:59">
      <c r="BE6901" s="100"/>
      <c r="BF6901" s="100"/>
      <c r="BG6901" s="100"/>
    </row>
    <row r="6902" spans="57:59">
      <c r="BE6902" s="100"/>
      <c r="BF6902" s="100"/>
      <c r="BG6902" s="100"/>
    </row>
    <row r="6903" spans="57:59">
      <c r="BE6903" s="100"/>
      <c r="BF6903" s="100"/>
      <c r="BG6903" s="100"/>
    </row>
    <row r="6904" spans="57:59">
      <c r="BE6904" s="100"/>
      <c r="BF6904" s="100"/>
      <c r="BG6904" s="100"/>
    </row>
    <row r="6905" spans="57:59">
      <c r="BE6905" s="100"/>
      <c r="BF6905" s="100"/>
      <c r="BG6905" s="100"/>
    </row>
    <row r="6906" spans="57:59">
      <c r="BE6906" s="100"/>
      <c r="BF6906" s="100"/>
      <c r="BG6906" s="100"/>
    </row>
    <row r="6907" spans="57:59">
      <c r="BE6907" s="100"/>
      <c r="BF6907" s="100"/>
      <c r="BG6907" s="100"/>
    </row>
    <row r="6908" spans="57:59">
      <c r="BE6908" s="100"/>
      <c r="BF6908" s="100"/>
      <c r="BG6908" s="100"/>
    </row>
    <row r="6909" spans="57:59">
      <c r="BE6909" s="100"/>
      <c r="BF6909" s="100"/>
      <c r="BG6909" s="100"/>
    </row>
    <row r="6910" spans="57:59">
      <c r="BE6910" s="100"/>
      <c r="BF6910" s="100"/>
      <c r="BG6910" s="100"/>
    </row>
    <row r="6911" spans="57:59">
      <c r="BE6911" s="100"/>
      <c r="BF6911" s="100"/>
      <c r="BG6911" s="100"/>
    </row>
    <row r="6912" spans="57:59">
      <c r="BE6912" s="100"/>
      <c r="BF6912" s="100"/>
      <c r="BG6912" s="100"/>
    </row>
    <row r="6913" spans="57:59">
      <c r="BE6913" s="100"/>
      <c r="BF6913" s="100"/>
      <c r="BG6913" s="100"/>
    </row>
    <row r="6914" spans="57:59">
      <c r="BE6914" s="100"/>
      <c r="BF6914" s="100"/>
      <c r="BG6914" s="100"/>
    </row>
    <row r="6915" spans="57:59">
      <c r="BE6915" s="100"/>
      <c r="BF6915" s="100"/>
      <c r="BG6915" s="100"/>
    </row>
    <row r="6916" spans="57:59">
      <c r="BE6916" s="100"/>
      <c r="BF6916" s="100"/>
      <c r="BG6916" s="100"/>
    </row>
    <row r="6917" spans="57:59">
      <c r="BE6917" s="100"/>
      <c r="BF6917" s="100"/>
      <c r="BG6917" s="100"/>
    </row>
    <row r="6918" spans="57:59">
      <c r="BE6918" s="100"/>
      <c r="BF6918" s="100"/>
      <c r="BG6918" s="100"/>
    </row>
    <row r="6919" spans="57:59">
      <c r="BE6919" s="100"/>
      <c r="BF6919" s="100"/>
      <c r="BG6919" s="100"/>
    </row>
    <row r="6920" spans="57:59">
      <c r="BE6920" s="100"/>
      <c r="BF6920" s="100"/>
      <c r="BG6920" s="100"/>
    </row>
    <row r="6921" spans="57:59">
      <c r="BE6921" s="100"/>
      <c r="BF6921" s="100"/>
      <c r="BG6921" s="100"/>
    </row>
    <row r="6922" spans="57:59">
      <c r="BE6922" s="100"/>
      <c r="BF6922" s="100"/>
      <c r="BG6922" s="100"/>
    </row>
    <row r="6923" spans="57:59">
      <c r="BE6923" s="100"/>
      <c r="BF6923" s="100"/>
      <c r="BG6923" s="100"/>
    </row>
    <row r="6924" spans="57:59">
      <c r="BE6924" s="100"/>
      <c r="BF6924" s="100"/>
      <c r="BG6924" s="100"/>
    </row>
    <row r="6925" spans="57:59">
      <c r="BE6925" s="100"/>
      <c r="BF6925" s="100"/>
      <c r="BG6925" s="100"/>
    </row>
    <row r="6926" spans="57:59">
      <c r="BE6926" s="100"/>
      <c r="BF6926" s="100"/>
      <c r="BG6926" s="100"/>
    </row>
    <row r="6927" spans="57:59">
      <c r="BE6927" s="100"/>
      <c r="BF6927" s="100"/>
      <c r="BG6927" s="100"/>
    </row>
    <row r="6928" spans="57:59">
      <c r="BE6928" s="100"/>
      <c r="BF6928" s="100"/>
      <c r="BG6928" s="100"/>
    </row>
    <row r="6929" spans="57:59">
      <c r="BE6929" s="100"/>
      <c r="BF6929" s="100"/>
      <c r="BG6929" s="100"/>
    </row>
    <row r="6930" spans="57:59">
      <c r="BE6930" s="100"/>
      <c r="BF6930" s="100"/>
      <c r="BG6930" s="100"/>
    </row>
    <row r="6931" spans="57:59">
      <c r="BE6931" s="100"/>
      <c r="BF6931" s="100"/>
      <c r="BG6931" s="100"/>
    </row>
    <row r="6932" spans="57:59">
      <c r="BE6932" s="100"/>
      <c r="BF6932" s="100"/>
      <c r="BG6932" s="100"/>
    </row>
    <row r="6933" spans="57:59">
      <c r="BE6933" s="100"/>
      <c r="BF6933" s="100"/>
      <c r="BG6933" s="100"/>
    </row>
    <row r="6934" spans="57:59">
      <c r="BE6934" s="100"/>
      <c r="BF6934" s="100"/>
      <c r="BG6934" s="100"/>
    </row>
    <row r="6935" spans="57:59">
      <c r="BE6935" s="100"/>
      <c r="BF6935" s="100"/>
      <c r="BG6935" s="100"/>
    </row>
    <row r="6936" spans="57:59">
      <c r="BE6936" s="100"/>
      <c r="BF6936" s="100"/>
      <c r="BG6936" s="100"/>
    </row>
    <row r="6937" spans="57:59">
      <c r="BE6937" s="100"/>
      <c r="BF6937" s="100"/>
      <c r="BG6937" s="100"/>
    </row>
    <row r="6938" spans="57:59">
      <c r="BE6938" s="100"/>
      <c r="BF6938" s="100"/>
      <c r="BG6938" s="100"/>
    </row>
    <row r="6939" spans="57:59">
      <c r="BE6939" s="100"/>
      <c r="BF6939" s="100"/>
      <c r="BG6939" s="100"/>
    </row>
    <row r="6940" spans="57:59">
      <c r="BE6940" s="100"/>
      <c r="BF6940" s="100"/>
      <c r="BG6940" s="100"/>
    </row>
    <row r="6941" spans="57:59">
      <c r="BE6941" s="100"/>
      <c r="BF6941" s="100"/>
      <c r="BG6941" s="100"/>
    </row>
    <row r="6942" spans="57:59">
      <c r="BE6942" s="100"/>
      <c r="BF6942" s="100"/>
      <c r="BG6942" s="100"/>
    </row>
    <row r="6943" spans="57:59">
      <c r="BE6943" s="100"/>
      <c r="BF6943" s="100"/>
      <c r="BG6943" s="100"/>
    </row>
    <row r="6944" spans="57:59">
      <c r="BE6944" s="100"/>
      <c r="BF6944" s="100"/>
      <c r="BG6944" s="100"/>
    </row>
    <row r="6945" spans="57:59">
      <c r="BE6945" s="100"/>
      <c r="BF6945" s="100"/>
      <c r="BG6945" s="100"/>
    </row>
    <row r="6946" spans="57:59">
      <c r="BE6946" s="100"/>
      <c r="BF6946" s="100"/>
      <c r="BG6946" s="100"/>
    </row>
    <row r="6947" spans="57:59">
      <c r="BE6947" s="100"/>
      <c r="BF6947" s="100"/>
      <c r="BG6947" s="100"/>
    </row>
    <row r="6948" spans="57:59">
      <c r="BE6948" s="100"/>
      <c r="BF6948" s="100"/>
      <c r="BG6948" s="100"/>
    </row>
    <row r="6949" spans="57:59">
      <c r="BE6949" s="100"/>
      <c r="BF6949" s="100"/>
      <c r="BG6949" s="100"/>
    </row>
    <row r="6950" spans="57:59">
      <c r="BE6950" s="100"/>
      <c r="BF6950" s="100"/>
      <c r="BG6950" s="100"/>
    </row>
    <row r="6951" spans="57:59">
      <c r="BE6951" s="100"/>
      <c r="BF6951" s="100"/>
      <c r="BG6951" s="100"/>
    </row>
    <row r="6952" spans="57:59">
      <c r="BE6952" s="100"/>
      <c r="BF6952" s="100"/>
      <c r="BG6952" s="100"/>
    </row>
    <row r="6953" spans="57:59">
      <c r="BE6953" s="100"/>
      <c r="BF6953" s="100"/>
      <c r="BG6953" s="100"/>
    </row>
    <row r="6954" spans="57:59">
      <c r="BE6954" s="100"/>
      <c r="BF6954" s="100"/>
      <c r="BG6954" s="100"/>
    </row>
    <row r="6955" spans="57:59">
      <c r="BE6955" s="100"/>
      <c r="BF6955" s="100"/>
      <c r="BG6955" s="100"/>
    </row>
    <row r="6956" spans="57:59">
      <c r="BE6956" s="100"/>
      <c r="BF6956" s="100"/>
      <c r="BG6956" s="100"/>
    </row>
    <row r="6957" spans="57:59">
      <c r="BE6957" s="100"/>
      <c r="BF6957" s="100"/>
      <c r="BG6957" s="100"/>
    </row>
    <row r="6958" spans="57:59">
      <c r="BE6958" s="100"/>
      <c r="BF6958" s="100"/>
      <c r="BG6958" s="100"/>
    </row>
    <row r="6959" spans="57:59">
      <c r="BE6959" s="100"/>
      <c r="BF6959" s="100"/>
      <c r="BG6959" s="100"/>
    </row>
    <row r="6960" spans="57:59">
      <c r="BE6960" s="100"/>
      <c r="BF6960" s="100"/>
      <c r="BG6960" s="100"/>
    </row>
    <row r="6961" spans="57:59">
      <c r="BE6961" s="100"/>
      <c r="BF6961" s="100"/>
      <c r="BG6961" s="100"/>
    </row>
    <row r="6962" spans="57:59">
      <c r="BE6962" s="100"/>
      <c r="BF6962" s="100"/>
      <c r="BG6962" s="100"/>
    </row>
    <row r="6963" spans="57:59">
      <c r="BE6963" s="100"/>
      <c r="BF6963" s="100"/>
      <c r="BG6963" s="100"/>
    </row>
    <row r="6964" spans="57:59">
      <c r="BE6964" s="100"/>
      <c r="BF6964" s="100"/>
      <c r="BG6964" s="100"/>
    </row>
    <row r="6965" spans="57:59">
      <c r="BE6965" s="100"/>
      <c r="BF6965" s="100"/>
      <c r="BG6965" s="100"/>
    </row>
    <row r="6966" spans="57:59">
      <c r="BE6966" s="100"/>
      <c r="BF6966" s="100"/>
      <c r="BG6966" s="100"/>
    </row>
    <row r="6967" spans="57:59">
      <c r="BE6967" s="100"/>
      <c r="BF6967" s="100"/>
      <c r="BG6967" s="100"/>
    </row>
    <row r="6968" spans="57:59">
      <c r="BE6968" s="100"/>
      <c r="BF6968" s="100"/>
      <c r="BG6968" s="100"/>
    </row>
    <row r="6969" spans="57:59">
      <c r="BE6969" s="100"/>
      <c r="BF6969" s="100"/>
      <c r="BG6969" s="100"/>
    </row>
    <row r="6970" spans="57:59">
      <c r="BE6970" s="100"/>
      <c r="BF6970" s="100"/>
      <c r="BG6970" s="100"/>
    </row>
    <row r="6971" spans="57:59">
      <c r="BE6971" s="100"/>
      <c r="BF6971" s="100"/>
      <c r="BG6971" s="100"/>
    </row>
    <row r="6972" spans="57:59">
      <c r="BE6972" s="100"/>
      <c r="BF6972" s="100"/>
      <c r="BG6972" s="100"/>
    </row>
    <row r="6973" spans="57:59">
      <c r="BE6973" s="100"/>
      <c r="BF6973" s="100"/>
      <c r="BG6973" s="100"/>
    </row>
    <row r="6974" spans="57:59">
      <c r="BE6974" s="100"/>
      <c r="BF6974" s="100"/>
      <c r="BG6974" s="100"/>
    </row>
    <row r="6975" spans="57:59">
      <c r="BE6975" s="100"/>
      <c r="BF6975" s="100"/>
      <c r="BG6975" s="100"/>
    </row>
    <row r="6976" spans="57:59">
      <c r="BE6976" s="100"/>
      <c r="BF6976" s="100"/>
      <c r="BG6976" s="100"/>
    </row>
    <row r="6977" spans="57:59">
      <c r="BE6977" s="100"/>
      <c r="BF6977" s="100"/>
      <c r="BG6977" s="100"/>
    </row>
    <row r="6978" spans="57:59">
      <c r="BE6978" s="100"/>
      <c r="BF6978" s="100"/>
      <c r="BG6978" s="100"/>
    </row>
    <row r="6979" spans="57:59">
      <c r="BE6979" s="100"/>
      <c r="BF6979" s="100"/>
      <c r="BG6979" s="100"/>
    </row>
    <row r="6980" spans="57:59">
      <c r="BE6980" s="100"/>
      <c r="BF6980" s="100"/>
      <c r="BG6980" s="100"/>
    </row>
    <row r="6981" spans="57:59">
      <c r="BE6981" s="100"/>
      <c r="BF6981" s="100"/>
      <c r="BG6981" s="100"/>
    </row>
    <row r="6982" spans="57:59">
      <c r="BE6982" s="100"/>
      <c r="BF6982" s="100"/>
      <c r="BG6982" s="100"/>
    </row>
    <row r="6983" spans="57:59">
      <c r="BE6983" s="100"/>
      <c r="BF6983" s="100"/>
      <c r="BG6983" s="100"/>
    </row>
    <row r="6984" spans="57:59">
      <c r="BE6984" s="100"/>
      <c r="BF6984" s="100"/>
      <c r="BG6984" s="100"/>
    </row>
    <row r="6985" spans="57:59">
      <c r="BE6985" s="100"/>
      <c r="BF6985" s="100"/>
      <c r="BG6985" s="100"/>
    </row>
    <row r="6986" spans="57:59">
      <c r="BE6986" s="100"/>
      <c r="BF6986" s="100"/>
      <c r="BG6986" s="100"/>
    </row>
    <row r="6987" spans="57:59">
      <c r="BE6987" s="100"/>
      <c r="BF6987" s="100"/>
      <c r="BG6987" s="100"/>
    </row>
    <row r="6988" spans="57:59">
      <c r="BE6988" s="100"/>
      <c r="BF6988" s="100"/>
      <c r="BG6988" s="100"/>
    </row>
    <row r="6989" spans="57:59">
      <c r="BE6989" s="100"/>
      <c r="BF6989" s="100"/>
      <c r="BG6989" s="100"/>
    </row>
    <row r="6990" spans="57:59">
      <c r="BE6990" s="100"/>
      <c r="BF6990" s="100"/>
      <c r="BG6990" s="100"/>
    </row>
    <row r="6991" spans="57:59">
      <c r="BE6991" s="100"/>
      <c r="BF6991" s="100"/>
      <c r="BG6991" s="100"/>
    </row>
    <row r="6992" spans="57:59">
      <c r="BE6992" s="100"/>
      <c r="BF6992" s="100"/>
      <c r="BG6992" s="100"/>
    </row>
    <row r="6993" spans="57:59">
      <c r="BE6993" s="100"/>
      <c r="BF6993" s="100"/>
      <c r="BG6993" s="100"/>
    </row>
    <row r="6994" spans="57:59">
      <c r="BE6994" s="100"/>
      <c r="BF6994" s="100"/>
      <c r="BG6994" s="100"/>
    </row>
    <row r="6995" spans="57:59">
      <c r="BE6995" s="100"/>
      <c r="BF6995" s="100"/>
      <c r="BG6995" s="100"/>
    </row>
    <row r="6996" spans="57:59">
      <c r="BE6996" s="100"/>
      <c r="BF6996" s="100"/>
      <c r="BG6996" s="100"/>
    </row>
    <row r="6997" spans="57:59">
      <c r="BE6997" s="100"/>
      <c r="BF6997" s="100"/>
      <c r="BG6997" s="100"/>
    </row>
    <row r="6998" spans="57:59">
      <c r="BE6998" s="100"/>
      <c r="BF6998" s="100"/>
      <c r="BG6998" s="100"/>
    </row>
    <row r="6999" spans="57:59">
      <c r="BE6999" s="100"/>
      <c r="BF6999" s="100"/>
      <c r="BG6999" s="100"/>
    </row>
    <row r="7000" spans="57:59">
      <c r="BE7000" s="100"/>
      <c r="BF7000" s="100"/>
      <c r="BG7000" s="100"/>
    </row>
    <row r="7001" spans="57:59">
      <c r="BE7001" s="100"/>
      <c r="BF7001" s="100"/>
      <c r="BG7001" s="100"/>
    </row>
    <row r="7002" spans="57:59">
      <c r="BE7002" s="100"/>
      <c r="BF7002" s="100"/>
      <c r="BG7002" s="100"/>
    </row>
    <row r="7003" spans="57:59">
      <c r="BE7003" s="100"/>
      <c r="BF7003" s="100"/>
      <c r="BG7003" s="100"/>
    </row>
    <row r="7004" spans="57:59">
      <c r="BE7004" s="100"/>
      <c r="BF7004" s="100"/>
      <c r="BG7004" s="100"/>
    </row>
    <row r="7005" spans="57:59">
      <c r="BE7005" s="100"/>
      <c r="BF7005" s="100"/>
      <c r="BG7005" s="100"/>
    </row>
    <row r="7006" spans="57:59">
      <c r="BE7006" s="100"/>
      <c r="BF7006" s="100"/>
      <c r="BG7006" s="100"/>
    </row>
    <row r="7007" spans="57:59">
      <c r="BE7007" s="100"/>
      <c r="BF7007" s="100"/>
      <c r="BG7007" s="100"/>
    </row>
    <row r="7008" spans="57:59">
      <c r="BE7008" s="100"/>
      <c r="BF7008" s="100"/>
      <c r="BG7008" s="100"/>
    </row>
    <row r="7009" spans="57:59">
      <c r="BE7009" s="100"/>
      <c r="BF7009" s="100"/>
      <c r="BG7009" s="100"/>
    </row>
    <row r="7010" spans="57:59">
      <c r="BE7010" s="100"/>
      <c r="BF7010" s="100"/>
      <c r="BG7010" s="100"/>
    </row>
    <row r="7011" spans="57:59">
      <c r="BE7011" s="100"/>
      <c r="BF7011" s="100"/>
      <c r="BG7011" s="100"/>
    </row>
    <row r="7012" spans="57:59">
      <c r="BE7012" s="100"/>
      <c r="BF7012" s="100"/>
      <c r="BG7012" s="100"/>
    </row>
    <row r="7013" spans="57:59">
      <c r="BE7013" s="100"/>
      <c r="BF7013" s="100"/>
      <c r="BG7013" s="100"/>
    </row>
    <row r="7014" spans="57:59">
      <c r="BE7014" s="100"/>
      <c r="BF7014" s="100"/>
      <c r="BG7014" s="100"/>
    </row>
    <row r="7015" spans="57:59">
      <c r="BE7015" s="100"/>
      <c r="BF7015" s="100"/>
      <c r="BG7015" s="100"/>
    </row>
    <row r="7016" spans="57:59">
      <c r="BE7016" s="100"/>
      <c r="BF7016" s="100"/>
      <c r="BG7016" s="100"/>
    </row>
    <row r="7017" spans="57:59">
      <c r="BE7017" s="100"/>
      <c r="BF7017" s="100"/>
      <c r="BG7017" s="100"/>
    </row>
    <row r="7018" spans="57:59">
      <c r="BE7018" s="100"/>
      <c r="BF7018" s="100"/>
      <c r="BG7018" s="100"/>
    </row>
    <row r="7019" spans="57:59">
      <c r="BE7019" s="100"/>
      <c r="BF7019" s="100"/>
      <c r="BG7019" s="100"/>
    </row>
    <row r="7020" spans="57:59">
      <c r="BE7020" s="100"/>
      <c r="BF7020" s="100"/>
      <c r="BG7020" s="100"/>
    </row>
    <row r="7021" spans="57:59">
      <c r="BE7021" s="100"/>
      <c r="BF7021" s="100"/>
      <c r="BG7021" s="100"/>
    </row>
    <row r="7022" spans="57:59">
      <c r="BE7022" s="100"/>
      <c r="BF7022" s="100"/>
      <c r="BG7022" s="100"/>
    </row>
    <row r="7023" spans="57:59">
      <c r="BE7023" s="100"/>
      <c r="BF7023" s="100"/>
      <c r="BG7023" s="100"/>
    </row>
    <row r="7024" spans="57:59">
      <c r="BE7024" s="100"/>
      <c r="BF7024" s="100"/>
      <c r="BG7024" s="100"/>
    </row>
    <row r="7025" spans="57:59">
      <c r="BE7025" s="100"/>
      <c r="BF7025" s="100"/>
      <c r="BG7025" s="100"/>
    </row>
    <row r="7026" spans="57:59">
      <c r="BE7026" s="100"/>
      <c r="BF7026" s="100"/>
      <c r="BG7026" s="100"/>
    </row>
    <row r="7027" spans="57:59">
      <c r="BE7027" s="100"/>
      <c r="BF7027" s="100"/>
      <c r="BG7027" s="100"/>
    </row>
    <row r="7028" spans="57:59">
      <c r="BE7028" s="100"/>
      <c r="BF7028" s="100"/>
      <c r="BG7028" s="100"/>
    </row>
    <row r="7029" spans="57:59">
      <c r="BE7029" s="100"/>
      <c r="BF7029" s="100"/>
      <c r="BG7029" s="100"/>
    </row>
    <row r="7030" spans="57:59">
      <c r="BE7030" s="100"/>
      <c r="BF7030" s="100"/>
      <c r="BG7030" s="100"/>
    </row>
    <row r="7031" spans="57:59">
      <c r="BE7031" s="100"/>
      <c r="BF7031" s="100"/>
      <c r="BG7031" s="100"/>
    </row>
    <row r="7032" spans="57:59">
      <c r="BE7032" s="100"/>
      <c r="BF7032" s="100"/>
      <c r="BG7032" s="100"/>
    </row>
    <row r="7033" spans="57:59">
      <c r="BE7033" s="100"/>
      <c r="BF7033" s="100"/>
      <c r="BG7033" s="100"/>
    </row>
    <row r="7034" spans="57:59">
      <c r="BE7034" s="100"/>
      <c r="BF7034" s="100"/>
      <c r="BG7034" s="100"/>
    </row>
    <row r="7035" spans="57:59">
      <c r="BE7035" s="100"/>
      <c r="BF7035" s="100"/>
      <c r="BG7035" s="100"/>
    </row>
    <row r="7036" spans="57:59">
      <c r="BE7036" s="100"/>
      <c r="BF7036" s="100"/>
      <c r="BG7036" s="100"/>
    </row>
    <row r="7037" spans="57:59">
      <c r="BE7037" s="100"/>
      <c r="BF7037" s="100"/>
      <c r="BG7037" s="100"/>
    </row>
    <row r="7038" spans="57:59">
      <c r="BE7038" s="100"/>
      <c r="BF7038" s="100"/>
      <c r="BG7038" s="100"/>
    </row>
    <row r="7039" spans="57:59">
      <c r="BE7039" s="100"/>
      <c r="BF7039" s="100"/>
      <c r="BG7039" s="100"/>
    </row>
    <row r="7040" spans="57:59">
      <c r="BE7040" s="100"/>
      <c r="BF7040" s="100"/>
      <c r="BG7040" s="100"/>
    </row>
    <row r="7041" spans="57:59">
      <c r="BE7041" s="100"/>
      <c r="BF7041" s="100"/>
      <c r="BG7041" s="100"/>
    </row>
    <row r="7042" spans="57:59">
      <c r="BE7042" s="100"/>
      <c r="BF7042" s="100"/>
      <c r="BG7042" s="100"/>
    </row>
    <row r="7043" spans="57:59">
      <c r="BE7043" s="100"/>
      <c r="BF7043" s="100"/>
      <c r="BG7043" s="100"/>
    </row>
    <row r="7044" spans="57:59">
      <c r="BE7044" s="100"/>
      <c r="BF7044" s="100"/>
      <c r="BG7044" s="100"/>
    </row>
    <row r="7045" spans="57:59">
      <c r="BE7045" s="100"/>
      <c r="BF7045" s="100"/>
      <c r="BG7045" s="100"/>
    </row>
    <row r="7046" spans="57:59">
      <c r="BE7046" s="100"/>
      <c r="BF7046" s="100"/>
      <c r="BG7046" s="100"/>
    </row>
    <row r="7047" spans="57:59">
      <c r="BE7047" s="100"/>
      <c r="BF7047" s="100"/>
      <c r="BG7047" s="100"/>
    </row>
    <row r="7048" spans="57:59">
      <c r="BE7048" s="100"/>
      <c r="BF7048" s="100"/>
      <c r="BG7048" s="100"/>
    </row>
    <row r="7049" spans="57:59">
      <c r="BE7049" s="100"/>
      <c r="BF7049" s="100"/>
      <c r="BG7049" s="100"/>
    </row>
    <row r="7050" spans="57:59">
      <c r="BE7050" s="100"/>
      <c r="BF7050" s="100"/>
      <c r="BG7050" s="100"/>
    </row>
    <row r="7051" spans="57:59">
      <c r="BE7051" s="100"/>
      <c r="BF7051" s="100"/>
      <c r="BG7051" s="100"/>
    </row>
    <row r="7052" spans="57:59">
      <c r="BE7052" s="100"/>
      <c r="BF7052" s="100"/>
      <c r="BG7052" s="100"/>
    </row>
    <row r="7053" spans="57:59">
      <c r="BE7053" s="100"/>
      <c r="BF7053" s="100"/>
      <c r="BG7053" s="100"/>
    </row>
    <row r="7054" spans="57:59">
      <c r="BE7054" s="100"/>
      <c r="BF7054" s="100"/>
      <c r="BG7054" s="100"/>
    </row>
    <row r="7055" spans="57:59">
      <c r="BE7055" s="100"/>
      <c r="BF7055" s="100"/>
      <c r="BG7055" s="100"/>
    </row>
    <row r="7056" spans="57:59">
      <c r="BE7056" s="100"/>
      <c r="BF7056" s="100"/>
      <c r="BG7056" s="100"/>
    </row>
    <row r="7057" spans="57:59">
      <c r="BE7057" s="100"/>
      <c r="BF7057" s="100"/>
      <c r="BG7057" s="100"/>
    </row>
    <row r="7058" spans="57:59">
      <c r="BE7058" s="100"/>
      <c r="BF7058" s="100"/>
      <c r="BG7058" s="100"/>
    </row>
    <row r="7059" spans="57:59">
      <c r="BE7059" s="100"/>
      <c r="BF7059" s="100"/>
      <c r="BG7059" s="100"/>
    </row>
    <row r="7060" spans="57:59">
      <c r="BE7060" s="100"/>
      <c r="BF7060" s="100"/>
      <c r="BG7060" s="100"/>
    </row>
    <row r="7061" spans="57:59">
      <c r="BE7061" s="100"/>
      <c r="BF7061" s="100"/>
      <c r="BG7061" s="100"/>
    </row>
    <row r="7062" spans="57:59">
      <c r="BE7062" s="100"/>
      <c r="BF7062" s="100"/>
      <c r="BG7062" s="100"/>
    </row>
    <row r="7063" spans="57:59">
      <c r="BE7063" s="100"/>
      <c r="BF7063" s="100"/>
      <c r="BG7063" s="100"/>
    </row>
    <row r="7064" spans="57:59">
      <c r="BE7064" s="100"/>
      <c r="BF7064" s="100"/>
      <c r="BG7064" s="100"/>
    </row>
    <row r="7065" spans="57:59">
      <c r="BE7065" s="100"/>
      <c r="BF7065" s="100"/>
      <c r="BG7065" s="100"/>
    </row>
    <row r="7066" spans="57:59">
      <c r="BE7066" s="100"/>
      <c r="BF7066" s="100"/>
      <c r="BG7066" s="100"/>
    </row>
    <row r="7067" spans="57:59">
      <c r="BE7067" s="100"/>
      <c r="BF7067" s="100"/>
      <c r="BG7067" s="100"/>
    </row>
    <row r="7068" spans="57:59">
      <c r="BE7068" s="100"/>
      <c r="BF7068" s="100"/>
      <c r="BG7068" s="100"/>
    </row>
    <row r="7069" spans="57:59">
      <c r="BE7069" s="100"/>
      <c r="BF7069" s="100"/>
      <c r="BG7069" s="100"/>
    </row>
    <row r="7070" spans="57:59">
      <c r="BE7070" s="100"/>
      <c r="BF7070" s="100"/>
      <c r="BG7070" s="100"/>
    </row>
    <row r="7071" spans="57:59">
      <c r="BE7071" s="100"/>
      <c r="BF7071" s="100"/>
      <c r="BG7071" s="100"/>
    </row>
    <row r="7072" spans="57:59">
      <c r="BE7072" s="100"/>
      <c r="BF7072" s="100"/>
      <c r="BG7072" s="100"/>
    </row>
    <row r="7073" spans="57:59">
      <c r="BE7073" s="100"/>
      <c r="BF7073" s="100"/>
      <c r="BG7073" s="100"/>
    </row>
    <row r="7074" spans="57:59">
      <c r="BE7074" s="100"/>
      <c r="BF7074" s="100"/>
      <c r="BG7074" s="100"/>
    </row>
    <row r="7075" spans="57:59">
      <c r="BE7075" s="100"/>
      <c r="BF7075" s="100"/>
      <c r="BG7075" s="100"/>
    </row>
    <row r="7076" spans="57:59">
      <c r="BE7076" s="100"/>
      <c r="BF7076" s="100"/>
      <c r="BG7076" s="100"/>
    </row>
    <row r="7077" spans="57:59">
      <c r="BE7077" s="100"/>
      <c r="BF7077" s="100"/>
      <c r="BG7077" s="100"/>
    </row>
    <row r="7078" spans="57:59">
      <c r="BE7078" s="100"/>
      <c r="BF7078" s="100"/>
      <c r="BG7078" s="100"/>
    </row>
    <row r="7079" spans="57:59">
      <c r="BE7079" s="100"/>
      <c r="BF7079" s="100"/>
      <c r="BG7079" s="100"/>
    </row>
    <row r="7080" spans="57:59">
      <c r="BE7080" s="100"/>
      <c r="BF7080" s="100"/>
      <c r="BG7080" s="100"/>
    </row>
    <row r="7081" spans="57:59">
      <c r="BE7081" s="100"/>
      <c r="BF7081" s="100"/>
      <c r="BG7081" s="100"/>
    </row>
    <row r="7082" spans="57:59">
      <c r="BE7082" s="100"/>
      <c r="BF7082" s="100"/>
      <c r="BG7082" s="100"/>
    </row>
    <row r="7083" spans="57:59">
      <c r="BE7083" s="100"/>
      <c r="BF7083" s="100"/>
      <c r="BG7083" s="100"/>
    </row>
    <row r="7084" spans="57:59">
      <c r="BE7084" s="100"/>
      <c r="BF7084" s="100"/>
      <c r="BG7084" s="100"/>
    </row>
    <row r="7085" spans="57:59">
      <c r="BE7085" s="100"/>
      <c r="BF7085" s="100"/>
      <c r="BG7085" s="100"/>
    </row>
    <row r="7086" spans="57:59">
      <c r="BE7086" s="100"/>
      <c r="BF7086" s="100"/>
      <c r="BG7086" s="100"/>
    </row>
    <row r="7087" spans="57:59">
      <c r="BE7087" s="100"/>
      <c r="BF7087" s="100"/>
      <c r="BG7087" s="100"/>
    </row>
    <row r="7088" spans="57:59">
      <c r="BE7088" s="100"/>
      <c r="BF7088" s="100"/>
      <c r="BG7088" s="100"/>
    </row>
    <row r="7089" spans="57:59">
      <c r="BE7089" s="100"/>
      <c r="BF7089" s="100"/>
      <c r="BG7089" s="100"/>
    </row>
    <row r="7090" spans="57:59">
      <c r="BE7090" s="100"/>
      <c r="BF7090" s="100"/>
      <c r="BG7090" s="100"/>
    </row>
    <row r="7091" spans="57:59">
      <c r="BE7091" s="100"/>
      <c r="BF7091" s="100"/>
      <c r="BG7091" s="100"/>
    </row>
    <row r="7092" spans="57:59">
      <c r="BE7092" s="100"/>
      <c r="BF7092" s="100"/>
      <c r="BG7092" s="100"/>
    </row>
    <row r="7093" spans="57:59">
      <c r="BE7093" s="100"/>
      <c r="BF7093" s="100"/>
      <c r="BG7093" s="100"/>
    </row>
    <row r="7094" spans="57:59">
      <c r="BE7094" s="100"/>
      <c r="BF7094" s="100"/>
      <c r="BG7094" s="100"/>
    </row>
    <row r="7095" spans="57:59">
      <c r="BE7095" s="100"/>
      <c r="BF7095" s="100"/>
      <c r="BG7095" s="100"/>
    </row>
    <row r="7096" spans="57:59">
      <c r="BE7096" s="100"/>
      <c r="BF7096" s="100"/>
      <c r="BG7096" s="100"/>
    </row>
    <row r="7097" spans="57:59">
      <c r="BE7097" s="100"/>
      <c r="BF7097" s="100"/>
      <c r="BG7097" s="100"/>
    </row>
    <row r="7098" spans="57:59">
      <c r="BE7098" s="100"/>
      <c r="BF7098" s="100"/>
      <c r="BG7098" s="100"/>
    </row>
    <row r="7099" spans="57:59">
      <c r="BE7099" s="100"/>
      <c r="BF7099" s="100"/>
      <c r="BG7099" s="100"/>
    </row>
    <row r="7100" spans="57:59">
      <c r="BE7100" s="100"/>
      <c r="BF7100" s="100"/>
      <c r="BG7100" s="100"/>
    </row>
    <row r="7101" spans="57:59">
      <c r="BE7101" s="100"/>
      <c r="BF7101" s="100"/>
      <c r="BG7101" s="100"/>
    </row>
    <row r="7102" spans="57:59">
      <c r="BE7102" s="100"/>
      <c r="BF7102" s="100"/>
      <c r="BG7102" s="100"/>
    </row>
    <row r="7103" spans="57:59">
      <c r="BE7103" s="100"/>
      <c r="BF7103" s="100"/>
      <c r="BG7103" s="100"/>
    </row>
    <row r="7104" spans="57:59">
      <c r="BE7104" s="100"/>
      <c r="BF7104" s="100"/>
      <c r="BG7104" s="100"/>
    </row>
    <row r="7105" spans="57:59">
      <c r="BE7105" s="100"/>
      <c r="BF7105" s="100"/>
      <c r="BG7105" s="100"/>
    </row>
    <row r="7106" spans="57:59">
      <c r="BE7106" s="100"/>
      <c r="BF7106" s="100"/>
      <c r="BG7106" s="100"/>
    </row>
    <row r="7107" spans="57:59">
      <c r="BE7107" s="100"/>
      <c r="BF7107" s="100"/>
      <c r="BG7107" s="100"/>
    </row>
    <row r="7108" spans="57:59">
      <c r="BE7108" s="100"/>
      <c r="BF7108" s="100"/>
      <c r="BG7108" s="100"/>
    </row>
    <row r="7109" spans="57:59">
      <c r="BE7109" s="100"/>
      <c r="BF7109" s="100"/>
      <c r="BG7109" s="100"/>
    </row>
    <row r="7110" spans="57:59">
      <c r="BE7110" s="100"/>
      <c r="BF7110" s="100"/>
      <c r="BG7110" s="100"/>
    </row>
    <row r="7111" spans="57:59">
      <c r="BE7111" s="100"/>
      <c r="BF7111" s="100"/>
      <c r="BG7111" s="100"/>
    </row>
    <row r="7112" spans="57:59">
      <c r="BE7112" s="100"/>
      <c r="BF7112" s="100"/>
      <c r="BG7112" s="100"/>
    </row>
    <row r="7113" spans="57:59">
      <c r="BE7113" s="100"/>
      <c r="BF7113" s="100"/>
      <c r="BG7113" s="100"/>
    </row>
    <row r="7114" spans="57:59">
      <c r="BE7114" s="100"/>
      <c r="BF7114" s="100"/>
      <c r="BG7114" s="100"/>
    </row>
    <row r="7115" spans="57:59">
      <c r="BE7115" s="100"/>
      <c r="BF7115" s="100"/>
      <c r="BG7115" s="100"/>
    </row>
    <row r="7116" spans="57:59">
      <c r="BE7116" s="100"/>
      <c r="BF7116" s="100"/>
      <c r="BG7116" s="100"/>
    </row>
    <row r="7117" spans="57:59">
      <c r="BE7117" s="100"/>
      <c r="BF7117" s="100"/>
      <c r="BG7117" s="100"/>
    </row>
    <row r="7118" spans="57:59">
      <c r="BE7118" s="100"/>
      <c r="BF7118" s="100"/>
      <c r="BG7118" s="100"/>
    </row>
    <row r="7119" spans="57:59">
      <c r="BE7119" s="100"/>
      <c r="BF7119" s="100"/>
      <c r="BG7119" s="100"/>
    </row>
    <row r="7120" spans="57:59">
      <c r="BE7120" s="100"/>
      <c r="BF7120" s="100"/>
      <c r="BG7120" s="100"/>
    </row>
    <row r="7121" spans="57:59">
      <c r="BE7121" s="100"/>
      <c r="BF7121" s="100"/>
      <c r="BG7121" s="100"/>
    </row>
    <row r="7122" spans="57:59">
      <c r="BE7122" s="100"/>
      <c r="BF7122" s="100"/>
      <c r="BG7122" s="100"/>
    </row>
    <row r="7123" spans="57:59">
      <c r="BE7123" s="100"/>
      <c r="BF7123" s="100"/>
      <c r="BG7123" s="100"/>
    </row>
    <row r="7124" spans="57:59">
      <c r="BE7124" s="100"/>
      <c r="BF7124" s="100"/>
      <c r="BG7124" s="100"/>
    </row>
    <row r="7125" spans="57:59">
      <c r="BE7125" s="100"/>
      <c r="BF7125" s="100"/>
      <c r="BG7125" s="100"/>
    </row>
    <row r="7126" spans="57:59">
      <c r="BE7126" s="100"/>
      <c r="BF7126" s="100"/>
      <c r="BG7126" s="100"/>
    </row>
    <row r="7127" spans="57:59">
      <c r="BE7127" s="100"/>
      <c r="BF7127" s="100"/>
      <c r="BG7127" s="100"/>
    </row>
    <row r="7128" spans="57:59">
      <c r="BE7128" s="100"/>
      <c r="BF7128" s="100"/>
      <c r="BG7128" s="100"/>
    </row>
    <row r="7129" spans="57:59">
      <c r="BE7129" s="100"/>
      <c r="BF7129" s="100"/>
      <c r="BG7129" s="100"/>
    </row>
    <row r="7130" spans="57:59">
      <c r="BE7130" s="100"/>
      <c r="BF7130" s="100"/>
      <c r="BG7130" s="100"/>
    </row>
    <row r="7131" spans="57:59">
      <c r="BE7131" s="100"/>
      <c r="BF7131" s="100"/>
      <c r="BG7131" s="100"/>
    </row>
    <row r="7132" spans="57:59">
      <c r="BE7132" s="100"/>
      <c r="BF7132" s="100"/>
      <c r="BG7132" s="100"/>
    </row>
    <row r="7133" spans="57:59">
      <c r="BE7133" s="100"/>
      <c r="BF7133" s="100"/>
      <c r="BG7133" s="100"/>
    </row>
    <row r="7134" spans="57:59">
      <c r="BE7134" s="100"/>
      <c r="BF7134" s="100"/>
      <c r="BG7134" s="100"/>
    </row>
    <row r="7135" spans="57:59">
      <c r="BE7135" s="100"/>
      <c r="BF7135" s="100"/>
      <c r="BG7135" s="100"/>
    </row>
    <row r="7136" spans="57:59">
      <c r="BE7136" s="100"/>
      <c r="BF7136" s="100"/>
      <c r="BG7136" s="100"/>
    </row>
    <row r="7137" spans="57:59">
      <c r="BE7137" s="100"/>
      <c r="BF7137" s="100"/>
      <c r="BG7137" s="100"/>
    </row>
    <row r="7138" spans="57:59">
      <c r="BE7138" s="100"/>
      <c r="BF7138" s="100"/>
      <c r="BG7138" s="100"/>
    </row>
    <row r="7139" spans="57:59">
      <c r="BE7139" s="100"/>
      <c r="BF7139" s="100"/>
      <c r="BG7139" s="100"/>
    </row>
    <row r="7140" spans="57:59">
      <c r="BE7140" s="100"/>
      <c r="BF7140" s="100"/>
      <c r="BG7140" s="100"/>
    </row>
    <row r="7141" spans="57:59">
      <c r="BE7141" s="100"/>
      <c r="BF7141" s="100"/>
      <c r="BG7141" s="100"/>
    </row>
    <row r="7142" spans="57:59">
      <c r="BE7142" s="100"/>
      <c r="BF7142" s="100"/>
      <c r="BG7142" s="100"/>
    </row>
    <row r="7143" spans="57:59">
      <c r="BE7143" s="100"/>
      <c r="BF7143" s="100"/>
      <c r="BG7143" s="100"/>
    </row>
    <row r="7144" spans="57:59">
      <c r="BE7144" s="100"/>
      <c r="BF7144" s="100"/>
      <c r="BG7144" s="100"/>
    </row>
    <row r="7145" spans="57:59">
      <c r="BE7145" s="100"/>
      <c r="BF7145" s="100"/>
      <c r="BG7145" s="100"/>
    </row>
    <row r="7146" spans="57:59">
      <c r="BE7146" s="100"/>
      <c r="BF7146" s="100"/>
      <c r="BG7146" s="100"/>
    </row>
    <row r="7147" spans="57:59">
      <c r="BE7147" s="100"/>
      <c r="BF7147" s="100"/>
      <c r="BG7147" s="100"/>
    </row>
    <row r="7148" spans="57:59">
      <c r="BE7148" s="100"/>
      <c r="BF7148" s="100"/>
      <c r="BG7148" s="100"/>
    </row>
    <row r="7149" spans="57:59">
      <c r="BE7149" s="100"/>
      <c r="BF7149" s="100"/>
      <c r="BG7149" s="100"/>
    </row>
    <row r="7150" spans="57:59">
      <c r="BE7150" s="100"/>
      <c r="BF7150" s="100"/>
      <c r="BG7150" s="100"/>
    </row>
    <row r="7151" spans="57:59">
      <c r="BE7151" s="100"/>
      <c r="BF7151" s="100"/>
      <c r="BG7151" s="100"/>
    </row>
    <row r="7152" spans="57:59">
      <c r="BE7152" s="100"/>
      <c r="BF7152" s="100"/>
      <c r="BG7152" s="100"/>
    </row>
    <row r="7153" spans="57:59">
      <c r="BE7153" s="100"/>
      <c r="BF7153" s="100"/>
      <c r="BG7153" s="100"/>
    </row>
    <row r="7154" spans="57:59">
      <c r="BE7154" s="100"/>
      <c r="BF7154" s="100"/>
      <c r="BG7154" s="100"/>
    </row>
    <row r="7155" spans="57:59">
      <c r="BE7155" s="100"/>
      <c r="BF7155" s="100"/>
      <c r="BG7155" s="100"/>
    </row>
    <row r="7156" spans="57:59">
      <c r="BE7156" s="100"/>
      <c r="BF7156" s="100"/>
      <c r="BG7156" s="100"/>
    </row>
    <row r="7157" spans="57:59">
      <c r="BE7157" s="100"/>
      <c r="BF7157" s="100"/>
      <c r="BG7157" s="100"/>
    </row>
    <row r="7158" spans="57:59">
      <c r="BE7158" s="100"/>
      <c r="BF7158" s="100"/>
      <c r="BG7158" s="100"/>
    </row>
    <row r="7159" spans="57:59">
      <c r="BE7159" s="100"/>
      <c r="BF7159" s="100"/>
      <c r="BG7159" s="100"/>
    </row>
    <row r="7160" spans="57:59">
      <c r="BE7160" s="100"/>
      <c r="BF7160" s="100"/>
      <c r="BG7160" s="100"/>
    </row>
    <row r="7161" spans="57:59">
      <c r="BE7161" s="100"/>
      <c r="BF7161" s="100"/>
      <c r="BG7161" s="100"/>
    </row>
    <row r="7162" spans="57:59">
      <c r="BE7162" s="100"/>
      <c r="BF7162" s="100"/>
      <c r="BG7162" s="100"/>
    </row>
    <row r="7163" spans="57:59">
      <c r="BE7163" s="100"/>
      <c r="BF7163" s="100"/>
      <c r="BG7163" s="100"/>
    </row>
    <row r="7164" spans="57:59">
      <c r="BE7164" s="100"/>
      <c r="BF7164" s="100"/>
      <c r="BG7164" s="100"/>
    </row>
    <row r="7165" spans="57:59">
      <c r="BE7165" s="100"/>
      <c r="BF7165" s="100"/>
      <c r="BG7165" s="100"/>
    </row>
    <row r="7166" spans="57:59">
      <c r="BE7166" s="100"/>
      <c r="BF7166" s="100"/>
      <c r="BG7166" s="100"/>
    </row>
    <row r="7167" spans="57:59">
      <c r="BE7167" s="100"/>
      <c r="BF7167" s="100"/>
      <c r="BG7167" s="100"/>
    </row>
    <row r="7168" spans="57:59">
      <c r="BE7168" s="100"/>
      <c r="BF7168" s="100"/>
      <c r="BG7168" s="100"/>
    </row>
    <row r="7169" spans="57:59">
      <c r="BE7169" s="100"/>
      <c r="BF7169" s="100"/>
      <c r="BG7169" s="100"/>
    </row>
    <row r="7170" spans="57:59">
      <c r="BE7170" s="100"/>
      <c r="BF7170" s="100"/>
      <c r="BG7170" s="100"/>
    </row>
    <row r="7171" spans="57:59">
      <c r="BE7171" s="100"/>
      <c r="BF7171" s="100"/>
      <c r="BG7171" s="100"/>
    </row>
    <row r="7172" spans="57:59">
      <c r="BE7172" s="100"/>
      <c r="BF7172" s="100"/>
      <c r="BG7172" s="100"/>
    </row>
    <row r="7173" spans="57:59">
      <c r="BE7173" s="100"/>
      <c r="BF7173" s="100"/>
      <c r="BG7173" s="100"/>
    </row>
    <row r="7174" spans="57:59">
      <c r="BE7174" s="100"/>
      <c r="BF7174" s="100"/>
      <c r="BG7174" s="100"/>
    </row>
    <row r="7175" spans="57:59">
      <c r="BE7175" s="100"/>
      <c r="BF7175" s="100"/>
      <c r="BG7175" s="100"/>
    </row>
    <row r="7176" spans="57:59">
      <c r="BE7176" s="100"/>
      <c r="BF7176" s="100"/>
      <c r="BG7176" s="100"/>
    </row>
    <row r="7177" spans="57:59">
      <c r="BE7177" s="100"/>
      <c r="BF7177" s="100"/>
      <c r="BG7177" s="100"/>
    </row>
    <row r="7178" spans="57:59">
      <c r="BE7178" s="100"/>
      <c r="BF7178" s="100"/>
      <c r="BG7178" s="100"/>
    </row>
    <row r="7179" spans="57:59">
      <c r="BE7179" s="100"/>
      <c r="BF7179" s="100"/>
      <c r="BG7179" s="100"/>
    </row>
    <row r="7180" spans="57:59">
      <c r="BE7180" s="100"/>
      <c r="BF7180" s="100"/>
      <c r="BG7180" s="100"/>
    </row>
    <row r="7181" spans="57:59">
      <c r="BE7181" s="100"/>
      <c r="BF7181" s="100"/>
      <c r="BG7181" s="100"/>
    </row>
    <row r="7182" spans="57:59">
      <c r="BE7182" s="100"/>
      <c r="BF7182" s="100"/>
      <c r="BG7182" s="100"/>
    </row>
    <row r="7183" spans="57:59">
      <c r="BE7183" s="100"/>
      <c r="BF7183" s="100"/>
      <c r="BG7183" s="100"/>
    </row>
    <row r="7184" spans="57:59">
      <c r="BE7184" s="100"/>
      <c r="BF7184" s="100"/>
      <c r="BG7184" s="100"/>
    </row>
    <row r="7185" spans="57:59">
      <c r="BE7185" s="100"/>
      <c r="BF7185" s="100"/>
      <c r="BG7185" s="100"/>
    </row>
    <row r="7186" spans="57:59">
      <c r="BE7186" s="100"/>
      <c r="BF7186" s="100"/>
      <c r="BG7186" s="100"/>
    </row>
    <row r="7187" spans="57:59">
      <c r="BE7187" s="100"/>
      <c r="BF7187" s="100"/>
      <c r="BG7187" s="100"/>
    </row>
    <row r="7188" spans="57:59">
      <c r="BE7188" s="100"/>
      <c r="BF7188" s="100"/>
      <c r="BG7188" s="100"/>
    </row>
    <row r="7189" spans="57:59">
      <c r="BE7189" s="100"/>
      <c r="BF7189" s="100"/>
      <c r="BG7189" s="100"/>
    </row>
    <row r="7190" spans="57:59">
      <c r="BE7190" s="100"/>
      <c r="BF7190" s="100"/>
      <c r="BG7190" s="100"/>
    </row>
    <row r="7191" spans="57:59">
      <c r="BE7191" s="100"/>
      <c r="BF7191" s="100"/>
      <c r="BG7191" s="100"/>
    </row>
    <row r="7192" spans="57:59">
      <c r="BE7192" s="100"/>
      <c r="BF7192" s="100"/>
      <c r="BG7192" s="100"/>
    </row>
    <row r="7193" spans="57:59">
      <c r="BE7193" s="100"/>
      <c r="BF7193" s="100"/>
      <c r="BG7193" s="100"/>
    </row>
    <row r="7194" spans="57:59">
      <c r="BE7194" s="100"/>
      <c r="BF7194" s="100"/>
      <c r="BG7194" s="100"/>
    </row>
    <row r="7195" spans="57:59">
      <c r="BE7195" s="100"/>
      <c r="BF7195" s="100"/>
      <c r="BG7195" s="100"/>
    </row>
    <row r="7196" spans="57:59">
      <c r="BE7196" s="100"/>
      <c r="BF7196" s="100"/>
      <c r="BG7196" s="100"/>
    </row>
    <row r="7197" spans="57:59">
      <c r="BE7197" s="100"/>
      <c r="BF7197" s="100"/>
      <c r="BG7197" s="100"/>
    </row>
    <row r="7198" spans="57:59">
      <c r="BE7198" s="100"/>
      <c r="BF7198" s="100"/>
      <c r="BG7198" s="100"/>
    </row>
    <row r="7199" spans="57:59">
      <c r="BE7199" s="100"/>
      <c r="BF7199" s="100"/>
      <c r="BG7199" s="100"/>
    </row>
    <row r="7200" spans="57:59">
      <c r="BE7200" s="100"/>
      <c r="BF7200" s="100"/>
      <c r="BG7200" s="100"/>
    </row>
    <row r="7201" spans="57:59">
      <c r="BE7201" s="100"/>
      <c r="BF7201" s="100"/>
      <c r="BG7201" s="100"/>
    </row>
    <row r="7202" spans="57:59">
      <c r="BE7202" s="100"/>
      <c r="BF7202" s="100"/>
      <c r="BG7202" s="100"/>
    </row>
    <row r="7203" spans="57:59">
      <c r="BE7203" s="100"/>
      <c r="BF7203" s="100"/>
      <c r="BG7203" s="100"/>
    </row>
    <row r="7204" spans="57:59">
      <c r="BE7204" s="100"/>
      <c r="BF7204" s="100"/>
      <c r="BG7204" s="100"/>
    </row>
    <row r="7205" spans="57:59">
      <c r="BE7205" s="100"/>
      <c r="BF7205" s="100"/>
      <c r="BG7205" s="100"/>
    </row>
    <row r="7206" spans="57:59">
      <c r="BE7206" s="100"/>
      <c r="BF7206" s="100"/>
      <c r="BG7206" s="100"/>
    </row>
    <row r="7207" spans="57:59">
      <c r="BE7207" s="100"/>
      <c r="BF7207" s="100"/>
      <c r="BG7207" s="100"/>
    </row>
    <row r="7208" spans="57:59">
      <c r="BE7208" s="100"/>
      <c r="BF7208" s="100"/>
      <c r="BG7208" s="100"/>
    </row>
    <row r="7209" spans="57:59">
      <c r="BE7209" s="100"/>
      <c r="BF7209" s="100"/>
      <c r="BG7209" s="100"/>
    </row>
    <row r="7210" spans="57:59">
      <c r="BE7210" s="100"/>
      <c r="BF7210" s="100"/>
      <c r="BG7210" s="100"/>
    </row>
    <row r="7211" spans="57:59">
      <c r="BE7211" s="100"/>
      <c r="BF7211" s="100"/>
      <c r="BG7211" s="100"/>
    </row>
    <row r="7212" spans="57:59">
      <c r="BE7212" s="100"/>
      <c r="BF7212" s="100"/>
      <c r="BG7212" s="100"/>
    </row>
    <row r="7213" spans="57:59">
      <c r="BE7213" s="100"/>
      <c r="BF7213" s="100"/>
      <c r="BG7213" s="100"/>
    </row>
    <row r="7214" spans="57:59">
      <c r="BE7214" s="100"/>
      <c r="BF7214" s="100"/>
      <c r="BG7214" s="100"/>
    </row>
    <row r="7215" spans="57:59">
      <c r="BE7215" s="100"/>
      <c r="BF7215" s="100"/>
      <c r="BG7215" s="100"/>
    </row>
    <row r="7216" spans="57:59">
      <c r="BE7216" s="100"/>
      <c r="BF7216" s="100"/>
      <c r="BG7216" s="100"/>
    </row>
    <row r="7217" spans="57:59">
      <c r="BE7217" s="100"/>
      <c r="BF7217" s="100"/>
      <c r="BG7217" s="100"/>
    </row>
    <row r="7218" spans="57:59">
      <c r="BE7218" s="100"/>
      <c r="BF7218" s="100"/>
      <c r="BG7218" s="100"/>
    </row>
    <row r="7219" spans="57:59">
      <c r="BE7219" s="100"/>
      <c r="BF7219" s="100"/>
      <c r="BG7219" s="100"/>
    </row>
    <row r="7220" spans="57:59">
      <c r="BE7220" s="100"/>
      <c r="BF7220" s="100"/>
      <c r="BG7220" s="100"/>
    </row>
    <row r="7221" spans="57:59">
      <c r="BE7221" s="100"/>
      <c r="BF7221" s="100"/>
      <c r="BG7221" s="100"/>
    </row>
    <row r="7222" spans="57:59">
      <c r="BE7222" s="100"/>
      <c r="BF7222" s="100"/>
      <c r="BG7222" s="100"/>
    </row>
    <row r="7223" spans="57:59">
      <c r="BE7223" s="100"/>
      <c r="BF7223" s="100"/>
      <c r="BG7223" s="100"/>
    </row>
    <row r="7224" spans="57:59">
      <c r="BE7224" s="100"/>
      <c r="BF7224" s="100"/>
      <c r="BG7224" s="100"/>
    </row>
    <row r="7225" spans="57:59">
      <c r="BE7225" s="100"/>
      <c r="BF7225" s="100"/>
      <c r="BG7225" s="100"/>
    </row>
    <row r="7226" spans="57:59">
      <c r="BE7226" s="100"/>
      <c r="BF7226" s="100"/>
      <c r="BG7226" s="100"/>
    </row>
    <row r="7227" spans="57:59">
      <c r="BE7227" s="100"/>
      <c r="BF7227" s="100"/>
      <c r="BG7227" s="100"/>
    </row>
    <row r="7228" spans="57:59">
      <c r="BE7228" s="100"/>
      <c r="BF7228" s="100"/>
      <c r="BG7228" s="100"/>
    </row>
    <row r="7229" spans="57:59">
      <c r="BE7229" s="100"/>
      <c r="BF7229" s="100"/>
      <c r="BG7229" s="100"/>
    </row>
    <row r="7230" spans="57:59">
      <c r="BE7230" s="100"/>
      <c r="BF7230" s="100"/>
      <c r="BG7230" s="100"/>
    </row>
    <row r="7231" spans="57:59">
      <c r="BE7231" s="100"/>
      <c r="BF7231" s="100"/>
      <c r="BG7231" s="100"/>
    </row>
    <row r="7232" spans="57:59">
      <c r="BE7232" s="100"/>
      <c r="BF7232" s="100"/>
      <c r="BG7232" s="100"/>
    </row>
    <row r="7233" spans="57:59">
      <c r="BE7233" s="100"/>
      <c r="BF7233" s="100"/>
      <c r="BG7233" s="100"/>
    </row>
    <row r="7234" spans="57:59">
      <c r="BE7234" s="100"/>
      <c r="BF7234" s="100"/>
      <c r="BG7234" s="100"/>
    </row>
    <row r="7235" spans="57:59">
      <c r="BE7235" s="100"/>
      <c r="BF7235" s="100"/>
      <c r="BG7235" s="100"/>
    </row>
    <row r="7236" spans="57:59">
      <c r="BE7236" s="100"/>
      <c r="BF7236" s="100"/>
      <c r="BG7236" s="100"/>
    </row>
    <row r="7237" spans="57:59">
      <c r="BE7237" s="100"/>
      <c r="BF7237" s="100"/>
      <c r="BG7237" s="100"/>
    </row>
    <row r="7238" spans="57:59">
      <c r="BE7238" s="100"/>
      <c r="BF7238" s="100"/>
      <c r="BG7238" s="100"/>
    </row>
    <row r="7239" spans="57:59">
      <c r="BE7239" s="100"/>
      <c r="BF7239" s="100"/>
      <c r="BG7239" s="100"/>
    </row>
    <row r="7240" spans="57:59">
      <c r="BE7240" s="100"/>
      <c r="BF7240" s="100"/>
      <c r="BG7240" s="100"/>
    </row>
    <row r="7241" spans="57:59">
      <c r="BE7241" s="100"/>
      <c r="BF7241" s="100"/>
      <c r="BG7241" s="100"/>
    </row>
    <row r="7242" spans="57:59">
      <c r="BE7242" s="100"/>
      <c r="BF7242" s="100"/>
      <c r="BG7242" s="100"/>
    </row>
    <row r="7243" spans="57:59">
      <c r="BE7243" s="100"/>
      <c r="BF7243" s="100"/>
      <c r="BG7243" s="100"/>
    </row>
    <row r="7244" spans="57:59">
      <c r="BE7244" s="100"/>
      <c r="BF7244" s="100"/>
      <c r="BG7244" s="100"/>
    </row>
    <row r="7245" spans="57:59">
      <c r="BE7245" s="100"/>
      <c r="BF7245" s="100"/>
      <c r="BG7245" s="100"/>
    </row>
    <row r="7246" spans="57:59">
      <c r="BE7246" s="100"/>
      <c r="BF7246" s="100"/>
      <c r="BG7246" s="100"/>
    </row>
    <row r="7247" spans="57:59">
      <c r="BE7247" s="100"/>
      <c r="BF7247" s="100"/>
      <c r="BG7247" s="100"/>
    </row>
    <row r="7248" spans="57:59">
      <c r="BE7248" s="100"/>
      <c r="BF7248" s="100"/>
      <c r="BG7248" s="100"/>
    </row>
    <row r="7249" spans="57:59">
      <c r="BE7249" s="100"/>
      <c r="BF7249" s="100"/>
      <c r="BG7249" s="100"/>
    </row>
    <row r="7250" spans="57:59">
      <c r="BE7250" s="100"/>
      <c r="BF7250" s="100"/>
      <c r="BG7250" s="100"/>
    </row>
    <row r="7251" spans="57:59">
      <c r="BE7251" s="100"/>
      <c r="BF7251" s="100"/>
      <c r="BG7251" s="100"/>
    </row>
    <row r="7252" spans="57:59">
      <c r="BE7252" s="100"/>
      <c r="BF7252" s="100"/>
      <c r="BG7252" s="100"/>
    </row>
    <row r="7253" spans="57:59">
      <c r="BE7253" s="100"/>
      <c r="BF7253" s="100"/>
      <c r="BG7253" s="100"/>
    </row>
    <row r="7254" spans="57:59">
      <c r="BE7254" s="100"/>
      <c r="BF7254" s="100"/>
      <c r="BG7254" s="100"/>
    </row>
    <row r="7255" spans="57:59">
      <c r="BE7255" s="100"/>
      <c r="BF7255" s="100"/>
      <c r="BG7255" s="100"/>
    </row>
    <row r="7256" spans="57:59">
      <c r="BE7256" s="100"/>
      <c r="BF7256" s="100"/>
      <c r="BG7256" s="100"/>
    </row>
    <row r="7257" spans="57:59">
      <c r="BE7257" s="100"/>
      <c r="BF7257" s="100"/>
      <c r="BG7257" s="100"/>
    </row>
    <row r="7258" spans="57:59">
      <c r="BE7258" s="100"/>
      <c r="BF7258" s="100"/>
      <c r="BG7258" s="100"/>
    </row>
    <row r="7259" spans="57:59">
      <c r="BE7259" s="100"/>
      <c r="BF7259" s="100"/>
      <c r="BG7259" s="100"/>
    </row>
    <row r="7260" spans="57:59">
      <c r="BE7260" s="100"/>
      <c r="BF7260" s="100"/>
      <c r="BG7260" s="100"/>
    </row>
    <row r="7261" spans="57:59">
      <c r="BE7261" s="100"/>
      <c r="BF7261" s="100"/>
      <c r="BG7261" s="100"/>
    </row>
    <row r="7262" spans="57:59">
      <c r="BE7262" s="100"/>
      <c r="BF7262" s="100"/>
      <c r="BG7262" s="100"/>
    </row>
    <row r="7263" spans="57:59">
      <c r="BE7263" s="100"/>
      <c r="BF7263" s="100"/>
      <c r="BG7263" s="100"/>
    </row>
    <row r="7264" spans="57:59">
      <c r="BE7264" s="100"/>
      <c r="BF7264" s="100"/>
      <c r="BG7264" s="100"/>
    </row>
    <row r="7265" spans="57:59">
      <c r="BE7265" s="100"/>
      <c r="BF7265" s="100"/>
      <c r="BG7265" s="100"/>
    </row>
    <row r="7266" spans="57:59">
      <c r="BE7266" s="100"/>
      <c r="BF7266" s="100"/>
      <c r="BG7266" s="100"/>
    </row>
    <row r="7267" spans="57:59">
      <c r="BE7267" s="100"/>
      <c r="BF7267" s="100"/>
      <c r="BG7267" s="100"/>
    </row>
    <row r="7268" spans="57:59">
      <c r="BE7268" s="100"/>
      <c r="BF7268" s="100"/>
      <c r="BG7268" s="100"/>
    </row>
    <row r="7269" spans="57:59">
      <c r="BE7269" s="100"/>
      <c r="BF7269" s="100"/>
      <c r="BG7269" s="100"/>
    </row>
    <row r="7270" spans="57:59">
      <c r="BE7270" s="100"/>
      <c r="BF7270" s="100"/>
      <c r="BG7270" s="100"/>
    </row>
    <row r="7271" spans="57:59">
      <c r="BE7271" s="100"/>
      <c r="BF7271" s="100"/>
      <c r="BG7271" s="100"/>
    </row>
    <row r="7272" spans="57:59">
      <c r="BE7272" s="100"/>
      <c r="BF7272" s="100"/>
      <c r="BG7272" s="100"/>
    </row>
    <row r="7273" spans="57:59">
      <c r="BE7273" s="100"/>
      <c r="BF7273" s="100"/>
      <c r="BG7273" s="100"/>
    </row>
    <row r="7274" spans="57:59">
      <c r="BE7274" s="100"/>
      <c r="BF7274" s="100"/>
      <c r="BG7274" s="100"/>
    </row>
    <row r="7275" spans="57:59">
      <c r="BE7275" s="100"/>
      <c r="BF7275" s="100"/>
      <c r="BG7275" s="100"/>
    </row>
    <row r="7276" spans="57:59">
      <c r="BE7276" s="100"/>
      <c r="BF7276" s="100"/>
      <c r="BG7276" s="100"/>
    </row>
    <row r="7277" spans="57:59">
      <c r="BE7277" s="100"/>
      <c r="BF7277" s="100"/>
      <c r="BG7277" s="100"/>
    </row>
    <row r="7278" spans="57:59">
      <c r="BE7278" s="100"/>
      <c r="BF7278" s="100"/>
      <c r="BG7278" s="100"/>
    </row>
    <row r="7279" spans="57:59">
      <c r="BE7279" s="100"/>
      <c r="BF7279" s="100"/>
      <c r="BG7279" s="100"/>
    </row>
    <row r="7280" spans="57:59">
      <c r="BE7280" s="100"/>
      <c r="BF7280" s="100"/>
      <c r="BG7280" s="100"/>
    </row>
    <row r="7281" spans="57:59">
      <c r="BE7281" s="100"/>
      <c r="BF7281" s="100"/>
      <c r="BG7281" s="100"/>
    </row>
    <row r="7282" spans="57:59">
      <c r="BE7282" s="100"/>
      <c r="BF7282" s="100"/>
      <c r="BG7282" s="100"/>
    </row>
    <row r="7283" spans="57:59">
      <c r="BE7283" s="100"/>
      <c r="BF7283" s="100"/>
      <c r="BG7283" s="100"/>
    </row>
    <row r="7284" spans="57:59">
      <c r="BE7284" s="100"/>
      <c r="BF7284" s="100"/>
      <c r="BG7284" s="100"/>
    </row>
    <row r="7285" spans="57:59">
      <c r="BE7285" s="100"/>
      <c r="BF7285" s="100"/>
      <c r="BG7285" s="100"/>
    </row>
    <row r="7286" spans="57:59">
      <c r="BE7286" s="100"/>
      <c r="BF7286" s="100"/>
      <c r="BG7286" s="100"/>
    </row>
    <row r="7287" spans="57:59">
      <c r="BE7287" s="100"/>
      <c r="BF7287" s="100"/>
      <c r="BG7287" s="100"/>
    </row>
    <row r="7288" spans="57:59">
      <c r="BE7288" s="100"/>
      <c r="BF7288" s="100"/>
      <c r="BG7288" s="100"/>
    </row>
    <row r="7289" spans="57:59">
      <c r="BE7289" s="100"/>
      <c r="BF7289" s="100"/>
      <c r="BG7289" s="100"/>
    </row>
    <row r="7290" spans="57:59">
      <c r="BE7290" s="100"/>
      <c r="BF7290" s="100"/>
      <c r="BG7290" s="100"/>
    </row>
    <row r="7291" spans="57:59">
      <c r="BE7291" s="100"/>
      <c r="BF7291" s="100"/>
      <c r="BG7291" s="100"/>
    </row>
    <row r="7292" spans="57:59">
      <c r="BE7292" s="100"/>
      <c r="BF7292" s="100"/>
      <c r="BG7292" s="100"/>
    </row>
    <row r="7293" spans="57:59">
      <c r="BE7293" s="100"/>
      <c r="BF7293" s="100"/>
      <c r="BG7293" s="100"/>
    </row>
    <row r="7294" spans="57:59">
      <c r="BE7294" s="100"/>
      <c r="BF7294" s="100"/>
      <c r="BG7294" s="100"/>
    </row>
    <row r="7295" spans="57:59">
      <c r="BE7295" s="100"/>
      <c r="BF7295" s="100"/>
      <c r="BG7295" s="100"/>
    </row>
    <row r="7296" spans="57:59">
      <c r="BE7296" s="100"/>
      <c r="BF7296" s="100"/>
      <c r="BG7296" s="100"/>
    </row>
    <row r="7297" spans="57:59">
      <c r="BE7297" s="100"/>
      <c r="BF7297" s="100"/>
      <c r="BG7297" s="100"/>
    </row>
    <row r="7298" spans="57:59">
      <c r="BE7298" s="100"/>
      <c r="BF7298" s="100"/>
      <c r="BG7298" s="100"/>
    </row>
    <row r="7299" spans="57:59">
      <c r="BE7299" s="100"/>
      <c r="BF7299" s="100"/>
      <c r="BG7299" s="100"/>
    </row>
    <row r="7300" spans="57:59">
      <c r="BE7300" s="100"/>
      <c r="BF7300" s="100"/>
      <c r="BG7300" s="100"/>
    </row>
    <row r="7301" spans="57:59">
      <c r="BE7301" s="100"/>
      <c r="BF7301" s="100"/>
      <c r="BG7301" s="100"/>
    </row>
    <row r="7302" spans="57:59">
      <c r="BE7302" s="100"/>
      <c r="BF7302" s="100"/>
      <c r="BG7302" s="100"/>
    </row>
    <row r="7303" spans="57:59">
      <c r="BE7303" s="100"/>
      <c r="BF7303" s="100"/>
      <c r="BG7303" s="100"/>
    </row>
    <row r="7304" spans="57:59">
      <c r="BE7304" s="100"/>
      <c r="BF7304" s="100"/>
      <c r="BG7304" s="100"/>
    </row>
    <row r="7305" spans="57:59">
      <c r="BE7305" s="100"/>
      <c r="BF7305" s="100"/>
      <c r="BG7305" s="100"/>
    </row>
    <row r="7306" spans="57:59">
      <c r="BE7306" s="100"/>
      <c r="BF7306" s="100"/>
      <c r="BG7306" s="100"/>
    </row>
    <row r="7307" spans="57:59">
      <c r="BE7307" s="100"/>
      <c r="BF7307" s="100"/>
      <c r="BG7307" s="100"/>
    </row>
    <row r="7308" spans="57:59">
      <c r="BE7308" s="100"/>
      <c r="BF7308" s="100"/>
      <c r="BG7308" s="100"/>
    </row>
    <row r="7309" spans="57:59">
      <c r="BE7309" s="100"/>
      <c r="BF7309" s="100"/>
      <c r="BG7309" s="100"/>
    </row>
    <row r="7310" spans="57:59">
      <c r="BE7310" s="100"/>
      <c r="BF7310" s="100"/>
      <c r="BG7310" s="100"/>
    </row>
    <row r="7311" spans="57:59">
      <c r="BE7311" s="100"/>
      <c r="BF7311" s="100"/>
      <c r="BG7311" s="100"/>
    </row>
    <row r="7312" spans="57:59">
      <c r="BE7312" s="100"/>
      <c r="BF7312" s="100"/>
      <c r="BG7312" s="100"/>
    </row>
    <row r="7313" spans="57:59">
      <c r="BE7313" s="100"/>
      <c r="BF7313" s="100"/>
      <c r="BG7313" s="100"/>
    </row>
    <row r="7314" spans="57:59">
      <c r="BE7314" s="100"/>
      <c r="BF7314" s="100"/>
      <c r="BG7314" s="100"/>
    </row>
    <row r="7315" spans="57:59">
      <c r="BE7315" s="100"/>
      <c r="BF7315" s="100"/>
      <c r="BG7315" s="100"/>
    </row>
    <row r="7316" spans="57:59">
      <c r="BE7316" s="100"/>
      <c r="BF7316" s="100"/>
      <c r="BG7316" s="100"/>
    </row>
    <row r="7317" spans="57:59">
      <c r="BE7317" s="100"/>
      <c r="BF7317" s="100"/>
      <c r="BG7317" s="100"/>
    </row>
    <row r="7318" spans="57:59">
      <c r="BE7318" s="100"/>
      <c r="BF7318" s="100"/>
      <c r="BG7318" s="100"/>
    </row>
    <row r="7319" spans="57:59">
      <c r="BE7319" s="100"/>
      <c r="BF7319" s="100"/>
      <c r="BG7319" s="100"/>
    </row>
    <row r="7320" spans="57:59">
      <c r="BE7320" s="100"/>
      <c r="BF7320" s="100"/>
      <c r="BG7320" s="100"/>
    </row>
    <row r="7321" spans="57:59">
      <c r="BE7321" s="100"/>
      <c r="BF7321" s="100"/>
      <c r="BG7321" s="100"/>
    </row>
    <row r="7322" spans="57:59">
      <c r="BE7322" s="100"/>
      <c r="BF7322" s="100"/>
      <c r="BG7322" s="100"/>
    </row>
    <row r="7323" spans="57:59">
      <c r="BE7323" s="100"/>
      <c r="BF7323" s="100"/>
      <c r="BG7323" s="100"/>
    </row>
    <row r="7324" spans="57:59">
      <c r="BE7324" s="100"/>
      <c r="BF7324" s="100"/>
      <c r="BG7324" s="100"/>
    </row>
    <row r="7325" spans="57:59">
      <c r="BE7325" s="100"/>
      <c r="BF7325" s="100"/>
      <c r="BG7325" s="100"/>
    </row>
    <row r="7326" spans="57:59">
      <c r="BE7326" s="100"/>
      <c r="BF7326" s="100"/>
      <c r="BG7326" s="100"/>
    </row>
    <row r="7327" spans="57:59">
      <c r="BE7327" s="100"/>
      <c r="BF7327" s="100"/>
      <c r="BG7327" s="100"/>
    </row>
    <row r="7328" spans="57:59">
      <c r="BE7328" s="100"/>
      <c r="BF7328" s="100"/>
      <c r="BG7328" s="100"/>
    </row>
    <row r="7329" spans="57:59">
      <c r="BE7329" s="100"/>
      <c r="BF7329" s="100"/>
      <c r="BG7329" s="100"/>
    </row>
    <row r="7330" spans="57:59">
      <c r="BE7330" s="100"/>
      <c r="BF7330" s="100"/>
      <c r="BG7330" s="100"/>
    </row>
    <row r="7331" spans="57:59">
      <c r="BE7331" s="100"/>
      <c r="BF7331" s="100"/>
      <c r="BG7331" s="100"/>
    </row>
    <row r="7332" spans="57:59">
      <c r="BE7332" s="100"/>
      <c r="BF7332" s="100"/>
      <c r="BG7332" s="100"/>
    </row>
    <row r="7333" spans="57:59">
      <c r="BE7333" s="100"/>
      <c r="BF7333" s="100"/>
      <c r="BG7333" s="100"/>
    </row>
    <row r="7334" spans="57:59">
      <c r="BE7334" s="100"/>
      <c r="BF7334" s="100"/>
      <c r="BG7334" s="100"/>
    </row>
    <row r="7335" spans="57:59">
      <c r="BE7335" s="100"/>
      <c r="BF7335" s="100"/>
      <c r="BG7335" s="100"/>
    </row>
    <row r="7336" spans="57:59">
      <c r="BE7336" s="100"/>
      <c r="BF7336" s="100"/>
      <c r="BG7336" s="100"/>
    </row>
    <row r="7337" spans="57:59">
      <c r="BE7337" s="100"/>
      <c r="BF7337" s="100"/>
      <c r="BG7337" s="100"/>
    </row>
    <row r="7338" spans="57:59">
      <c r="BE7338" s="100"/>
      <c r="BF7338" s="100"/>
      <c r="BG7338" s="100"/>
    </row>
    <row r="7339" spans="57:59">
      <c r="BE7339" s="100"/>
      <c r="BF7339" s="100"/>
      <c r="BG7339" s="100"/>
    </row>
    <row r="7340" spans="57:59">
      <c r="BE7340" s="100"/>
      <c r="BF7340" s="100"/>
      <c r="BG7340" s="100"/>
    </row>
    <row r="7341" spans="57:59">
      <c r="BE7341" s="100"/>
      <c r="BF7341" s="100"/>
      <c r="BG7341" s="100"/>
    </row>
    <row r="7342" spans="57:59">
      <c r="BE7342" s="100"/>
      <c r="BF7342" s="100"/>
      <c r="BG7342" s="100"/>
    </row>
    <row r="7343" spans="57:59">
      <c r="BE7343" s="100"/>
      <c r="BF7343" s="100"/>
      <c r="BG7343" s="100"/>
    </row>
    <row r="7344" spans="57:59">
      <c r="BE7344" s="100"/>
      <c r="BF7344" s="100"/>
      <c r="BG7344" s="100"/>
    </row>
    <row r="7345" spans="57:59">
      <c r="BE7345" s="100"/>
      <c r="BF7345" s="100"/>
      <c r="BG7345" s="100"/>
    </row>
    <row r="7346" spans="57:59">
      <c r="BE7346" s="100"/>
      <c r="BF7346" s="100"/>
      <c r="BG7346" s="100"/>
    </row>
    <row r="7347" spans="57:59">
      <c r="BE7347" s="100"/>
      <c r="BF7347" s="100"/>
      <c r="BG7347" s="100"/>
    </row>
    <row r="7348" spans="57:59">
      <c r="BE7348" s="100"/>
      <c r="BF7348" s="100"/>
      <c r="BG7348" s="100"/>
    </row>
    <row r="7349" spans="57:59">
      <c r="BE7349" s="100"/>
      <c r="BF7349" s="100"/>
      <c r="BG7349" s="100"/>
    </row>
    <row r="7350" spans="57:59">
      <c r="BE7350" s="100"/>
      <c r="BF7350" s="100"/>
      <c r="BG7350" s="100"/>
    </row>
    <row r="7351" spans="57:59">
      <c r="BE7351" s="100"/>
      <c r="BF7351" s="100"/>
      <c r="BG7351" s="100"/>
    </row>
    <row r="7352" spans="57:59">
      <c r="BE7352" s="100"/>
      <c r="BF7352" s="100"/>
      <c r="BG7352" s="100"/>
    </row>
    <row r="7353" spans="57:59">
      <c r="BE7353" s="100"/>
      <c r="BF7353" s="100"/>
      <c r="BG7353" s="100"/>
    </row>
    <row r="7354" spans="57:59">
      <c r="BE7354" s="100"/>
      <c r="BF7354" s="100"/>
      <c r="BG7354" s="100"/>
    </row>
    <row r="7355" spans="57:59">
      <c r="BE7355" s="100"/>
      <c r="BF7355" s="100"/>
      <c r="BG7355" s="100"/>
    </row>
    <row r="7356" spans="57:59">
      <c r="BE7356" s="100"/>
      <c r="BF7356" s="100"/>
      <c r="BG7356" s="100"/>
    </row>
    <row r="7357" spans="57:59">
      <c r="BE7357" s="100"/>
      <c r="BF7357" s="100"/>
      <c r="BG7357" s="100"/>
    </row>
    <row r="7358" spans="57:59">
      <c r="BE7358" s="100"/>
      <c r="BF7358" s="100"/>
      <c r="BG7358" s="100"/>
    </row>
    <row r="7359" spans="57:59">
      <c r="BE7359" s="100"/>
      <c r="BF7359" s="100"/>
      <c r="BG7359" s="100"/>
    </row>
    <row r="7360" spans="57:59">
      <c r="BE7360" s="100"/>
      <c r="BF7360" s="100"/>
      <c r="BG7360" s="100"/>
    </row>
    <row r="7361" spans="57:59">
      <c r="BE7361" s="100"/>
      <c r="BF7361" s="100"/>
      <c r="BG7361" s="100"/>
    </row>
    <row r="7362" spans="57:59">
      <c r="BE7362" s="100"/>
      <c r="BF7362" s="100"/>
      <c r="BG7362" s="100"/>
    </row>
    <row r="7363" spans="57:59">
      <c r="BE7363" s="100"/>
      <c r="BF7363" s="100"/>
      <c r="BG7363" s="100"/>
    </row>
    <row r="7364" spans="57:59">
      <c r="BE7364" s="100"/>
      <c r="BF7364" s="100"/>
      <c r="BG7364" s="100"/>
    </row>
    <row r="7365" spans="57:59">
      <c r="BE7365" s="100"/>
      <c r="BF7365" s="100"/>
      <c r="BG7365" s="100"/>
    </row>
    <row r="7366" spans="57:59">
      <c r="BE7366" s="100"/>
      <c r="BF7366" s="100"/>
      <c r="BG7366" s="100"/>
    </row>
    <row r="7367" spans="57:59">
      <c r="BE7367" s="100"/>
      <c r="BF7367" s="100"/>
      <c r="BG7367" s="100"/>
    </row>
    <row r="7368" spans="57:59">
      <c r="BE7368" s="100"/>
      <c r="BF7368" s="100"/>
      <c r="BG7368" s="100"/>
    </row>
    <row r="7369" spans="57:59">
      <c r="BE7369" s="100"/>
      <c r="BF7369" s="100"/>
      <c r="BG7369" s="100"/>
    </row>
    <row r="7370" spans="57:59">
      <c r="BE7370" s="100"/>
      <c r="BF7370" s="100"/>
      <c r="BG7370" s="100"/>
    </row>
    <row r="7371" spans="57:59">
      <c r="BE7371" s="100"/>
      <c r="BF7371" s="100"/>
      <c r="BG7371" s="100"/>
    </row>
    <row r="7372" spans="57:59">
      <c r="BE7372" s="100"/>
      <c r="BF7372" s="100"/>
      <c r="BG7372" s="100"/>
    </row>
    <row r="7373" spans="57:59">
      <c r="BE7373" s="100"/>
      <c r="BF7373" s="100"/>
      <c r="BG7373" s="100"/>
    </row>
    <row r="7374" spans="57:59">
      <c r="BE7374" s="100"/>
      <c r="BF7374" s="100"/>
      <c r="BG7374" s="100"/>
    </row>
    <row r="7375" spans="57:59">
      <c r="BE7375" s="100"/>
      <c r="BF7375" s="100"/>
      <c r="BG7375" s="100"/>
    </row>
    <row r="7376" spans="57:59">
      <c r="BE7376" s="100"/>
      <c r="BF7376" s="100"/>
      <c r="BG7376" s="100"/>
    </row>
    <row r="7377" spans="57:59">
      <c r="BE7377" s="100"/>
      <c r="BF7377" s="100"/>
      <c r="BG7377" s="100"/>
    </row>
    <row r="7378" spans="57:59">
      <c r="BE7378" s="100"/>
      <c r="BF7378" s="100"/>
      <c r="BG7378" s="100"/>
    </row>
    <row r="7379" spans="57:59">
      <c r="BE7379" s="100"/>
      <c r="BF7379" s="100"/>
      <c r="BG7379" s="100"/>
    </row>
    <row r="7380" spans="57:59">
      <c r="BE7380" s="100"/>
      <c r="BF7380" s="100"/>
      <c r="BG7380" s="100"/>
    </row>
    <row r="7381" spans="57:59">
      <c r="BE7381" s="100"/>
      <c r="BF7381" s="100"/>
      <c r="BG7381" s="100"/>
    </row>
    <row r="7382" spans="57:59">
      <c r="BE7382" s="100"/>
      <c r="BF7382" s="100"/>
      <c r="BG7382" s="100"/>
    </row>
    <row r="7383" spans="57:59">
      <c r="BE7383" s="100"/>
      <c r="BF7383" s="100"/>
      <c r="BG7383" s="100"/>
    </row>
    <row r="7384" spans="57:59">
      <c r="BE7384" s="100"/>
      <c r="BF7384" s="100"/>
      <c r="BG7384" s="100"/>
    </row>
    <row r="7385" spans="57:59">
      <c r="BE7385" s="100"/>
      <c r="BF7385" s="100"/>
      <c r="BG7385" s="100"/>
    </row>
    <row r="7386" spans="57:59">
      <c r="BE7386" s="100"/>
      <c r="BF7386" s="100"/>
      <c r="BG7386" s="100"/>
    </row>
    <row r="7387" spans="57:59">
      <c r="BE7387" s="100"/>
      <c r="BF7387" s="100"/>
      <c r="BG7387" s="100"/>
    </row>
    <row r="7388" spans="57:59">
      <c r="BE7388" s="100"/>
      <c r="BF7388" s="100"/>
      <c r="BG7388" s="100"/>
    </row>
    <row r="7389" spans="57:59">
      <c r="BE7389" s="100"/>
      <c r="BF7389" s="100"/>
      <c r="BG7389" s="100"/>
    </row>
    <row r="7390" spans="57:59">
      <c r="BE7390" s="100"/>
      <c r="BF7390" s="100"/>
      <c r="BG7390" s="100"/>
    </row>
    <row r="7391" spans="57:59">
      <c r="BE7391" s="100"/>
      <c r="BF7391" s="100"/>
      <c r="BG7391" s="100"/>
    </row>
    <row r="7392" spans="57:59">
      <c r="BE7392" s="100"/>
      <c r="BF7392" s="100"/>
      <c r="BG7392" s="100"/>
    </row>
    <row r="7393" spans="57:59">
      <c r="BE7393" s="100"/>
      <c r="BF7393" s="100"/>
      <c r="BG7393" s="100"/>
    </row>
    <row r="7394" spans="57:59">
      <c r="BE7394" s="100"/>
      <c r="BF7394" s="100"/>
      <c r="BG7394" s="100"/>
    </row>
    <row r="7395" spans="57:59">
      <c r="BE7395" s="100"/>
      <c r="BF7395" s="100"/>
      <c r="BG7395" s="100"/>
    </row>
    <row r="7396" spans="57:59">
      <c r="BE7396" s="100"/>
      <c r="BF7396" s="100"/>
      <c r="BG7396" s="100"/>
    </row>
    <row r="7397" spans="57:59">
      <c r="BE7397" s="100"/>
      <c r="BF7397" s="100"/>
      <c r="BG7397" s="100"/>
    </row>
    <row r="7398" spans="57:59">
      <c r="BE7398" s="100"/>
      <c r="BF7398" s="100"/>
      <c r="BG7398" s="100"/>
    </row>
    <row r="7399" spans="57:59">
      <c r="BE7399" s="100"/>
      <c r="BF7399" s="100"/>
      <c r="BG7399" s="100"/>
    </row>
    <row r="7400" spans="57:59">
      <c r="BE7400" s="100"/>
      <c r="BF7400" s="100"/>
      <c r="BG7400" s="100"/>
    </row>
    <row r="7401" spans="57:59">
      <c r="BE7401" s="100"/>
      <c r="BF7401" s="100"/>
      <c r="BG7401" s="100"/>
    </row>
    <row r="7402" spans="57:59">
      <c r="BE7402" s="100"/>
      <c r="BF7402" s="100"/>
      <c r="BG7402" s="100"/>
    </row>
    <row r="7403" spans="57:59">
      <c r="BE7403" s="100"/>
      <c r="BF7403" s="100"/>
      <c r="BG7403" s="100"/>
    </row>
    <row r="7404" spans="57:59">
      <c r="BE7404" s="100"/>
      <c r="BF7404" s="100"/>
      <c r="BG7404" s="100"/>
    </row>
    <row r="7405" spans="57:59">
      <c r="BE7405" s="100"/>
      <c r="BF7405" s="100"/>
      <c r="BG7405" s="100"/>
    </row>
    <row r="7406" spans="57:59">
      <c r="BE7406" s="100"/>
      <c r="BF7406" s="100"/>
      <c r="BG7406" s="100"/>
    </row>
    <row r="7407" spans="57:59">
      <c r="BE7407" s="100"/>
      <c r="BF7407" s="100"/>
      <c r="BG7407" s="100"/>
    </row>
    <row r="7408" spans="57:59">
      <c r="BE7408" s="100"/>
      <c r="BF7408" s="100"/>
      <c r="BG7408" s="100"/>
    </row>
    <row r="7409" spans="57:59">
      <c r="BE7409" s="100"/>
      <c r="BF7409" s="100"/>
      <c r="BG7409" s="100"/>
    </row>
    <row r="7410" spans="57:59">
      <c r="BE7410" s="100"/>
      <c r="BF7410" s="100"/>
      <c r="BG7410" s="100"/>
    </row>
    <row r="7411" spans="57:59">
      <c r="BE7411" s="100"/>
      <c r="BF7411" s="100"/>
      <c r="BG7411" s="100"/>
    </row>
    <row r="7412" spans="57:59">
      <c r="BE7412" s="100"/>
      <c r="BF7412" s="100"/>
      <c r="BG7412" s="100"/>
    </row>
    <row r="7413" spans="57:59">
      <c r="BE7413" s="100"/>
      <c r="BF7413" s="100"/>
      <c r="BG7413" s="100"/>
    </row>
    <row r="7414" spans="57:59">
      <c r="BE7414" s="100"/>
      <c r="BF7414" s="100"/>
      <c r="BG7414" s="100"/>
    </row>
    <row r="7415" spans="57:59">
      <c r="BE7415" s="100"/>
      <c r="BF7415" s="100"/>
      <c r="BG7415" s="100"/>
    </row>
    <row r="7416" spans="57:59">
      <c r="BE7416" s="100"/>
      <c r="BF7416" s="100"/>
      <c r="BG7416" s="100"/>
    </row>
    <row r="7417" spans="57:59">
      <c r="BE7417" s="100"/>
      <c r="BF7417" s="100"/>
      <c r="BG7417" s="100"/>
    </row>
    <row r="7418" spans="57:59">
      <c r="BE7418" s="100"/>
      <c r="BF7418" s="100"/>
      <c r="BG7418" s="100"/>
    </row>
    <row r="7419" spans="57:59">
      <c r="BE7419" s="100"/>
      <c r="BF7419" s="100"/>
      <c r="BG7419" s="100"/>
    </row>
    <row r="7420" spans="57:59">
      <c r="BE7420" s="100"/>
      <c r="BF7420" s="100"/>
      <c r="BG7420" s="100"/>
    </row>
    <row r="7421" spans="57:59">
      <c r="BE7421" s="100"/>
      <c r="BF7421" s="100"/>
      <c r="BG7421" s="100"/>
    </row>
    <row r="7422" spans="57:59">
      <c r="BE7422" s="100"/>
      <c r="BF7422" s="100"/>
      <c r="BG7422" s="100"/>
    </row>
    <row r="7423" spans="57:59">
      <c r="BE7423" s="100"/>
      <c r="BF7423" s="100"/>
      <c r="BG7423" s="100"/>
    </row>
    <row r="7424" spans="57:59">
      <c r="BE7424" s="100"/>
      <c r="BF7424" s="100"/>
      <c r="BG7424" s="100"/>
    </row>
    <row r="7425" spans="57:59">
      <c r="BE7425" s="100"/>
      <c r="BF7425" s="100"/>
      <c r="BG7425" s="100"/>
    </row>
    <row r="7426" spans="57:59">
      <c r="BE7426" s="100"/>
      <c r="BF7426" s="100"/>
      <c r="BG7426" s="100"/>
    </row>
    <row r="7427" spans="57:59">
      <c r="BE7427" s="100"/>
      <c r="BF7427" s="100"/>
      <c r="BG7427" s="100"/>
    </row>
    <row r="7428" spans="57:59">
      <c r="BE7428" s="100"/>
      <c r="BF7428" s="100"/>
      <c r="BG7428" s="100"/>
    </row>
    <row r="7429" spans="57:59">
      <c r="BE7429" s="100"/>
      <c r="BF7429" s="100"/>
      <c r="BG7429" s="100"/>
    </row>
    <row r="7430" spans="57:59">
      <c r="BE7430" s="100"/>
      <c r="BF7430" s="100"/>
      <c r="BG7430" s="100"/>
    </row>
    <row r="7431" spans="57:59">
      <c r="BE7431" s="100"/>
      <c r="BF7431" s="100"/>
      <c r="BG7431" s="100"/>
    </row>
    <row r="7432" spans="57:59">
      <c r="BE7432" s="100"/>
      <c r="BF7432" s="100"/>
      <c r="BG7432" s="100"/>
    </row>
    <row r="7433" spans="57:59">
      <c r="BE7433" s="100"/>
      <c r="BF7433" s="100"/>
      <c r="BG7433" s="100"/>
    </row>
    <row r="7434" spans="57:59">
      <c r="BE7434" s="100"/>
      <c r="BF7434" s="100"/>
      <c r="BG7434" s="100"/>
    </row>
    <row r="7435" spans="57:59">
      <c r="BE7435" s="100"/>
      <c r="BF7435" s="100"/>
      <c r="BG7435" s="100"/>
    </row>
    <row r="7436" spans="57:59">
      <c r="BE7436" s="100"/>
      <c r="BF7436" s="100"/>
      <c r="BG7436" s="100"/>
    </row>
    <row r="7437" spans="57:59">
      <c r="BE7437" s="100"/>
      <c r="BF7437" s="100"/>
      <c r="BG7437" s="100"/>
    </row>
    <row r="7438" spans="57:59">
      <c r="BE7438" s="100"/>
      <c r="BF7438" s="100"/>
      <c r="BG7438" s="100"/>
    </row>
    <row r="7439" spans="57:59">
      <c r="BE7439" s="100"/>
      <c r="BF7439" s="100"/>
      <c r="BG7439" s="100"/>
    </row>
    <row r="7440" spans="57:59">
      <c r="BE7440" s="100"/>
      <c r="BF7440" s="100"/>
      <c r="BG7440" s="100"/>
    </row>
    <row r="7441" spans="57:59">
      <c r="BE7441" s="100"/>
      <c r="BF7441" s="100"/>
      <c r="BG7441" s="100"/>
    </row>
    <row r="7442" spans="57:59">
      <c r="BE7442" s="100"/>
      <c r="BF7442" s="100"/>
      <c r="BG7442" s="100"/>
    </row>
    <row r="7443" spans="57:59">
      <c r="BE7443" s="100"/>
      <c r="BF7443" s="100"/>
      <c r="BG7443" s="100"/>
    </row>
    <row r="7444" spans="57:59">
      <c r="BE7444" s="100"/>
      <c r="BF7444" s="100"/>
      <c r="BG7444" s="100"/>
    </row>
    <row r="7445" spans="57:59">
      <c r="BE7445" s="100"/>
      <c r="BF7445" s="100"/>
      <c r="BG7445" s="100"/>
    </row>
    <row r="7446" spans="57:59">
      <c r="BE7446" s="100"/>
      <c r="BF7446" s="100"/>
      <c r="BG7446" s="100"/>
    </row>
    <row r="7447" spans="57:59">
      <c r="BE7447" s="100"/>
      <c r="BF7447" s="100"/>
      <c r="BG7447" s="100"/>
    </row>
    <row r="7448" spans="57:59">
      <c r="BE7448" s="100"/>
      <c r="BF7448" s="100"/>
      <c r="BG7448" s="100"/>
    </row>
    <row r="7449" spans="57:59">
      <c r="BE7449" s="100"/>
      <c r="BF7449" s="100"/>
      <c r="BG7449" s="100"/>
    </row>
    <row r="7450" spans="57:59">
      <c r="BE7450" s="100"/>
      <c r="BF7450" s="100"/>
      <c r="BG7450" s="100"/>
    </row>
    <row r="7451" spans="57:59">
      <c r="BE7451" s="100"/>
      <c r="BF7451" s="100"/>
      <c r="BG7451" s="100"/>
    </row>
    <row r="7452" spans="57:59">
      <c r="BE7452" s="100"/>
      <c r="BF7452" s="100"/>
      <c r="BG7452" s="100"/>
    </row>
    <row r="7453" spans="57:59">
      <c r="BE7453" s="100"/>
      <c r="BF7453" s="100"/>
      <c r="BG7453" s="100"/>
    </row>
    <row r="7454" spans="57:59">
      <c r="BE7454" s="100"/>
      <c r="BF7454" s="100"/>
      <c r="BG7454" s="100"/>
    </row>
    <row r="7455" spans="57:59">
      <c r="BE7455" s="100"/>
      <c r="BF7455" s="100"/>
      <c r="BG7455" s="100"/>
    </row>
    <row r="7456" spans="57:59">
      <c r="BE7456" s="100"/>
      <c r="BF7456" s="100"/>
      <c r="BG7456" s="100"/>
    </row>
    <row r="7457" spans="57:59">
      <c r="BE7457" s="100"/>
      <c r="BF7457" s="100"/>
      <c r="BG7457" s="100"/>
    </row>
    <row r="7458" spans="57:59">
      <c r="BE7458" s="100"/>
      <c r="BF7458" s="100"/>
      <c r="BG7458" s="100"/>
    </row>
    <row r="7459" spans="57:59">
      <c r="BE7459" s="100"/>
      <c r="BF7459" s="100"/>
      <c r="BG7459" s="100"/>
    </row>
    <row r="7460" spans="57:59">
      <c r="BE7460" s="100"/>
      <c r="BF7460" s="100"/>
      <c r="BG7460" s="100"/>
    </row>
    <row r="7461" spans="57:59">
      <c r="BE7461" s="100"/>
      <c r="BF7461" s="100"/>
      <c r="BG7461" s="100"/>
    </row>
    <row r="7462" spans="57:59">
      <c r="BE7462" s="100"/>
      <c r="BF7462" s="100"/>
      <c r="BG7462" s="100"/>
    </row>
    <row r="7463" spans="57:59">
      <c r="BE7463" s="100"/>
      <c r="BF7463" s="100"/>
      <c r="BG7463" s="100"/>
    </row>
    <row r="7464" spans="57:59">
      <c r="BE7464" s="100"/>
      <c r="BF7464" s="100"/>
      <c r="BG7464" s="100"/>
    </row>
    <row r="7465" spans="57:59">
      <c r="BE7465" s="100"/>
      <c r="BF7465" s="100"/>
      <c r="BG7465" s="100"/>
    </row>
    <row r="7466" spans="57:59">
      <c r="BE7466" s="100"/>
      <c r="BF7466" s="100"/>
      <c r="BG7466" s="100"/>
    </row>
    <row r="7467" spans="57:59">
      <c r="BE7467" s="100"/>
      <c r="BF7467" s="100"/>
      <c r="BG7467" s="100"/>
    </row>
    <row r="7468" spans="57:59">
      <c r="BE7468" s="100"/>
      <c r="BF7468" s="100"/>
      <c r="BG7468" s="100"/>
    </row>
    <row r="7469" spans="57:59">
      <c r="BE7469" s="100"/>
      <c r="BF7469" s="100"/>
      <c r="BG7469" s="100"/>
    </row>
    <row r="7470" spans="57:59">
      <c r="BE7470" s="100"/>
      <c r="BF7470" s="100"/>
      <c r="BG7470" s="100"/>
    </row>
    <row r="7471" spans="57:59">
      <c r="BE7471" s="100"/>
      <c r="BF7471" s="100"/>
      <c r="BG7471" s="100"/>
    </row>
    <row r="7472" spans="57:59">
      <c r="BE7472" s="100"/>
      <c r="BF7472" s="100"/>
      <c r="BG7472" s="100"/>
    </row>
    <row r="7473" spans="57:59">
      <c r="BE7473" s="100"/>
      <c r="BF7473" s="100"/>
      <c r="BG7473" s="100"/>
    </row>
    <row r="7474" spans="57:59">
      <c r="BE7474" s="100"/>
      <c r="BF7474" s="100"/>
      <c r="BG7474" s="100"/>
    </row>
    <row r="7475" spans="57:59">
      <c r="BE7475" s="100"/>
      <c r="BF7475" s="100"/>
      <c r="BG7475" s="100"/>
    </row>
    <row r="7476" spans="57:59">
      <c r="BE7476" s="100"/>
      <c r="BF7476" s="100"/>
      <c r="BG7476" s="100"/>
    </row>
    <row r="7477" spans="57:59">
      <c r="BE7477" s="100"/>
      <c r="BF7477" s="100"/>
      <c r="BG7477" s="100"/>
    </row>
    <row r="7478" spans="57:59">
      <c r="BE7478" s="100"/>
      <c r="BF7478" s="100"/>
      <c r="BG7478" s="100"/>
    </row>
    <row r="7479" spans="57:59">
      <c r="BE7479" s="100"/>
      <c r="BF7479" s="100"/>
      <c r="BG7479" s="100"/>
    </row>
    <row r="7480" spans="57:59">
      <c r="BE7480" s="100"/>
      <c r="BF7480" s="100"/>
      <c r="BG7480" s="100"/>
    </row>
    <row r="7481" spans="57:59">
      <c r="BE7481" s="100"/>
      <c r="BF7481" s="100"/>
      <c r="BG7481" s="100"/>
    </row>
    <row r="7482" spans="57:59">
      <c r="BE7482" s="100"/>
      <c r="BF7482" s="100"/>
      <c r="BG7482" s="100"/>
    </row>
    <row r="7483" spans="57:59">
      <c r="BE7483" s="100"/>
      <c r="BF7483" s="100"/>
      <c r="BG7483" s="100"/>
    </row>
    <row r="7484" spans="57:59">
      <c r="BE7484" s="100"/>
      <c r="BF7484" s="100"/>
      <c r="BG7484" s="100"/>
    </row>
    <row r="7485" spans="57:59">
      <c r="BE7485" s="100"/>
      <c r="BF7485" s="100"/>
      <c r="BG7485" s="100"/>
    </row>
    <row r="7486" spans="57:59">
      <c r="BE7486" s="100"/>
      <c r="BF7486" s="100"/>
      <c r="BG7486" s="100"/>
    </row>
    <row r="7487" spans="57:59">
      <c r="BE7487" s="100"/>
      <c r="BF7487" s="100"/>
      <c r="BG7487" s="100"/>
    </row>
    <row r="7488" spans="57:59">
      <c r="BE7488" s="100"/>
      <c r="BF7488" s="100"/>
      <c r="BG7488" s="100"/>
    </row>
    <row r="7489" spans="57:59">
      <c r="BE7489" s="100"/>
      <c r="BF7489" s="100"/>
      <c r="BG7489" s="100"/>
    </row>
    <row r="7490" spans="57:59">
      <c r="BE7490" s="100"/>
      <c r="BF7490" s="100"/>
      <c r="BG7490" s="100"/>
    </row>
    <row r="7491" spans="57:59">
      <c r="BE7491" s="100"/>
      <c r="BF7491" s="100"/>
      <c r="BG7491" s="100"/>
    </row>
    <row r="7492" spans="57:59">
      <c r="BE7492" s="100"/>
      <c r="BF7492" s="100"/>
      <c r="BG7492" s="100"/>
    </row>
    <row r="7493" spans="57:59">
      <c r="BE7493" s="100"/>
      <c r="BF7493" s="100"/>
      <c r="BG7493" s="100"/>
    </row>
    <row r="7494" spans="57:59">
      <c r="BE7494" s="100"/>
      <c r="BF7494" s="100"/>
      <c r="BG7494" s="100"/>
    </row>
    <row r="7495" spans="57:59">
      <c r="BE7495" s="100"/>
      <c r="BF7495" s="100"/>
      <c r="BG7495" s="100"/>
    </row>
    <row r="7496" spans="57:59">
      <c r="BE7496" s="100"/>
      <c r="BF7496" s="100"/>
      <c r="BG7496" s="100"/>
    </row>
    <row r="7497" spans="57:59">
      <c r="BE7497" s="100"/>
      <c r="BF7497" s="100"/>
      <c r="BG7497" s="100"/>
    </row>
    <row r="7498" spans="57:59">
      <c r="BE7498" s="100"/>
      <c r="BF7498" s="100"/>
      <c r="BG7498" s="100"/>
    </row>
    <row r="7499" spans="57:59">
      <c r="BE7499" s="100"/>
      <c r="BF7499" s="100"/>
      <c r="BG7499" s="100"/>
    </row>
    <row r="7500" spans="57:59">
      <c r="BE7500" s="100"/>
      <c r="BF7500" s="100"/>
      <c r="BG7500" s="100"/>
    </row>
    <row r="7501" spans="57:59">
      <c r="BE7501" s="100"/>
      <c r="BF7501" s="100"/>
      <c r="BG7501" s="100"/>
    </row>
    <row r="7502" spans="57:59">
      <c r="BE7502" s="100"/>
      <c r="BF7502" s="100"/>
      <c r="BG7502" s="100"/>
    </row>
    <row r="7503" spans="57:59">
      <c r="BE7503" s="100"/>
      <c r="BF7503" s="100"/>
      <c r="BG7503" s="100"/>
    </row>
    <row r="7504" spans="57:59">
      <c r="BE7504" s="100"/>
      <c r="BF7504" s="100"/>
      <c r="BG7504" s="100"/>
    </row>
    <row r="7505" spans="57:59">
      <c r="BE7505" s="100"/>
      <c r="BF7505" s="100"/>
      <c r="BG7505" s="100"/>
    </row>
    <row r="7506" spans="57:59">
      <c r="BE7506" s="100"/>
      <c r="BF7506" s="100"/>
      <c r="BG7506" s="100"/>
    </row>
    <row r="7507" spans="57:59">
      <c r="BE7507" s="100"/>
      <c r="BF7507" s="100"/>
      <c r="BG7507" s="100"/>
    </row>
    <row r="7508" spans="57:59">
      <c r="BE7508" s="100"/>
      <c r="BF7508" s="100"/>
      <c r="BG7508" s="100"/>
    </row>
    <row r="7509" spans="57:59">
      <c r="BE7509" s="100"/>
      <c r="BF7509" s="100"/>
      <c r="BG7509" s="100"/>
    </row>
    <row r="7510" spans="57:59">
      <c r="BE7510" s="100"/>
      <c r="BF7510" s="100"/>
      <c r="BG7510" s="100"/>
    </row>
    <row r="7511" spans="57:59">
      <c r="BE7511" s="100"/>
      <c r="BF7511" s="100"/>
      <c r="BG7511" s="100"/>
    </row>
    <row r="7512" spans="57:59">
      <c r="BE7512" s="100"/>
      <c r="BF7512" s="100"/>
      <c r="BG7512" s="100"/>
    </row>
    <row r="7513" spans="57:59">
      <c r="BE7513" s="100"/>
      <c r="BF7513" s="100"/>
      <c r="BG7513" s="100"/>
    </row>
    <row r="7514" spans="57:59">
      <c r="BE7514" s="100"/>
      <c r="BF7514" s="100"/>
      <c r="BG7514" s="100"/>
    </row>
    <row r="7515" spans="57:59">
      <c r="BE7515" s="100"/>
      <c r="BF7515" s="100"/>
      <c r="BG7515" s="100"/>
    </row>
    <row r="7516" spans="57:59">
      <c r="BE7516" s="100"/>
      <c r="BF7516" s="100"/>
      <c r="BG7516" s="100"/>
    </row>
    <row r="7517" spans="57:59">
      <c r="BE7517" s="100"/>
      <c r="BF7517" s="100"/>
      <c r="BG7517" s="100"/>
    </row>
    <row r="7518" spans="57:59">
      <c r="BE7518" s="100"/>
      <c r="BF7518" s="100"/>
      <c r="BG7518" s="100"/>
    </row>
    <row r="7519" spans="57:59">
      <c r="BE7519" s="100"/>
      <c r="BF7519" s="100"/>
      <c r="BG7519" s="100"/>
    </row>
    <row r="7520" spans="57:59">
      <c r="BE7520" s="100"/>
      <c r="BF7520" s="100"/>
      <c r="BG7520" s="100"/>
    </row>
    <row r="7521" spans="57:59">
      <c r="BE7521" s="100"/>
      <c r="BF7521" s="100"/>
      <c r="BG7521" s="100"/>
    </row>
    <row r="7522" spans="57:59">
      <c r="BE7522" s="100"/>
      <c r="BF7522" s="100"/>
      <c r="BG7522" s="100"/>
    </row>
    <row r="7523" spans="57:59">
      <c r="BE7523" s="100"/>
      <c r="BF7523" s="100"/>
      <c r="BG7523" s="100"/>
    </row>
    <row r="7524" spans="57:59">
      <c r="BE7524" s="100"/>
      <c r="BF7524" s="100"/>
      <c r="BG7524" s="100"/>
    </row>
    <row r="7525" spans="57:59">
      <c r="BE7525" s="100"/>
      <c r="BF7525" s="100"/>
      <c r="BG7525" s="100"/>
    </row>
    <row r="7526" spans="57:59">
      <c r="BE7526" s="100"/>
      <c r="BF7526" s="100"/>
      <c r="BG7526" s="100"/>
    </row>
    <row r="7527" spans="57:59">
      <c r="BE7527" s="100"/>
      <c r="BF7527" s="100"/>
      <c r="BG7527" s="100"/>
    </row>
    <row r="7528" spans="57:59">
      <c r="BE7528" s="100"/>
      <c r="BF7528" s="100"/>
      <c r="BG7528" s="100"/>
    </row>
    <row r="7529" spans="57:59">
      <c r="BE7529" s="100"/>
      <c r="BF7529" s="100"/>
      <c r="BG7529" s="100"/>
    </row>
    <row r="7530" spans="57:59">
      <c r="BE7530" s="100"/>
      <c r="BF7530" s="100"/>
      <c r="BG7530" s="100"/>
    </row>
    <row r="7531" spans="57:59">
      <c r="BE7531" s="100"/>
      <c r="BF7531" s="100"/>
      <c r="BG7531" s="100"/>
    </row>
    <row r="7532" spans="57:59">
      <c r="BE7532" s="100"/>
      <c r="BF7532" s="100"/>
      <c r="BG7532" s="100"/>
    </row>
    <row r="7533" spans="57:59">
      <c r="BE7533" s="100"/>
      <c r="BF7533" s="100"/>
      <c r="BG7533" s="100"/>
    </row>
    <row r="7534" spans="57:59">
      <c r="BE7534" s="100"/>
      <c r="BF7534" s="100"/>
      <c r="BG7534" s="100"/>
    </row>
    <row r="7535" spans="57:59">
      <c r="BE7535" s="100"/>
      <c r="BF7535" s="100"/>
      <c r="BG7535" s="100"/>
    </row>
    <row r="7536" spans="57:59">
      <c r="BE7536" s="100"/>
      <c r="BF7536" s="100"/>
      <c r="BG7536" s="100"/>
    </row>
    <row r="7537" spans="57:59">
      <c r="BE7537" s="100"/>
      <c r="BF7537" s="100"/>
      <c r="BG7537" s="100"/>
    </row>
    <row r="7538" spans="57:59">
      <c r="BE7538" s="100"/>
      <c r="BF7538" s="100"/>
      <c r="BG7538" s="100"/>
    </row>
    <row r="7539" spans="57:59">
      <c r="BE7539" s="100"/>
      <c r="BF7539" s="100"/>
      <c r="BG7539" s="100"/>
    </row>
    <row r="7540" spans="57:59">
      <c r="BE7540" s="100"/>
      <c r="BF7540" s="100"/>
      <c r="BG7540" s="100"/>
    </row>
    <row r="7541" spans="57:59">
      <c r="BE7541" s="100"/>
      <c r="BF7541" s="100"/>
      <c r="BG7541" s="100"/>
    </row>
    <row r="7542" spans="57:59">
      <c r="BE7542" s="100"/>
      <c r="BF7542" s="100"/>
      <c r="BG7542" s="100"/>
    </row>
    <row r="7543" spans="57:59">
      <c r="BE7543" s="100"/>
      <c r="BF7543" s="100"/>
      <c r="BG7543" s="100"/>
    </row>
    <row r="7544" spans="57:59">
      <c r="BE7544" s="100"/>
      <c r="BF7544" s="100"/>
      <c r="BG7544" s="100"/>
    </row>
    <row r="7545" spans="57:59">
      <c r="BE7545" s="100"/>
      <c r="BF7545" s="100"/>
      <c r="BG7545" s="100"/>
    </row>
    <row r="7546" spans="57:59">
      <c r="BE7546" s="100"/>
      <c r="BF7546" s="100"/>
      <c r="BG7546" s="100"/>
    </row>
    <row r="7547" spans="57:59">
      <c r="BE7547" s="100"/>
      <c r="BF7547" s="100"/>
      <c r="BG7547" s="100"/>
    </row>
    <row r="7548" spans="57:59">
      <c r="BE7548" s="100"/>
      <c r="BF7548" s="100"/>
      <c r="BG7548" s="100"/>
    </row>
    <row r="7549" spans="57:59">
      <c r="BE7549" s="100"/>
      <c r="BF7549" s="100"/>
      <c r="BG7549" s="100"/>
    </row>
    <row r="7550" spans="57:59">
      <c r="BE7550" s="100"/>
      <c r="BF7550" s="100"/>
      <c r="BG7550" s="100"/>
    </row>
    <row r="7551" spans="57:59">
      <c r="BE7551" s="100"/>
      <c r="BF7551" s="100"/>
      <c r="BG7551" s="100"/>
    </row>
    <row r="7552" spans="57:59">
      <c r="BE7552" s="100"/>
      <c r="BF7552" s="100"/>
      <c r="BG7552" s="100"/>
    </row>
    <row r="7553" spans="57:59">
      <c r="BE7553" s="100"/>
      <c r="BF7553" s="100"/>
      <c r="BG7553" s="100"/>
    </row>
    <row r="7554" spans="57:59">
      <c r="BE7554" s="100"/>
      <c r="BF7554" s="100"/>
      <c r="BG7554" s="100"/>
    </row>
    <row r="7555" spans="57:59">
      <c r="BE7555" s="100"/>
      <c r="BF7555" s="100"/>
      <c r="BG7555" s="100"/>
    </row>
    <row r="7556" spans="57:59">
      <c r="BE7556" s="100"/>
      <c r="BF7556" s="100"/>
      <c r="BG7556" s="100"/>
    </row>
    <row r="7557" spans="57:59">
      <c r="BE7557" s="100"/>
      <c r="BF7557" s="100"/>
      <c r="BG7557" s="100"/>
    </row>
    <row r="7558" spans="57:59">
      <c r="BE7558" s="100"/>
      <c r="BF7558" s="100"/>
      <c r="BG7558" s="100"/>
    </row>
    <row r="7559" spans="57:59">
      <c r="BE7559" s="100"/>
      <c r="BF7559" s="100"/>
      <c r="BG7559" s="100"/>
    </row>
    <row r="7560" spans="57:59">
      <c r="BE7560" s="100"/>
      <c r="BF7560" s="100"/>
      <c r="BG7560" s="100"/>
    </row>
    <row r="7561" spans="57:59">
      <c r="BE7561" s="100"/>
      <c r="BF7561" s="100"/>
      <c r="BG7561" s="100"/>
    </row>
    <row r="7562" spans="57:59">
      <c r="BE7562" s="100"/>
      <c r="BF7562" s="100"/>
      <c r="BG7562" s="100"/>
    </row>
    <row r="7563" spans="57:59">
      <c r="BE7563" s="100"/>
      <c r="BF7563" s="100"/>
      <c r="BG7563" s="100"/>
    </row>
    <row r="7564" spans="57:59">
      <c r="BE7564" s="100"/>
      <c r="BF7564" s="100"/>
      <c r="BG7564" s="100"/>
    </row>
    <row r="7565" spans="57:59">
      <c r="BE7565" s="100"/>
      <c r="BF7565" s="100"/>
      <c r="BG7565" s="100"/>
    </row>
    <row r="7566" spans="57:59">
      <c r="BE7566" s="100"/>
      <c r="BF7566" s="100"/>
      <c r="BG7566" s="100"/>
    </row>
    <row r="7567" spans="57:59">
      <c r="BE7567" s="100"/>
      <c r="BF7567" s="100"/>
      <c r="BG7567" s="100"/>
    </row>
    <row r="7568" spans="57:59">
      <c r="BE7568" s="100"/>
      <c r="BF7568" s="100"/>
      <c r="BG7568" s="100"/>
    </row>
    <row r="7569" spans="57:59">
      <c r="BE7569" s="100"/>
      <c r="BF7569" s="100"/>
      <c r="BG7569" s="100"/>
    </row>
    <row r="7570" spans="57:59">
      <c r="BE7570" s="100"/>
      <c r="BF7570" s="100"/>
      <c r="BG7570" s="100"/>
    </row>
    <row r="7571" spans="57:59">
      <c r="BE7571" s="100"/>
      <c r="BF7571" s="100"/>
      <c r="BG7571" s="100"/>
    </row>
    <row r="7572" spans="57:59">
      <c r="BE7572" s="100"/>
      <c r="BF7572" s="100"/>
      <c r="BG7572" s="100"/>
    </row>
    <row r="7573" spans="57:59">
      <c r="BE7573" s="100"/>
      <c r="BF7573" s="100"/>
      <c r="BG7573" s="100"/>
    </row>
    <row r="7574" spans="57:59">
      <c r="BE7574" s="100"/>
      <c r="BF7574" s="100"/>
      <c r="BG7574" s="100"/>
    </row>
    <row r="7575" spans="57:59">
      <c r="BE7575" s="100"/>
      <c r="BF7575" s="100"/>
      <c r="BG7575" s="100"/>
    </row>
    <row r="7576" spans="57:59">
      <c r="BE7576" s="100"/>
      <c r="BF7576" s="100"/>
      <c r="BG7576" s="100"/>
    </row>
    <row r="7577" spans="57:59">
      <c r="BE7577" s="100"/>
      <c r="BF7577" s="100"/>
      <c r="BG7577" s="100"/>
    </row>
    <row r="7578" spans="57:59">
      <c r="BE7578" s="100"/>
      <c r="BF7578" s="100"/>
      <c r="BG7578" s="100"/>
    </row>
    <row r="7579" spans="57:59">
      <c r="BE7579" s="100"/>
      <c r="BF7579" s="100"/>
      <c r="BG7579" s="100"/>
    </row>
    <row r="7580" spans="57:59">
      <c r="BE7580" s="100"/>
      <c r="BF7580" s="100"/>
      <c r="BG7580" s="100"/>
    </row>
    <row r="7581" spans="57:59">
      <c r="BE7581" s="100"/>
      <c r="BF7581" s="100"/>
      <c r="BG7581" s="100"/>
    </row>
    <row r="7582" spans="57:59">
      <c r="BE7582" s="100"/>
      <c r="BF7582" s="100"/>
      <c r="BG7582" s="100"/>
    </row>
    <row r="7583" spans="57:59">
      <c r="BE7583" s="100"/>
      <c r="BF7583" s="100"/>
      <c r="BG7583" s="100"/>
    </row>
    <row r="7584" spans="57:59">
      <c r="BE7584" s="100"/>
      <c r="BF7584" s="100"/>
      <c r="BG7584" s="100"/>
    </row>
    <row r="7585" spans="57:59">
      <c r="BE7585" s="100"/>
      <c r="BF7585" s="100"/>
      <c r="BG7585" s="100"/>
    </row>
    <row r="7586" spans="57:59">
      <c r="BE7586" s="100"/>
      <c r="BF7586" s="100"/>
      <c r="BG7586" s="100"/>
    </row>
    <row r="7587" spans="57:59">
      <c r="BE7587" s="100"/>
      <c r="BF7587" s="100"/>
      <c r="BG7587" s="100"/>
    </row>
    <row r="7588" spans="57:59">
      <c r="BE7588" s="100"/>
      <c r="BF7588" s="100"/>
      <c r="BG7588" s="100"/>
    </row>
    <row r="7589" spans="57:59">
      <c r="BE7589" s="100"/>
      <c r="BF7589" s="100"/>
      <c r="BG7589" s="100"/>
    </row>
    <row r="7590" spans="57:59">
      <c r="BE7590" s="100"/>
      <c r="BF7590" s="100"/>
      <c r="BG7590" s="100"/>
    </row>
    <row r="7591" spans="57:59">
      <c r="BE7591" s="100"/>
      <c r="BF7591" s="100"/>
      <c r="BG7591" s="100"/>
    </row>
    <row r="7592" spans="57:59">
      <c r="BE7592" s="100"/>
      <c r="BF7592" s="100"/>
      <c r="BG7592" s="100"/>
    </row>
    <row r="7593" spans="57:59">
      <c r="BE7593" s="100"/>
      <c r="BF7593" s="100"/>
      <c r="BG7593" s="100"/>
    </row>
    <row r="7594" spans="57:59">
      <c r="BE7594" s="100"/>
      <c r="BF7594" s="100"/>
      <c r="BG7594" s="100"/>
    </row>
    <row r="7595" spans="57:59">
      <c r="BE7595" s="100"/>
      <c r="BF7595" s="100"/>
      <c r="BG7595" s="100"/>
    </row>
    <row r="7596" spans="57:59">
      <c r="BE7596" s="100"/>
      <c r="BF7596" s="100"/>
      <c r="BG7596" s="100"/>
    </row>
    <row r="7597" spans="57:59">
      <c r="BE7597" s="100"/>
      <c r="BF7597" s="100"/>
      <c r="BG7597" s="100"/>
    </row>
    <row r="7598" spans="57:59">
      <c r="BE7598" s="100"/>
      <c r="BF7598" s="100"/>
      <c r="BG7598" s="100"/>
    </row>
    <row r="7599" spans="57:59">
      <c r="BE7599" s="100"/>
      <c r="BF7599" s="100"/>
      <c r="BG7599" s="100"/>
    </row>
    <row r="7600" spans="57:59">
      <c r="BE7600" s="100"/>
      <c r="BF7600" s="100"/>
      <c r="BG7600" s="100"/>
    </row>
    <row r="7601" spans="57:59">
      <c r="BE7601" s="100"/>
      <c r="BF7601" s="100"/>
      <c r="BG7601" s="100"/>
    </row>
    <row r="7602" spans="57:59">
      <c r="BE7602" s="100"/>
      <c r="BF7602" s="100"/>
      <c r="BG7602" s="100"/>
    </row>
    <row r="7603" spans="57:59">
      <c r="BE7603" s="100"/>
      <c r="BF7603" s="100"/>
      <c r="BG7603" s="100"/>
    </row>
    <row r="7604" spans="57:59">
      <c r="BE7604" s="100"/>
      <c r="BF7604" s="100"/>
      <c r="BG7604" s="100"/>
    </row>
    <row r="7605" spans="57:59">
      <c r="BE7605" s="100"/>
      <c r="BF7605" s="100"/>
      <c r="BG7605" s="100"/>
    </row>
    <row r="7606" spans="57:59">
      <c r="BE7606" s="100"/>
      <c r="BF7606" s="100"/>
      <c r="BG7606" s="100"/>
    </row>
    <row r="7607" spans="57:59">
      <c r="BE7607" s="100"/>
      <c r="BF7607" s="100"/>
      <c r="BG7607" s="100"/>
    </row>
    <row r="7608" spans="57:59">
      <c r="BE7608" s="100"/>
      <c r="BF7608" s="100"/>
      <c r="BG7608" s="100"/>
    </row>
    <row r="7609" spans="57:59">
      <c r="BE7609" s="100"/>
      <c r="BF7609" s="100"/>
      <c r="BG7609" s="100"/>
    </row>
    <row r="7610" spans="57:59">
      <c r="BE7610" s="100"/>
      <c r="BF7610" s="100"/>
      <c r="BG7610" s="100"/>
    </row>
    <row r="7611" spans="57:59">
      <c r="BE7611" s="100"/>
      <c r="BF7611" s="100"/>
      <c r="BG7611" s="100"/>
    </row>
    <row r="7612" spans="57:59">
      <c r="BE7612" s="100"/>
      <c r="BF7612" s="100"/>
      <c r="BG7612" s="100"/>
    </row>
    <row r="7613" spans="57:59">
      <c r="BE7613" s="100"/>
      <c r="BF7613" s="100"/>
      <c r="BG7613" s="100"/>
    </row>
    <row r="7614" spans="57:59">
      <c r="BE7614" s="100"/>
      <c r="BF7614" s="100"/>
      <c r="BG7614" s="100"/>
    </row>
    <row r="7615" spans="57:59">
      <c r="BE7615" s="100"/>
      <c r="BF7615" s="100"/>
      <c r="BG7615" s="100"/>
    </row>
    <row r="7616" spans="57:59">
      <c r="BE7616" s="100"/>
      <c r="BF7616" s="100"/>
      <c r="BG7616" s="100"/>
    </row>
    <row r="7617" spans="57:59">
      <c r="BE7617" s="100"/>
      <c r="BF7617" s="100"/>
      <c r="BG7617" s="100"/>
    </row>
    <row r="7618" spans="57:59">
      <c r="BE7618" s="100"/>
      <c r="BF7618" s="100"/>
      <c r="BG7618" s="100"/>
    </row>
    <row r="7619" spans="57:59">
      <c r="BE7619" s="100"/>
      <c r="BF7619" s="100"/>
      <c r="BG7619" s="100"/>
    </row>
    <row r="7620" spans="57:59">
      <c r="BE7620" s="100"/>
      <c r="BF7620" s="100"/>
      <c r="BG7620" s="100"/>
    </row>
    <row r="7621" spans="57:59">
      <c r="BE7621" s="100"/>
      <c r="BF7621" s="100"/>
      <c r="BG7621" s="100"/>
    </row>
    <row r="7622" spans="57:59">
      <c r="BE7622" s="100"/>
      <c r="BF7622" s="100"/>
      <c r="BG7622" s="100"/>
    </row>
    <row r="7623" spans="57:59">
      <c r="BE7623" s="100"/>
      <c r="BF7623" s="100"/>
      <c r="BG7623" s="100"/>
    </row>
    <row r="7624" spans="57:59">
      <c r="BE7624" s="100"/>
      <c r="BF7624" s="100"/>
      <c r="BG7624" s="100"/>
    </row>
    <row r="7625" spans="57:59">
      <c r="BE7625" s="100"/>
      <c r="BF7625" s="100"/>
      <c r="BG7625" s="100"/>
    </row>
    <row r="7626" spans="57:59">
      <c r="BE7626" s="100"/>
      <c r="BF7626" s="100"/>
      <c r="BG7626" s="100"/>
    </row>
    <row r="7627" spans="57:59">
      <c r="BE7627" s="100"/>
      <c r="BF7627" s="100"/>
      <c r="BG7627" s="100"/>
    </row>
    <row r="7628" spans="57:59">
      <c r="BE7628" s="100"/>
      <c r="BF7628" s="100"/>
      <c r="BG7628" s="100"/>
    </row>
    <row r="7629" spans="57:59">
      <c r="BE7629" s="100"/>
      <c r="BF7629" s="100"/>
      <c r="BG7629" s="100"/>
    </row>
    <row r="7630" spans="57:59">
      <c r="BE7630" s="100"/>
      <c r="BF7630" s="100"/>
      <c r="BG7630" s="100"/>
    </row>
    <row r="7631" spans="57:59">
      <c r="BE7631" s="100"/>
      <c r="BF7631" s="100"/>
      <c r="BG7631" s="100"/>
    </row>
    <row r="7632" spans="57:59">
      <c r="BE7632" s="100"/>
      <c r="BF7632" s="100"/>
      <c r="BG7632" s="100"/>
    </row>
    <row r="7633" spans="57:59">
      <c r="BE7633" s="100"/>
      <c r="BF7633" s="100"/>
      <c r="BG7633" s="100"/>
    </row>
    <row r="7634" spans="57:59">
      <c r="BE7634" s="100"/>
      <c r="BF7634" s="100"/>
      <c r="BG7634" s="100"/>
    </row>
    <row r="7635" spans="57:59">
      <c r="BE7635" s="100"/>
      <c r="BF7635" s="100"/>
      <c r="BG7635" s="100"/>
    </row>
    <row r="7636" spans="57:59">
      <c r="BE7636" s="100"/>
      <c r="BF7636" s="100"/>
      <c r="BG7636" s="100"/>
    </row>
    <row r="7637" spans="57:59">
      <c r="BE7637" s="100"/>
      <c r="BF7637" s="100"/>
      <c r="BG7637" s="100"/>
    </row>
    <row r="7638" spans="57:59">
      <c r="BE7638" s="100"/>
      <c r="BF7638" s="100"/>
      <c r="BG7638" s="100"/>
    </row>
    <row r="7639" spans="57:59">
      <c r="BE7639" s="100"/>
      <c r="BF7639" s="100"/>
      <c r="BG7639" s="100"/>
    </row>
    <row r="7640" spans="57:59">
      <c r="BE7640" s="100"/>
      <c r="BF7640" s="100"/>
      <c r="BG7640" s="100"/>
    </row>
    <row r="7641" spans="57:59">
      <c r="BE7641" s="100"/>
      <c r="BF7641" s="100"/>
      <c r="BG7641" s="100"/>
    </row>
    <row r="7642" spans="57:59">
      <c r="BE7642" s="100"/>
      <c r="BF7642" s="100"/>
      <c r="BG7642" s="100"/>
    </row>
    <row r="7643" spans="57:59">
      <c r="BE7643" s="100"/>
      <c r="BF7643" s="100"/>
      <c r="BG7643" s="100"/>
    </row>
    <row r="7644" spans="57:59">
      <c r="BE7644" s="100"/>
      <c r="BF7644" s="100"/>
      <c r="BG7644" s="100"/>
    </row>
    <row r="7645" spans="57:59">
      <c r="BE7645" s="100"/>
      <c r="BF7645" s="100"/>
      <c r="BG7645" s="100"/>
    </row>
    <row r="7646" spans="57:59">
      <c r="BE7646" s="100"/>
      <c r="BF7646" s="100"/>
      <c r="BG7646" s="100"/>
    </row>
    <row r="7647" spans="57:59">
      <c r="BE7647" s="100"/>
      <c r="BF7647" s="100"/>
      <c r="BG7647" s="100"/>
    </row>
    <row r="7648" spans="57:59">
      <c r="BE7648" s="100"/>
      <c r="BF7648" s="100"/>
      <c r="BG7648" s="100"/>
    </row>
    <row r="7649" spans="57:59">
      <c r="BE7649" s="100"/>
      <c r="BF7649" s="100"/>
      <c r="BG7649" s="100"/>
    </row>
    <row r="7650" spans="57:59">
      <c r="BE7650" s="100"/>
      <c r="BF7650" s="100"/>
      <c r="BG7650" s="100"/>
    </row>
    <row r="7651" spans="57:59">
      <c r="BE7651" s="100"/>
      <c r="BF7651" s="100"/>
      <c r="BG7651" s="100"/>
    </row>
    <row r="7652" spans="57:59">
      <c r="BE7652" s="100"/>
      <c r="BF7652" s="100"/>
      <c r="BG7652" s="100"/>
    </row>
    <row r="7653" spans="57:59">
      <c r="BE7653" s="100"/>
      <c r="BF7653" s="100"/>
      <c r="BG7653" s="100"/>
    </row>
    <row r="7654" spans="57:59">
      <c r="BE7654" s="100"/>
      <c r="BF7654" s="100"/>
      <c r="BG7654" s="100"/>
    </row>
    <row r="7655" spans="57:59">
      <c r="BE7655" s="100"/>
      <c r="BF7655" s="100"/>
      <c r="BG7655" s="100"/>
    </row>
    <row r="7656" spans="57:59">
      <c r="BE7656" s="100"/>
      <c r="BF7656" s="100"/>
      <c r="BG7656" s="100"/>
    </row>
    <row r="7657" spans="57:59">
      <c r="BE7657" s="100"/>
      <c r="BF7657" s="100"/>
      <c r="BG7657" s="100"/>
    </row>
    <row r="7658" spans="57:59">
      <c r="BE7658" s="100"/>
      <c r="BF7658" s="100"/>
      <c r="BG7658" s="100"/>
    </row>
    <row r="7659" spans="57:59">
      <c r="BE7659" s="100"/>
      <c r="BF7659" s="100"/>
      <c r="BG7659" s="100"/>
    </row>
    <row r="7660" spans="57:59">
      <c r="BE7660" s="100"/>
      <c r="BF7660" s="100"/>
      <c r="BG7660" s="100"/>
    </row>
    <row r="7661" spans="57:59">
      <c r="BE7661" s="100"/>
      <c r="BF7661" s="100"/>
      <c r="BG7661" s="100"/>
    </row>
    <row r="7662" spans="57:59">
      <c r="BE7662" s="100"/>
      <c r="BF7662" s="100"/>
      <c r="BG7662" s="100"/>
    </row>
    <row r="7663" spans="57:59">
      <c r="BE7663" s="100"/>
      <c r="BF7663" s="100"/>
      <c r="BG7663" s="100"/>
    </row>
    <row r="7664" spans="57:59">
      <c r="BE7664" s="100"/>
      <c r="BF7664" s="100"/>
      <c r="BG7664" s="100"/>
    </row>
    <row r="7665" spans="57:59">
      <c r="BE7665" s="100"/>
      <c r="BF7665" s="100"/>
      <c r="BG7665" s="100"/>
    </row>
    <row r="7666" spans="57:59">
      <c r="BE7666" s="100"/>
      <c r="BF7666" s="100"/>
      <c r="BG7666" s="100"/>
    </row>
    <row r="7667" spans="57:59">
      <c r="BE7667" s="100"/>
      <c r="BF7667" s="100"/>
      <c r="BG7667" s="100"/>
    </row>
    <row r="7668" spans="57:59">
      <c r="BE7668" s="100"/>
      <c r="BF7668" s="100"/>
      <c r="BG7668" s="100"/>
    </row>
    <row r="7669" spans="57:59">
      <c r="BE7669" s="100"/>
      <c r="BF7669" s="100"/>
      <c r="BG7669" s="100"/>
    </row>
    <row r="7670" spans="57:59">
      <c r="BE7670" s="100"/>
      <c r="BF7670" s="100"/>
      <c r="BG7670" s="100"/>
    </row>
    <row r="7671" spans="57:59">
      <c r="BE7671" s="100"/>
      <c r="BF7671" s="100"/>
      <c r="BG7671" s="100"/>
    </row>
    <row r="7672" spans="57:59">
      <c r="BE7672" s="100"/>
      <c r="BF7672" s="100"/>
      <c r="BG7672" s="100"/>
    </row>
    <row r="7673" spans="57:59">
      <c r="BE7673" s="100"/>
      <c r="BF7673" s="100"/>
      <c r="BG7673" s="100"/>
    </row>
    <row r="7674" spans="57:59">
      <c r="BE7674" s="100"/>
      <c r="BF7674" s="100"/>
      <c r="BG7674" s="100"/>
    </row>
    <row r="7675" spans="57:59">
      <c r="BE7675" s="100"/>
      <c r="BF7675" s="100"/>
      <c r="BG7675" s="100"/>
    </row>
    <row r="7676" spans="57:59">
      <c r="BE7676" s="100"/>
      <c r="BF7676" s="100"/>
      <c r="BG7676" s="100"/>
    </row>
    <row r="7677" spans="57:59">
      <c r="BE7677" s="100"/>
      <c r="BF7677" s="100"/>
      <c r="BG7677" s="100"/>
    </row>
    <row r="7678" spans="57:59">
      <c r="BE7678" s="100"/>
      <c r="BF7678" s="100"/>
      <c r="BG7678" s="100"/>
    </row>
    <row r="7679" spans="57:59">
      <c r="BE7679" s="100"/>
      <c r="BF7679" s="100"/>
      <c r="BG7679" s="100"/>
    </row>
    <row r="7680" spans="57:59">
      <c r="BE7680" s="100"/>
      <c r="BF7680" s="100"/>
      <c r="BG7680" s="100"/>
    </row>
    <row r="7681" spans="57:59">
      <c r="BE7681" s="100"/>
      <c r="BF7681" s="100"/>
      <c r="BG7681" s="100"/>
    </row>
    <row r="7682" spans="57:59">
      <c r="BE7682" s="100"/>
      <c r="BF7682" s="100"/>
      <c r="BG7682" s="100"/>
    </row>
    <row r="7683" spans="57:59">
      <c r="BE7683" s="100"/>
      <c r="BF7683" s="100"/>
      <c r="BG7683" s="100"/>
    </row>
    <row r="7684" spans="57:59">
      <c r="BE7684" s="100"/>
      <c r="BF7684" s="100"/>
      <c r="BG7684" s="100"/>
    </row>
    <row r="7685" spans="57:59">
      <c r="BE7685" s="100"/>
      <c r="BF7685" s="100"/>
      <c r="BG7685" s="100"/>
    </row>
    <row r="7686" spans="57:59">
      <c r="BE7686" s="100"/>
      <c r="BF7686" s="100"/>
      <c r="BG7686" s="100"/>
    </row>
    <row r="7687" spans="57:59">
      <c r="BE7687" s="100"/>
      <c r="BF7687" s="100"/>
      <c r="BG7687" s="100"/>
    </row>
    <row r="7688" spans="57:59">
      <c r="BE7688" s="100"/>
      <c r="BF7688" s="100"/>
      <c r="BG7688" s="100"/>
    </row>
    <row r="7689" spans="57:59">
      <c r="BE7689" s="100"/>
      <c r="BF7689" s="100"/>
      <c r="BG7689" s="100"/>
    </row>
    <row r="7690" spans="57:59">
      <c r="BE7690" s="100"/>
      <c r="BF7690" s="100"/>
      <c r="BG7690" s="100"/>
    </row>
    <row r="7691" spans="57:59">
      <c r="BE7691" s="100"/>
      <c r="BF7691" s="100"/>
      <c r="BG7691" s="100"/>
    </row>
    <row r="7692" spans="57:59">
      <c r="BE7692" s="100"/>
      <c r="BF7692" s="100"/>
      <c r="BG7692" s="100"/>
    </row>
    <row r="7693" spans="57:59">
      <c r="BE7693" s="100"/>
      <c r="BF7693" s="100"/>
      <c r="BG7693" s="100"/>
    </row>
    <row r="7694" spans="57:59">
      <c r="BE7694" s="100"/>
      <c r="BF7694" s="100"/>
      <c r="BG7694" s="100"/>
    </row>
    <row r="7695" spans="57:59">
      <c r="BE7695" s="100"/>
      <c r="BF7695" s="100"/>
      <c r="BG7695" s="100"/>
    </row>
    <row r="7696" spans="57:59">
      <c r="BE7696" s="100"/>
      <c r="BF7696" s="100"/>
      <c r="BG7696" s="100"/>
    </row>
    <row r="7697" spans="57:59">
      <c r="BE7697" s="100"/>
      <c r="BF7697" s="100"/>
      <c r="BG7697" s="100"/>
    </row>
    <row r="7698" spans="57:59">
      <c r="BE7698" s="100"/>
      <c r="BF7698" s="100"/>
      <c r="BG7698" s="100"/>
    </row>
    <row r="7699" spans="57:59">
      <c r="BE7699" s="100"/>
      <c r="BF7699" s="100"/>
      <c r="BG7699" s="100"/>
    </row>
    <row r="7700" spans="57:59">
      <c r="BE7700" s="100"/>
      <c r="BF7700" s="100"/>
      <c r="BG7700" s="100"/>
    </row>
    <row r="7701" spans="57:59">
      <c r="BE7701" s="100"/>
      <c r="BF7701" s="100"/>
      <c r="BG7701" s="100"/>
    </row>
    <row r="7702" spans="57:59">
      <c r="BE7702" s="100"/>
      <c r="BF7702" s="100"/>
      <c r="BG7702" s="100"/>
    </row>
    <row r="7703" spans="57:59">
      <c r="BE7703" s="100"/>
      <c r="BF7703" s="100"/>
      <c r="BG7703" s="100"/>
    </row>
    <row r="7704" spans="57:59">
      <c r="BE7704" s="100"/>
      <c r="BF7704" s="100"/>
      <c r="BG7704" s="100"/>
    </row>
    <row r="7705" spans="57:59">
      <c r="BE7705" s="100"/>
      <c r="BF7705" s="100"/>
      <c r="BG7705" s="100"/>
    </row>
    <row r="7706" spans="57:59">
      <c r="BE7706" s="100"/>
      <c r="BF7706" s="100"/>
      <c r="BG7706" s="100"/>
    </row>
    <row r="7707" spans="57:59">
      <c r="BE7707" s="100"/>
      <c r="BF7707" s="100"/>
      <c r="BG7707" s="100"/>
    </row>
    <row r="7708" spans="57:59">
      <c r="BE7708" s="100"/>
      <c r="BF7708" s="100"/>
      <c r="BG7708" s="100"/>
    </row>
    <row r="7709" spans="57:59">
      <c r="BE7709" s="100"/>
      <c r="BF7709" s="100"/>
      <c r="BG7709" s="100"/>
    </row>
    <row r="7710" spans="57:59">
      <c r="BE7710" s="100"/>
      <c r="BF7710" s="100"/>
      <c r="BG7710" s="100"/>
    </row>
    <row r="7711" spans="57:59">
      <c r="BE7711" s="100"/>
      <c r="BF7711" s="100"/>
      <c r="BG7711" s="100"/>
    </row>
    <row r="7712" spans="57:59">
      <c r="BE7712" s="100"/>
      <c r="BF7712" s="100"/>
      <c r="BG7712" s="100"/>
    </row>
    <row r="7713" spans="57:59">
      <c r="BE7713" s="100"/>
      <c r="BF7713" s="100"/>
      <c r="BG7713" s="100"/>
    </row>
    <row r="7714" spans="57:59">
      <c r="BE7714" s="100"/>
      <c r="BF7714" s="100"/>
      <c r="BG7714" s="100"/>
    </row>
    <row r="7715" spans="57:59">
      <c r="BE7715" s="100"/>
      <c r="BF7715" s="100"/>
      <c r="BG7715" s="100"/>
    </row>
    <row r="7716" spans="57:59">
      <c r="BE7716" s="100"/>
      <c r="BF7716" s="100"/>
      <c r="BG7716" s="100"/>
    </row>
    <row r="7717" spans="57:59">
      <c r="BE7717" s="100"/>
      <c r="BF7717" s="100"/>
      <c r="BG7717" s="100"/>
    </row>
    <row r="7718" spans="57:59">
      <c r="BE7718" s="100"/>
      <c r="BF7718" s="100"/>
      <c r="BG7718" s="100"/>
    </row>
    <row r="7719" spans="57:59">
      <c r="BE7719" s="100"/>
      <c r="BF7719" s="100"/>
      <c r="BG7719" s="100"/>
    </row>
    <row r="7720" spans="57:59">
      <c r="BE7720" s="100"/>
      <c r="BF7720" s="100"/>
      <c r="BG7720" s="100"/>
    </row>
    <row r="7721" spans="57:59">
      <c r="BE7721" s="100"/>
      <c r="BF7721" s="100"/>
      <c r="BG7721" s="100"/>
    </row>
    <row r="7722" spans="57:59">
      <c r="BE7722" s="100"/>
      <c r="BF7722" s="100"/>
      <c r="BG7722" s="100"/>
    </row>
    <row r="7723" spans="57:59">
      <c r="BE7723" s="100"/>
      <c r="BF7723" s="100"/>
      <c r="BG7723" s="100"/>
    </row>
    <row r="7724" spans="57:59">
      <c r="BE7724" s="100"/>
      <c r="BF7724" s="100"/>
      <c r="BG7724" s="100"/>
    </row>
    <row r="7725" spans="57:59">
      <c r="BE7725" s="100"/>
      <c r="BF7725" s="100"/>
      <c r="BG7725" s="100"/>
    </row>
    <row r="7726" spans="57:59">
      <c r="BE7726" s="100"/>
      <c r="BF7726" s="100"/>
      <c r="BG7726" s="100"/>
    </row>
    <row r="7727" spans="57:59">
      <c r="BE7727" s="100"/>
      <c r="BF7727" s="100"/>
      <c r="BG7727" s="100"/>
    </row>
    <row r="7728" spans="57:59">
      <c r="BE7728" s="100"/>
      <c r="BF7728" s="100"/>
      <c r="BG7728" s="100"/>
    </row>
    <row r="7729" spans="57:59">
      <c r="BE7729" s="100"/>
      <c r="BF7729" s="100"/>
      <c r="BG7729" s="100"/>
    </row>
    <row r="7730" spans="57:59">
      <c r="BE7730" s="100"/>
      <c r="BF7730" s="100"/>
      <c r="BG7730" s="100"/>
    </row>
    <row r="7731" spans="57:59">
      <c r="BE7731" s="100"/>
      <c r="BF7731" s="100"/>
      <c r="BG7731" s="100"/>
    </row>
    <row r="7732" spans="57:59">
      <c r="BE7732" s="100"/>
      <c r="BF7732" s="100"/>
      <c r="BG7732" s="100"/>
    </row>
    <row r="7733" spans="57:59">
      <c r="BE7733" s="100"/>
      <c r="BF7733" s="100"/>
      <c r="BG7733" s="100"/>
    </row>
    <row r="7734" spans="57:59">
      <c r="BE7734" s="100"/>
      <c r="BF7734" s="100"/>
      <c r="BG7734" s="100"/>
    </row>
    <row r="7735" spans="57:59">
      <c r="BE7735" s="100"/>
      <c r="BF7735" s="100"/>
      <c r="BG7735" s="100"/>
    </row>
    <row r="7736" spans="57:59">
      <c r="BE7736" s="100"/>
      <c r="BF7736" s="100"/>
      <c r="BG7736" s="100"/>
    </row>
    <row r="7737" spans="57:59">
      <c r="BE7737" s="100"/>
      <c r="BF7737" s="100"/>
      <c r="BG7737" s="100"/>
    </row>
    <row r="7738" spans="57:59">
      <c r="BE7738" s="100"/>
      <c r="BF7738" s="100"/>
      <c r="BG7738" s="100"/>
    </row>
    <row r="7739" spans="57:59">
      <c r="BE7739" s="100"/>
      <c r="BF7739" s="100"/>
      <c r="BG7739" s="100"/>
    </row>
    <row r="7740" spans="57:59">
      <c r="BE7740" s="100"/>
      <c r="BF7740" s="100"/>
      <c r="BG7740" s="100"/>
    </row>
    <row r="7741" spans="57:59">
      <c r="BE7741" s="100"/>
      <c r="BF7741" s="100"/>
      <c r="BG7741" s="100"/>
    </row>
    <row r="7742" spans="57:59">
      <c r="BE7742" s="100"/>
      <c r="BF7742" s="100"/>
      <c r="BG7742" s="100"/>
    </row>
    <row r="7743" spans="57:59">
      <c r="BE7743" s="100"/>
      <c r="BF7743" s="100"/>
      <c r="BG7743" s="100"/>
    </row>
    <row r="7744" spans="57:59">
      <c r="BE7744" s="100"/>
      <c r="BF7744" s="100"/>
      <c r="BG7744" s="100"/>
    </row>
    <row r="7745" spans="57:59">
      <c r="BE7745" s="100"/>
      <c r="BF7745" s="100"/>
      <c r="BG7745" s="100"/>
    </row>
    <row r="7746" spans="57:59">
      <c r="BE7746" s="100"/>
      <c r="BF7746" s="100"/>
      <c r="BG7746" s="100"/>
    </row>
    <row r="7747" spans="57:59">
      <c r="BE7747" s="100"/>
      <c r="BF7747" s="100"/>
      <c r="BG7747" s="100"/>
    </row>
    <row r="7748" spans="57:59">
      <c r="BE7748" s="100"/>
      <c r="BF7748" s="100"/>
      <c r="BG7748" s="100"/>
    </row>
    <row r="7749" spans="57:59">
      <c r="BE7749" s="100"/>
      <c r="BF7749" s="100"/>
      <c r="BG7749" s="100"/>
    </row>
    <row r="7750" spans="57:59">
      <c r="BE7750" s="100"/>
      <c r="BF7750" s="100"/>
      <c r="BG7750" s="100"/>
    </row>
    <row r="7751" spans="57:59">
      <c r="BE7751" s="100"/>
      <c r="BF7751" s="100"/>
      <c r="BG7751" s="100"/>
    </row>
    <row r="7752" spans="57:59">
      <c r="BE7752" s="100"/>
      <c r="BF7752" s="100"/>
      <c r="BG7752" s="100"/>
    </row>
    <row r="7753" spans="57:59">
      <c r="BE7753" s="100"/>
      <c r="BF7753" s="100"/>
      <c r="BG7753" s="100"/>
    </row>
    <row r="7754" spans="57:59">
      <c r="BE7754" s="100"/>
      <c r="BF7754" s="100"/>
      <c r="BG7754" s="100"/>
    </row>
    <row r="7755" spans="57:59">
      <c r="BE7755" s="100"/>
      <c r="BF7755" s="100"/>
      <c r="BG7755" s="100"/>
    </row>
    <row r="7756" spans="57:59">
      <c r="BE7756" s="100"/>
      <c r="BF7756" s="100"/>
      <c r="BG7756" s="100"/>
    </row>
    <row r="7757" spans="57:59">
      <c r="BE7757" s="100"/>
      <c r="BF7757" s="100"/>
      <c r="BG7757" s="100"/>
    </row>
    <row r="7758" spans="57:59">
      <c r="BE7758" s="100"/>
      <c r="BF7758" s="100"/>
      <c r="BG7758" s="100"/>
    </row>
    <row r="7759" spans="57:59">
      <c r="BE7759" s="100"/>
      <c r="BF7759" s="100"/>
      <c r="BG7759" s="100"/>
    </row>
    <row r="7760" spans="57:59">
      <c r="BE7760" s="100"/>
      <c r="BF7760" s="100"/>
      <c r="BG7760" s="100"/>
    </row>
    <row r="7761" spans="57:59">
      <c r="BE7761" s="100"/>
      <c r="BF7761" s="100"/>
      <c r="BG7761" s="100"/>
    </row>
    <row r="7762" spans="57:59">
      <c r="BE7762" s="100"/>
      <c r="BF7762" s="100"/>
      <c r="BG7762" s="100"/>
    </row>
    <row r="7763" spans="57:59">
      <c r="BE7763" s="100"/>
      <c r="BF7763" s="100"/>
      <c r="BG7763" s="100"/>
    </row>
    <row r="7764" spans="57:59">
      <c r="BE7764" s="100"/>
      <c r="BF7764" s="100"/>
      <c r="BG7764" s="100"/>
    </row>
    <row r="7765" spans="57:59">
      <c r="BE7765" s="100"/>
      <c r="BF7765" s="100"/>
      <c r="BG7765" s="100"/>
    </row>
    <row r="7766" spans="57:59">
      <c r="BE7766" s="100"/>
      <c r="BF7766" s="100"/>
      <c r="BG7766" s="100"/>
    </row>
    <row r="7767" spans="57:59">
      <c r="BE7767" s="100"/>
      <c r="BF7767" s="100"/>
      <c r="BG7767" s="100"/>
    </row>
    <row r="7768" spans="57:59">
      <c r="BE7768" s="100"/>
      <c r="BF7768" s="100"/>
      <c r="BG7768" s="100"/>
    </row>
    <row r="7769" spans="57:59">
      <c r="BE7769" s="100"/>
      <c r="BF7769" s="100"/>
      <c r="BG7769" s="100"/>
    </row>
    <row r="7770" spans="57:59">
      <c r="BE7770" s="100"/>
      <c r="BF7770" s="100"/>
      <c r="BG7770" s="100"/>
    </row>
    <row r="7771" spans="57:59">
      <c r="BE7771" s="100"/>
      <c r="BF7771" s="100"/>
      <c r="BG7771" s="100"/>
    </row>
    <row r="7772" spans="57:59">
      <c r="BE7772" s="100"/>
      <c r="BF7772" s="100"/>
      <c r="BG7772" s="100"/>
    </row>
    <row r="7773" spans="57:59">
      <c r="BE7773" s="100"/>
      <c r="BF7773" s="100"/>
      <c r="BG7773" s="100"/>
    </row>
    <row r="7774" spans="57:59">
      <c r="BE7774" s="100"/>
      <c r="BF7774" s="100"/>
      <c r="BG7774" s="100"/>
    </row>
    <row r="7775" spans="57:59">
      <c r="BE7775" s="100"/>
      <c r="BF7775" s="100"/>
      <c r="BG7775" s="100"/>
    </row>
    <row r="7776" spans="57:59">
      <c r="BE7776" s="100"/>
      <c r="BF7776" s="100"/>
      <c r="BG7776" s="100"/>
    </row>
    <row r="7777" spans="57:59">
      <c r="BE7777" s="100"/>
      <c r="BF7777" s="100"/>
      <c r="BG7777" s="100"/>
    </row>
    <row r="7778" spans="57:59">
      <c r="BE7778" s="100"/>
      <c r="BF7778" s="100"/>
      <c r="BG7778" s="100"/>
    </row>
    <row r="7779" spans="57:59">
      <c r="BE7779" s="100"/>
      <c r="BF7779" s="100"/>
      <c r="BG7779" s="100"/>
    </row>
    <row r="7780" spans="57:59">
      <c r="BE7780" s="100"/>
      <c r="BF7780" s="100"/>
      <c r="BG7780" s="100"/>
    </row>
    <row r="7781" spans="57:59">
      <c r="BE7781" s="100"/>
      <c r="BF7781" s="100"/>
      <c r="BG7781" s="100"/>
    </row>
    <row r="7782" spans="57:59">
      <c r="BE7782" s="100"/>
      <c r="BF7782" s="100"/>
      <c r="BG7782" s="100"/>
    </row>
    <row r="7783" spans="57:59">
      <c r="BE7783" s="100"/>
      <c r="BF7783" s="100"/>
      <c r="BG7783" s="100"/>
    </row>
    <row r="7784" spans="57:59">
      <c r="BE7784" s="100"/>
      <c r="BF7784" s="100"/>
      <c r="BG7784" s="100"/>
    </row>
    <row r="7785" spans="57:59">
      <c r="BE7785" s="100"/>
      <c r="BF7785" s="100"/>
      <c r="BG7785" s="100"/>
    </row>
    <row r="7786" spans="57:59">
      <c r="BE7786" s="100"/>
      <c r="BF7786" s="100"/>
      <c r="BG7786" s="100"/>
    </row>
    <row r="7787" spans="57:59">
      <c r="BE7787" s="100"/>
      <c r="BF7787" s="100"/>
      <c r="BG7787" s="100"/>
    </row>
    <row r="7788" spans="57:59">
      <c r="BE7788" s="100"/>
      <c r="BF7788" s="100"/>
      <c r="BG7788" s="100"/>
    </row>
    <row r="7789" spans="57:59">
      <c r="BE7789" s="100"/>
      <c r="BF7789" s="100"/>
      <c r="BG7789" s="100"/>
    </row>
    <row r="7790" spans="57:59">
      <c r="BE7790" s="100"/>
      <c r="BF7790" s="100"/>
      <c r="BG7790" s="100"/>
    </row>
    <row r="7791" spans="57:59">
      <c r="BE7791" s="100"/>
      <c r="BF7791" s="100"/>
      <c r="BG7791" s="100"/>
    </row>
    <row r="7792" spans="57:59">
      <c r="BE7792" s="100"/>
      <c r="BF7792" s="100"/>
      <c r="BG7792" s="100"/>
    </row>
    <row r="7793" spans="57:59">
      <c r="BE7793" s="100"/>
      <c r="BF7793" s="100"/>
      <c r="BG7793" s="100"/>
    </row>
    <row r="7794" spans="57:59">
      <c r="BE7794" s="100"/>
      <c r="BF7794" s="100"/>
      <c r="BG7794" s="100"/>
    </row>
    <row r="7795" spans="57:59">
      <c r="BE7795" s="100"/>
      <c r="BF7795" s="100"/>
      <c r="BG7795" s="100"/>
    </row>
    <row r="7796" spans="57:59">
      <c r="BE7796" s="100"/>
      <c r="BF7796" s="100"/>
      <c r="BG7796" s="100"/>
    </row>
    <row r="7797" spans="57:59">
      <c r="BE7797" s="100"/>
      <c r="BF7797" s="100"/>
      <c r="BG7797" s="100"/>
    </row>
    <row r="7798" spans="57:59">
      <c r="BE7798" s="100"/>
      <c r="BF7798" s="100"/>
      <c r="BG7798" s="100"/>
    </row>
    <row r="7799" spans="57:59">
      <c r="BE7799" s="100"/>
      <c r="BF7799" s="100"/>
      <c r="BG7799" s="100"/>
    </row>
    <row r="7800" spans="57:59">
      <c r="BE7800" s="100"/>
      <c r="BF7800" s="100"/>
      <c r="BG7800" s="100"/>
    </row>
    <row r="7801" spans="57:59">
      <c r="BE7801" s="100"/>
      <c r="BF7801" s="100"/>
      <c r="BG7801" s="100"/>
    </row>
    <row r="7802" spans="57:59">
      <c r="BE7802" s="100"/>
      <c r="BF7802" s="100"/>
      <c r="BG7802" s="100"/>
    </row>
    <row r="7803" spans="57:59">
      <c r="BE7803" s="100"/>
      <c r="BF7803" s="100"/>
      <c r="BG7803" s="100"/>
    </row>
    <row r="7804" spans="57:59">
      <c r="BE7804" s="100"/>
      <c r="BF7804" s="100"/>
      <c r="BG7804" s="100"/>
    </row>
    <row r="7805" spans="57:59">
      <c r="BE7805" s="100"/>
      <c r="BF7805" s="100"/>
      <c r="BG7805" s="100"/>
    </row>
    <row r="7806" spans="57:59">
      <c r="BE7806" s="100"/>
      <c r="BF7806" s="100"/>
      <c r="BG7806" s="100"/>
    </row>
    <row r="7807" spans="57:59">
      <c r="BE7807" s="100"/>
      <c r="BF7807" s="100"/>
      <c r="BG7807" s="100"/>
    </row>
    <row r="7808" spans="57:59">
      <c r="BE7808" s="100"/>
      <c r="BF7808" s="100"/>
      <c r="BG7808" s="100"/>
    </row>
    <row r="7809" spans="57:59">
      <c r="BE7809" s="100"/>
      <c r="BF7809" s="100"/>
      <c r="BG7809" s="100"/>
    </row>
    <row r="7810" spans="57:59">
      <c r="BE7810" s="100"/>
      <c r="BF7810" s="100"/>
      <c r="BG7810" s="100"/>
    </row>
    <row r="7811" spans="57:59">
      <c r="BE7811" s="100"/>
      <c r="BF7811" s="100"/>
      <c r="BG7811" s="100"/>
    </row>
    <row r="7812" spans="57:59">
      <c r="BE7812" s="100"/>
      <c r="BF7812" s="100"/>
      <c r="BG7812" s="100"/>
    </row>
    <row r="7813" spans="57:59">
      <c r="BE7813" s="100"/>
      <c r="BF7813" s="100"/>
      <c r="BG7813" s="100"/>
    </row>
    <row r="7814" spans="57:59">
      <c r="BE7814" s="100"/>
      <c r="BF7814" s="100"/>
      <c r="BG7814" s="100"/>
    </row>
    <row r="7815" spans="57:59">
      <c r="BE7815" s="100"/>
      <c r="BF7815" s="100"/>
      <c r="BG7815" s="100"/>
    </row>
    <row r="7816" spans="57:59">
      <c r="BE7816" s="100"/>
      <c r="BF7816" s="100"/>
      <c r="BG7816" s="100"/>
    </row>
    <row r="7817" spans="57:59">
      <c r="BE7817" s="100"/>
      <c r="BF7817" s="100"/>
      <c r="BG7817" s="100"/>
    </row>
    <row r="7818" spans="57:59">
      <c r="BE7818" s="100"/>
      <c r="BF7818" s="100"/>
      <c r="BG7818" s="100"/>
    </row>
    <row r="7819" spans="57:59">
      <c r="BE7819" s="100"/>
      <c r="BF7819" s="100"/>
      <c r="BG7819" s="100"/>
    </row>
    <row r="7820" spans="57:59">
      <c r="BE7820" s="100"/>
      <c r="BF7820" s="100"/>
      <c r="BG7820" s="100"/>
    </row>
    <row r="7821" spans="57:59">
      <c r="BE7821" s="100"/>
      <c r="BF7821" s="100"/>
      <c r="BG7821" s="100"/>
    </row>
    <row r="7822" spans="57:59">
      <c r="BE7822" s="100"/>
      <c r="BF7822" s="100"/>
      <c r="BG7822" s="100"/>
    </row>
    <row r="7823" spans="57:59">
      <c r="BE7823" s="100"/>
      <c r="BF7823" s="100"/>
      <c r="BG7823" s="100"/>
    </row>
    <row r="7824" spans="57:59">
      <c r="BE7824" s="100"/>
      <c r="BF7824" s="100"/>
      <c r="BG7824" s="100"/>
    </row>
    <row r="7825" spans="57:59">
      <c r="BE7825" s="100"/>
      <c r="BF7825" s="100"/>
      <c r="BG7825" s="100"/>
    </row>
    <row r="7826" spans="57:59">
      <c r="BE7826" s="100"/>
      <c r="BF7826" s="100"/>
      <c r="BG7826" s="100"/>
    </row>
    <row r="7827" spans="57:59">
      <c r="BE7827" s="100"/>
      <c r="BF7827" s="100"/>
      <c r="BG7827" s="100"/>
    </row>
    <row r="7828" spans="57:59">
      <c r="BE7828" s="100"/>
      <c r="BF7828" s="100"/>
      <c r="BG7828" s="100"/>
    </row>
    <row r="7829" spans="57:59">
      <c r="BE7829" s="100"/>
      <c r="BF7829" s="100"/>
      <c r="BG7829" s="100"/>
    </row>
    <row r="7830" spans="57:59">
      <c r="BE7830" s="100"/>
      <c r="BF7830" s="100"/>
      <c r="BG7830" s="100"/>
    </row>
    <row r="7831" spans="57:59">
      <c r="BE7831" s="100"/>
      <c r="BF7831" s="100"/>
      <c r="BG7831" s="100"/>
    </row>
    <row r="7832" spans="57:59">
      <c r="BE7832" s="100"/>
      <c r="BF7832" s="100"/>
      <c r="BG7832" s="100"/>
    </row>
    <row r="7833" spans="57:59">
      <c r="BE7833" s="100"/>
      <c r="BF7833" s="100"/>
      <c r="BG7833" s="100"/>
    </row>
    <row r="7834" spans="57:59">
      <c r="BE7834" s="100"/>
      <c r="BF7834" s="100"/>
      <c r="BG7834" s="100"/>
    </row>
    <row r="7835" spans="57:59">
      <c r="BE7835" s="100"/>
      <c r="BF7835" s="100"/>
      <c r="BG7835" s="100"/>
    </row>
    <row r="7836" spans="57:59">
      <c r="BE7836" s="100"/>
      <c r="BF7836" s="100"/>
      <c r="BG7836" s="100"/>
    </row>
    <row r="7837" spans="57:59">
      <c r="BE7837" s="100"/>
      <c r="BF7837" s="100"/>
      <c r="BG7837" s="100"/>
    </row>
    <row r="7838" spans="57:59">
      <c r="BE7838" s="100"/>
      <c r="BF7838" s="100"/>
      <c r="BG7838" s="100"/>
    </row>
    <row r="7839" spans="57:59">
      <c r="BE7839" s="100"/>
      <c r="BF7839" s="100"/>
      <c r="BG7839" s="100"/>
    </row>
    <row r="7840" spans="57:59">
      <c r="BE7840" s="100"/>
      <c r="BF7840" s="100"/>
      <c r="BG7840" s="100"/>
    </row>
    <row r="7841" spans="57:59">
      <c r="BE7841" s="100"/>
      <c r="BF7841" s="100"/>
      <c r="BG7841" s="100"/>
    </row>
    <row r="7842" spans="57:59">
      <c r="BE7842" s="100"/>
      <c r="BF7842" s="100"/>
      <c r="BG7842" s="100"/>
    </row>
    <row r="7843" spans="57:59">
      <c r="BE7843" s="100"/>
      <c r="BF7843" s="100"/>
      <c r="BG7843" s="100"/>
    </row>
    <row r="7844" spans="57:59">
      <c r="BE7844" s="100"/>
      <c r="BF7844" s="100"/>
      <c r="BG7844" s="100"/>
    </row>
    <row r="7845" spans="57:59">
      <c r="BE7845" s="100"/>
      <c r="BF7845" s="100"/>
      <c r="BG7845" s="100"/>
    </row>
    <row r="7846" spans="57:59">
      <c r="BE7846" s="100"/>
      <c r="BF7846" s="100"/>
      <c r="BG7846" s="100"/>
    </row>
    <row r="7847" spans="57:59">
      <c r="BE7847" s="100"/>
      <c r="BF7847" s="100"/>
      <c r="BG7847" s="100"/>
    </row>
    <row r="7848" spans="57:59">
      <c r="BE7848" s="100"/>
      <c r="BF7848" s="100"/>
      <c r="BG7848" s="100"/>
    </row>
    <row r="7849" spans="57:59">
      <c r="BE7849" s="100"/>
      <c r="BF7849" s="100"/>
      <c r="BG7849" s="100"/>
    </row>
    <row r="7850" spans="57:59">
      <c r="BE7850" s="100"/>
      <c r="BF7850" s="100"/>
      <c r="BG7850" s="100"/>
    </row>
    <row r="7851" spans="57:59">
      <c r="BE7851" s="100"/>
      <c r="BF7851" s="100"/>
      <c r="BG7851" s="100"/>
    </row>
    <row r="7852" spans="57:59">
      <c r="BE7852" s="100"/>
      <c r="BF7852" s="100"/>
      <c r="BG7852" s="100"/>
    </row>
    <row r="7853" spans="57:59">
      <c r="BE7853" s="100"/>
      <c r="BF7853" s="100"/>
      <c r="BG7853" s="100"/>
    </row>
    <row r="7854" spans="57:59">
      <c r="BE7854" s="100"/>
      <c r="BF7854" s="100"/>
      <c r="BG7854" s="100"/>
    </row>
    <row r="7855" spans="57:59">
      <c r="BE7855" s="100"/>
      <c r="BF7855" s="100"/>
      <c r="BG7855" s="100"/>
    </row>
    <row r="7856" spans="57:59">
      <c r="BE7856" s="100"/>
      <c r="BF7856" s="100"/>
      <c r="BG7856" s="100"/>
    </row>
    <row r="7857" spans="57:59">
      <c r="BE7857" s="100"/>
      <c r="BF7857" s="100"/>
      <c r="BG7857" s="100"/>
    </row>
    <row r="7858" spans="57:59">
      <c r="BE7858" s="100"/>
      <c r="BF7858" s="100"/>
      <c r="BG7858" s="100"/>
    </row>
    <row r="7859" spans="57:59">
      <c r="BE7859" s="100"/>
      <c r="BF7859" s="100"/>
      <c r="BG7859" s="100"/>
    </row>
    <row r="7860" spans="57:59">
      <c r="BE7860" s="100"/>
      <c r="BF7860" s="100"/>
      <c r="BG7860" s="100"/>
    </row>
    <row r="7861" spans="57:59">
      <c r="BE7861" s="100"/>
      <c r="BF7861" s="100"/>
      <c r="BG7861" s="100"/>
    </row>
    <row r="7862" spans="57:59">
      <c r="BE7862" s="100"/>
      <c r="BF7862" s="100"/>
      <c r="BG7862" s="100"/>
    </row>
    <row r="7863" spans="57:59">
      <c r="BE7863" s="100"/>
      <c r="BF7863" s="100"/>
      <c r="BG7863" s="100"/>
    </row>
    <row r="7864" spans="57:59">
      <c r="BE7864" s="100"/>
      <c r="BF7864" s="100"/>
      <c r="BG7864" s="100"/>
    </row>
    <row r="7865" spans="57:59">
      <c r="BE7865" s="100"/>
      <c r="BF7865" s="100"/>
      <c r="BG7865" s="100"/>
    </row>
    <row r="7866" spans="57:59">
      <c r="BE7866" s="100"/>
      <c r="BF7866" s="100"/>
      <c r="BG7866" s="100"/>
    </row>
    <row r="7867" spans="57:59">
      <c r="BE7867" s="100"/>
      <c r="BF7867" s="100"/>
      <c r="BG7867" s="100"/>
    </row>
    <row r="7868" spans="57:59">
      <c r="BE7868" s="100"/>
      <c r="BF7868" s="100"/>
      <c r="BG7868" s="100"/>
    </row>
    <row r="7869" spans="57:59">
      <c r="BE7869" s="100"/>
      <c r="BF7869" s="100"/>
      <c r="BG7869" s="100"/>
    </row>
    <row r="7870" spans="57:59">
      <c r="BE7870" s="100"/>
      <c r="BF7870" s="100"/>
      <c r="BG7870" s="100"/>
    </row>
    <row r="7871" spans="57:59">
      <c r="BE7871" s="100"/>
      <c r="BF7871" s="100"/>
      <c r="BG7871" s="100"/>
    </row>
    <row r="7872" spans="57:59">
      <c r="BE7872" s="100"/>
      <c r="BF7872" s="100"/>
      <c r="BG7872" s="100"/>
    </row>
    <row r="7873" spans="57:59">
      <c r="BE7873" s="100"/>
      <c r="BF7873" s="100"/>
      <c r="BG7873" s="100"/>
    </row>
    <row r="7874" spans="57:59">
      <c r="BE7874" s="100"/>
      <c r="BF7874" s="100"/>
      <c r="BG7874" s="100"/>
    </row>
    <row r="7875" spans="57:59">
      <c r="BE7875" s="100"/>
      <c r="BF7875" s="100"/>
      <c r="BG7875" s="100"/>
    </row>
    <row r="7876" spans="57:59">
      <c r="BE7876" s="100"/>
      <c r="BF7876" s="100"/>
      <c r="BG7876" s="100"/>
    </row>
    <row r="7877" spans="57:59">
      <c r="BE7877" s="100"/>
      <c r="BF7877" s="100"/>
      <c r="BG7877" s="100"/>
    </row>
    <row r="7878" spans="57:59">
      <c r="BE7878" s="100"/>
      <c r="BF7878" s="100"/>
      <c r="BG7878" s="100"/>
    </row>
    <row r="7879" spans="57:59">
      <c r="BE7879" s="100"/>
      <c r="BF7879" s="100"/>
      <c r="BG7879" s="100"/>
    </row>
    <row r="7880" spans="57:59">
      <c r="BE7880" s="100"/>
      <c r="BF7880" s="100"/>
      <c r="BG7880" s="100"/>
    </row>
    <row r="7881" spans="57:59">
      <c r="BE7881" s="100"/>
      <c r="BF7881" s="100"/>
      <c r="BG7881" s="100"/>
    </row>
    <row r="7882" spans="57:59">
      <c r="BE7882" s="100"/>
      <c r="BF7882" s="100"/>
      <c r="BG7882" s="100"/>
    </row>
    <row r="7883" spans="57:59">
      <c r="BE7883" s="100"/>
      <c r="BF7883" s="100"/>
      <c r="BG7883" s="100"/>
    </row>
    <row r="7884" spans="57:59">
      <c r="BE7884" s="100"/>
      <c r="BF7884" s="100"/>
      <c r="BG7884" s="100"/>
    </row>
    <row r="7885" spans="57:59">
      <c r="BE7885" s="100"/>
      <c r="BF7885" s="100"/>
      <c r="BG7885" s="100"/>
    </row>
    <row r="7886" spans="57:59">
      <c r="BE7886" s="100"/>
      <c r="BF7886" s="100"/>
      <c r="BG7886" s="100"/>
    </row>
    <row r="7887" spans="57:59">
      <c r="BE7887" s="100"/>
      <c r="BF7887" s="100"/>
      <c r="BG7887" s="100"/>
    </row>
    <row r="7888" spans="57:59">
      <c r="BE7888" s="100"/>
      <c r="BF7888" s="100"/>
      <c r="BG7888" s="100"/>
    </row>
    <row r="7889" spans="57:59">
      <c r="BE7889" s="100"/>
      <c r="BF7889" s="100"/>
      <c r="BG7889" s="100"/>
    </row>
    <row r="7890" spans="57:59">
      <c r="BE7890" s="100"/>
      <c r="BF7890" s="100"/>
      <c r="BG7890" s="100"/>
    </row>
    <row r="7891" spans="57:59">
      <c r="BE7891" s="100"/>
      <c r="BF7891" s="100"/>
      <c r="BG7891" s="100"/>
    </row>
    <row r="7892" spans="57:59">
      <c r="BE7892" s="100"/>
      <c r="BF7892" s="100"/>
      <c r="BG7892" s="100"/>
    </row>
    <row r="7893" spans="57:59">
      <c r="BE7893" s="100"/>
      <c r="BF7893" s="100"/>
      <c r="BG7893" s="100"/>
    </row>
    <row r="7894" spans="57:59">
      <c r="BE7894" s="100"/>
      <c r="BF7894" s="100"/>
      <c r="BG7894" s="100"/>
    </row>
    <row r="7895" spans="57:59">
      <c r="BE7895" s="100"/>
      <c r="BF7895" s="100"/>
      <c r="BG7895" s="100"/>
    </row>
    <row r="7896" spans="57:59">
      <c r="BE7896" s="100"/>
      <c r="BF7896" s="100"/>
      <c r="BG7896" s="100"/>
    </row>
    <row r="7897" spans="57:59">
      <c r="BE7897" s="100"/>
      <c r="BF7897" s="100"/>
      <c r="BG7897" s="100"/>
    </row>
    <row r="7898" spans="57:59">
      <c r="BE7898" s="100"/>
      <c r="BF7898" s="100"/>
      <c r="BG7898" s="100"/>
    </row>
    <row r="7899" spans="57:59">
      <c r="BE7899" s="100"/>
      <c r="BF7899" s="100"/>
      <c r="BG7899" s="100"/>
    </row>
    <row r="7900" spans="57:59">
      <c r="BE7900" s="100"/>
      <c r="BF7900" s="100"/>
      <c r="BG7900" s="100"/>
    </row>
    <row r="7901" spans="57:59">
      <c r="BE7901" s="100"/>
      <c r="BF7901" s="100"/>
      <c r="BG7901" s="100"/>
    </row>
    <row r="7902" spans="57:59">
      <c r="BE7902" s="100"/>
      <c r="BF7902" s="100"/>
      <c r="BG7902" s="100"/>
    </row>
    <row r="7903" spans="57:59">
      <c r="BE7903" s="100"/>
      <c r="BF7903" s="100"/>
      <c r="BG7903" s="100"/>
    </row>
    <row r="7904" spans="57:59">
      <c r="BE7904" s="100"/>
      <c r="BF7904" s="100"/>
      <c r="BG7904" s="100"/>
    </row>
    <row r="7905" spans="57:59">
      <c r="BE7905" s="100"/>
      <c r="BF7905" s="100"/>
      <c r="BG7905" s="100"/>
    </row>
    <row r="7906" spans="57:59">
      <c r="BE7906" s="100"/>
      <c r="BF7906" s="100"/>
      <c r="BG7906" s="100"/>
    </row>
    <row r="7907" spans="57:59">
      <c r="BE7907" s="100"/>
      <c r="BF7907" s="100"/>
      <c r="BG7907" s="100"/>
    </row>
    <row r="7908" spans="57:59">
      <c r="BE7908" s="100"/>
      <c r="BF7908" s="100"/>
      <c r="BG7908" s="100"/>
    </row>
    <row r="7909" spans="57:59">
      <c r="BE7909" s="100"/>
      <c r="BF7909" s="100"/>
      <c r="BG7909" s="100"/>
    </row>
    <row r="7910" spans="57:59">
      <c r="BE7910" s="100"/>
      <c r="BF7910" s="100"/>
      <c r="BG7910" s="100"/>
    </row>
    <row r="7911" spans="57:59">
      <c r="BE7911" s="100"/>
      <c r="BF7911" s="100"/>
      <c r="BG7911" s="100"/>
    </row>
    <row r="7912" spans="57:59">
      <c r="BE7912" s="100"/>
      <c r="BF7912" s="100"/>
      <c r="BG7912" s="100"/>
    </row>
    <row r="7913" spans="57:59">
      <c r="BE7913" s="100"/>
      <c r="BF7913" s="100"/>
      <c r="BG7913" s="100"/>
    </row>
    <row r="7914" spans="57:59">
      <c r="BE7914" s="100"/>
      <c r="BF7914" s="100"/>
      <c r="BG7914" s="100"/>
    </row>
    <row r="7915" spans="57:59">
      <c r="BE7915" s="100"/>
      <c r="BF7915" s="100"/>
      <c r="BG7915" s="100"/>
    </row>
    <row r="7916" spans="57:59">
      <c r="BE7916" s="100"/>
      <c r="BF7916" s="100"/>
      <c r="BG7916" s="100"/>
    </row>
    <row r="7917" spans="57:59">
      <c r="BE7917" s="100"/>
      <c r="BF7917" s="100"/>
      <c r="BG7917" s="100"/>
    </row>
    <row r="7918" spans="57:59">
      <c r="BE7918" s="100"/>
      <c r="BF7918" s="100"/>
      <c r="BG7918" s="100"/>
    </row>
    <row r="7919" spans="57:59">
      <c r="BE7919" s="100"/>
      <c r="BF7919" s="100"/>
      <c r="BG7919" s="100"/>
    </row>
    <row r="7920" spans="57:59">
      <c r="BE7920" s="100"/>
      <c r="BF7920" s="100"/>
      <c r="BG7920" s="100"/>
    </row>
    <row r="7921" spans="57:59">
      <c r="BE7921" s="100"/>
      <c r="BF7921" s="100"/>
      <c r="BG7921" s="100"/>
    </row>
    <row r="7922" spans="57:59">
      <c r="BE7922" s="100"/>
      <c r="BF7922" s="100"/>
      <c r="BG7922" s="100"/>
    </row>
    <row r="7923" spans="57:59">
      <c r="BE7923" s="100"/>
      <c r="BF7923" s="100"/>
      <c r="BG7923" s="100"/>
    </row>
    <row r="7924" spans="57:59">
      <c r="BE7924" s="100"/>
      <c r="BF7924" s="100"/>
      <c r="BG7924" s="100"/>
    </row>
    <row r="7925" spans="57:59">
      <c r="BE7925" s="100"/>
      <c r="BF7925" s="100"/>
      <c r="BG7925" s="100"/>
    </row>
    <row r="7926" spans="57:59">
      <c r="BE7926" s="100"/>
      <c r="BF7926" s="100"/>
      <c r="BG7926" s="100"/>
    </row>
    <row r="7927" spans="57:59">
      <c r="BE7927" s="100"/>
      <c r="BF7927" s="100"/>
      <c r="BG7927" s="100"/>
    </row>
    <row r="7928" spans="57:59">
      <c r="BE7928" s="100"/>
      <c r="BF7928" s="100"/>
      <c r="BG7928" s="100"/>
    </row>
    <row r="7929" spans="57:59">
      <c r="BE7929" s="100"/>
      <c r="BF7929" s="100"/>
      <c r="BG7929" s="100"/>
    </row>
    <row r="7930" spans="57:59">
      <c r="BE7930" s="100"/>
      <c r="BF7930" s="100"/>
      <c r="BG7930" s="100"/>
    </row>
    <row r="7931" spans="57:59">
      <c r="BE7931" s="100"/>
      <c r="BF7931" s="100"/>
      <c r="BG7931" s="100"/>
    </row>
    <row r="7932" spans="57:59">
      <c r="BE7932" s="100"/>
      <c r="BF7932" s="100"/>
      <c r="BG7932" s="100"/>
    </row>
    <row r="7933" spans="57:59">
      <c r="BE7933" s="100"/>
      <c r="BF7933" s="100"/>
      <c r="BG7933" s="100"/>
    </row>
    <row r="7934" spans="57:59">
      <c r="BE7934" s="100"/>
      <c r="BF7934" s="100"/>
      <c r="BG7934" s="100"/>
    </row>
    <row r="7935" spans="57:59">
      <c r="BE7935" s="100"/>
      <c r="BF7935" s="100"/>
      <c r="BG7935" s="100"/>
    </row>
    <row r="7936" spans="57:59">
      <c r="BE7936" s="100"/>
      <c r="BF7936" s="100"/>
      <c r="BG7936" s="100"/>
    </row>
    <row r="7937" spans="57:59">
      <c r="BE7937" s="100"/>
      <c r="BF7937" s="100"/>
      <c r="BG7937" s="100"/>
    </row>
    <row r="7938" spans="57:59">
      <c r="BE7938" s="100"/>
      <c r="BF7938" s="100"/>
      <c r="BG7938" s="100"/>
    </row>
    <row r="7939" spans="57:59">
      <c r="BE7939" s="100"/>
      <c r="BF7939" s="100"/>
      <c r="BG7939" s="100"/>
    </row>
    <row r="7940" spans="57:59">
      <c r="BE7940" s="100"/>
      <c r="BF7940" s="100"/>
      <c r="BG7940" s="100"/>
    </row>
    <row r="7941" spans="57:59">
      <c r="BE7941" s="100"/>
      <c r="BF7941" s="100"/>
      <c r="BG7941" s="100"/>
    </row>
    <row r="7942" spans="57:59">
      <c r="BE7942" s="100"/>
      <c r="BF7942" s="100"/>
      <c r="BG7942" s="100"/>
    </row>
    <row r="7943" spans="57:59">
      <c r="BE7943" s="100"/>
      <c r="BF7943" s="100"/>
      <c r="BG7943" s="100"/>
    </row>
    <row r="7944" spans="57:59">
      <c r="BE7944" s="100"/>
      <c r="BF7944" s="100"/>
      <c r="BG7944" s="100"/>
    </row>
    <row r="7945" spans="57:59">
      <c r="BE7945" s="100"/>
      <c r="BF7945" s="100"/>
      <c r="BG7945" s="100"/>
    </row>
    <row r="7946" spans="57:59">
      <c r="BE7946" s="100"/>
      <c r="BF7946" s="100"/>
      <c r="BG7946" s="100"/>
    </row>
    <row r="7947" spans="57:59">
      <c r="BE7947" s="100"/>
      <c r="BF7947" s="100"/>
      <c r="BG7947" s="100"/>
    </row>
    <row r="7948" spans="57:59">
      <c r="BE7948" s="100"/>
      <c r="BF7948" s="100"/>
      <c r="BG7948" s="100"/>
    </row>
    <row r="7949" spans="57:59">
      <c r="BE7949" s="100"/>
      <c r="BF7949" s="100"/>
      <c r="BG7949" s="100"/>
    </row>
    <row r="7950" spans="57:59">
      <c r="BE7950" s="100"/>
      <c r="BF7950" s="100"/>
      <c r="BG7950" s="100"/>
    </row>
    <row r="7951" spans="57:59">
      <c r="BE7951" s="100"/>
      <c r="BF7951" s="100"/>
      <c r="BG7951" s="100"/>
    </row>
    <row r="7952" spans="57:59">
      <c r="BE7952" s="100"/>
      <c r="BF7952" s="100"/>
      <c r="BG7952" s="100"/>
    </row>
    <row r="7953" spans="57:59">
      <c r="BE7953" s="100"/>
      <c r="BF7953" s="100"/>
      <c r="BG7953" s="100"/>
    </row>
    <row r="7954" spans="57:59">
      <c r="BE7954" s="100"/>
      <c r="BF7954" s="100"/>
      <c r="BG7954" s="100"/>
    </row>
    <row r="7955" spans="57:59">
      <c r="BE7955" s="100"/>
      <c r="BF7955" s="100"/>
      <c r="BG7955" s="100"/>
    </row>
    <row r="7956" spans="57:59">
      <c r="BE7956" s="100"/>
      <c r="BF7956" s="100"/>
      <c r="BG7956" s="100"/>
    </row>
    <row r="7957" spans="57:59">
      <c r="BE7957" s="100"/>
      <c r="BF7957" s="100"/>
      <c r="BG7957" s="100"/>
    </row>
    <row r="7958" spans="57:59">
      <c r="BE7958" s="100"/>
      <c r="BF7958" s="100"/>
      <c r="BG7958" s="100"/>
    </row>
    <row r="7959" spans="57:59">
      <c r="BE7959" s="100"/>
      <c r="BF7959" s="100"/>
      <c r="BG7959" s="100"/>
    </row>
    <row r="7960" spans="57:59">
      <c r="BE7960" s="100"/>
      <c r="BF7960" s="100"/>
      <c r="BG7960" s="100"/>
    </row>
    <row r="7961" spans="57:59">
      <c r="BE7961" s="100"/>
      <c r="BF7961" s="100"/>
      <c r="BG7961" s="100"/>
    </row>
    <row r="7962" spans="57:59">
      <c r="BE7962" s="100"/>
      <c r="BF7962" s="100"/>
      <c r="BG7962" s="100"/>
    </row>
    <row r="7963" spans="57:59">
      <c r="BE7963" s="100"/>
      <c r="BF7963" s="100"/>
      <c r="BG7963" s="100"/>
    </row>
    <row r="7964" spans="57:59">
      <c r="BE7964" s="100"/>
      <c r="BF7964" s="100"/>
      <c r="BG7964" s="100"/>
    </row>
    <row r="7965" spans="57:59">
      <c r="BE7965" s="100"/>
      <c r="BF7965" s="100"/>
      <c r="BG7965" s="100"/>
    </row>
    <row r="7966" spans="57:59">
      <c r="BE7966" s="100"/>
      <c r="BF7966" s="100"/>
      <c r="BG7966" s="100"/>
    </row>
    <row r="7967" spans="57:59">
      <c r="BE7967" s="100"/>
      <c r="BF7967" s="100"/>
      <c r="BG7967" s="100"/>
    </row>
    <row r="7968" spans="57:59">
      <c r="BE7968" s="100"/>
      <c r="BF7968" s="100"/>
      <c r="BG7968" s="100"/>
    </row>
    <row r="7969" spans="57:59">
      <c r="BE7969" s="100"/>
      <c r="BF7969" s="100"/>
      <c r="BG7969" s="100"/>
    </row>
    <row r="7970" spans="57:59">
      <c r="BE7970" s="100"/>
      <c r="BF7970" s="100"/>
      <c r="BG7970" s="100"/>
    </row>
    <row r="7971" spans="57:59">
      <c r="BE7971" s="100"/>
      <c r="BF7971" s="100"/>
      <c r="BG7971" s="100"/>
    </row>
    <row r="7972" spans="57:59">
      <c r="BE7972" s="100"/>
      <c r="BF7972" s="100"/>
      <c r="BG7972" s="100"/>
    </row>
    <row r="7973" spans="57:59">
      <c r="BE7973" s="100"/>
      <c r="BF7973" s="100"/>
      <c r="BG7973" s="100"/>
    </row>
    <row r="7974" spans="57:59">
      <c r="BE7974" s="100"/>
      <c r="BF7974" s="100"/>
      <c r="BG7974" s="100"/>
    </row>
    <row r="7975" spans="57:59">
      <c r="BE7975" s="100"/>
      <c r="BF7975" s="100"/>
      <c r="BG7975" s="100"/>
    </row>
    <row r="7976" spans="57:59">
      <c r="BE7976" s="100"/>
      <c r="BF7976" s="100"/>
      <c r="BG7976" s="100"/>
    </row>
    <row r="7977" spans="57:59">
      <c r="BE7977" s="100"/>
      <c r="BF7977" s="100"/>
      <c r="BG7977" s="100"/>
    </row>
    <row r="7978" spans="57:59">
      <c r="BE7978" s="100"/>
      <c r="BF7978" s="100"/>
      <c r="BG7978" s="100"/>
    </row>
    <row r="7979" spans="57:59">
      <c r="BE7979" s="100"/>
      <c r="BF7979" s="100"/>
      <c r="BG7979" s="100"/>
    </row>
    <row r="7980" spans="57:59">
      <c r="BE7980" s="100"/>
      <c r="BF7980" s="100"/>
      <c r="BG7980" s="100"/>
    </row>
    <row r="7981" spans="57:59">
      <c r="BE7981" s="100"/>
      <c r="BF7981" s="100"/>
      <c r="BG7981" s="100"/>
    </row>
    <row r="7982" spans="57:59">
      <c r="BE7982" s="100"/>
      <c r="BF7982" s="100"/>
      <c r="BG7982" s="100"/>
    </row>
    <row r="7983" spans="57:59">
      <c r="BE7983" s="100"/>
      <c r="BF7983" s="100"/>
      <c r="BG7983" s="100"/>
    </row>
    <row r="7984" spans="57:59">
      <c r="BE7984" s="100"/>
      <c r="BF7984" s="100"/>
      <c r="BG7984" s="100"/>
    </row>
    <row r="7985" spans="57:59">
      <c r="BE7985" s="100"/>
      <c r="BF7985" s="100"/>
      <c r="BG7985" s="100"/>
    </row>
    <row r="7986" spans="57:59">
      <c r="BE7986" s="100"/>
      <c r="BF7986" s="100"/>
      <c r="BG7986" s="100"/>
    </row>
    <row r="7987" spans="57:59">
      <c r="BE7987" s="100"/>
      <c r="BF7987" s="100"/>
      <c r="BG7987" s="100"/>
    </row>
    <row r="7988" spans="57:59">
      <c r="BE7988" s="100"/>
      <c r="BF7988" s="100"/>
      <c r="BG7988" s="100"/>
    </row>
    <row r="7989" spans="57:59">
      <c r="BE7989" s="100"/>
      <c r="BF7989" s="100"/>
      <c r="BG7989" s="100"/>
    </row>
    <row r="7990" spans="57:59">
      <c r="BE7990" s="100"/>
      <c r="BF7990" s="100"/>
      <c r="BG7990" s="100"/>
    </row>
    <row r="7991" spans="57:59">
      <c r="BE7991" s="100"/>
      <c r="BF7991" s="100"/>
      <c r="BG7991" s="100"/>
    </row>
    <row r="7992" spans="57:59">
      <c r="BE7992" s="100"/>
      <c r="BF7992" s="100"/>
      <c r="BG7992" s="100"/>
    </row>
    <row r="7993" spans="57:59">
      <c r="BE7993" s="100"/>
      <c r="BF7993" s="100"/>
      <c r="BG7993" s="100"/>
    </row>
    <row r="7994" spans="57:59">
      <c r="BE7994" s="100"/>
      <c r="BF7994" s="100"/>
      <c r="BG7994" s="100"/>
    </row>
    <row r="7995" spans="57:59">
      <c r="BE7995" s="100"/>
      <c r="BF7995" s="100"/>
      <c r="BG7995" s="100"/>
    </row>
    <row r="7996" spans="57:59">
      <c r="BE7996" s="100"/>
      <c r="BF7996" s="100"/>
      <c r="BG7996" s="100"/>
    </row>
    <row r="7997" spans="57:59">
      <c r="BE7997" s="100"/>
      <c r="BF7997" s="100"/>
      <c r="BG7997" s="100"/>
    </row>
    <row r="7998" spans="57:59">
      <c r="BE7998" s="100"/>
      <c r="BF7998" s="100"/>
      <c r="BG7998" s="100"/>
    </row>
    <row r="7999" spans="57:59">
      <c r="BE7999" s="100"/>
      <c r="BF7999" s="100"/>
      <c r="BG7999" s="100"/>
    </row>
    <row r="8000" spans="57:59">
      <c r="BE8000" s="100"/>
      <c r="BF8000" s="100"/>
      <c r="BG8000" s="100"/>
    </row>
    <row r="8001" spans="57:59">
      <c r="BE8001" s="100"/>
      <c r="BF8001" s="100"/>
      <c r="BG8001" s="100"/>
    </row>
    <row r="8002" spans="57:59">
      <c r="BE8002" s="100"/>
      <c r="BF8002" s="100"/>
      <c r="BG8002" s="100"/>
    </row>
    <row r="8003" spans="57:59">
      <c r="BE8003" s="100"/>
      <c r="BF8003" s="100"/>
      <c r="BG8003" s="100"/>
    </row>
    <row r="8004" spans="57:59">
      <c r="BE8004" s="100"/>
      <c r="BF8004" s="100"/>
      <c r="BG8004" s="100"/>
    </row>
    <row r="8005" spans="57:59">
      <c r="BE8005" s="100"/>
      <c r="BF8005" s="100"/>
      <c r="BG8005" s="100"/>
    </row>
    <row r="8006" spans="57:59">
      <c r="BE8006" s="100"/>
      <c r="BF8006" s="100"/>
      <c r="BG8006" s="100"/>
    </row>
    <row r="8007" spans="57:59">
      <c r="BE8007" s="100"/>
      <c r="BF8007" s="100"/>
      <c r="BG8007" s="100"/>
    </row>
    <row r="8008" spans="57:59">
      <c r="BE8008" s="100"/>
      <c r="BF8008" s="100"/>
      <c r="BG8008" s="100"/>
    </row>
    <row r="8009" spans="57:59">
      <c r="BE8009" s="100"/>
      <c r="BF8009" s="100"/>
      <c r="BG8009" s="100"/>
    </row>
    <row r="8010" spans="57:59">
      <c r="BE8010" s="100"/>
      <c r="BF8010" s="100"/>
      <c r="BG8010" s="100"/>
    </row>
    <row r="8011" spans="57:59">
      <c r="BE8011" s="100"/>
      <c r="BF8011" s="100"/>
      <c r="BG8011" s="100"/>
    </row>
    <row r="8012" spans="57:59">
      <c r="BE8012" s="100"/>
      <c r="BF8012" s="100"/>
      <c r="BG8012" s="100"/>
    </row>
    <row r="8013" spans="57:59">
      <c r="BE8013" s="100"/>
      <c r="BF8013" s="100"/>
      <c r="BG8013" s="100"/>
    </row>
    <row r="8014" spans="57:59">
      <c r="BE8014" s="100"/>
      <c r="BF8014" s="100"/>
      <c r="BG8014" s="100"/>
    </row>
    <row r="8015" spans="57:59">
      <c r="BE8015" s="100"/>
      <c r="BF8015" s="100"/>
      <c r="BG8015" s="100"/>
    </row>
    <row r="8016" spans="57:59">
      <c r="BE8016" s="100"/>
      <c r="BF8016" s="100"/>
      <c r="BG8016" s="100"/>
    </row>
    <row r="8017" spans="57:59">
      <c r="BE8017" s="100"/>
      <c r="BF8017" s="100"/>
      <c r="BG8017" s="100"/>
    </row>
    <row r="8018" spans="57:59">
      <c r="BE8018" s="100"/>
      <c r="BF8018" s="100"/>
      <c r="BG8018" s="100"/>
    </row>
    <row r="8019" spans="57:59">
      <c r="BE8019" s="100"/>
      <c r="BF8019" s="100"/>
      <c r="BG8019" s="100"/>
    </row>
    <row r="8020" spans="57:59">
      <c r="BE8020" s="100"/>
      <c r="BF8020" s="100"/>
      <c r="BG8020" s="100"/>
    </row>
    <row r="8021" spans="57:59">
      <c r="BE8021" s="100"/>
      <c r="BF8021" s="100"/>
      <c r="BG8021" s="100"/>
    </row>
    <row r="8022" spans="57:59">
      <c r="BE8022" s="100"/>
      <c r="BF8022" s="100"/>
      <c r="BG8022" s="100"/>
    </row>
    <row r="8023" spans="57:59">
      <c r="BE8023" s="100"/>
      <c r="BF8023" s="100"/>
      <c r="BG8023" s="100"/>
    </row>
    <row r="8024" spans="57:59">
      <c r="BE8024" s="100"/>
      <c r="BF8024" s="100"/>
      <c r="BG8024" s="100"/>
    </row>
    <row r="8025" spans="57:59">
      <c r="BE8025" s="100"/>
      <c r="BF8025" s="100"/>
      <c r="BG8025" s="100"/>
    </row>
    <row r="8026" spans="57:59">
      <c r="BE8026" s="100"/>
      <c r="BF8026" s="100"/>
      <c r="BG8026" s="100"/>
    </row>
    <row r="8027" spans="57:59">
      <c r="BE8027" s="100"/>
      <c r="BF8027" s="100"/>
      <c r="BG8027" s="100"/>
    </row>
    <row r="8028" spans="57:59">
      <c r="BE8028" s="100"/>
      <c r="BF8028" s="100"/>
      <c r="BG8028" s="100"/>
    </row>
    <row r="8029" spans="57:59">
      <c r="BE8029" s="100"/>
      <c r="BF8029" s="100"/>
      <c r="BG8029" s="100"/>
    </row>
    <row r="8030" spans="57:59">
      <c r="BE8030" s="100"/>
      <c r="BF8030" s="100"/>
      <c r="BG8030" s="100"/>
    </row>
    <row r="8031" spans="57:59">
      <c r="BE8031" s="100"/>
      <c r="BF8031" s="100"/>
      <c r="BG8031" s="100"/>
    </row>
    <row r="8032" spans="57:59">
      <c r="BE8032" s="100"/>
      <c r="BF8032" s="100"/>
      <c r="BG8032" s="100"/>
    </row>
    <row r="8033" spans="57:59">
      <c r="BE8033" s="100"/>
      <c r="BF8033" s="100"/>
      <c r="BG8033" s="100"/>
    </row>
    <row r="8034" spans="57:59">
      <c r="BE8034" s="100"/>
      <c r="BF8034" s="100"/>
      <c r="BG8034" s="100"/>
    </row>
    <row r="8035" spans="57:59">
      <c r="BE8035" s="100"/>
      <c r="BF8035" s="100"/>
      <c r="BG8035" s="100"/>
    </row>
    <row r="8036" spans="57:59">
      <c r="BE8036" s="100"/>
      <c r="BF8036" s="100"/>
      <c r="BG8036" s="100"/>
    </row>
    <row r="8037" spans="57:59">
      <c r="BE8037" s="100"/>
      <c r="BF8037" s="100"/>
      <c r="BG8037" s="100"/>
    </row>
    <row r="8038" spans="57:59">
      <c r="BE8038" s="100"/>
      <c r="BF8038" s="100"/>
      <c r="BG8038" s="100"/>
    </row>
    <row r="8039" spans="57:59">
      <c r="BE8039" s="100"/>
      <c r="BF8039" s="100"/>
      <c r="BG8039" s="100"/>
    </row>
    <row r="8040" spans="57:59">
      <c r="BE8040" s="100"/>
      <c r="BF8040" s="100"/>
      <c r="BG8040" s="100"/>
    </row>
    <row r="8041" spans="57:59">
      <c r="BE8041" s="100"/>
      <c r="BF8041" s="100"/>
      <c r="BG8041" s="100"/>
    </row>
    <row r="8042" spans="57:59">
      <c r="BE8042" s="100"/>
      <c r="BF8042" s="100"/>
      <c r="BG8042" s="100"/>
    </row>
    <row r="8043" spans="57:59">
      <c r="BE8043" s="100"/>
      <c r="BF8043" s="100"/>
      <c r="BG8043" s="100"/>
    </row>
    <row r="8044" spans="57:59">
      <c r="BE8044" s="100"/>
      <c r="BF8044" s="100"/>
      <c r="BG8044" s="100"/>
    </row>
    <row r="8045" spans="57:59">
      <c r="BE8045" s="100"/>
      <c r="BF8045" s="100"/>
      <c r="BG8045" s="100"/>
    </row>
    <row r="8046" spans="57:59">
      <c r="BE8046" s="100"/>
      <c r="BF8046" s="100"/>
      <c r="BG8046" s="100"/>
    </row>
    <row r="8047" spans="57:59">
      <c r="BE8047" s="100"/>
      <c r="BF8047" s="100"/>
      <c r="BG8047" s="100"/>
    </row>
    <row r="8048" spans="57:59">
      <c r="BE8048" s="100"/>
      <c r="BF8048" s="100"/>
      <c r="BG8048" s="100"/>
    </row>
    <row r="8049" spans="57:59">
      <c r="BE8049" s="100"/>
      <c r="BF8049" s="100"/>
      <c r="BG8049" s="100"/>
    </row>
    <row r="8050" spans="57:59">
      <c r="BE8050" s="100"/>
      <c r="BF8050" s="100"/>
      <c r="BG8050" s="100"/>
    </row>
    <row r="8051" spans="57:59">
      <c r="BE8051" s="100"/>
      <c r="BF8051" s="100"/>
      <c r="BG8051" s="100"/>
    </row>
    <row r="8052" spans="57:59">
      <c r="BE8052" s="100"/>
      <c r="BF8052" s="100"/>
      <c r="BG8052" s="100"/>
    </row>
    <row r="8053" spans="57:59">
      <c r="BE8053" s="100"/>
      <c r="BF8053" s="100"/>
      <c r="BG8053" s="100"/>
    </row>
    <row r="8054" spans="57:59">
      <c r="BE8054" s="100"/>
      <c r="BF8054" s="100"/>
      <c r="BG8054" s="100"/>
    </row>
    <row r="8055" spans="57:59">
      <c r="BE8055" s="100"/>
      <c r="BF8055" s="100"/>
      <c r="BG8055" s="100"/>
    </row>
    <row r="8056" spans="57:59">
      <c r="BE8056" s="100"/>
      <c r="BF8056" s="100"/>
      <c r="BG8056" s="100"/>
    </row>
    <row r="8057" spans="57:59">
      <c r="BE8057" s="100"/>
      <c r="BF8057" s="100"/>
      <c r="BG8057" s="100"/>
    </row>
    <row r="8058" spans="57:59">
      <c r="BE8058" s="100"/>
      <c r="BF8058" s="100"/>
      <c r="BG8058" s="100"/>
    </row>
    <row r="8059" spans="57:59">
      <c r="BE8059" s="100"/>
      <c r="BF8059" s="100"/>
      <c r="BG8059" s="100"/>
    </row>
    <row r="8060" spans="57:59">
      <c r="BE8060" s="100"/>
      <c r="BF8060" s="100"/>
      <c r="BG8060" s="100"/>
    </row>
    <row r="8061" spans="57:59">
      <c r="BE8061" s="100"/>
      <c r="BF8061" s="100"/>
      <c r="BG8061" s="100"/>
    </row>
    <row r="8062" spans="57:59">
      <c r="BE8062" s="100"/>
      <c r="BF8062" s="100"/>
      <c r="BG8062" s="100"/>
    </row>
    <row r="8063" spans="57:59">
      <c r="BE8063" s="100"/>
      <c r="BF8063" s="100"/>
      <c r="BG8063" s="100"/>
    </row>
    <row r="8064" spans="57:59">
      <c r="BE8064" s="100"/>
      <c r="BF8064" s="100"/>
      <c r="BG8064" s="100"/>
    </row>
    <row r="8065" spans="57:59">
      <c r="BE8065" s="100"/>
      <c r="BF8065" s="100"/>
      <c r="BG8065" s="100"/>
    </row>
    <row r="8066" spans="57:59">
      <c r="BE8066" s="100"/>
      <c r="BF8066" s="100"/>
      <c r="BG8066" s="100"/>
    </row>
    <row r="8067" spans="57:59">
      <c r="BE8067" s="100"/>
      <c r="BF8067" s="100"/>
      <c r="BG8067" s="100"/>
    </row>
    <row r="8068" spans="57:59">
      <c r="BE8068" s="100"/>
      <c r="BF8068" s="100"/>
      <c r="BG8068" s="100"/>
    </row>
    <row r="8069" spans="57:59">
      <c r="BE8069" s="100"/>
      <c r="BF8069" s="100"/>
      <c r="BG8069" s="100"/>
    </row>
    <row r="8070" spans="57:59">
      <c r="BE8070" s="100"/>
      <c r="BF8070" s="100"/>
      <c r="BG8070" s="100"/>
    </row>
    <row r="8071" spans="57:59">
      <c r="BE8071" s="100"/>
      <c r="BF8071" s="100"/>
      <c r="BG8071" s="100"/>
    </row>
    <row r="8072" spans="57:59">
      <c r="BE8072" s="100"/>
      <c r="BF8072" s="100"/>
      <c r="BG8072" s="100"/>
    </row>
    <row r="8073" spans="57:59">
      <c r="BE8073" s="100"/>
      <c r="BF8073" s="100"/>
      <c r="BG8073" s="100"/>
    </row>
    <row r="8074" spans="57:59">
      <c r="BE8074" s="100"/>
      <c r="BF8074" s="100"/>
      <c r="BG8074" s="100"/>
    </row>
    <row r="8075" spans="57:59">
      <c r="BE8075" s="100"/>
      <c r="BF8075" s="100"/>
      <c r="BG8075" s="100"/>
    </row>
    <row r="8076" spans="57:59">
      <c r="BE8076" s="100"/>
      <c r="BF8076" s="100"/>
      <c r="BG8076" s="100"/>
    </row>
    <row r="8077" spans="57:59">
      <c r="BE8077" s="100"/>
      <c r="BF8077" s="100"/>
      <c r="BG8077" s="100"/>
    </row>
    <row r="8078" spans="57:59">
      <c r="BE8078" s="100"/>
      <c r="BF8078" s="100"/>
      <c r="BG8078" s="100"/>
    </row>
    <row r="8079" spans="57:59">
      <c r="BE8079" s="100"/>
      <c r="BF8079" s="100"/>
      <c r="BG8079" s="100"/>
    </row>
    <row r="8080" spans="57:59">
      <c r="BE8080" s="100"/>
      <c r="BF8080" s="100"/>
      <c r="BG8080" s="100"/>
    </row>
    <row r="8081" spans="57:59">
      <c r="BE8081" s="100"/>
      <c r="BF8081" s="100"/>
      <c r="BG8081" s="100"/>
    </row>
    <row r="8082" spans="57:59">
      <c r="BE8082" s="100"/>
      <c r="BF8082" s="100"/>
      <c r="BG8082" s="100"/>
    </row>
    <row r="8083" spans="57:59">
      <c r="BE8083" s="100"/>
      <c r="BF8083" s="100"/>
      <c r="BG8083" s="100"/>
    </row>
    <row r="8084" spans="57:59">
      <c r="BE8084" s="100"/>
      <c r="BF8084" s="100"/>
      <c r="BG8084" s="100"/>
    </row>
    <row r="8085" spans="57:59">
      <c r="BE8085" s="100"/>
      <c r="BF8085" s="100"/>
      <c r="BG8085" s="100"/>
    </row>
    <row r="8086" spans="57:59">
      <c r="BE8086" s="100"/>
      <c r="BF8086" s="100"/>
      <c r="BG8086" s="100"/>
    </row>
    <row r="8087" spans="57:59">
      <c r="BE8087" s="100"/>
      <c r="BF8087" s="100"/>
      <c r="BG8087" s="100"/>
    </row>
    <row r="8088" spans="57:59">
      <c r="BE8088" s="100"/>
      <c r="BF8088" s="100"/>
      <c r="BG8088" s="100"/>
    </row>
    <row r="8089" spans="57:59">
      <c r="BE8089" s="100"/>
      <c r="BF8089" s="100"/>
      <c r="BG8089" s="100"/>
    </row>
    <row r="8090" spans="57:59">
      <c r="BE8090" s="100"/>
      <c r="BF8090" s="100"/>
      <c r="BG8090" s="100"/>
    </row>
    <row r="8091" spans="57:59">
      <c r="BE8091" s="100"/>
      <c r="BF8091" s="100"/>
      <c r="BG8091" s="100"/>
    </row>
    <row r="8092" spans="57:59">
      <c r="BE8092" s="100"/>
      <c r="BF8092" s="100"/>
      <c r="BG8092" s="100"/>
    </row>
    <row r="8093" spans="57:59">
      <c r="BE8093" s="100"/>
      <c r="BF8093" s="100"/>
      <c r="BG8093" s="100"/>
    </row>
    <row r="8094" spans="57:59">
      <c r="BE8094" s="100"/>
      <c r="BF8094" s="100"/>
      <c r="BG8094" s="100"/>
    </row>
    <row r="8095" spans="57:59">
      <c r="BE8095" s="100"/>
      <c r="BF8095" s="100"/>
      <c r="BG8095" s="100"/>
    </row>
    <row r="8096" spans="57:59">
      <c r="BE8096" s="100"/>
      <c r="BF8096" s="100"/>
      <c r="BG8096" s="100"/>
    </row>
    <row r="8097" spans="57:59">
      <c r="BE8097" s="100"/>
      <c r="BF8097" s="100"/>
      <c r="BG8097" s="100"/>
    </row>
    <row r="8098" spans="57:59">
      <c r="BE8098" s="100"/>
      <c r="BF8098" s="100"/>
      <c r="BG8098" s="100"/>
    </row>
    <row r="8099" spans="57:59">
      <c r="BE8099" s="100"/>
      <c r="BF8099" s="100"/>
      <c r="BG8099" s="100"/>
    </row>
    <row r="8100" spans="57:59">
      <c r="BE8100" s="100"/>
      <c r="BF8100" s="100"/>
      <c r="BG8100" s="100"/>
    </row>
    <row r="8101" spans="57:59">
      <c r="BE8101" s="100"/>
      <c r="BF8101" s="100"/>
      <c r="BG8101" s="100"/>
    </row>
    <row r="8102" spans="57:59">
      <c r="BE8102" s="100"/>
      <c r="BF8102" s="100"/>
      <c r="BG8102" s="100"/>
    </row>
    <row r="8103" spans="57:59">
      <c r="BE8103" s="100"/>
      <c r="BF8103" s="100"/>
      <c r="BG8103" s="100"/>
    </row>
    <row r="8104" spans="57:59">
      <c r="BE8104" s="100"/>
      <c r="BF8104" s="100"/>
      <c r="BG8104" s="100"/>
    </row>
    <row r="8105" spans="57:59">
      <c r="BE8105" s="100"/>
      <c r="BF8105" s="100"/>
      <c r="BG8105" s="100"/>
    </row>
    <row r="8106" spans="57:59">
      <c r="BE8106" s="100"/>
      <c r="BF8106" s="100"/>
      <c r="BG8106" s="100"/>
    </row>
    <row r="8107" spans="57:59">
      <c r="BE8107" s="100"/>
      <c r="BF8107" s="100"/>
      <c r="BG8107" s="100"/>
    </row>
    <row r="8108" spans="57:59">
      <c r="BE8108" s="100"/>
      <c r="BF8108" s="100"/>
      <c r="BG8108" s="100"/>
    </row>
    <row r="8109" spans="57:59">
      <c r="BE8109" s="100"/>
      <c r="BF8109" s="100"/>
      <c r="BG8109" s="100"/>
    </row>
    <row r="8110" spans="57:59">
      <c r="BE8110" s="100"/>
      <c r="BF8110" s="100"/>
      <c r="BG8110" s="100"/>
    </row>
    <row r="8111" spans="57:59">
      <c r="BE8111" s="100"/>
      <c r="BF8111" s="100"/>
      <c r="BG8111" s="100"/>
    </row>
    <row r="8112" spans="57:59">
      <c r="BE8112" s="100"/>
      <c r="BF8112" s="100"/>
      <c r="BG8112" s="100"/>
    </row>
    <row r="8113" spans="57:59">
      <c r="BE8113" s="100"/>
      <c r="BF8113" s="100"/>
      <c r="BG8113" s="100"/>
    </row>
    <row r="8114" spans="57:59">
      <c r="BE8114" s="100"/>
      <c r="BF8114" s="100"/>
      <c r="BG8114" s="100"/>
    </row>
    <row r="8115" spans="57:59">
      <c r="BE8115" s="100"/>
      <c r="BF8115" s="100"/>
      <c r="BG8115" s="100"/>
    </row>
    <row r="8116" spans="57:59">
      <c r="BE8116" s="100"/>
      <c r="BF8116" s="100"/>
      <c r="BG8116" s="100"/>
    </row>
    <row r="8117" spans="57:59">
      <c r="BE8117" s="100"/>
      <c r="BF8117" s="100"/>
      <c r="BG8117" s="100"/>
    </row>
    <row r="8118" spans="57:59">
      <c r="BE8118" s="100"/>
      <c r="BF8118" s="100"/>
      <c r="BG8118" s="100"/>
    </row>
    <row r="8119" spans="57:59">
      <c r="BE8119" s="100"/>
      <c r="BF8119" s="100"/>
      <c r="BG8119" s="100"/>
    </row>
    <row r="8120" spans="57:59">
      <c r="BE8120" s="100"/>
      <c r="BF8120" s="100"/>
      <c r="BG8120" s="100"/>
    </row>
    <row r="8121" spans="57:59">
      <c r="BE8121" s="100"/>
      <c r="BF8121" s="100"/>
      <c r="BG8121" s="100"/>
    </row>
    <row r="8122" spans="57:59">
      <c r="BE8122" s="100"/>
      <c r="BF8122" s="100"/>
      <c r="BG8122" s="100"/>
    </row>
    <row r="8123" spans="57:59">
      <c r="BE8123" s="100"/>
      <c r="BF8123" s="100"/>
      <c r="BG8123" s="100"/>
    </row>
    <row r="8124" spans="57:59">
      <c r="BE8124" s="100"/>
      <c r="BF8124" s="100"/>
      <c r="BG8124" s="100"/>
    </row>
    <row r="8125" spans="57:59">
      <c r="BE8125" s="100"/>
      <c r="BF8125" s="100"/>
      <c r="BG8125" s="100"/>
    </row>
    <row r="8126" spans="57:59">
      <c r="BE8126" s="100"/>
      <c r="BF8126" s="100"/>
      <c r="BG8126" s="100"/>
    </row>
    <row r="8127" spans="57:59">
      <c r="BE8127" s="100"/>
      <c r="BF8127" s="100"/>
      <c r="BG8127" s="100"/>
    </row>
    <row r="8128" spans="57:59">
      <c r="BE8128" s="100"/>
      <c r="BF8128" s="100"/>
      <c r="BG8128" s="100"/>
    </row>
    <row r="8129" spans="57:59">
      <c r="BE8129" s="100"/>
      <c r="BF8129" s="100"/>
      <c r="BG8129" s="100"/>
    </row>
    <row r="8130" spans="57:59">
      <c r="BE8130" s="100"/>
      <c r="BF8130" s="100"/>
      <c r="BG8130" s="100"/>
    </row>
    <row r="8131" spans="57:59">
      <c r="BE8131" s="100"/>
      <c r="BF8131" s="100"/>
      <c r="BG8131" s="100"/>
    </row>
    <row r="8132" spans="57:59">
      <c r="BE8132" s="100"/>
      <c r="BF8132" s="100"/>
      <c r="BG8132" s="100"/>
    </row>
    <row r="8133" spans="57:59">
      <c r="BE8133" s="100"/>
      <c r="BF8133" s="100"/>
      <c r="BG8133" s="100"/>
    </row>
    <row r="8134" spans="57:59">
      <c r="BE8134" s="100"/>
      <c r="BF8134" s="100"/>
      <c r="BG8134" s="100"/>
    </row>
    <row r="8135" spans="57:59">
      <c r="BE8135" s="100"/>
      <c r="BF8135" s="100"/>
      <c r="BG8135" s="100"/>
    </row>
    <row r="8136" spans="57:59">
      <c r="BE8136" s="100"/>
      <c r="BF8136" s="100"/>
      <c r="BG8136" s="100"/>
    </row>
    <row r="8137" spans="57:59">
      <c r="BE8137" s="100"/>
      <c r="BF8137" s="100"/>
      <c r="BG8137" s="100"/>
    </row>
    <row r="8138" spans="57:59">
      <c r="BE8138" s="100"/>
      <c r="BF8138" s="100"/>
      <c r="BG8138" s="100"/>
    </row>
    <row r="8139" spans="57:59">
      <c r="BE8139" s="100"/>
      <c r="BF8139" s="100"/>
      <c r="BG8139" s="100"/>
    </row>
    <row r="8140" spans="57:59">
      <c r="BE8140" s="100"/>
      <c r="BF8140" s="100"/>
      <c r="BG8140" s="100"/>
    </row>
    <row r="8141" spans="57:59">
      <c r="BE8141" s="100"/>
      <c r="BF8141" s="100"/>
      <c r="BG8141" s="100"/>
    </row>
    <row r="8142" spans="57:59">
      <c r="BE8142" s="100"/>
      <c r="BF8142" s="100"/>
      <c r="BG8142" s="100"/>
    </row>
    <row r="8143" spans="57:59">
      <c r="BE8143" s="100"/>
      <c r="BF8143" s="100"/>
      <c r="BG8143" s="100"/>
    </row>
    <row r="8144" spans="57:59">
      <c r="BE8144" s="100"/>
      <c r="BF8144" s="100"/>
      <c r="BG8144" s="100"/>
    </row>
    <row r="8145" spans="57:59">
      <c r="BE8145" s="100"/>
      <c r="BF8145" s="100"/>
      <c r="BG8145" s="100"/>
    </row>
    <row r="8146" spans="57:59">
      <c r="BE8146" s="100"/>
      <c r="BF8146" s="100"/>
      <c r="BG8146" s="100"/>
    </row>
    <row r="8147" spans="57:59">
      <c r="BE8147" s="100"/>
      <c r="BF8147" s="100"/>
      <c r="BG8147" s="100"/>
    </row>
    <row r="8148" spans="57:59">
      <c r="BE8148" s="100"/>
      <c r="BF8148" s="100"/>
      <c r="BG8148" s="100"/>
    </row>
    <row r="8149" spans="57:59">
      <c r="BE8149" s="100"/>
      <c r="BF8149" s="100"/>
      <c r="BG8149" s="100"/>
    </row>
    <row r="8150" spans="57:59">
      <c r="BE8150" s="100"/>
      <c r="BF8150" s="100"/>
      <c r="BG8150" s="100"/>
    </row>
    <row r="8151" spans="57:59">
      <c r="BE8151" s="100"/>
      <c r="BF8151" s="100"/>
      <c r="BG8151" s="100"/>
    </row>
    <row r="8152" spans="57:59">
      <c r="BE8152" s="100"/>
      <c r="BF8152" s="100"/>
      <c r="BG8152" s="100"/>
    </row>
    <row r="8153" spans="57:59">
      <c r="BE8153" s="100"/>
      <c r="BF8153" s="100"/>
      <c r="BG8153" s="100"/>
    </row>
    <row r="8154" spans="57:59">
      <c r="BE8154" s="100"/>
      <c r="BF8154" s="100"/>
      <c r="BG8154" s="100"/>
    </row>
    <row r="8155" spans="57:59">
      <c r="BE8155" s="100"/>
      <c r="BF8155" s="100"/>
      <c r="BG8155" s="100"/>
    </row>
    <row r="8156" spans="57:59">
      <c r="BE8156" s="100"/>
      <c r="BF8156" s="100"/>
      <c r="BG8156" s="100"/>
    </row>
    <row r="8157" spans="57:59">
      <c r="BE8157" s="100"/>
      <c r="BF8157" s="100"/>
      <c r="BG8157" s="100"/>
    </row>
    <row r="8158" spans="57:59">
      <c r="BE8158" s="100"/>
      <c r="BF8158" s="100"/>
      <c r="BG8158" s="100"/>
    </row>
    <row r="8159" spans="57:59">
      <c r="BE8159" s="100"/>
      <c r="BF8159" s="100"/>
      <c r="BG8159" s="100"/>
    </row>
    <row r="8160" spans="57:59">
      <c r="BE8160" s="100"/>
      <c r="BF8160" s="100"/>
      <c r="BG8160" s="100"/>
    </row>
    <row r="8161" spans="57:59">
      <c r="BE8161" s="100"/>
      <c r="BF8161" s="100"/>
      <c r="BG8161" s="100"/>
    </row>
    <row r="8162" spans="57:59">
      <c r="BE8162" s="100"/>
      <c r="BF8162" s="100"/>
      <c r="BG8162" s="100"/>
    </row>
    <row r="8163" spans="57:59">
      <c r="BE8163" s="100"/>
      <c r="BF8163" s="100"/>
      <c r="BG8163" s="100"/>
    </row>
    <row r="8164" spans="57:59">
      <c r="BE8164" s="100"/>
      <c r="BF8164" s="100"/>
      <c r="BG8164" s="100"/>
    </row>
    <row r="8165" spans="57:59">
      <c r="BE8165" s="100"/>
      <c r="BF8165" s="100"/>
      <c r="BG8165" s="100"/>
    </row>
    <row r="8166" spans="57:59">
      <c r="BE8166" s="100"/>
      <c r="BF8166" s="100"/>
      <c r="BG8166" s="100"/>
    </row>
    <row r="8167" spans="57:59">
      <c r="BE8167" s="100"/>
      <c r="BF8167" s="100"/>
      <c r="BG8167" s="100"/>
    </row>
    <row r="8168" spans="57:59">
      <c r="BE8168" s="100"/>
      <c r="BF8168" s="100"/>
      <c r="BG8168" s="100"/>
    </row>
    <row r="8169" spans="57:59">
      <c r="BE8169" s="100"/>
      <c r="BF8169" s="100"/>
      <c r="BG8169" s="100"/>
    </row>
    <row r="8170" spans="57:59">
      <c r="BE8170" s="100"/>
      <c r="BF8170" s="100"/>
      <c r="BG8170" s="100"/>
    </row>
    <row r="8171" spans="57:59">
      <c r="BE8171" s="100"/>
      <c r="BF8171" s="100"/>
      <c r="BG8171" s="100"/>
    </row>
    <row r="8172" spans="57:59">
      <c r="BE8172" s="100"/>
      <c r="BF8172" s="100"/>
      <c r="BG8172" s="100"/>
    </row>
    <row r="8173" spans="57:59">
      <c r="BE8173" s="100"/>
      <c r="BF8173" s="100"/>
      <c r="BG8173" s="100"/>
    </row>
    <row r="8174" spans="57:59">
      <c r="BE8174" s="100"/>
      <c r="BF8174" s="100"/>
      <c r="BG8174" s="100"/>
    </row>
    <row r="8175" spans="57:59">
      <c r="BE8175" s="100"/>
      <c r="BF8175" s="100"/>
      <c r="BG8175" s="100"/>
    </row>
    <row r="8176" spans="57:59">
      <c r="BE8176" s="100"/>
      <c r="BF8176" s="100"/>
      <c r="BG8176" s="100"/>
    </row>
    <row r="8177" spans="57:59">
      <c r="BE8177" s="100"/>
      <c r="BF8177" s="100"/>
      <c r="BG8177" s="100"/>
    </row>
    <row r="8178" spans="57:59">
      <c r="BE8178" s="100"/>
      <c r="BF8178" s="100"/>
      <c r="BG8178" s="100"/>
    </row>
    <row r="8179" spans="57:59">
      <c r="BE8179" s="100"/>
      <c r="BF8179" s="100"/>
      <c r="BG8179" s="100"/>
    </row>
    <row r="8180" spans="57:59">
      <c r="BE8180" s="100"/>
      <c r="BF8180" s="100"/>
      <c r="BG8180" s="100"/>
    </row>
    <row r="8181" spans="57:59">
      <c r="BE8181" s="100"/>
      <c r="BF8181" s="100"/>
      <c r="BG8181" s="100"/>
    </row>
    <row r="8182" spans="57:59">
      <c r="BE8182" s="100"/>
      <c r="BF8182" s="100"/>
      <c r="BG8182" s="100"/>
    </row>
    <row r="8183" spans="57:59">
      <c r="BE8183" s="100"/>
      <c r="BF8183" s="100"/>
      <c r="BG8183" s="100"/>
    </row>
    <row r="8184" spans="57:59">
      <c r="BE8184" s="100"/>
      <c r="BF8184" s="100"/>
      <c r="BG8184" s="100"/>
    </row>
    <row r="8185" spans="57:59">
      <c r="BE8185" s="100"/>
      <c r="BF8185" s="100"/>
      <c r="BG8185" s="100"/>
    </row>
    <row r="8186" spans="57:59">
      <c r="BE8186" s="100"/>
      <c r="BF8186" s="100"/>
      <c r="BG8186" s="100"/>
    </row>
    <row r="8187" spans="57:59">
      <c r="BE8187" s="100"/>
      <c r="BF8187" s="100"/>
      <c r="BG8187" s="100"/>
    </row>
    <row r="8188" spans="57:59">
      <c r="BE8188" s="100"/>
      <c r="BF8188" s="100"/>
      <c r="BG8188" s="100"/>
    </row>
    <row r="8189" spans="57:59">
      <c r="BE8189" s="100"/>
      <c r="BF8189" s="100"/>
      <c r="BG8189" s="100"/>
    </row>
    <row r="8190" spans="57:59">
      <c r="BE8190" s="100"/>
      <c r="BF8190" s="100"/>
      <c r="BG8190" s="100"/>
    </row>
    <row r="8191" spans="57:59">
      <c r="BE8191" s="100"/>
      <c r="BF8191" s="100"/>
      <c r="BG8191" s="100"/>
    </row>
    <row r="8192" spans="57:59">
      <c r="BE8192" s="100"/>
      <c r="BF8192" s="100"/>
      <c r="BG8192" s="100"/>
    </row>
    <row r="8193" spans="57:59">
      <c r="BE8193" s="100"/>
      <c r="BF8193" s="100"/>
      <c r="BG8193" s="100"/>
    </row>
    <row r="8194" spans="57:59">
      <c r="BE8194" s="100"/>
      <c r="BF8194" s="100"/>
      <c r="BG8194" s="100"/>
    </row>
    <row r="8195" spans="57:59">
      <c r="BE8195" s="100"/>
      <c r="BF8195" s="100"/>
      <c r="BG8195" s="100"/>
    </row>
    <row r="8196" spans="57:59">
      <c r="BE8196" s="100"/>
      <c r="BF8196" s="100"/>
      <c r="BG8196" s="100"/>
    </row>
    <row r="8197" spans="57:59">
      <c r="BE8197" s="100"/>
      <c r="BF8197" s="100"/>
      <c r="BG8197" s="100"/>
    </row>
    <row r="8198" spans="57:59">
      <c r="BE8198" s="100"/>
      <c r="BF8198" s="100"/>
      <c r="BG8198" s="100"/>
    </row>
    <row r="8199" spans="57:59">
      <c r="BE8199" s="100"/>
      <c r="BF8199" s="100"/>
      <c r="BG8199" s="100"/>
    </row>
    <row r="8200" spans="57:59">
      <c r="BE8200" s="100"/>
      <c r="BF8200" s="100"/>
      <c r="BG8200" s="100"/>
    </row>
    <row r="8201" spans="57:59">
      <c r="BE8201" s="100"/>
      <c r="BF8201" s="100"/>
      <c r="BG8201" s="100"/>
    </row>
    <row r="8202" spans="57:59">
      <c r="BE8202" s="100"/>
      <c r="BF8202" s="100"/>
      <c r="BG8202" s="100"/>
    </row>
    <row r="8203" spans="57:59">
      <c r="BE8203" s="100"/>
      <c r="BF8203" s="100"/>
      <c r="BG8203" s="100"/>
    </row>
    <row r="8204" spans="57:59">
      <c r="BE8204" s="100"/>
      <c r="BF8204" s="100"/>
      <c r="BG8204" s="100"/>
    </row>
    <row r="8205" spans="57:59">
      <c r="BE8205" s="100"/>
      <c r="BF8205" s="100"/>
      <c r="BG8205" s="100"/>
    </row>
    <row r="8206" spans="57:59">
      <c r="BE8206" s="100"/>
      <c r="BF8206" s="100"/>
      <c r="BG8206" s="100"/>
    </row>
    <row r="8207" spans="57:59">
      <c r="BE8207" s="100"/>
      <c r="BF8207" s="100"/>
      <c r="BG8207" s="100"/>
    </row>
    <row r="8208" spans="57:59">
      <c r="BE8208" s="100"/>
      <c r="BF8208" s="100"/>
      <c r="BG8208" s="100"/>
    </row>
    <row r="8209" spans="57:59">
      <c r="BE8209" s="100"/>
      <c r="BF8209" s="100"/>
      <c r="BG8209" s="100"/>
    </row>
    <row r="8210" spans="57:59">
      <c r="BE8210" s="100"/>
      <c r="BF8210" s="100"/>
      <c r="BG8210" s="100"/>
    </row>
    <row r="8211" spans="57:59">
      <c r="BE8211" s="100"/>
      <c r="BF8211" s="100"/>
      <c r="BG8211" s="100"/>
    </row>
    <row r="8212" spans="57:59">
      <c r="BE8212" s="100"/>
      <c r="BF8212" s="100"/>
      <c r="BG8212" s="100"/>
    </row>
    <row r="8213" spans="57:59">
      <c r="BE8213" s="100"/>
      <c r="BF8213" s="100"/>
      <c r="BG8213" s="100"/>
    </row>
    <row r="8214" spans="57:59">
      <c r="BE8214" s="100"/>
      <c r="BF8214" s="100"/>
      <c r="BG8214" s="100"/>
    </row>
    <row r="8215" spans="57:59">
      <c r="BE8215" s="100"/>
      <c r="BF8215" s="100"/>
      <c r="BG8215" s="100"/>
    </row>
    <row r="8216" spans="57:59">
      <c r="BE8216" s="100"/>
      <c r="BF8216" s="100"/>
      <c r="BG8216" s="100"/>
    </row>
    <row r="8217" spans="57:59">
      <c r="BE8217" s="100"/>
      <c r="BF8217" s="100"/>
      <c r="BG8217" s="100"/>
    </row>
    <row r="8218" spans="57:59">
      <c r="BE8218" s="100"/>
      <c r="BF8218" s="100"/>
      <c r="BG8218" s="100"/>
    </row>
    <row r="8219" spans="57:59">
      <c r="BE8219" s="100"/>
      <c r="BF8219" s="100"/>
      <c r="BG8219" s="100"/>
    </row>
    <row r="8220" spans="57:59">
      <c r="BE8220" s="100"/>
      <c r="BF8220" s="100"/>
      <c r="BG8220" s="100"/>
    </row>
    <row r="8221" spans="57:59">
      <c r="BE8221" s="100"/>
      <c r="BF8221" s="100"/>
      <c r="BG8221" s="100"/>
    </row>
    <row r="8222" spans="57:59">
      <c r="BE8222" s="100"/>
      <c r="BF8222" s="100"/>
      <c r="BG8222" s="100"/>
    </row>
    <row r="8223" spans="57:59">
      <c r="BE8223" s="100"/>
      <c r="BF8223" s="100"/>
      <c r="BG8223" s="100"/>
    </row>
    <row r="8224" spans="57:59">
      <c r="BE8224" s="100"/>
      <c r="BF8224" s="100"/>
      <c r="BG8224" s="100"/>
    </row>
    <row r="8225" spans="57:59">
      <c r="BE8225" s="100"/>
      <c r="BF8225" s="100"/>
      <c r="BG8225" s="100"/>
    </row>
    <row r="8226" spans="57:59">
      <c r="BE8226" s="100"/>
      <c r="BF8226" s="100"/>
      <c r="BG8226" s="100"/>
    </row>
    <row r="8227" spans="57:59">
      <c r="BE8227" s="100"/>
      <c r="BF8227" s="100"/>
      <c r="BG8227" s="100"/>
    </row>
    <row r="8228" spans="57:59">
      <c r="BE8228" s="100"/>
      <c r="BF8228" s="100"/>
      <c r="BG8228" s="100"/>
    </row>
    <row r="8229" spans="57:59">
      <c r="BE8229" s="100"/>
      <c r="BF8229" s="100"/>
      <c r="BG8229" s="100"/>
    </row>
    <row r="8230" spans="57:59">
      <c r="BE8230" s="100"/>
      <c r="BF8230" s="100"/>
      <c r="BG8230" s="100"/>
    </row>
    <row r="8231" spans="57:59">
      <c r="BE8231" s="100"/>
      <c r="BF8231" s="100"/>
      <c r="BG8231" s="100"/>
    </row>
    <row r="8232" spans="57:59">
      <c r="BE8232" s="100"/>
      <c r="BF8232" s="100"/>
      <c r="BG8232" s="100"/>
    </row>
    <row r="8233" spans="57:59">
      <c r="BE8233" s="100"/>
      <c r="BF8233" s="100"/>
      <c r="BG8233" s="100"/>
    </row>
    <row r="8234" spans="57:59">
      <c r="BE8234" s="100"/>
      <c r="BF8234" s="100"/>
      <c r="BG8234" s="100"/>
    </row>
    <row r="8235" spans="57:59">
      <c r="BE8235" s="100"/>
      <c r="BF8235" s="100"/>
      <c r="BG8235" s="100"/>
    </row>
    <row r="8236" spans="57:59">
      <c r="BE8236" s="100"/>
      <c r="BF8236" s="100"/>
      <c r="BG8236" s="100"/>
    </row>
    <row r="8237" spans="57:59">
      <c r="BE8237" s="100"/>
      <c r="BF8237" s="100"/>
      <c r="BG8237" s="100"/>
    </row>
    <row r="8238" spans="57:59">
      <c r="BE8238" s="100"/>
      <c r="BF8238" s="100"/>
      <c r="BG8238" s="100"/>
    </row>
    <row r="8239" spans="57:59">
      <c r="BE8239" s="100"/>
      <c r="BF8239" s="100"/>
      <c r="BG8239" s="100"/>
    </row>
    <row r="8240" spans="57:59">
      <c r="BE8240" s="100"/>
      <c r="BF8240" s="100"/>
      <c r="BG8240" s="100"/>
    </row>
    <row r="8241" spans="57:59">
      <c r="BE8241" s="100"/>
      <c r="BF8241" s="100"/>
      <c r="BG8241" s="100"/>
    </row>
    <row r="8242" spans="57:59">
      <c r="BE8242" s="100"/>
      <c r="BF8242" s="100"/>
      <c r="BG8242" s="100"/>
    </row>
    <row r="8243" spans="57:59">
      <c r="BE8243" s="100"/>
      <c r="BF8243" s="100"/>
      <c r="BG8243" s="100"/>
    </row>
    <row r="8244" spans="57:59">
      <c r="BE8244" s="100"/>
      <c r="BF8244" s="100"/>
      <c r="BG8244" s="100"/>
    </row>
    <row r="8245" spans="57:59">
      <c r="BE8245" s="100"/>
      <c r="BF8245" s="100"/>
      <c r="BG8245" s="100"/>
    </row>
    <row r="8246" spans="57:59">
      <c r="BE8246" s="100"/>
      <c r="BF8246" s="100"/>
      <c r="BG8246" s="100"/>
    </row>
    <row r="8247" spans="57:59">
      <c r="BE8247" s="100"/>
      <c r="BF8247" s="100"/>
      <c r="BG8247" s="100"/>
    </row>
    <row r="8248" spans="57:59">
      <c r="BE8248" s="100"/>
      <c r="BF8248" s="100"/>
      <c r="BG8248" s="100"/>
    </row>
    <row r="8249" spans="57:59">
      <c r="BE8249" s="100"/>
      <c r="BF8249" s="100"/>
      <c r="BG8249" s="100"/>
    </row>
    <row r="8250" spans="57:59">
      <c r="BE8250" s="100"/>
      <c r="BF8250" s="100"/>
      <c r="BG8250" s="100"/>
    </row>
    <row r="8251" spans="57:59">
      <c r="BE8251" s="100"/>
      <c r="BF8251" s="100"/>
      <c r="BG8251" s="100"/>
    </row>
    <row r="8252" spans="57:59">
      <c r="BE8252" s="100"/>
      <c r="BF8252" s="100"/>
      <c r="BG8252" s="100"/>
    </row>
    <row r="8253" spans="57:59">
      <c r="BE8253" s="100"/>
      <c r="BF8253" s="100"/>
      <c r="BG8253" s="100"/>
    </row>
    <row r="8254" spans="57:59">
      <c r="BE8254" s="100"/>
      <c r="BF8254" s="100"/>
      <c r="BG8254" s="100"/>
    </row>
    <row r="8255" spans="57:59">
      <c r="BE8255" s="100"/>
      <c r="BF8255" s="100"/>
      <c r="BG8255" s="100"/>
    </row>
    <row r="8256" spans="57:59">
      <c r="BE8256" s="100"/>
      <c r="BF8256" s="100"/>
      <c r="BG8256" s="100"/>
    </row>
    <row r="8257" spans="57:59">
      <c r="BE8257" s="100"/>
      <c r="BF8257" s="100"/>
      <c r="BG8257" s="100"/>
    </row>
    <row r="8258" spans="57:59">
      <c r="BE8258" s="100"/>
      <c r="BF8258" s="100"/>
      <c r="BG8258" s="100"/>
    </row>
    <row r="8259" spans="57:59">
      <c r="BE8259" s="100"/>
      <c r="BF8259" s="100"/>
      <c r="BG8259" s="100"/>
    </row>
    <row r="8260" spans="57:59">
      <c r="BE8260" s="100"/>
      <c r="BF8260" s="100"/>
      <c r="BG8260" s="100"/>
    </row>
    <row r="8261" spans="57:59">
      <c r="BE8261" s="100"/>
      <c r="BF8261" s="100"/>
      <c r="BG8261" s="100"/>
    </row>
    <row r="8262" spans="57:59">
      <c r="BE8262" s="100"/>
      <c r="BF8262" s="100"/>
      <c r="BG8262" s="100"/>
    </row>
    <row r="8263" spans="57:59">
      <c r="BE8263" s="100"/>
      <c r="BF8263" s="100"/>
      <c r="BG8263" s="100"/>
    </row>
    <row r="8264" spans="57:59">
      <c r="BE8264" s="100"/>
      <c r="BF8264" s="100"/>
      <c r="BG8264" s="100"/>
    </row>
    <row r="8265" spans="57:59">
      <c r="BE8265" s="100"/>
      <c r="BF8265" s="100"/>
      <c r="BG8265" s="100"/>
    </row>
    <row r="8266" spans="57:59">
      <c r="BE8266" s="100"/>
      <c r="BF8266" s="100"/>
      <c r="BG8266" s="100"/>
    </row>
    <row r="8267" spans="57:59">
      <c r="BE8267" s="100"/>
      <c r="BF8267" s="100"/>
      <c r="BG8267" s="100"/>
    </row>
    <row r="8268" spans="57:59">
      <c r="BE8268" s="100"/>
      <c r="BF8268" s="100"/>
      <c r="BG8268" s="100"/>
    </row>
    <row r="8269" spans="57:59">
      <c r="BE8269" s="100"/>
      <c r="BF8269" s="100"/>
      <c r="BG8269" s="100"/>
    </row>
    <row r="8270" spans="57:59">
      <c r="BE8270" s="100"/>
      <c r="BF8270" s="100"/>
      <c r="BG8270" s="100"/>
    </row>
    <row r="8271" spans="57:59">
      <c r="BE8271" s="100"/>
      <c r="BF8271" s="100"/>
      <c r="BG8271" s="100"/>
    </row>
    <row r="8272" spans="57:59">
      <c r="BE8272" s="100"/>
      <c r="BF8272" s="100"/>
      <c r="BG8272" s="100"/>
    </row>
    <row r="8273" spans="57:59">
      <c r="BE8273" s="100"/>
      <c r="BF8273" s="100"/>
      <c r="BG8273" s="100"/>
    </row>
    <row r="8274" spans="57:59">
      <c r="BE8274" s="100"/>
      <c r="BF8274" s="100"/>
      <c r="BG8274" s="100"/>
    </row>
    <row r="8275" spans="57:59">
      <c r="BE8275" s="100"/>
      <c r="BF8275" s="100"/>
      <c r="BG8275" s="100"/>
    </row>
    <row r="8276" spans="57:59">
      <c r="BE8276" s="100"/>
      <c r="BF8276" s="100"/>
      <c r="BG8276" s="100"/>
    </row>
    <row r="8277" spans="57:59">
      <c r="BE8277" s="100"/>
      <c r="BF8277" s="100"/>
      <c r="BG8277" s="100"/>
    </row>
    <row r="8278" spans="57:59">
      <c r="BE8278" s="100"/>
      <c r="BF8278" s="100"/>
      <c r="BG8278" s="100"/>
    </row>
    <row r="8279" spans="57:59">
      <c r="BE8279" s="100"/>
      <c r="BF8279" s="100"/>
      <c r="BG8279" s="100"/>
    </row>
    <row r="8280" spans="57:59">
      <c r="BE8280" s="100"/>
      <c r="BF8280" s="100"/>
      <c r="BG8280" s="100"/>
    </row>
    <row r="8281" spans="57:59">
      <c r="BE8281" s="100"/>
      <c r="BF8281" s="100"/>
      <c r="BG8281" s="100"/>
    </row>
    <row r="8282" spans="57:59">
      <c r="BE8282" s="100"/>
      <c r="BF8282" s="100"/>
      <c r="BG8282" s="100"/>
    </row>
    <row r="8283" spans="57:59">
      <c r="BE8283" s="100"/>
      <c r="BF8283" s="100"/>
      <c r="BG8283" s="100"/>
    </row>
    <row r="8284" spans="57:59">
      <c r="BE8284" s="100"/>
      <c r="BF8284" s="100"/>
      <c r="BG8284" s="100"/>
    </row>
    <row r="8285" spans="57:59">
      <c r="BE8285" s="100"/>
      <c r="BF8285" s="100"/>
      <c r="BG8285" s="100"/>
    </row>
    <row r="8286" spans="57:59">
      <c r="BE8286" s="100"/>
      <c r="BF8286" s="100"/>
      <c r="BG8286" s="100"/>
    </row>
    <row r="8287" spans="57:59">
      <c r="BE8287" s="100"/>
      <c r="BF8287" s="100"/>
      <c r="BG8287" s="100"/>
    </row>
    <row r="8288" spans="57:59">
      <c r="BE8288" s="100"/>
      <c r="BF8288" s="100"/>
      <c r="BG8288" s="100"/>
    </row>
    <row r="8289" spans="57:59">
      <c r="BE8289" s="100"/>
      <c r="BF8289" s="100"/>
      <c r="BG8289" s="100"/>
    </row>
    <row r="8290" spans="57:59">
      <c r="BE8290" s="100"/>
      <c r="BF8290" s="100"/>
      <c r="BG8290" s="100"/>
    </row>
    <row r="8291" spans="57:59">
      <c r="BE8291" s="100"/>
      <c r="BF8291" s="100"/>
      <c r="BG8291" s="100"/>
    </row>
    <row r="8292" spans="57:59">
      <c r="BE8292" s="100"/>
      <c r="BF8292" s="100"/>
      <c r="BG8292" s="100"/>
    </row>
    <row r="8293" spans="57:59">
      <c r="BE8293" s="100"/>
      <c r="BF8293" s="100"/>
      <c r="BG8293" s="100"/>
    </row>
    <row r="8294" spans="57:59">
      <c r="BE8294" s="100"/>
      <c r="BF8294" s="100"/>
      <c r="BG8294" s="100"/>
    </row>
    <row r="8295" spans="57:59">
      <c r="BE8295" s="100"/>
      <c r="BF8295" s="100"/>
      <c r="BG8295" s="100"/>
    </row>
    <row r="8296" spans="57:59">
      <c r="BE8296" s="100"/>
      <c r="BF8296" s="100"/>
      <c r="BG8296" s="100"/>
    </row>
    <row r="8297" spans="57:59">
      <c r="BE8297" s="100"/>
      <c r="BF8297" s="100"/>
      <c r="BG8297" s="100"/>
    </row>
    <row r="8298" spans="57:59">
      <c r="BE8298" s="100"/>
      <c r="BF8298" s="100"/>
      <c r="BG8298" s="100"/>
    </row>
    <row r="8299" spans="57:59">
      <c r="BE8299" s="100"/>
      <c r="BF8299" s="100"/>
      <c r="BG8299" s="100"/>
    </row>
    <row r="8300" spans="57:59">
      <c r="BE8300" s="100"/>
      <c r="BF8300" s="100"/>
      <c r="BG8300" s="100"/>
    </row>
    <row r="8301" spans="57:59">
      <c r="BE8301" s="100"/>
      <c r="BF8301" s="100"/>
      <c r="BG8301" s="100"/>
    </row>
    <row r="8302" spans="57:59">
      <c r="BE8302" s="100"/>
      <c r="BF8302" s="100"/>
      <c r="BG8302" s="100"/>
    </row>
    <row r="8303" spans="57:59">
      <c r="BE8303" s="100"/>
      <c r="BF8303" s="100"/>
      <c r="BG8303" s="100"/>
    </row>
    <row r="8304" spans="57:59">
      <c r="BE8304" s="100"/>
      <c r="BF8304" s="100"/>
      <c r="BG8304" s="100"/>
    </row>
    <row r="8305" spans="57:59">
      <c r="BE8305" s="100"/>
      <c r="BF8305" s="100"/>
      <c r="BG8305" s="100"/>
    </row>
    <row r="8306" spans="57:59">
      <c r="BE8306" s="100"/>
      <c r="BF8306" s="100"/>
      <c r="BG8306" s="100"/>
    </row>
    <row r="8307" spans="57:59">
      <c r="BE8307" s="100"/>
      <c r="BF8307" s="100"/>
      <c r="BG8307" s="100"/>
    </row>
    <row r="8308" spans="57:59">
      <c r="BE8308" s="100"/>
      <c r="BF8308" s="100"/>
      <c r="BG8308" s="100"/>
    </row>
    <row r="8309" spans="57:59">
      <c r="BE8309" s="100"/>
      <c r="BF8309" s="100"/>
      <c r="BG8309" s="100"/>
    </row>
    <row r="8310" spans="57:59">
      <c r="BE8310" s="100"/>
      <c r="BF8310" s="100"/>
      <c r="BG8310" s="100"/>
    </row>
    <row r="8311" spans="57:59">
      <c r="BE8311" s="100"/>
      <c r="BF8311" s="100"/>
      <c r="BG8311" s="100"/>
    </row>
    <row r="8312" spans="57:59">
      <c r="BE8312" s="100"/>
      <c r="BF8312" s="100"/>
      <c r="BG8312" s="100"/>
    </row>
    <row r="8313" spans="57:59">
      <c r="BE8313" s="100"/>
      <c r="BF8313" s="100"/>
      <c r="BG8313" s="100"/>
    </row>
    <row r="8314" spans="57:59">
      <c r="BE8314" s="100"/>
      <c r="BF8314" s="100"/>
      <c r="BG8314" s="100"/>
    </row>
    <row r="8315" spans="57:59">
      <c r="BE8315" s="100"/>
      <c r="BF8315" s="100"/>
      <c r="BG8315" s="100"/>
    </row>
    <row r="8316" spans="57:59">
      <c r="BE8316" s="100"/>
      <c r="BF8316" s="100"/>
      <c r="BG8316" s="100"/>
    </row>
    <row r="8317" spans="57:59">
      <c r="BE8317" s="100"/>
      <c r="BF8317" s="100"/>
      <c r="BG8317" s="100"/>
    </row>
    <row r="8318" spans="57:59">
      <c r="BE8318" s="100"/>
      <c r="BF8318" s="100"/>
      <c r="BG8318" s="100"/>
    </row>
    <row r="8319" spans="57:59">
      <c r="BE8319" s="100"/>
      <c r="BF8319" s="100"/>
      <c r="BG8319" s="100"/>
    </row>
    <row r="8320" spans="57:59">
      <c r="BE8320" s="100"/>
      <c r="BF8320" s="100"/>
      <c r="BG8320" s="100"/>
    </row>
    <row r="8321" spans="57:59">
      <c r="BE8321" s="100"/>
      <c r="BF8321" s="100"/>
      <c r="BG8321" s="100"/>
    </row>
    <row r="8322" spans="57:59">
      <c r="BE8322" s="100"/>
      <c r="BF8322" s="100"/>
      <c r="BG8322" s="100"/>
    </row>
    <row r="8323" spans="57:59">
      <c r="BE8323" s="100"/>
      <c r="BF8323" s="100"/>
      <c r="BG8323" s="100"/>
    </row>
    <row r="8324" spans="57:59">
      <c r="BE8324" s="100"/>
      <c r="BF8324" s="100"/>
      <c r="BG8324" s="100"/>
    </row>
    <row r="8325" spans="57:59">
      <c r="BE8325" s="100"/>
      <c r="BF8325" s="100"/>
      <c r="BG8325" s="100"/>
    </row>
    <row r="8326" spans="57:59">
      <c r="BE8326" s="100"/>
      <c r="BF8326" s="100"/>
      <c r="BG8326" s="100"/>
    </row>
    <row r="8327" spans="57:59">
      <c r="BE8327" s="100"/>
      <c r="BF8327" s="100"/>
      <c r="BG8327" s="100"/>
    </row>
    <row r="8328" spans="57:59">
      <c r="BE8328" s="100"/>
      <c r="BF8328" s="100"/>
      <c r="BG8328" s="100"/>
    </row>
    <row r="8329" spans="57:59">
      <c r="BE8329" s="100"/>
      <c r="BF8329" s="100"/>
      <c r="BG8329" s="100"/>
    </row>
    <row r="8330" spans="57:59">
      <c r="BE8330" s="100"/>
      <c r="BF8330" s="100"/>
      <c r="BG8330" s="100"/>
    </row>
    <row r="8331" spans="57:59">
      <c r="BE8331" s="100"/>
      <c r="BF8331" s="100"/>
      <c r="BG8331" s="100"/>
    </row>
    <row r="8332" spans="57:59">
      <c r="BE8332" s="100"/>
      <c r="BF8332" s="100"/>
      <c r="BG8332" s="100"/>
    </row>
    <row r="8333" spans="57:59">
      <c r="BE8333" s="100"/>
      <c r="BF8333" s="100"/>
      <c r="BG8333" s="100"/>
    </row>
    <row r="8334" spans="57:59">
      <c r="BE8334" s="100"/>
      <c r="BF8334" s="100"/>
      <c r="BG8334" s="100"/>
    </row>
    <row r="8335" spans="57:59">
      <c r="BE8335" s="100"/>
      <c r="BF8335" s="100"/>
      <c r="BG8335" s="100"/>
    </row>
    <row r="8336" spans="57:59">
      <c r="BE8336" s="100"/>
      <c r="BF8336" s="100"/>
      <c r="BG8336" s="100"/>
    </row>
    <row r="8337" spans="57:59">
      <c r="BE8337" s="100"/>
      <c r="BF8337" s="100"/>
      <c r="BG8337" s="100"/>
    </row>
    <row r="8338" spans="57:59">
      <c r="BE8338" s="100"/>
      <c r="BF8338" s="100"/>
      <c r="BG8338" s="100"/>
    </row>
    <row r="8339" spans="57:59">
      <c r="BE8339" s="100"/>
      <c r="BF8339" s="100"/>
      <c r="BG8339" s="100"/>
    </row>
    <row r="8340" spans="57:59">
      <c r="BE8340" s="100"/>
      <c r="BF8340" s="100"/>
      <c r="BG8340" s="100"/>
    </row>
    <row r="8341" spans="57:59">
      <c r="BE8341" s="100"/>
      <c r="BF8341" s="100"/>
      <c r="BG8341" s="100"/>
    </row>
    <row r="8342" spans="57:59">
      <c r="BE8342" s="100"/>
      <c r="BF8342" s="100"/>
      <c r="BG8342" s="100"/>
    </row>
    <row r="8343" spans="57:59">
      <c r="BE8343" s="100"/>
      <c r="BF8343" s="100"/>
      <c r="BG8343" s="100"/>
    </row>
    <row r="8344" spans="57:59">
      <c r="BE8344" s="100"/>
      <c r="BF8344" s="100"/>
      <c r="BG8344" s="100"/>
    </row>
    <row r="8345" spans="57:59">
      <c r="BE8345" s="100"/>
      <c r="BF8345" s="100"/>
      <c r="BG8345" s="100"/>
    </row>
    <row r="8346" spans="57:59">
      <c r="BE8346" s="100"/>
      <c r="BF8346" s="100"/>
      <c r="BG8346" s="100"/>
    </row>
    <row r="8347" spans="57:59">
      <c r="BE8347" s="100"/>
      <c r="BF8347" s="100"/>
      <c r="BG8347" s="100"/>
    </row>
    <row r="8348" spans="57:59">
      <c r="BE8348" s="100"/>
      <c r="BF8348" s="100"/>
      <c r="BG8348" s="100"/>
    </row>
    <row r="8349" spans="57:59">
      <c r="BE8349" s="100"/>
      <c r="BF8349" s="100"/>
      <c r="BG8349" s="100"/>
    </row>
    <row r="8350" spans="57:59">
      <c r="BE8350" s="100"/>
      <c r="BF8350" s="100"/>
      <c r="BG8350" s="100"/>
    </row>
    <row r="8351" spans="57:59">
      <c r="BE8351" s="100"/>
      <c r="BF8351" s="100"/>
      <c r="BG8351" s="100"/>
    </row>
    <row r="8352" spans="57:59">
      <c r="BE8352" s="100"/>
      <c r="BF8352" s="100"/>
      <c r="BG8352" s="100"/>
    </row>
    <row r="8353" spans="57:59">
      <c r="BE8353" s="100"/>
      <c r="BF8353" s="100"/>
      <c r="BG8353" s="100"/>
    </row>
    <row r="8354" spans="57:59">
      <c r="BE8354" s="100"/>
      <c r="BF8354" s="100"/>
      <c r="BG8354" s="100"/>
    </row>
    <row r="8355" spans="57:59">
      <c r="BE8355" s="100"/>
      <c r="BF8355" s="100"/>
      <c r="BG8355" s="100"/>
    </row>
    <row r="8356" spans="57:59">
      <c r="BE8356" s="100"/>
      <c r="BF8356" s="100"/>
      <c r="BG8356" s="100"/>
    </row>
    <row r="8357" spans="57:59">
      <c r="BE8357" s="100"/>
      <c r="BF8357" s="100"/>
      <c r="BG8357" s="100"/>
    </row>
    <row r="8358" spans="57:59">
      <c r="BE8358" s="100"/>
      <c r="BF8358" s="100"/>
      <c r="BG8358" s="100"/>
    </row>
    <row r="8359" spans="57:59">
      <c r="BE8359" s="100"/>
      <c r="BF8359" s="100"/>
      <c r="BG8359" s="100"/>
    </row>
    <row r="8360" spans="57:59">
      <c r="BE8360" s="100"/>
      <c r="BF8360" s="100"/>
      <c r="BG8360" s="100"/>
    </row>
    <row r="8361" spans="57:59">
      <c r="BE8361" s="100"/>
      <c r="BF8361" s="100"/>
      <c r="BG8361" s="100"/>
    </row>
    <row r="8362" spans="57:59">
      <c r="BE8362" s="100"/>
      <c r="BF8362" s="100"/>
      <c r="BG8362" s="100"/>
    </row>
    <row r="8363" spans="57:59">
      <c r="BE8363" s="100"/>
      <c r="BF8363" s="100"/>
      <c r="BG8363" s="100"/>
    </row>
    <row r="8364" spans="57:59">
      <c r="BE8364" s="100"/>
      <c r="BF8364" s="100"/>
      <c r="BG8364" s="100"/>
    </row>
    <row r="8365" spans="57:59">
      <c r="BE8365" s="100"/>
      <c r="BF8365" s="100"/>
      <c r="BG8365" s="100"/>
    </row>
    <row r="8366" spans="57:59">
      <c r="BE8366" s="100"/>
      <c r="BF8366" s="100"/>
      <c r="BG8366" s="100"/>
    </row>
    <row r="8367" spans="57:59">
      <c r="BE8367" s="100"/>
      <c r="BF8367" s="100"/>
      <c r="BG8367" s="100"/>
    </row>
    <row r="8368" spans="57:59">
      <c r="BE8368" s="100"/>
      <c r="BF8368" s="100"/>
      <c r="BG8368" s="100"/>
    </row>
    <row r="8369" spans="57:59">
      <c r="BE8369" s="100"/>
      <c r="BF8369" s="100"/>
      <c r="BG8369" s="100"/>
    </row>
    <row r="8370" spans="57:59">
      <c r="BE8370" s="100"/>
      <c r="BF8370" s="100"/>
      <c r="BG8370" s="100"/>
    </row>
    <row r="8371" spans="57:59">
      <c r="BE8371" s="100"/>
      <c r="BF8371" s="100"/>
      <c r="BG8371" s="100"/>
    </row>
    <row r="8372" spans="57:59">
      <c r="BE8372" s="100"/>
      <c r="BF8372" s="100"/>
      <c r="BG8372" s="100"/>
    </row>
    <row r="8373" spans="57:59">
      <c r="BE8373" s="100"/>
      <c r="BF8373" s="100"/>
      <c r="BG8373" s="100"/>
    </row>
    <row r="8374" spans="57:59">
      <c r="BE8374" s="100"/>
      <c r="BF8374" s="100"/>
      <c r="BG8374" s="100"/>
    </row>
    <row r="8375" spans="57:59">
      <c r="BE8375" s="100"/>
      <c r="BF8375" s="100"/>
      <c r="BG8375" s="100"/>
    </row>
    <row r="8376" spans="57:59">
      <c r="BE8376" s="100"/>
      <c r="BF8376" s="100"/>
      <c r="BG8376" s="100"/>
    </row>
    <row r="8377" spans="57:59">
      <c r="BE8377" s="100"/>
      <c r="BF8377" s="100"/>
      <c r="BG8377" s="100"/>
    </row>
    <row r="8378" spans="57:59">
      <c r="BE8378" s="100"/>
      <c r="BF8378" s="100"/>
      <c r="BG8378" s="100"/>
    </row>
    <row r="8379" spans="57:59">
      <c r="BE8379" s="100"/>
      <c r="BF8379" s="100"/>
      <c r="BG8379" s="100"/>
    </row>
    <row r="8380" spans="57:59">
      <c r="BE8380" s="100"/>
      <c r="BF8380" s="100"/>
      <c r="BG8380" s="100"/>
    </row>
    <row r="8381" spans="57:59">
      <c r="BE8381" s="100"/>
      <c r="BF8381" s="100"/>
      <c r="BG8381" s="100"/>
    </row>
    <row r="8382" spans="57:59">
      <c r="BE8382" s="100"/>
      <c r="BF8382" s="100"/>
      <c r="BG8382" s="100"/>
    </row>
    <row r="8383" spans="57:59">
      <c r="BE8383" s="100"/>
      <c r="BF8383" s="100"/>
      <c r="BG8383" s="100"/>
    </row>
    <row r="8384" spans="57:59">
      <c r="BE8384" s="100"/>
      <c r="BF8384" s="100"/>
      <c r="BG8384" s="100"/>
    </row>
    <row r="8385" spans="57:59">
      <c r="BE8385" s="100"/>
      <c r="BF8385" s="100"/>
      <c r="BG8385" s="100"/>
    </row>
    <row r="8386" spans="57:59">
      <c r="BE8386" s="100"/>
      <c r="BF8386" s="100"/>
      <c r="BG8386" s="100"/>
    </row>
    <row r="8387" spans="57:59">
      <c r="BE8387" s="100"/>
      <c r="BF8387" s="100"/>
      <c r="BG8387" s="100"/>
    </row>
    <row r="8388" spans="57:59">
      <c r="BE8388" s="100"/>
      <c r="BF8388" s="100"/>
      <c r="BG8388" s="100"/>
    </row>
    <row r="8389" spans="57:59">
      <c r="BE8389" s="100"/>
      <c r="BF8389" s="100"/>
      <c r="BG8389" s="100"/>
    </row>
    <row r="8390" spans="57:59">
      <c r="BE8390" s="100"/>
      <c r="BF8390" s="100"/>
      <c r="BG8390" s="100"/>
    </row>
    <row r="8391" spans="57:59">
      <c r="BE8391" s="100"/>
      <c r="BF8391" s="100"/>
      <c r="BG8391" s="100"/>
    </row>
    <row r="8392" spans="57:59">
      <c r="BE8392" s="100"/>
      <c r="BF8392" s="100"/>
      <c r="BG8392" s="100"/>
    </row>
    <row r="8393" spans="57:59">
      <c r="BE8393" s="100"/>
      <c r="BF8393" s="100"/>
      <c r="BG8393" s="100"/>
    </row>
    <row r="8394" spans="57:59">
      <c r="BE8394" s="100"/>
      <c r="BF8394" s="100"/>
      <c r="BG8394" s="100"/>
    </row>
    <row r="8395" spans="57:59">
      <c r="BE8395" s="100"/>
      <c r="BF8395" s="100"/>
      <c r="BG8395" s="100"/>
    </row>
    <row r="8396" spans="57:59">
      <c r="BE8396" s="100"/>
      <c r="BF8396" s="100"/>
      <c r="BG8396" s="100"/>
    </row>
    <row r="8397" spans="57:59">
      <c r="BE8397" s="100"/>
      <c r="BF8397" s="100"/>
      <c r="BG8397" s="100"/>
    </row>
    <row r="8398" spans="57:59">
      <c r="BE8398" s="100"/>
      <c r="BF8398" s="100"/>
      <c r="BG8398" s="100"/>
    </row>
    <row r="8399" spans="57:59">
      <c r="BE8399" s="100"/>
      <c r="BF8399" s="100"/>
      <c r="BG8399" s="100"/>
    </row>
    <row r="8400" spans="57:59">
      <c r="BE8400" s="100"/>
      <c r="BF8400" s="100"/>
      <c r="BG8400" s="100"/>
    </row>
    <row r="8401" spans="57:59">
      <c r="BE8401" s="100"/>
      <c r="BF8401" s="100"/>
      <c r="BG8401" s="100"/>
    </row>
    <row r="8402" spans="57:59">
      <c r="BE8402" s="100"/>
      <c r="BF8402" s="100"/>
      <c r="BG8402" s="100"/>
    </row>
    <row r="8403" spans="57:59">
      <c r="BE8403" s="100"/>
      <c r="BF8403" s="100"/>
      <c r="BG8403" s="100"/>
    </row>
    <row r="8404" spans="57:59">
      <c r="BE8404" s="100"/>
      <c r="BF8404" s="100"/>
      <c r="BG8404" s="100"/>
    </row>
    <row r="8405" spans="57:59">
      <c r="BE8405" s="100"/>
      <c r="BF8405" s="100"/>
      <c r="BG8405" s="100"/>
    </row>
    <row r="8406" spans="57:59">
      <c r="BE8406" s="100"/>
      <c r="BF8406" s="100"/>
      <c r="BG8406" s="100"/>
    </row>
    <row r="8407" spans="57:59">
      <c r="BE8407" s="100"/>
      <c r="BF8407" s="100"/>
      <c r="BG8407" s="100"/>
    </row>
    <row r="8408" spans="57:59">
      <c r="BE8408" s="100"/>
      <c r="BF8408" s="100"/>
      <c r="BG8408" s="100"/>
    </row>
    <row r="8409" spans="57:59">
      <c r="BE8409" s="100"/>
      <c r="BF8409" s="100"/>
      <c r="BG8409" s="100"/>
    </row>
    <row r="8410" spans="57:59">
      <c r="BE8410" s="100"/>
      <c r="BF8410" s="100"/>
      <c r="BG8410" s="100"/>
    </row>
    <row r="8411" spans="57:59">
      <c r="BE8411" s="100"/>
      <c r="BF8411" s="100"/>
      <c r="BG8411" s="100"/>
    </row>
    <row r="8412" spans="57:59">
      <c r="BE8412" s="100"/>
      <c r="BF8412" s="100"/>
      <c r="BG8412" s="100"/>
    </row>
    <row r="8413" spans="57:59">
      <c r="BE8413" s="100"/>
      <c r="BF8413" s="100"/>
      <c r="BG8413" s="100"/>
    </row>
    <row r="8414" spans="57:59">
      <c r="BE8414" s="100"/>
      <c r="BF8414" s="100"/>
      <c r="BG8414" s="100"/>
    </row>
    <row r="8415" spans="57:59">
      <c r="BE8415" s="100"/>
      <c r="BF8415" s="100"/>
      <c r="BG8415" s="100"/>
    </row>
    <row r="8416" spans="57:59">
      <c r="BE8416" s="100"/>
      <c r="BF8416" s="100"/>
      <c r="BG8416" s="100"/>
    </row>
    <row r="8417" spans="57:59">
      <c r="BE8417" s="100"/>
      <c r="BF8417" s="100"/>
      <c r="BG8417" s="100"/>
    </row>
    <row r="8418" spans="57:59">
      <c r="BE8418" s="100"/>
      <c r="BF8418" s="100"/>
      <c r="BG8418" s="100"/>
    </row>
    <row r="8419" spans="57:59">
      <c r="BE8419" s="100"/>
      <c r="BF8419" s="100"/>
      <c r="BG8419" s="100"/>
    </row>
    <row r="8420" spans="57:59">
      <c r="BE8420" s="100"/>
      <c r="BF8420" s="100"/>
      <c r="BG8420" s="100"/>
    </row>
    <row r="8421" spans="57:59">
      <c r="BE8421" s="100"/>
      <c r="BF8421" s="100"/>
      <c r="BG8421" s="100"/>
    </row>
    <row r="8422" spans="57:59">
      <c r="BE8422" s="100"/>
      <c r="BF8422" s="100"/>
      <c r="BG8422" s="100"/>
    </row>
    <row r="8423" spans="57:59">
      <c r="BE8423" s="100"/>
      <c r="BF8423" s="100"/>
      <c r="BG8423" s="100"/>
    </row>
    <row r="8424" spans="57:59">
      <c r="BE8424" s="100"/>
      <c r="BF8424" s="100"/>
      <c r="BG8424" s="100"/>
    </row>
    <row r="8425" spans="57:59">
      <c r="BE8425" s="100"/>
      <c r="BF8425" s="100"/>
      <c r="BG8425" s="100"/>
    </row>
    <row r="8426" spans="57:59">
      <c r="BE8426" s="100"/>
      <c r="BF8426" s="100"/>
      <c r="BG8426" s="100"/>
    </row>
    <row r="8427" spans="57:59">
      <c r="BE8427" s="100"/>
      <c r="BF8427" s="100"/>
      <c r="BG8427" s="100"/>
    </row>
    <row r="8428" spans="57:59">
      <c r="BE8428" s="100"/>
      <c r="BF8428" s="100"/>
      <c r="BG8428" s="100"/>
    </row>
    <row r="8429" spans="57:59">
      <c r="BE8429" s="100"/>
      <c r="BF8429" s="100"/>
      <c r="BG8429" s="100"/>
    </row>
    <row r="8430" spans="57:59">
      <c r="BE8430" s="100"/>
      <c r="BF8430" s="100"/>
      <c r="BG8430" s="100"/>
    </row>
    <row r="8431" spans="57:59">
      <c r="BE8431" s="100"/>
      <c r="BF8431" s="100"/>
      <c r="BG8431" s="100"/>
    </row>
    <row r="8432" spans="57:59">
      <c r="BE8432" s="100"/>
      <c r="BF8432" s="100"/>
      <c r="BG8432" s="100"/>
    </row>
    <row r="8433" spans="57:59">
      <c r="BE8433" s="100"/>
      <c r="BF8433" s="100"/>
      <c r="BG8433" s="100"/>
    </row>
    <row r="8434" spans="57:59">
      <c r="BE8434" s="100"/>
      <c r="BF8434" s="100"/>
      <c r="BG8434" s="100"/>
    </row>
    <row r="8435" spans="57:59">
      <c r="BE8435" s="100"/>
      <c r="BF8435" s="100"/>
      <c r="BG8435" s="100"/>
    </row>
    <row r="8436" spans="57:59">
      <c r="BE8436" s="100"/>
      <c r="BF8436" s="100"/>
      <c r="BG8436" s="100"/>
    </row>
    <row r="8437" spans="57:59">
      <c r="BE8437" s="100"/>
      <c r="BF8437" s="100"/>
      <c r="BG8437" s="100"/>
    </row>
    <row r="8438" spans="57:59">
      <c r="BE8438" s="100"/>
      <c r="BF8438" s="100"/>
      <c r="BG8438" s="100"/>
    </row>
    <row r="8439" spans="57:59">
      <c r="BE8439" s="100"/>
      <c r="BF8439" s="100"/>
      <c r="BG8439" s="100"/>
    </row>
    <row r="8440" spans="57:59">
      <c r="BE8440" s="100"/>
      <c r="BF8440" s="100"/>
      <c r="BG8440" s="100"/>
    </row>
    <row r="8441" spans="57:59">
      <c r="BE8441" s="100"/>
      <c r="BF8441" s="100"/>
      <c r="BG8441" s="100"/>
    </row>
    <row r="8442" spans="57:59">
      <c r="BE8442" s="100"/>
      <c r="BF8442" s="100"/>
      <c r="BG8442" s="100"/>
    </row>
    <row r="8443" spans="57:59">
      <c r="BE8443" s="100"/>
      <c r="BF8443" s="100"/>
      <c r="BG8443" s="100"/>
    </row>
    <row r="8444" spans="57:59">
      <c r="BE8444" s="100"/>
      <c r="BF8444" s="100"/>
      <c r="BG8444" s="100"/>
    </row>
    <row r="8445" spans="57:59">
      <c r="BE8445" s="100"/>
      <c r="BF8445" s="100"/>
      <c r="BG8445" s="100"/>
    </row>
    <row r="8446" spans="57:59">
      <c r="BE8446" s="100"/>
      <c r="BF8446" s="100"/>
      <c r="BG8446" s="100"/>
    </row>
    <row r="8447" spans="57:59">
      <c r="BE8447" s="100"/>
      <c r="BF8447" s="100"/>
      <c r="BG8447" s="100"/>
    </row>
    <row r="8448" spans="57:59">
      <c r="BE8448" s="100"/>
      <c r="BF8448" s="100"/>
      <c r="BG8448" s="100"/>
    </row>
    <row r="8449" spans="57:59">
      <c r="BE8449" s="100"/>
      <c r="BF8449" s="100"/>
      <c r="BG8449" s="100"/>
    </row>
    <row r="8450" spans="57:59">
      <c r="BE8450" s="100"/>
      <c r="BF8450" s="100"/>
      <c r="BG8450" s="100"/>
    </row>
    <row r="8451" spans="57:59">
      <c r="BE8451" s="100"/>
      <c r="BF8451" s="100"/>
      <c r="BG8451" s="100"/>
    </row>
    <row r="8452" spans="57:59">
      <c r="BE8452" s="100"/>
      <c r="BF8452" s="100"/>
      <c r="BG8452" s="100"/>
    </row>
    <row r="8453" spans="57:59">
      <c r="BE8453" s="100"/>
      <c r="BF8453" s="100"/>
      <c r="BG8453" s="100"/>
    </row>
    <row r="8454" spans="57:59">
      <c r="BE8454" s="100"/>
      <c r="BF8454" s="100"/>
      <c r="BG8454" s="100"/>
    </row>
    <row r="8455" spans="57:59">
      <c r="BE8455" s="100"/>
      <c r="BF8455" s="100"/>
      <c r="BG8455" s="100"/>
    </row>
    <row r="8456" spans="57:59">
      <c r="BE8456" s="100"/>
      <c r="BF8456" s="100"/>
      <c r="BG8456" s="100"/>
    </row>
    <row r="8457" spans="57:59">
      <c r="BE8457" s="100"/>
      <c r="BF8457" s="100"/>
      <c r="BG8457" s="100"/>
    </row>
    <row r="8458" spans="57:59">
      <c r="BE8458" s="100"/>
      <c r="BF8458" s="100"/>
      <c r="BG8458" s="100"/>
    </row>
    <row r="8459" spans="57:59">
      <c r="BE8459" s="100"/>
      <c r="BF8459" s="100"/>
      <c r="BG8459" s="100"/>
    </row>
    <row r="8460" spans="57:59">
      <c r="BE8460" s="100"/>
      <c r="BF8460" s="100"/>
      <c r="BG8460" s="100"/>
    </row>
    <row r="8461" spans="57:59">
      <c r="BE8461" s="100"/>
      <c r="BF8461" s="100"/>
      <c r="BG8461" s="100"/>
    </row>
    <row r="8462" spans="57:59">
      <c r="BE8462" s="100"/>
      <c r="BF8462" s="100"/>
      <c r="BG8462" s="100"/>
    </row>
    <row r="8463" spans="57:59">
      <c r="BE8463" s="100"/>
      <c r="BF8463" s="100"/>
      <c r="BG8463" s="100"/>
    </row>
    <row r="8464" spans="57:59">
      <c r="BE8464" s="100"/>
      <c r="BF8464" s="100"/>
      <c r="BG8464" s="100"/>
    </row>
    <row r="8465" spans="57:59">
      <c r="BE8465" s="100"/>
      <c r="BF8465" s="100"/>
      <c r="BG8465" s="100"/>
    </row>
    <row r="8466" spans="57:59">
      <c r="BE8466" s="100"/>
      <c r="BF8466" s="100"/>
      <c r="BG8466" s="100"/>
    </row>
    <row r="8467" spans="57:59">
      <c r="BE8467" s="100"/>
      <c r="BF8467" s="100"/>
      <c r="BG8467" s="100"/>
    </row>
    <row r="8468" spans="57:59">
      <c r="BE8468" s="100"/>
      <c r="BF8468" s="100"/>
      <c r="BG8468" s="100"/>
    </row>
    <row r="8469" spans="57:59">
      <c r="BE8469" s="100"/>
      <c r="BF8469" s="100"/>
      <c r="BG8469" s="100"/>
    </row>
    <row r="8470" spans="57:59">
      <c r="BE8470" s="100"/>
      <c r="BF8470" s="100"/>
      <c r="BG8470" s="100"/>
    </row>
    <row r="8471" spans="57:59">
      <c r="BE8471" s="100"/>
      <c r="BF8471" s="100"/>
      <c r="BG8471" s="100"/>
    </row>
    <row r="8472" spans="57:59">
      <c r="BE8472" s="100"/>
      <c r="BF8472" s="100"/>
      <c r="BG8472" s="100"/>
    </row>
    <row r="8473" spans="57:59">
      <c r="BE8473" s="100"/>
      <c r="BF8473" s="100"/>
      <c r="BG8473" s="100"/>
    </row>
    <row r="8474" spans="57:59">
      <c r="BE8474" s="100"/>
      <c r="BF8474" s="100"/>
      <c r="BG8474" s="100"/>
    </row>
    <row r="8475" spans="57:59">
      <c r="BE8475" s="100"/>
      <c r="BF8475" s="100"/>
      <c r="BG8475" s="100"/>
    </row>
    <row r="8476" spans="57:59">
      <c r="BE8476" s="100"/>
      <c r="BF8476" s="100"/>
      <c r="BG8476" s="100"/>
    </row>
    <row r="8477" spans="57:59">
      <c r="BE8477" s="100"/>
      <c r="BF8477" s="100"/>
      <c r="BG8477" s="100"/>
    </row>
    <row r="8478" spans="57:59">
      <c r="BE8478" s="100"/>
      <c r="BF8478" s="100"/>
      <c r="BG8478" s="100"/>
    </row>
    <row r="8479" spans="57:59">
      <c r="BE8479" s="100"/>
      <c r="BF8479" s="100"/>
      <c r="BG8479" s="100"/>
    </row>
    <row r="8480" spans="57:59">
      <c r="BE8480" s="100"/>
      <c r="BF8480" s="100"/>
      <c r="BG8480" s="100"/>
    </row>
    <row r="8481" spans="57:59">
      <c r="BE8481" s="100"/>
      <c r="BF8481" s="100"/>
      <c r="BG8481" s="100"/>
    </row>
    <row r="8482" spans="57:59">
      <c r="BE8482" s="100"/>
      <c r="BF8482" s="100"/>
      <c r="BG8482" s="100"/>
    </row>
    <row r="8483" spans="57:59">
      <c r="BE8483" s="100"/>
      <c r="BF8483" s="100"/>
      <c r="BG8483" s="100"/>
    </row>
    <row r="8484" spans="57:59">
      <c r="BE8484" s="100"/>
      <c r="BF8484" s="100"/>
      <c r="BG8484" s="100"/>
    </row>
    <row r="8485" spans="57:59">
      <c r="BE8485" s="100"/>
      <c r="BF8485" s="100"/>
      <c r="BG8485" s="100"/>
    </row>
    <row r="8486" spans="57:59">
      <c r="BE8486" s="100"/>
      <c r="BF8486" s="100"/>
      <c r="BG8486" s="100"/>
    </row>
    <row r="8487" spans="57:59">
      <c r="BE8487" s="100"/>
      <c r="BF8487" s="100"/>
      <c r="BG8487" s="100"/>
    </row>
    <row r="8488" spans="57:59">
      <c r="BE8488" s="100"/>
      <c r="BF8488" s="100"/>
      <c r="BG8488" s="100"/>
    </row>
    <row r="8489" spans="57:59">
      <c r="BE8489" s="100"/>
      <c r="BF8489" s="100"/>
      <c r="BG8489" s="100"/>
    </row>
    <row r="8490" spans="57:59">
      <c r="BE8490" s="100"/>
      <c r="BF8490" s="100"/>
      <c r="BG8490" s="100"/>
    </row>
    <row r="8491" spans="57:59">
      <c r="BE8491" s="100"/>
      <c r="BF8491" s="100"/>
      <c r="BG8491" s="100"/>
    </row>
    <row r="8492" spans="57:59">
      <c r="BE8492" s="100"/>
      <c r="BF8492" s="100"/>
      <c r="BG8492" s="100"/>
    </row>
    <row r="8493" spans="57:59">
      <c r="BE8493" s="100"/>
      <c r="BF8493" s="100"/>
      <c r="BG8493" s="100"/>
    </row>
    <row r="8494" spans="57:59">
      <c r="BE8494" s="100"/>
      <c r="BF8494" s="100"/>
      <c r="BG8494" s="100"/>
    </row>
    <row r="8495" spans="57:59">
      <c r="BE8495" s="100"/>
      <c r="BF8495" s="100"/>
      <c r="BG8495" s="100"/>
    </row>
    <row r="8496" spans="57:59">
      <c r="BE8496" s="100"/>
      <c r="BF8496" s="100"/>
      <c r="BG8496" s="100"/>
    </row>
    <row r="8497" spans="57:59">
      <c r="BE8497" s="100"/>
      <c r="BF8497" s="100"/>
      <c r="BG8497" s="100"/>
    </row>
    <row r="8498" spans="57:59">
      <c r="BE8498" s="100"/>
      <c r="BF8498" s="100"/>
      <c r="BG8498" s="100"/>
    </row>
    <row r="8499" spans="57:59">
      <c r="BE8499" s="100"/>
      <c r="BF8499" s="100"/>
      <c r="BG8499" s="100"/>
    </row>
    <row r="8500" spans="57:59">
      <c r="BE8500" s="100"/>
      <c r="BF8500" s="100"/>
      <c r="BG8500" s="100"/>
    </row>
    <row r="8501" spans="57:59">
      <c r="BE8501" s="100"/>
      <c r="BF8501" s="100"/>
      <c r="BG8501" s="100"/>
    </row>
    <row r="8502" spans="57:59">
      <c r="BE8502" s="100"/>
      <c r="BF8502" s="100"/>
      <c r="BG8502" s="100"/>
    </row>
    <row r="8503" spans="57:59">
      <c r="BE8503" s="100"/>
      <c r="BF8503" s="100"/>
      <c r="BG8503" s="100"/>
    </row>
    <row r="8504" spans="57:59">
      <c r="BE8504" s="100"/>
      <c r="BF8504" s="100"/>
      <c r="BG8504" s="100"/>
    </row>
    <row r="8505" spans="57:59">
      <c r="BE8505" s="100"/>
      <c r="BF8505" s="100"/>
      <c r="BG8505" s="100"/>
    </row>
    <row r="8506" spans="57:59">
      <c r="BE8506" s="100"/>
      <c r="BF8506" s="100"/>
      <c r="BG8506" s="100"/>
    </row>
    <row r="8507" spans="57:59">
      <c r="BE8507" s="100"/>
      <c r="BF8507" s="100"/>
      <c r="BG8507" s="100"/>
    </row>
    <row r="8508" spans="57:59">
      <c r="BE8508" s="100"/>
      <c r="BF8508" s="100"/>
      <c r="BG8508" s="100"/>
    </row>
    <row r="8509" spans="57:59">
      <c r="BE8509" s="100"/>
      <c r="BF8509" s="100"/>
      <c r="BG8509" s="100"/>
    </row>
    <row r="8510" spans="57:59">
      <c r="BE8510" s="100"/>
      <c r="BF8510" s="100"/>
      <c r="BG8510" s="100"/>
    </row>
    <row r="8511" spans="57:59">
      <c r="BE8511" s="100"/>
      <c r="BF8511" s="100"/>
      <c r="BG8511" s="100"/>
    </row>
    <row r="8512" spans="57:59">
      <c r="BE8512" s="100"/>
      <c r="BF8512" s="100"/>
      <c r="BG8512" s="100"/>
    </row>
    <row r="8513" spans="57:59">
      <c r="BE8513" s="100"/>
      <c r="BF8513" s="100"/>
      <c r="BG8513" s="100"/>
    </row>
    <row r="8514" spans="57:59">
      <c r="BE8514" s="100"/>
      <c r="BF8514" s="100"/>
      <c r="BG8514" s="100"/>
    </row>
    <row r="8515" spans="57:59">
      <c r="BE8515" s="100"/>
      <c r="BF8515" s="100"/>
      <c r="BG8515" s="100"/>
    </row>
    <row r="8516" spans="57:59">
      <c r="BE8516" s="100"/>
      <c r="BF8516" s="100"/>
      <c r="BG8516" s="100"/>
    </row>
    <row r="8517" spans="57:59">
      <c r="BE8517" s="100"/>
      <c r="BF8517" s="100"/>
      <c r="BG8517" s="100"/>
    </row>
    <row r="8518" spans="57:59">
      <c r="BE8518" s="100"/>
      <c r="BF8518" s="100"/>
      <c r="BG8518" s="100"/>
    </row>
    <row r="8519" spans="57:59">
      <c r="BE8519" s="100"/>
      <c r="BF8519" s="100"/>
      <c r="BG8519" s="100"/>
    </row>
    <row r="8520" spans="57:59">
      <c r="BE8520" s="100"/>
      <c r="BF8520" s="100"/>
      <c r="BG8520" s="100"/>
    </row>
    <row r="8521" spans="57:59">
      <c r="BE8521" s="100"/>
      <c r="BF8521" s="100"/>
      <c r="BG8521" s="100"/>
    </row>
    <row r="8522" spans="57:59">
      <c r="BE8522" s="100"/>
      <c r="BF8522" s="100"/>
      <c r="BG8522" s="100"/>
    </row>
    <row r="8523" spans="57:59">
      <c r="BE8523" s="100"/>
      <c r="BF8523" s="100"/>
      <c r="BG8523" s="100"/>
    </row>
    <row r="8524" spans="57:59">
      <c r="BE8524" s="100"/>
      <c r="BF8524" s="100"/>
      <c r="BG8524" s="100"/>
    </row>
    <row r="8525" spans="57:59">
      <c r="BE8525" s="100"/>
      <c r="BF8525" s="100"/>
      <c r="BG8525" s="100"/>
    </row>
    <row r="8526" spans="57:59">
      <c r="BE8526" s="100"/>
      <c r="BF8526" s="100"/>
      <c r="BG8526" s="100"/>
    </row>
    <row r="8527" spans="57:59">
      <c r="BE8527" s="100"/>
      <c r="BF8527" s="100"/>
      <c r="BG8527" s="100"/>
    </row>
    <row r="8528" spans="57:59">
      <c r="BE8528" s="100"/>
      <c r="BF8528" s="100"/>
      <c r="BG8528" s="100"/>
    </row>
    <row r="8529" spans="57:59">
      <c r="BE8529" s="100"/>
      <c r="BF8529" s="100"/>
      <c r="BG8529" s="100"/>
    </row>
    <row r="8530" spans="57:59">
      <c r="BE8530" s="100"/>
      <c r="BF8530" s="100"/>
      <c r="BG8530" s="100"/>
    </row>
    <row r="8531" spans="57:59">
      <c r="BE8531" s="100"/>
      <c r="BF8531" s="100"/>
      <c r="BG8531" s="100"/>
    </row>
    <row r="8532" spans="57:59">
      <c r="BE8532" s="100"/>
      <c r="BF8532" s="100"/>
      <c r="BG8532" s="100"/>
    </row>
    <row r="8533" spans="57:59">
      <c r="BE8533" s="100"/>
      <c r="BF8533" s="100"/>
      <c r="BG8533" s="100"/>
    </row>
    <row r="8534" spans="57:59">
      <c r="BE8534" s="100"/>
      <c r="BF8534" s="100"/>
      <c r="BG8534" s="100"/>
    </row>
    <row r="8535" spans="57:59">
      <c r="BE8535" s="100"/>
      <c r="BF8535" s="100"/>
      <c r="BG8535" s="100"/>
    </row>
    <row r="8536" spans="57:59">
      <c r="BE8536" s="100"/>
      <c r="BF8536" s="100"/>
      <c r="BG8536" s="100"/>
    </row>
    <row r="8537" spans="57:59">
      <c r="BE8537" s="100"/>
      <c r="BF8537" s="100"/>
      <c r="BG8537" s="100"/>
    </row>
    <row r="8538" spans="57:59">
      <c r="BE8538" s="100"/>
      <c r="BF8538" s="100"/>
      <c r="BG8538" s="100"/>
    </row>
    <row r="8539" spans="57:59">
      <c r="BE8539" s="100"/>
      <c r="BF8539" s="100"/>
      <c r="BG8539" s="100"/>
    </row>
    <row r="8540" spans="57:59">
      <c r="BE8540" s="100"/>
      <c r="BF8540" s="100"/>
      <c r="BG8540" s="100"/>
    </row>
    <row r="8541" spans="57:59">
      <c r="BE8541" s="100"/>
      <c r="BF8541" s="100"/>
      <c r="BG8541" s="100"/>
    </row>
    <row r="8542" spans="57:59">
      <c r="BE8542" s="100"/>
      <c r="BF8542" s="100"/>
      <c r="BG8542" s="100"/>
    </row>
    <row r="8543" spans="57:59">
      <c r="BE8543" s="100"/>
      <c r="BF8543" s="100"/>
      <c r="BG8543" s="100"/>
    </row>
    <row r="8544" spans="57:59">
      <c r="BE8544" s="100"/>
      <c r="BF8544" s="100"/>
      <c r="BG8544" s="100"/>
    </row>
    <row r="8545" spans="57:59">
      <c r="BE8545" s="100"/>
      <c r="BF8545" s="100"/>
      <c r="BG8545" s="100"/>
    </row>
    <row r="8546" spans="57:59">
      <c r="BE8546" s="100"/>
      <c r="BF8546" s="100"/>
      <c r="BG8546" s="100"/>
    </row>
    <row r="8547" spans="57:59">
      <c r="BE8547" s="100"/>
      <c r="BF8547" s="100"/>
      <c r="BG8547" s="100"/>
    </row>
    <row r="8548" spans="57:59">
      <c r="BE8548" s="100"/>
      <c r="BF8548" s="100"/>
      <c r="BG8548" s="100"/>
    </row>
    <row r="8549" spans="57:59">
      <c r="BE8549" s="100"/>
      <c r="BF8549" s="100"/>
      <c r="BG8549" s="100"/>
    </row>
    <row r="8550" spans="57:59">
      <c r="BE8550" s="100"/>
      <c r="BF8550" s="100"/>
      <c r="BG8550" s="100"/>
    </row>
    <row r="8551" spans="57:59">
      <c r="BE8551" s="100"/>
      <c r="BF8551" s="100"/>
      <c r="BG8551" s="100"/>
    </row>
    <row r="8552" spans="57:59">
      <c r="BE8552" s="100"/>
      <c r="BF8552" s="100"/>
      <c r="BG8552" s="100"/>
    </row>
    <row r="8553" spans="57:59">
      <c r="BE8553" s="100"/>
      <c r="BF8553" s="100"/>
      <c r="BG8553" s="100"/>
    </row>
    <row r="8554" spans="57:59">
      <c r="BE8554" s="100"/>
      <c r="BF8554" s="100"/>
      <c r="BG8554" s="100"/>
    </row>
    <row r="8555" spans="57:59">
      <c r="BE8555" s="100"/>
      <c r="BF8555" s="100"/>
      <c r="BG8555" s="100"/>
    </row>
    <row r="8556" spans="57:59">
      <c r="BE8556" s="100"/>
      <c r="BF8556" s="100"/>
      <c r="BG8556" s="100"/>
    </row>
    <row r="8557" spans="57:59">
      <c r="BE8557" s="100"/>
      <c r="BF8557" s="100"/>
      <c r="BG8557" s="100"/>
    </row>
    <row r="8558" spans="57:59">
      <c r="BE8558" s="100"/>
      <c r="BF8558" s="100"/>
      <c r="BG8558" s="100"/>
    </row>
    <row r="8559" spans="57:59">
      <c r="BE8559" s="100"/>
      <c r="BF8559" s="100"/>
      <c r="BG8559" s="100"/>
    </row>
    <row r="8560" spans="57:59">
      <c r="BE8560" s="100"/>
      <c r="BF8560" s="100"/>
      <c r="BG8560" s="100"/>
    </row>
    <row r="8561" spans="57:59">
      <c r="BE8561" s="100"/>
      <c r="BF8561" s="100"/>
      <c r="BG8561" s="100"/>
    </row>
    <row r="8562" spans="57:59">
      <c r="BE8562" s="100"/>
      <c r="BF8562" s="100"/>
      <c r="BG8562" s="100"/>
    </row>
    <row r="8563" spans="57:59">
      <c r="BE8563" s="100"/>
      <c r="BF8563" s="100"/>
      <c r="BG8563" s="100"/>
    </row>
    <row r="8564" spans="57:59">
      <c r="BE8564" s="100"/>
      <c r="BF8564" s="100"/>
      <c r="BG8564" s="100"/>
    </row>
    <row r="8565" spans="57:59">
      <c r="BE8565" s="100"/>
      <c r="BF8565" s="100"/>
      <c r="BG8565" s="100"/>
    </row>
    <row r="8566" spans="57:59">
      <c r="BE8566" s="100"/>
      <c r="BF8566" s="100"/>
      <c r="BG8566" s="100"/>
    </row>
    <row r="8567" spans="57:59">
      <c r="BE8567" s="100"/>
      <c r="BF8567" s="100"/>
      <c r="BG8567" s="100"/>
    </row>
    <row r="8568" spans="57:59">
      <c r="BE8568" s="100"/>
      <c r="BF8568" s="100"/>
      <c r="BG8568" s="100"/>
    </row>
    <row r="8569" spans="57:59">
      <c r="BE8569" s="100"/>
      <c r="BF8569" s="100"/>
      <c r="BG8569" s="100"/>
    </row>
    <row r="8570" spans="57:59">
      <c r="BE8570" s="100"/>
      <c r="BF8570" s="100"/>
      <c r="BG8570" s="100"/>
    </row>
    <row r="8571" spans="57:59">
      <c r="BE8571" s="100"/>
      <c r="BF8571" s="100"/>
      <c r="BG8571" s="100"/>
    </row>
    <row r="8572" spans="57:59">
      <c r="BE8572" s="100"/>
      <c r="BF8572" s="100"/>
      <c r="BG8572" s="100"/>
    </row>
    <row r="8573" spans="57:59">
      <c r="BE8573" s="100"/>
      <c r="BF8573" s="100"/>
      <c r="BG8573" s="100"/>
    </row>
    <row r="8574" spans="57:59">
      <c r="BE8574" s="100"/>
      <c r="BF8574" s="100"/>
      <c r="BG8574" s="100"/>
    </row>
    <row r="8575" spans="57:59">
      <c r="BE8575" s="100"/>
      <c r="BF8575" s="100"/>
      <c r="BG8575" s="100"/>
    </row>
    <row r="8576" spans="57:59">
      <c r="BE8576" s="100"/>
      <c r="BF8576" s="100"/>
      <c r="BG8576" s="100"/>
    </row>
    <row r="8577" spans="57:59">
      <c r="BE8577" s="100"/>
      <c r="BF8577" s="100"/>
      <c r="BG8577" s="100"/>
    </row>
    <row r="8578" spans="57:59">
      <c r="BE8578" s="100"/>
      <c r="BF8578" s="100"/>
      <c r="BG8578" s="100"/>
    </row>
    <row r="8579" spans="57:59">
      <c r="BE8579" s="100"/>
      <c r="BF8579" s="100"/>
      <c r="BG8579" s="100"/>
    </row>
    <row r="8580" spans="57:59">
      <c r="BE8580" s="100"/>
      <c r="BF8580" s="100"/>
      <c r="BG8580" s="100"/>
    </row>
    <row r="8581" spans="57:59">
      <c r="BE8581" s="100"/>
      <c r="BF8581" s="100"/>
      <c r="BG8581" s="100"/>
    </row>
    <row r="8582" spans="57:59">
      <c r="BE8582" s="100"/>
      <c r="BF8582" s="100"/>
      <c r="BG8582" s="100"/>
    </row>
    <row r="8583" spans="57:59">
      <c r="BE8583" s="100"/>
      <c r="BF8583" s="100"/>
      <c r="BG8583" s="100"/>
    </row>
    <row r="8584" spans="57:59">
      <c r="BE8584" s="100"/>
      <c r="BF8584" s="100"/>
      <c r="BG8584" s="100"/>
    </row>
    <row r="8585" spans="57:59">
      <c r="BE8585" s="100"/>
      <c r="BF8585" s="100"/>
      <c r="BG8585" s="100"/>
    </row>
    <row r="8586" spans="57:59">
      <c r="BE8586" s="100"/>
      <c r="BF8586" s="100"/>
      <c r="BG8586" s="100"/>
    </row>
    <row r="8587" spans="57:59">
      <c r="BE8587" s="100"/>
      <c r="BF8587" s="100"/>
      <c r="BG8587" s="100"/>
    </row>
    <row r="8588" spans="57:59">
      <c r="BE8588" s="100"/>
      <c r="BF8588" s="100"/>
      <c r="BG8588" s="100"/>
    </row>
    <row r="8589" spans="57:59">
      <c r="BE8589" s="100"/>
      <c r="BF8589" s="100"/>
      <c r="BG8589" s="100"/>
    </row>
    <row r="8590" spans="57:59">
      <c r="BE8590" s="100"/>
      <c r="BF8590" s="100"/>
      <c r="BG8590" s="100"/>
    </row>
    <row r="8591" spans="57:59">
      <c r="BE8591" s="100"/>
      <c r="BF8591" s="100"/>
      <c r="BG8591" s="100"/>
    </row>
    <row r="8592" spans="57:59">
      <c r="BE8592" s="100"/>
      <c r="BF8592" s="100"/>
      <c r="BG8592" s="100"/>
    </row>
    <row r="8593" spans="57:59">
      <c r="BE8593" s="100"/>
      <c r="BF8593" s="100"/>
      <c r="BG8593" s="100"/>
    </row>
    <row r="8594" spans="57:59">
      <c r="BE8594" s="100"/>
      <c r="BF8594" s="100"/>
      <c r="BG8594" s="100"/>
    </row>
    <row r="8595" spans="57:59">
      <c r="BE8595" s="100"/>
      <c r="BF8595" s="100"/>
      <c r="BG8595" s="100"/>
    </row>
    <row r="8596" spans="57:59">
      <c r="BE8596" s="100"/>
      <c r="BF8596" s="100"/>
      <c r="BG8596" s="100"/>
    </row>
    <row r="8597" spans="57:59">
      <c r="BE8597" s="100"/>
      <c r="BF8597" s="100"/>
      <c r="BG8597" s="100"/>
    </row>
    <row r="8598" spans="57:59">
      <c r="BE8598" s="100"/>
      <c r="BF8598" s="100"/>
      <c r="BG8598" s="100"/>
    </row>
    <row r="8599" spans="57:59">
      <c r="BE8599" s="100"/>
      <c r="BF8599" s="100"/>
      <c r="BG8599" s="100"/>
    </row>
    <row r="8600" spans="57:59">
      <c r="BE8600" s="100"/>
      <c r="BF8600" s="100"/>
      <c r="BG8600" s="100"/>
    </row>
    <row r="8601" spans="57:59">
      <c r="BE8601" s="100"/>
      <c r="BF8601" s="100"/>
      <c r="BG8601" s="100"/>
    </row>
    <row r="8602" spans="57:59">
      <c r="BE8602" s="100"/>
      <c r="BF8602" s="100"/>
      <c r="BG8602" s="100"/>
    </row>
    <row r="8603" spans="57:59">
      <c r="BE8603" s="100"/>
      <c r="BF8603" s="100"/>
      <c r="BG8603" s="100"/>
    </row>
    <row r="8604" spans="57:59">
      <c r="BE8604" s="100"/>
      <c r="BF8604" s="100"/>
      <c r="BG8604" s="100"/>
    </row>
    <row r="8605" spans="57:59">
      <c r="BE8605" s="100"/>
      <c r="BF8605" s="100"/>
      <c r="BG8605" s="100"/>
    </row>
    <row r="8606" spans="57:59">
      <c r="BE8606" s="100"/>
      <c r="BF8606" s="100"/>
      <c r="BG8606" s="100"/>
    </row>
    <row r="8607" spans="57:59">
      <c r="BE8607" s="100"/>
      <c r="BF8607" s="100"/>
      <c r="BG8607" s="100"/>
    </row>
    <row r="8608" spans="57:59">
      <c r="BE8608" s="100"/>
      <c r="BF8608" s="100"/>
      <c r="BG8608" s="100"/>
    </row>
    <row r="8609" spans="57:59">
      <c r="BE8609" s="100"/>
      <c r="BF8609" s="100"/>
      <c r="BG8609" s="100"/>
    </row>
    <row r="8610" spans="57:59">
      <c r="BE8610" s="100"/>
      <c r="BF8610" s="100"/>
      <c r="BG8610" s="100"/>
    </row>
    <row r="8611" spans="57:59">
      <c r="BE8611" s="100"/>
      <c r="BF8611" s="100"/>
      <c r="BG8611" s="100"/>
    </row>
    <row r="8612" spans="57:59">
      <c r="BE8612" s="100"/>
      <c r="BF8612" s="100"/>
      <c r="BG8612" s="100"/>
    </row>
    <row r="8613" spans="57:59">
      <c r="BE8613" s="100"/>
      <c r="BF8613" s="100"/>
      <c r="BG8613" s="100"/>
    </row>
    <row r="8614" spans="57:59">
      <c r="BE8614" s="100"/>
      <c r="BF8614" s="100"/>
      <c r="BG8614" s="100"/>
    </row>
    <row r="8615" spans="57:59">
      <c r="BE8615" s="100"/>
      <c r="BF8615" s="100"/>
      <c r="BG8615" s="100"/>
    </row>
    <row r="8616" spans="57:59">
      <c r="BE8616" s="100"/>
      <c r="BF8616" s="100"/>
      <c r="BG8616" s="100"/>
    </row>
    <row r="8617" spans="57:59">
      <c r="BE8617" s="100"/>
      <c r="BF8617" s="100"/>
      <c r="BG8617" s="100"/>
    </row>
    <row r="8618" spans="57:59">
      <c r="BE8618" s="100"/>
      <c r="BF8618" s="100"/>
      <c r="BG8618" s="100"/>
    </row>
    <row r="8619" spans="57:59">
      <c r="BE8619" s="100"/>
      <c r="BF8619" s="100"/>
      <c r="BG8619" s="100"/>
    </row>
    <row r="8620" spans="57:59">
      <c r="BE8620" s="100"/>
      <c r="BF8620" s="100"/>
      <c r="BG8620" s="100"/>
    </row>
    <row r="8621" spans="57:59">
      <c r="BE8621" s="100"/>
      <c r="BF8621" s="100"/>
      <c r="BG8621" s="100"/>
    </row>
    <row r="8622" spans="57:59">
      <c r="BE8622" s="100"/>
      <c r="BF8622" s="100"/>
      <c r="BG8622" s="100"/>
    </row>
    <row r="8623" spans="57:59">
      <c r="BE8623" s="100"/>
      <c r="BF8623" s="100"/>
      <c r="BG8623" s="100"/>
    </row>
    <row r="8624" spans="57:59">
      <c r="BE8624" s="100"/>
      <c r="BF8624" s="100"/>
      <c r="BG8624" s="100"/>
    </row>
    <row r="8625" spans="57:59">
      <c r="BE8625" s="100"/>
      <c r="BF8625" s="100"/>
      <c r="BG8625" s="100"/>
    </row>
    <row r="8626" spans="57:59">
      <c r="BE8626" s="100"/>
      <c r="BF8626" s="100"/>
      <c r="BG8626" s="100"/>
    </row>
    <row r="8627" spans="57:59">
      <c r="BE8627" s="100"/>
      <c r="BF8627" s="100"/>
      <c r="BG8627" s="100"/>
    </row>
    <row r="8628" spans="57:59">
      <c r="BE8628" s="100"/>
      <c r="BF8628" s="100"/>
      <c r="BG8628" s="100"/>
    </row>
    <row r="8629" spans="57:59">
      <c r="BE8629" s="100"/>
      <c r="BF8629" s="100"/>
      <c r="BG8629" s="100"/>
    </row>
    <row r="8630" spans="57:59">
      <c r="BE8630" s="100"/>
      <c r="BF8630" s="100"/>
      <c r="BG8630" s="100"/>
    </row>
    <row r="8631" spans="57:59">
      <c r="BE8631" s="100"/>
      <c r="BF8631" s="100"/>
      <c r="BG8631" s="100"/>
    </row>
    <row r="8632" spans="57:59">
      <c r="BE8632" s="100"/>
      <c r="BF8632" s="100"/>
      <c r="BG8632" s="100"/>
    </row>
    <row r="8633" spans="57:59">
      <c r="BE8633" s="100"/>
      <c r="BF8633" s="100"/>
      <c r="BG8633" s="100"/>
    </row>
    <row r="8634" spans="57:59">
      <c r="BE8634" s="100"/>
      <c r="BF8634" s="100"/>
      <c r="BG8634" s="100"/>
    </row>
    <row r="8635" spans="57:59">
      <c r="BE8635" s="100"/>
      <c r="BF8635" s="100"/>
      <c r="BG8635" s="100"/>
    </row>
    <row r="8636" spans="57:59">
      <c r="BE8636" s="100"/>
      <c r="BF8636" s="100"/>
      <c r="BG8636" s="100"/>
    </row>
    <row r="8637" spans="57:59">
      <c r="BE8637" s="100"/>
      <c r="BF8637" s="100"/>
      <c r="BG8637" s="100"/>
    </row>
    <row r="8638" spans="57:59">
      <c r="BE8638" s="100"/>
      <c r="BF8638" s="100"/>
      <c r="BG8638" s="100"/>
    </row>
    <row r="8639" spans="57:59">
      <c r="BE8639" s="100"/>
      <c r="BF8639" s="100"/>
      <c r="BG8639" s="100"/>
    </row>
    <row r="8640" spans="57:59">
      <c r="BE8640" s="100"/>
      <c r="BF8640" s="100"/>
      <c r="BG8640" s="100"/>
    </row>
    <row r="8641" spans="57:59">
      <c r="BE8641" s="100"/>
      <c r="BF8641" s="100"/>
      <c r="BG8641" s="100"/>
    </row>
    <row r="8642" spans="57:59">
      <c r="BE8642" s="100"/>
      <c r="BF8642" s="100"/>
      <c r="BG8642" s="100"/>
    </row>
    <row r="8643" spans="57:59">
      <c r="BE8643" s="100"/>
      <c r="BF8643" s="100"/>
      <c r="BG8643" s="100"/>
    </row>
    <row r="8644" spans="57:59">
      <c r="BE8644" s="100"/>
      <c r="BF8644" s="100"/>
      <c r="BG8644" s="100"/>
    </row>
    <row r="8645" spans="57:59">
      <c r="BE8645" s="100"/>
      <c r="BF8645" s="100"/>
      <c r="BG8645" s="100"/>
    </row>
    <row r="8646" spans="57:59">
      <c r="BE8646" s="100"/>
      <c r="BF8646" s="100"/>
      <c r="BG8646" s="100"/>
    </row>
    <row r="8647" spans="57:59">
      <c r="BE8647" s="100"/>
      <c r="BF8647" s="100"/>
      <c r="BG8647" s="100"/>
    </row>
    <row r="8648" spans="57:59">
      <c r="BE8648" s="100"/>
      <c r="BF8648" s="100"/>
      <c r="BG8648" s="100"/>
    </row>
    <row r="8649" spans="57:59">
      <c r="BE8649" s="100"/>
      <c r="BF8649" s="100"/>
      <c r="BG8649" s="100"/>
    </row>
    <row r="8650" spans="57:59">
      <c r="BE8650" s="100"/>
      <c r="BF8650" s="100"/>
      <c r="BG8650" s="100"/>
    </row>
    <row r="8651" spans="57:59">
      <c r="BE8651" s="100"/>
      <c r="BF8651" s="100"/>
      <c r="BG8651" s="100"/>
    </row>
    <row r="8652" spans="57:59">
      <c r="BE8652" s="100"/>
      <c r="BF8652" s="100"/>
      <c r="BG8652" s="100"/>
    </row>
    <row r="8653" spans="57:59">
      <c r="BE8653" s="100"/>
      <c r="BF8653" s="100"/>
      <c r="BG8653" s="100"/>
    </row>
    <row r="8654" spans="57:59">
      <c r="BE8654" s="100"/>
      <c r="BF8654" s="100"/>
      <c r="BG8654" s="100"/>
    </row>
    <row r="8655" spans="57:59">
      <c r="BE8655" s="100"/>
      <c r="BF8655" s="100"/>
      <c r="BG8655" s="100"/>
    </row>
    <row r="8656" spans="57:59">
      <c r="BE8656" s="100"/>
      <c r="BF8656" s="100"/>
      <c r="BG8656" s="100"/>
    </row>
    <row r="8657" spans="57:59">
      <c r="BE8657" s="100"/>
      <c r="BF8657" s="100"/>
      <c r="BG8657" s="100"/>
    </row>
    <row r="8658" spans="57:59">
      <c r="BE8658" s="100"/>
      <c r="BF8658" s="100"/>
      <c r="BG8658" s="100"/>
    </row>
    <row r="8659" spans="57:59">
      <c r="BE8659" s="100"/>
      <c r="BF8659" s="100"/>
      <c r="BG8659" s="100"/>
    </row>
    <row r="8660" spans="57:59">
      <c r="BE8660" s="100"/>
      <c r="BF8660" s="100"/>
      <c r="BG8660" s="100"/>
    </row>
    <row r="8661" spans="57:59">
      <c r="BE8661" s="100"/>
      <c r="BF8661" s="100"/>
      <c r="BG8661" s="100"/>
    </row>
    <row r="8662" spans="57:59">
      <c r="BE8662" s="100"/>
      <c r="BF8662" s="100"/>
      <c r="BG8662" s="100"/>
    </row>
    <row r="8663" spans="57:59">
      <c r="BE8663" s="100"/>
      <c r="BF8663" s="100"/>
      <c r="BG8663" s="100"/>
    </row>
    <row r="8664" spans="57:59">
      <c r="BE8664" s="100"/>
      <c r="BF8664" s="100"/>
      <c r="BG8664" s="100"/>
    </row>
    <row r="8665" spans="57:59">
      <c r="BE8665" s="100"/>
      <c r="BF8665" s="100"/>
      <c r="BG8665" s="100"/>
    </row>
    <row r="8666" spans="57:59">
      <c r="BE8666" s="100"/>
      <c r="BF8666" s="100"/>
      <c r="BG8666" s="100"/>
    </row>
    <row r="8667" spans="57:59">
      <c r="BE8667" s="100"/>
      <c r="BF8667" s="100"/>
      <c r="BG8667" s="100"/>
    </row>
    <row r="8668" spans="57:59">
      <c r="BE8668" s="100"/>
      <c r="BF8668" s="100"/>
      <c r="BG8668" s="100"/>
    </row>
    <row r="8669" spans="57:59">
      <c r="BE8669" s="100"/>
      <c r="BF8669" s="100"/>
      <c r="BG8669" s="100"/>
    </row>
    <row r="8670" spans="57:59">
      <c r="BE8670" s="100"/>
      <c r="BF8670" s="100"/>
      <c r="BG8670" s="100"/>
    </row>
    <row r="8671" spans="57:59">
      <c r="BE8671" s="100"/>
      <c r="BF8671" s="100"/>
      <c r="BG8671" s="100"/>
    </row>
    <row r="8672" spans="57:59">
      <c r="BE8672" s="100"/>
      <c r="BF8672" s="100"/>
      <c r="BG8672" s="100"/>
    </row>
    <row r="8673" spans="57:59">
      <c r="BE8673" s="100"/>
      <c r="BF8673" s="100"/>
      <c r="BG8673" s="100"/>
    </row>
    <row r="8674" spans="57:59">
      <c r="BE8674" s="100"/>
      <c r="BF8674" s="100"/>
      <c r="BG8674" s="100"/>
    </row>
    <row r="8675" spans="57:59">
      <c r="BE8675" s="100"/>
      <c r="BF8675" s="100"/>
      <c r="BG8675" s="100"/>
    </row>
    <row r="8676" spans="57:59">
      <c r="BE8676" s="100"/>
      <c r="BF8676" s="100"/>
      <c r="BG8676" s="100"/>
    </row>
    <row r="8677" spans="57:59">
      <c r="BE8677" s="100"/>
      <c r="BF8677" s="100"/>
      <c r="BG8677" s="100"/>
    </row>
    <row r="8678" spans="57:59">
      <c r="BE8678" s="100"/>
      <c r="BF8678" s="100"/>
      <c r="BG8678" s="100"/>
    </row>
    <row r="8679" spans="57:59">
      <c r="BE8679" s="100"/>
      <c r="BF8679" s="100"/>
      <c r="BG8679" s="100"/>
    </row>
    <row r="8680" spans="57:59">
      <c r="BE8680" s="100"/>
      <c r="BF8680" s="100"/>
      <c r="BG8680" s="100"/>
    </row>
    <row r="8681" spans="57:59">
      <c r="BE8681" s="100"/>
      <c r="BF8681" s="100"/>
      <c r="BG8681" s="100"/>
    </row>
    <row r="8682" spans="57:59">
      <c r="BE8682" s="100"/>
      <c r="BF8682" s="100"/>
      <c r="BG8682" s="100"/>
    </row>
    <row r="8683" spans="57:59">
      <c r="BE8683" s="100"/>
      <c r="BF8683" s="100"/>
      <c r="BG8683" s="100"/>
    </row>
    <row r="8684" spans="57:59">
      <c r="BE8684" s="100"/>
      <c r="BF8684" s="100"/>
      <c r="BG8684" s="100"/>
    </row>
    <row r="8685" spans="57:59">
      <c r="BE8685" s="100"/>
      <c r="BF8685" s="100"/>
      <c r="BG8685" s="100"/>
    </row>
    <row r="8686" spans="57:59">
      <c r="BE8686" s="100"/>
      <c r="BF8686" s="100"/>
      <c r="BG8686" s="100"/>
    </row>
    <row r="8687" spans="57:59">
      <c r="BE8687" s="100"/>
      <c r="BF8687" s="100"/>
      <c r="BG8687" s="100"/>
    </row>
    <row r="8688" spans="57:59">
      <c r="BE8688" s="100"/>
      <c r="BF8688" s="100"/>
      <c r="BG8688" s="100"/>
    </row>
    <row r="8689" spans="57:59">
      <c r="BE8689" s="100"/>
      <c r="BF8689" s="100"/>
      <c r="BG8689" s="100"/>
    </row>
    <row r="8690" spans="57:59">
      <c r="BE8690" s="100"/>
      <c r="BF8690" s="100"/>
      <c r="BG8690" s="100"/>
    </row>
    <row r="8691" spans="57:59">
      <c r="BE8691" s="100"/>
      <c r="BF8691" s="100"/>
      <c r="BG8691" s="100"/>
    </row>
    <row r="8692" spans="57:59">
      <c r="BE8692" s="100"/>
      <c r="BF8692" s="100"/>
      <c r="BG8692" s="100"/>
    </row>
    <row r="8693" spans="57:59">
      <c r="BE8693" s="100"/>
      <c r="BF8693" s="100"/>
      <c r="BG8693" s="100"/>
    </row>
    <row r="8694" spans="57:59">
      <c r="BE8694" s="100"/>
      <c r="BF8694" s="100"/>
      <c r="BG8694" s="100"/>
    </row>
    <row r="8695" spans="57:59">
      <c r="BE8695" s="100"/>
      <c r="BF8695" s="100"/>
      <c r="BG8695" s="100"/>
    </row>
    <row r="8696" spans="57:59">
      <c r="BE8696" s="100"/>
      <c r="BF8696" s="100"/>
      <c r="BG8696" s="100"/>
    </row>
    <row r="8697" spans="57:59">
      <c r="BE8697" s="100"/>
      <c r="BF8697" s="100"/>
      <c r="BG8697" s="100"/>
    </row>
    <row r="8698" spans="57:59">
      <c r="BE8698" s="100"/>
      <c r="BF8698" s="100"/>
      <c r="BG8698" s="100"/>
    </row>
    <row r="8699" spans="57:59">
      <c r="BE8699" s="100"/>
      <c r="BF8699" s="100"/>
      <c r="BG8699" s="100"/>
    </row>
    <row r="8700" spans="57:59">
      <c r="BE8700" s="100"/>
      <c r="BF8700" s="100"/>
      <c r="BG8700" s="100"/>
    </row>
    <row r="8701" spans="57:59">
      <c r="BE8701" s="100"/>
      <c r="BF8701" s="100"/>
      <c r="BG8701" s="100"/>
    </row>
    <row r="8702" spans="57:59">
      <c r="BE8702" s="100"/>
      <c r="BF8702" s="100"/>
      <c r="BG8702" s="100"/>
    </row>
    <row r="8703" spans="57:59">
      <c r="BE8703" s="100"/>
      <c r="BF8703" s="100"/>
      <c r="BG8703" s="100"/>
    </row>
    <row r="8704" spans="57:59">
      <c r="BE8704" s="100"/>
      <c r="BF8704" s="100"/>
      <c r="BG8704" s="100"/>
    </row>
    <row r="8705" spans="57:59">
      <c r="BE8705" s="100"/>
      <c r="BF8705" s="100"/>
      <c r="BG8705" s="100"/>
    </row>
    <row r="8706" spans="57:59">
      <c r="BE8706" s="100"/>
      <c r="BF8706" s="100"/>
      <c r="BG8706" s="100"/>
    </row>
    <row r="8707" spans="57:59">
      <c r="BE8707" s="100"/>
      <c r="BF8707" s="100"/>
      <c r="BG8707" s="100"/>
    </row>
    <row r="8708" spans="57:59">
      <c r="BE8708" s="100"/>
      <c r="BF8708" s="100"/>
      <c r="BG8708" s="100"/>
    </row>
    <row r="8709" spans="57:59">
      <c r="BE8709" s="100"/>
      <c r="BF8709" s="100"/>
      <c r="BG8709" s="100"/>
    </row>
    <row r="8710" spans="57:59">
      <c r="BE8710" s="100"/>
      <c r="BF8710" s="100"/>
      <c r="BG8710" s="100"/>
    </row>
    <row r="8711" spans="57:59">
      <c r="BE8711" s="100"/>
      <c r="BF8711" s="100"/>
      <c r="BG8711" s="100"/>
    </row>
    <row r="8712" spans="57:59">
      <c r="BE8712" s="100"/>
      <c r="BF8712" s="100"/>
      <c r="BG8712" s="100"/>
    </row>
    <row r="8713" spans="57:59">
      <c r="BE8713" s="100"/>
      <c r="BF8713" s="100"/>
      <c r="BG8713" s="100"/>
    </row>
    <row r="8714" spans="57:59">
      <c r="BE8714" s="100"/>
      <c r="BF8714" s="100"/>
      <c r="BG8714" s="100"/>
    </row>
    <row r="8715" spans="57:59">
      <c r="BE8715" s="100"/>
      <c r="BF8715" s="100"/>
      <c r="BG8715" s="100"/>
    </row>
    <row r="8716" spans="57:59">
      <c r="BE8716" s="100"/>
      <c r="BF8716" s="100"/>
      <c r="BG8716" s="100"/>
    </row>
    <row r="8717" spans="57:59">
      <c r="BE8717" s="100"/>
      <c r="BF8717" s="100"/>
      <c r="BG8717" s="100"/>
    </row>
    <row r="8718" spans="57:59">
      <c r="BE8718" s="100"/>
      <c r="BF8718" s="100"/>
      <c r="BG8718" s="100"/>
    </row>
    <row r="8719" spans="57:59">
      <c r="BE8719" s="100"/>
      <c r="BF8719" s="100"/>
      <c r="BG8719" s="100"/>
    </row>
    <row r="8720" spans="57:59">
      <c r="BE8720" s="100"/>
      <c r="BF8720" s="100"/>
      <c r="BG8720" s="100"/>
    </row>
    <row r="8721" spans="57:59">
      <c r="BE8721" s="100"/>
      <c r="BF8721" s="100"/>
      <c r="BG8721" s="100"/>
    </row>
    <row r="8722" spans="57:59">
      <c r="BE8722" s="100"/>
      <c r="BF8722" s="100"/>
      <c r="BG8722" s="100"/>
    </row>
    <row r="8723" spans="57:59">
      <c r="BE8723" s="100"/>
      <c r="BF8723" s="100"/>
      <c r="BG8723" s="100"/>
    </row>
    <row r="8724" spans="57:59">
      <c r="BE8724" s="100"/>
      <c r="BF8724" s="100"/>
      <c r="BG8724" s="100"/>
    </row>
    <row r="8725" spans="57:59">
      <c r="BE8725" s="100"/>
      <c r="BF8725" s="100"/>
      <c r="BG8725" s="100"/>
    </row>
    <row r="8726" spans="57:59">
      <c r="BE8726" s="100"/>
      <c r="BF8726" s="100"/>
      <c r="BG8726" s="100"/>
    </row>
    <row r="8727" spans="57:59">
      <c r="BE8727" s="100"/>
      <c r="BF8727" s="100"/>
      <c r="BG8727" s="100"/>
    </row>
    <row r="8728" spans="57:59">
      <c r="BE8728" s="100"/>
      <c r="BF8728" s="100"/>
      <c r="BG8728" s="100"/>
    </row>
    <row r="8729" spans="57:59">
      <c r="BE8729" s="100"/>
      <c r="BF8729" s="100"/>
      <c r="BG8729" s="100"/>
    </row>
    <row r="8730" spans="57:59">
      <c r="BE8730" s="100"/>
      <c r="BF8730" s="100"/>
      <c r="BG8730" s="100"/>
    </row>
    <row r="8731" spans="57:59">
      <c r="BE8731" s="100"/>
      <c r="BF8731" s="100"/>
      <c r="BG8731" s="100"/>
    </row>
    <row r="8732" spans="57:59">
      <c r="BE8732" s="100"/>
      <c r="BF8732" s="100"/>
      <c r="BG8732" s="100"/>
    </row>
    <row r="8733" spans="57:59">
      <c r="BE8733" s="100"/>
      <c r="BF8733" s="100"/>
      <c r="BG8733" s="100"/>
    </row>
    <row r="8734" spans="57:59">
      <c r="BE8734" s="100"/>
      <c r="BF8734" s="100"/>
      <c r="BG8734" s="100"/>
    </row>
    <row r="8735" spans="57:59">
      <c r="BE8735" s="100"/>
      <c r="BF8735" s="100"/>
      <c r="BG8735" s="100"/>
    </row>
    <row r="8736" spans="57:59">
      <c r="BE8736" s="100"/>
      <c r="BF8736" s="100"/>
      <c r="BG8736" s="100"/>
    </row>
    <row r="8737" spans="57:59">
      <c r="BE8737" s="100"/>
      <c r="BF8737" s="100"/>
      <c r="BG8737" s="100"/>
    </row>
    <row r="8738" spans="57:59">
      <c r="BE8738" s="100"/>
      <c r="BF8738" s="100"/>
      <c r="BG8738" s="100"/>
    </row>
    <row r="8739" spans="57:59">
      <c r="BE8739" s="100"/>
      <c r="BF8739" s="100"/>
      <c r="BG8739" s="100"/>
    </row>
    <row r="8740" spans="57:59">
      <c r="BE8740" s="100"/>
      <c r="BF8740" s="100"/>
      <c r="BG8740" s="100"/>
    </row>
    <row r="8741" spans="57:59">
      <c r="BE8741" s="100"/>
      <c r="BF8741" s="100"/>
      <c r="BG8741" s="100"/>
    </row>
    <row r="8742" spans="57:59">
      <c r="BE8742" s="100"/>
      <c r="BF8742" s="100"/>
      <c r="BG8742" s="100"/>
    </row>
    <row r="8743" spans="57:59">
      <c r="BE8743" s="100"/>
      <c r="BF8743" s="100"/>
      <c r="BG8743" s="100"/>
    </row>
    <row r="8744" spans="57:59">
      <c r="BE8744" s="100"/>
      <c r="BF8744" s="100"/>
      <c r="BG8744" s="100"/>
    </row>
    <row r="8745" spans="57:59">
      <c r="BE8745" s="100"/>
      <c r="BF8745" s="100"/>
      <c r="BG8745" s="100"/>
    </row>
    <row r="8746" spans="57:59">
      <c r="BE8746" s="100"/>
      <c r="BF8746" s="100"/>
      <c r="BG8746" s="100"/>
    </row>
    <row r="8747" spans="57:59">
      <c r="BE8747" s="100"/>
      <c r="BF8747" s="100"/>
      <c r="BG8747" s="100"/>
    </row>
    <row r="8748" spans="57:59">
      <c r="BE8748" s="100"/>
      <c r="BF8748" s="100"/>
      <c r="BG8748" s="100"/>
    </row>
    <row r="8749" spans="57:59">
      <c r="BE8749" s="100"/>
      <c r="BF8749" s="100"/>
      <c r="BG8749" s="100"/>
    </row>
    <row r="8750" spans="57:59">
      <c r="BE8750" s="100"/>
      <c r="BF8750" s="100"/>
      <c r="BG8750" s="100"/>
    </row>
    <row r="8751" spans="57:59">
      <c r="BE8751" s="100"/>
      <c r="BF8751" s="100"/>
      <c r="BG8751" s="100"/>
    </row>
    <row r="8752" spans="57:59">
      <c r="BE8752" s="100"/>
      <c r="BF8752" s="100"/>
      <c r="BG8752" s="100"/>
    </row>
    <row r="8753" spans="57:59">
      <c r="BE8753" s="100"/>
      <c r="BF8753" s="100"/>
      <c r="BG8753" s="100"/>
    </row>
    <row r="8754" spans="57:59">
      <c r="BE8754" s="100"/>
      <c r="BF8754" s="100"/>
      <c r="BG8754" s="100"/>
    </row>
    <row r="8755" spans="57:59">
      <c r="BE8755" s="100"/>
      <c r="BF8755" s="100"/>
      <c r="BG8755" s="100"/>
    </row>
    <row r="8756" spans="57:59">
      <c r="BE8756" s="100"/>
      <c r="BF8756" s="100"/>
      <c r="BG8756" s="100"/>
    </row>
    <row r="8757" spans="57:59">
      <c r="BE8757" s="100"/>
      <c r="BF8757" s="100"/>
      <c r="BG8757" s="100"/>
    </row>
    <row r="8758" spans="57:59">
      <c r="BE8758" s="100"/>
      <c r="BF8758" s="100"/>
      <c r="BG8758" s="100"/>
    </row>
    <row r="8759" spans="57:59">
      <c r="BE8759" s="100"/>
      <c r="BF8759" s="100"/>
      <c r="BG8759" s="100"/>
    </row>
    <row r="8760" spans="57:59">
      <c r="BE8760" s="100"/>
      <c r="BF8760" s="100"/>
      <c r="BG8760" s="100"/>
    </row>
    <row r="8761" spans="57:59">
      <c r="BE8761" s="100"/>
      <c r="BF8761" s="100"/>
      <c r="BG8761" s="100"/>
    </row>
    <row r="8762" spans="57:59">
      <c r="BE8762" s="100"/>
      <c r="BF8762" s="100"/>
      <c r="BG8762" s="100"/>
    </row>
    <row r="8763" spans="57:59">
      <c r="BE8763" s="100"/>
      <c r="BF8763" s="100"/>
      <c r="BG8763" s="100"/>
    </row>
    <row r="8764" spans="57:59">
      <c r="BE8764" s="100"/>
      <c r="BF8764" s="100"/>
      <c r="BG8764" s="100"/>
    </row>
    <row r="8765" spans="57:59">
      <c r="BE8765" s="100"/>
      <c r="BF8765" s="100"/>
      <c r="BG8765" s="100"/>
    </row>
    <row r="8766" spans="57:59">
      <c r="BE8766" s="100"/>
      <c r="BF8766" s="100"/>
      <c r="BG8766" s="100"/>
    </row>
    <row r="8767" spans="57:59">
      <c r="BE8767" s="100"/>
      <c r="BF8767" s="100"/>
      <c r="BG8767" s="100"/>
    </row>
    <row r="8768" spans="57:59">
      <c r="BE8768" s="100"/>
      <c r="BF8768" s="100"/>
      <c r="BG8768" s="100"/>
    </row>
    <row r="8769" spans="57:59">
      <c r="BE8769" s="100"/>
      <c r="BF8769" s="100"/>
      <c r="BG8769" s="100"/>
    </row>
    <row r="8770" spans="57:59">
      <c r="BE8770" s="100"/>
      <c r="BF8770" s="100"/>
      <c r="BG8770" s="100"/>
    </row>
    <row r="8771" spans="57:59">
      <c r="BE8771" s="100"/>
      <c r="BF8771" s="100"/>
      <c r="BG8771" s="100"/>
    </row>
    <row r="8772" spans="57:59">
      <c r="BE8772" s="100"/>
      <c r="BF8772" s="100"/>
      <c r="BG8772" s="100"/>
    </row>
    <row r="8773" spans="57:59">
      <c r="BE8773" s="100"/>
      <c r="BF8773" s="100"/>
      <c r="BG8773" s="100"/>
    </row>
    <row r="8774" spans="57:59">
      <c r="BE8774" s="100"/>
      <c r="BF8774" s="100"/>
      <c r="BG8774" s="100"/>
    </row>
    <row r="8775" spans="57:59">
      <c r="BE8775" s="100"/>
      <c r="BF8775" s="100"/>
      <c r="BG8775" s="100"/>
    </row>
    <row r="8776" spans="57:59">
      <c r="BE8776" s="100"/>
      <c r="BF8776" s="100"/>
      <c r="BG8776" s="100"/>
    </row>
    <row r="8777" spans="57:59">
      <c r="BE8777" s="100"/>
      <c r="BF8777" s="100"/>
      <c r="BG8777" s="100"/>
    </row>
    <row r="8778" spans="57:59">
      <c r="BE8778" s="100"/>
      <c r="BF8778" s="100"/>
      <c r="BG8778" s="100"/>
    </row>
    <row r="8779" spans="57:59">
      <c r="BE8779" s="100"/>
      <c r="BF8779" s="100"/>
      <c r="BG8779" s="100"/>
    </row>
    <row r="8780" spans="57:59">
      <c r="BE8780" s="100"/>
      <c r="BF8780" s="100"/>
      <c r="BG8780" s="100"/>
    </row>
    <row r="8781" spans="57:59">
      <c r="BE8781" s="100"/>
      <c r="BF8781" s="100"/>
      <c r="BG8781" s="100"/>
    </row>
    <row r="8782" spans="57:59">
      <c r="BE8782" s="100"/>
      <c r="BF8782" s="100"/>
      <c r="BG8782" s="100"/>
    </row>
    <row r="8783" spans="57:59">
      <c r="BE8783" s="100"/>
      <c r="BF8783" s="100"/>
      <c r="BG8783" s="100"/>
    </row>
    <row r="8784" spans="57:59">
      <c r="BE8784" s="100"/>
      <c r="BF8784" s="100"/>
      <c r="BG8784" s="100"/>
    </row>
    <row r="8785" spans="57:59">
      <c r="BE8785" s="100"/>
      <c r="BF8785" s="100"/>
      <c r="BG8785" s="100"/>
    </row>
    <row r="8786" spans="57:59">
      <c r="BE8786" s="100"/>
      <c r="BF8786" s="100"/>
      <c r="BG8786" s="100"/>
    </row>
    <row r="8787" spans="57:59">
      <c r="BE8787" s="100"/>
      <c r="BF8787" s="100"/>
      <c r="BG8787" s="100"/>
    </row>
    <row r="8788" spans="57:59">
      <c r="BE8788" s="100"/>
      <c r="BF8788" s="100"/>
      <c r="BG8788" s="100"/>
    </row>
    <row r="8789" spans="57:59">
      <c r="BE8789" s="100"/>
      <c r="BF8789" s="100"/>
      <c r="BG8789" s="100"/>
    </row>
    <row r="8790" spans="57:59">
      <c r="BE8790" s="100"/>
      <c r="BF8790" s="100"/>
      <c r="BG8790" s="100"/>
    </row>
    <row r="8791" spans="57:59">
      <c r="BE8791" s="100"/>
      <c r="BF8791" s="100"/>
      <c r="BG8791" s="100"/>
    </row>
    <row r="8792" spans="57:59">
      <c r="BE8792" s="100"/>
      <c r="BF8792" s="100"/>
      <c r="BG8792" s="100"/>
    </row>
    <row r="8793" spans="57:59">
      <c r="BE8793" s="100"/>
      <c r="BF8793" s="100"/>
      <c r="BG8793" s="100"/>
    </row>
    <row r="8794" spans="57:59">
      <c r="BE8794" s="100"/>
      <c r="BF8794" s="100"/>
      <c r="BG8794" s="100"/>
    </row>
    <row r="8795" spans="57:59">
      <c r="BE8795" s="100"/>
      <c r="BF8795" s="100"/>
      <c r="BG8795" s="100"/>
    </row>
    <row r="8796" spans="57:59">
      <c r="BE8796" s="100"/>
      <c r="BF8796" s="100"/>
      <c r="BG8796" s="100"/>
    </row>
    <row r="8797" spans="57:59">
      <c r="BE8797" s="100"/>
      <c r="BF8797" s="100"/>
      <c r="BG8797" s="100"/>
    </row>
    <row r="8798" spans="57:59">
      <c r="BE8798" s="100"/>
      <c r="BF8798" s="100"/>
      <c r="BG8798" s="100"/>
    </row>
    <row r="8799" spans="57:59">
      <c r="BE8799" s="100"/>
      <c r="BF8799" s="100"/>
      <c r="BG8799" s="100"/>
    </row>
    <row r="8800" spans="57:59">
      <c r="BE8800" s="100"/>
      <c r="BF8800" s="100"/>
      <c r="BG8800" s="100"/>
    </row>
    <row r="8801" spans="57:59">
      <c r="BE8801" s="100"/>
      <c r="BF8801" s="100"/>
      <c r="BG8801" s="100"/>
    </row>
    <row r="8802" spans="57:59">
      <c r="BE8802" s="100"/>
      <c r="BF8802" s="100"/>
      <c r="BG8802" s="100"/>
    </row>
    <row r="8803" spans="57:59">
      <c r="BE8803" s="100"/>
      <c r="BF8803" s="100"/>
      <c r="BG8803" s="100"/>
    </row>
    <row r="8804" spans="57:59">
      <c r="BE8804" s="100"/>
      <c r="BF8804" s="100"/>
      <c r="BG8804" s="100"/>
    </row>
    <row r="8805" spans="57:59">
      <c r="BE8805" s="100"/>
      <c r="BF8805" s="100"/>
      <c r="BG8805" s="100"/>
    </row>
    <row r="8806" spans="57:59">
      <c r="BE8806" s="100"/>
      <c r="BF8806" s="100"/>
      <c r="BG8806" s="100"/>
    </row>
    <row r="8807" spans="57:59">
      <c r="BE8807" s="100"/>
      <c r="BF8807" s="100"/>
      <c r="BG8807" s="100"/>
    </row>
    <row r="8808" spans="57:59">
      <c r="BE8808" s="100"/>
      <c r="BF8808" s="100"/>
      <c r="BG8808" s="100"/>
    </row>
    <row r="8809" spans="57:59">
      <c r="BE8809" s="100"/>
      <c r="BF8809" s="100"/>
      <c r="BG8809" s="100"/>
    </row>
    <row r="8810" spans="57:59">
      <c r="BE8810" s="100"/>
      <c r="BF8810" s="100"/>
      <c r="BG8810" s="100"/>
    </row>
    <row r="8811" spans="57:59">
      <c r="BE8811" s="100"/>
      <c r="BF8811" s="100"/>
      <c r="BG8811" s="100"/>
    </row>
    <row r="8812" spans="57:59">
      <c r="BE8812" s="100"/>
      <c r="BF8812" s="100"/>
      <c r="BG8812" s="100"/>
    </row>
    <row r="8813" spans="57:59">
      <c r="BE8813" s="100"/>
      <c r="BF8813" s="100"/>
      <c r="BG8813" s="100"/>
    </row>
    <row r="8814" spans="57:59">
      <c r="BE8814" s="100"/>
      <c r="BF8814" s="100"/>
      <c r="BG8814" s="100"/>
    </row>
    <row r="8815" spans="57:59">
      <c r="BE8815" s="100"/>
      <c r="BF8815" s="100"/>
      <c r="BG8815" s="100"/>
    </row>
    <row r="8816" spans="57:59">
      <c r="BE8816" s="100"/>
      <c r="BF8816" s="100"/>
      <c r="BG8816" s="100"/>
    </row>
    <row r="8817" spans="57:59">
      <c r="BE8817" s="100"/>
      <c r="BF8817" s="100"/>
      <c r="BG8817" s="100"/>
    </row>
    <row r="8818" spans="57:59">
      <c r="BE8818" s="100"/>
      <c r="BF8818" s="100"/>
      <c r="BG8818" s="100"/>
    </row>
    <row r="8819" spans="57:59">
      <c r="BE8819" s="100"/>
      <c r="BF8819" s="100"/>
      <c r="BG8819" s="100"/>
    </row>
    <row r="8820" spans="57:59">
      <c r="BE8820" s="100"/>
      <c r="BF8820" s="100"/>
      <c r="BG8820" s="100"/>
    </row>
    <row r="8821" spans="57:59">
      <c r="BE8821" s="100"/>
      <c r="BF8821" s="100"/>
      <c r="BG8821" s="100"/>
    </row>
    <row r="8822" spans="57:59">
      <c r="BE8822" s="100"/>
      <c r="BF8822" s="100"/>
      <c r="BG8822" s="100"/>
    </row>
    <row r="8823" spans="57:59">
      <c r="BE8823" s="100"/>
      <c r="BF8823" s="100"/>
      <c r="BG8823" s="100"/>
    </row>
    <row r="8824" spans="57:59">
      <c r="BE8824" s="100"/>
      <c r="BF8824" s="100"/>
      <c r="BG8824" s="100"/>
    </row>
    <row r="8825" spans="57:59">
      <c r="BE8825" s="100"/>
      <c r="BF8825" s="100"/>
      <c r="BG8825" s="100"/>
    </row>
    <row r="8826" spans="57:59">
      <c r="BE8826" s="100"/>
      <c r="BF8826" s="100"/>
      <c r="BG8826" s="100"/>
    </row>
    <row r="8827" spans="57:59">
      <c r="BE8827" s="100"/>
      <c r="BF8827" s="100"/>
      <c r="BG8827" s="100"/>
    </row>
    <row r="8828" spans="57:59">
      <c r="BE8828" s="100"/>
      <c r="BF8828" s="100"/>
      <c r="BG8828" s="100"/>
    </row>
    <row r="8829" spans="57:59">
      <c r="BE8829" s="100"/>
      <c r="BF8829" s="100"/>
      <c r="BG8829" s="100"/>
    </row>
    <row r="8830" spans="57:59">
      <c r="BE8830" s="100"/>
      <c r="BF8830" s="100"/>
      <c r="BG8830" s="100"/>
    </row>
    <row r="8831" spans="57:59">
      <c r="BE8831" s="100"/>
      <c r="BF8831" s="100"/>
      <c r="BG8831" s="100"/>
    </row>
    <row r="8832" spans="57:59">
      <c r="BE8832" s="100"/>
      <c r="BF8832" s="100"/>
      <c r="BG8832" s="100"/>
    </row>
    <row r="8833" spans="57:59">
      <c r="BE8833" s="100"/>
      <c r="BF8833" s="100"/>
      <c r="BG8833" s="100"/>
    </row>
    <row r="8834" spans="57:59">
      <c r="BE8834" s="100"/>
      <c r="BF8834" s="100"/>
      <c r="BG8834" s="100"/>
    </row>
    <row r="8835" spans="57:59">
      <c r="BE8835" s="100"/>
      <c r="BF8835" s="100"/>
      <c r="BG8835" s="100"/>
    </row>
    <row r="8836" spans="57:59">
      <c r="BE8836" s="100"/>
      <c r="BF8836" s="100"/>
      <c r="BG8836" s="100"/>
    </row>
    <row r="8837" spans="57:59">
      <c r="BE8837" s="100"/>
      <c r="BF8837" s="100"/>
      <c r="BG8837" s="100"/>
    </row>
    <row r="8838" spans="57:59">
      <c r="BE8838" s="100"/>
      <c r="BF8838" s="100"/>
      <c r="BG8838" s="100"/>
    </row>
    <row r="8839" spans="57:59">
      <c r="BE8839" s="100"/>
      <c r="BF8839" s="100"/>
      <c r="BG8839" s="100"/>
    </row>
    <row r="8840" spans="57:59">
      <c r="BE8840" s="100"/>
      <c r="BF8840" s="100"/>
      <c r="BG8840" s="100"/>
    </row>
    <row r="8841" spans="57:59">
      <c r="BE8841" s="100"/>
      <c r="BF8841" s="100"/>
      <c r="BG8841" s="100"/>
    </row>
    <row r="8842" spans="57:59">
      <c r="BE8842" s="100"/>
      <c r="BF8842" s="100"/>
      <c r="BG8842" s="100"/>
    </row>
    <row r="8843" spans="57:59">
      <c r="BE8843" s="100"/>
      <c r="BF8843" s="100"/>
      <c r="BG8843" s="100"/>
    </row>
    <row r="8844" spans="57:59">
      <c r="BE8844" s="100"/>
      <c r="BF8844" s="100"/>
      <c r="BG8844" s="100"/>
    </row>
    <row r="8845" spans="57:59">
      <c r="BE8845" s="100"/>
      <c r="BF8845" s="100"/>
      <c r="BG8845" s="100"/>
    </row>
    <row r="8846" spans="57:59">
      <c r="BE8846" s="100"/>
      <c r="BF8846" s="100"/>
      <c r="BG8846" s="100"/>
    </row>
    <row r="8847" spans="57:59">
      <c r="BE8847" s="100"/>
      <c r="BF8847" s="100"/>
      <c r="BG8847" s="100"/>
    </row>
    <row r="8848" spans="57:59">
      <c r="BE8848" s="100"/>
      <c r="BF8848" s="100"/>
      <c r="BG8848" s="100"/>
    </row>
    <row r="8849" spans="57:59">
      <c r="BE8849" s="100"/>
      <c r="BF8849" s="100"/>
      <c r="BG8849" s="100"/>
    </row>
    <row r="8850" spans="57:59">
      <c r="BE8850" s="100"/>
      <c r="BF8850" s="100"/>
      <c r="BG8850" s="100"/>
    </row>
    <row r="8851" spans="57:59">
      <c r="BE8851" s="100"/>
      <c r="BF8851" s="100"/>
      <c r="BG8851" s="100"/>
    </row>
    <row r="8852" spans="57:59">
      <c r="BE8852" s="100"/>
      <c r="BF8852" s="100"/>
      <c r="BG8852" s="100"/>
    </row>
    <row r="8853" spans="57:59">
      <c r="BE8853" s="100"/>
      <c r="BF8853" s="100"/>
      <c r="BG8853" s="100"/>
    </row>
    <row r="8854" spans="57:59">
      <c r="BE8854" s="100"/>
      <c r="BF8854" s="100"/>
      <c r="BG8854" s="100"/>
    </row>
    <row r="8855" spans="57:59">
      <c r="BE8855" s="100"/>
      <c r="BF8855" s="100"/>
      <c r="BG8855" s="100"/>
    </row>
    <row r="8856" spans="57:59">
      <c r="BE8856" s="100"/>
      <c r="BF8856" s="100"/>
      <c r="BG8856" s="100"/>
    </row>
    <row r="8857" spans="57:59">
      <c r="BE8857" s="100"/>
      <c r="BF8857" s="100"/>
      <c r="BG8857" s="100"/>
    </row>
    <row r="8858" spans="57:59">
      <c r="BE8858" s="100"/>
      <c r="BF8858" s="100"/>
      <c r="BG8858" s="100"/>
    </row>
    <row r="8859" spans="57:59">
      <c r="BE8859" s="100"/>
      <c r="BF8859" s="100"/>
      <c r="BG8859" s="100"/>
    </row>
    <row r="8860" spans="57:59">
      <c r="BE8860" s="100"/>
      <c r="BF8860" s="100"/>
      <c r="BG8860" s="100"/>
    </row>
    <row r="8861" spans="57:59">
      <c r="BE8861" s="100"/>
      <c r="BF8861" s="100"/>
      <c r="BG8861" s="100"/>
    </row>
    <row r="8862" spans="57:59">
      <c r="BE8862" s="100"/>
      <c r="BF8862" s="100"/>
      <c r="BG8862" s="100"/>
    </row>
    <row r="8863" spans="57:59">
      <c r="BE8863" s="100"/>
      <c r="BF8863" s="100"/>
      <c r="BG8863" s="100"/>
    </row>
    <row r="8864" spans="57:59">
      <c r="BE8864" s="100"/>
      <c r="BF8864" s="100"/>
      <c r="BG8864" s="100"/>
    </row>
    <row r="8865" spans="57:59">
      <c r="BE8865" s="100"/>
      <c r="BF8865" s="100"/>
      <c r="BG8865" s="100"/>
    </row>
    <row r="8866" spans="57:59">
      <c r="BE8866" s="100"/>
      <c r="BF8866" s="100"/>
      <c r="BG8866" s="100"/>
    </row>
    <row r="8867" spans="57:59">
      <c r="BE8867" s="100"/>
      <c r="BF8867" s="100"/>
      <c r="BG8867" s="100"/>
    </row>
    <row r="8868" spans="57:59">
      <c r="BE8868" s="100"/>
      <c r="BF8868" s="100"/>
      <c r="BG8868" s="100"/>
    </row>
    <row r="8869" spans="57:59">
      <c r="BE8869" s="100"/>
      <c r="BF8869" s="100"/>
      <c r="BG8869" s="100"/>
    </row>
    <row r="8870" spans="57:59">
      <c r="BE8870" s="100"/>
      <c r="BF8870" s="100"/>
      <c r="BG8870" s="100"/>
    </row>
    <row r="8871" spans="57:59">
      <c r="BE8871" s="100"/>
      <c r="BF8871" s="100"/>
      <c r="BG8871" s="100"/>
    </row>
    <row r="8872" spans="57:59">
      <c r="BE8872" s="100"/>
      <c r="BF8872" s="100"/>
      <c r="BG8872" s="100"/>
    </row>
    <row r="8873" spans="57:59">
      <c r="BE8873" s="100"/>
      <c r="BF8873" s="100"/>
      <c r="BG8873" s="100"/>
    </row>
    <row r="8874" spans="57:59">
      <c r="BE8874" s="100"/>
      <c r="BF8874" s="100"/>
      <c r="BG8874" s="100"/>
    </row>
    <row r="8875" spans="57:59">
      <c r="BE8875" s="100"/>
      <c r="BF8875" s="100"/>
      <c r="BG8875" s="100"/>
    </row>
    <row r="8876" spans="57:59">
      <c r="BE8876" s="100"/>
      <c r="BF8876" s="100"/>
      <c r="BG8876" s="100"/>
    </row>
    <row r="8877" spans="57:59">
      <c r="BE8877" s="100"/>
      <c r="BF8877" s="100"/>
      <c r="BG8877" s="100"/>
    </row>
    <row r="8878" spans="57:59">
      <c r="BE8878" s="100"/>
      <c r="BF8878" s="100"/>
      <c r="BG8878" s="100"/>
    </row>
    <row r="8879" spans="57:59">
      <c r="BE8879" s="100"/>
      <c r="BF8879" s="100"/>
      <c r="BG8879" s="100"/>
    </row>
    <row r="8880" spans="57:59">
      <c r="BE8880" s="100"/>
      <c r="BF8880" s="100"/>
      <c r="BG8880" s="100"/>
    </row>
    <row r="8881" spans="57:59">
      <c r="BE8881" s="100"/>
      <c r="BF8881" s="100"/>
      <c r="BG8881" s="100"/>
    </row>
    <row r="8882" spans="57:59">
      <c r="BE8882" s="100"/>
      <c r="BF8882" s="100"/>
      <c r="BG8882" s="100"/>
    </row>
    <row r="8883" spans="57:59">
      <c r="BE8883" s="100"/>
      <c r="BF8883" s="100"/>
      <c r="BG8883" s="100"/>
    </row>
    <row r="8884" spans="57:59">
      <c r="BE8884" s="100"/>
      <c r="BF8884" s="100"/>
      <c r="BG8884" s="100"/>
    </row>
    <row r="8885" spans="57:59">
      <c r="BE8885" s="100"/>
      <c r="BF8885" s="100"/>
      <c r="BG8885" s="100"/>
    </row>
    <row r="8886" spans="57:59">
      <c r="BE8886" s="100"/>
      <c r="BF8886" s="100"/>
      <c r="BG8886" s="100"/>
    </row>
    <row r="8887" spans="57:59">
      <c r="BE8887" s="100"/>
      <c r="BF8887" s="100"/>
      <c r="BG8887" s="100"/>
    </row>
    <row r="8888" spans="57:59">
      <c r="BE8888" s="100"/>
      <c r="BF8888" s="100"/>
      <c r="BG8888" s="100"/>
    </row>
    <row r="8889" spans="57:59">
      <c r="BE8889" s="100"/>
      <c r="BF8889" s="100"/>
      <c r="BG8889" s="100"/>
    </row>
    <row r="8890" spans="57:59">
      <c r="BE8890" s="100"/>
      <c r="BF8890" s="100"/>
      <c r="BG8890" s="100"/>
    </row>
    <row r="8891" spans="57:59">
      <c r="BE8891" s="100"/>
      <c r="BF8891" s="100"/>
      <c r="BG8891" s="100"/>
    </row>
    <row r="8892" spans="57:59">
      <c r="BE8892" s="100"/>
      <c r="BF8892" s="100"/>
      <c r="BG8892" s="100"/>
    </row>
    <row r="8893" spans="57:59">
      <c r="BE8893" s="100"/>
      <c r="BF8893" s="100"/>
      <c r="BG8893" s="100"/>
    </row>
    <row r="8894" spans="57:59">
      <c r="BE8894" s="100"/>
      <c r="BF8894" s="100"/>
      <c r="BG8894" s="100"/>
    </row>
    <row r="8895" spans="57:59">
      <c r="BE8895" s="100"/>
      <c r="BF8895" s="100"/>
      <c r="BG8895" s="100"/>
    </row>
    <row r="8896" spans="57:59">
      <c r="BE8896" s="100"/>
      <c r="BF8896" s="100"/>
      <c r="BG8896" s="100"/>
    </row>
    <row r="8897" spans="57:59">
      <c r="BE8897" s="100"/>
      <c r="BF8897" s="100"/>
      <c r="BG8897" s="100"/>
    </row>
    <row r="8898" spans="57:59">
      <c r="BE8898" s="100"/>
      <c r="BF8898" s="100"/>
      <c r="BG8898" s="100"/>
    </row>
    <row r="8899" spans="57:59">
      <c r="BE8899" s="100"/>
      <c r="BF8899" s="100"/>
      <c r="BG8899" s="100"/>
    </row>
    <row r="8900" spans="57:59">
      <c r="BE8900" s="100"/>
      <c r="BF8900" s="100"/>
      <c r="BG8900" s="100"/>
    </row>
    <row r="8901" spans="57:59">
      <c r="BE8901" s="100"/>
      <c r="BF8901" s="100"/>
      <c r="BG8901" s="100"/>
    </row>
    <row r="8902" spans="57:59">
      <c r="BE8902" s="100"/>
      <c r="BF8902" s="100"/>
      <c r="BG8902" s="100"/>
    </row>
    <row r="8903" spans="57:59">
      <c r="BE8903" s="100"/>
      <c r="BF8903" s="100"/>
      <c r="BG8903" s="100"/>
    </row>
    <row r="8904" spans="57:59">
      <c r="BE8904" s="100"/>
      <c r="BF8904" s="100"/>
      <c r="BG8904" s="100"/>
    </row>
    <row r="8905" spans="57:59">
      <c r="BE8905" s="100"/>
      <c r="BF8905" s="100"/>
      <c r="BG8905" s="100"/>
    </row>
    <row r="8906" spans="57:59">
      <c r="BE8906" s="100"/>
      <c r="BF8906" s="100"/>
      <c r="BG8906" s="100"/>
    </row>
    <row r="8907" spans="57:59">
      <c r="BE8907" s="100"/>
      <c r="BF8907" s="100"/>
      <c r="BG8907" s="100"/>
    </row>
    <row r="8908" spans="57:59">
      <c r="BE8908" s="100"/>
      <c r="BF8908" s="100"/>
      <c r="BG8908" s="100"/>
    </row>
    <row r="8909" spans="57:59">
      <c r="BE8909" s="100"/>
      <c r="BF8909" s="100"/>
      <c r="BG8909" s="100"/>
    </row>
    <row r="8910" spans="57:59">
      <c r="BE8910" s="100"/>
      <c r="BF8910" s="100"/>
      <c r="BG8910" s="100"/>
    </row>
    <row r="8911" spans="57:59">
      <c r="BE8911" s="100"/>
      <c r="BF8911" s="100"/>
      <c r="BG8911" s="100"/>
    </row>
    <row r="8912" spans="57:59">
      <c r="BE8912" s="100"/>
      <c r="BF8912" s="100"/>
      <c r="BG8912" s="100"/>
    </row>
    <row r="8913" spans="57:59">
      <c r="BE8913" s="100"/>
      <c r="BF8913" s="100"/>
      <c r="BG8913" s="100"/>
    </row>
    <row r="8914" spans="57:59">
      <c r="BE8914" s="100"/>
      <c r="BF8914" s="100"/>
      <c r="BG8914" s="100"/>
    </row>
    <row r="8915" spans="57:59">
      <c r="BE8915" s="100"/>
      <c r="BF8915" s="100"/>
      <c r="BG8915" s="100"/>
    </row>
    <row r="8916" spans="57:59">
      <c r="BE8916" s="100"/>
      <c r="BF8916" s="100"/>
      <c r="BG8916" s="100"/>
    </row>
    <row r="8917" spans="57:59">
      <c r="BE8917" s="100"/>
      <c r="BF8917" s="100"/>
      <c r="BG8917" s="100"/>
    </row>
    <row r="8918" spans="57:59">
      <c r="BE8918" s="100"/>
      <c r="BF8918" s="100"/>
      <c r="BG8918" s="100"/>
    </row>
    <row r="8919" spans="57:59">
      <c r="BE8919" s="100"/>
      <c r="BF8919" s="100"/>
      <c r="BG8919" s="100"/>
    </row>
    <row r="8920" spans="57:59">
      <c r="BE8920" s="100"/>
      <c r="BF8920" s="100"/>
      <c r="BG8920" s="100"/>
    </row>
    <row r="8921" spans="57:59">
      <c r="BE8921" s="100"/>
      <c r="BF8921" s="100"/>
      <c r="BG8921" s="100"/>
    </row>
    <row r="8922" spans="57:59">
      <c r="BE8922" s="100"/>
      <c r="BF8922" s="100"/>
      <c r="BG8922" s="100"/>
    </row>
    <row r="8923" spans="57:59">
      <c r="BE8923" s="100"/>
      <c r="BF8923" s="100"/>
      <c r="BG8923" s="100"/>
    </row>
    <row r="8924" spans="57:59">
      <c r="BE8924" s="100"/>
      <c r="BF8924" s="100"/>
      <c r="BG8924" s="100"/>
    </row>
    <row r="8925" spans="57:59">
      <c r="BE8925" s="100"/>
      <c r="BF8925" s="100"/>
      <c r="BG8925" s="100"/>
    </row>
    <row r="8926" spans="57:59">
      <c r="BE8926" s="100"/>
      <c r="BF8926" s="100"/>
      <c r="BG8926" s="100"/>
    </row>
    <row r="8927" spans="57:59">
      <c r="BE8927" s="100"/>
      <c r="BF8927" s="100"/>
      <c r="BG8927" s="100"/>
    </row>
    <row r="8928" spans="57:59">
      <c r="BE8928" s="100"/>
      <c r="BF8928" s="100"/>
      <c r="BG8928" s="100"/>
    </row>
    <row r="8929" spans="57:59">
      <c r="BE8929" s="100"/>
      <c r="BF8929" s="100"/>
      <c r="BG8929" s="100"/>
    </row>
    <row r="8930" spans="57:59">
      <c r="BE8930" s="100"/>
      <c r="BF8930" s="100"/>
      <c r="BG8930" s="100"/>
    </row>
    <row r="8931" spans="57:59">
      <c r="BE8931" s="100"/>
      <c r="BF8931" s="100"/>
      <c r="BG8931" s="100"/>
    </row>
    <row r="8932" spans="57:59">
      <c r="BE8932" s="100"/>
      <c r="BF8932" s="100"/>
      <c r="BG8932" s="100"/>
    </row>
    <row r="8933" spans="57:59">
      <c r="BE8933" s="100"/>
      <c r="BF8933" s="100"/>
      <c r="BG8933" s="100"/>
    </row>
    <row r="8934" spans="57:59">
      <c r="BE8934" s="100"/>
      <c r="BF8934" s="100"/>
      <c r="BG8934" s="100"/>
    </row>
    <row r="8935" spans="57:59">
      <c r="BE8935" s="100"/>
      <c r="BF8935" s="100"/>
      <c r="BG8935" s="100"/>
    </row>
    <row r="8936" spans="57:59">
      <c r="BE8936" s="100"/>
      <c r="BF8936" s="100"/>
      <c r="BG8936" s="100"/>
    </row>
    <row r="8937" spans="57:59">
      <c r="BE8937" s="100"/>
      <c r="BF8937" s="100"/>
      <c r="BG8937" s="100"/>
    </row>
    <row r="8938" spans="57:59">
      <c r="BE8938" s="100"/>
      <c r="BF8938" s="100"/>
      <c r="BG8938" s="100"/>
    </row>
    <row r="8939" spans="57:59">
      <c r="BE8939" s="100"/>
      <c r="BF8939" s="100"/>
      <c r="BG8939" s="100"/>
    </row>
    <row r="8940" spans="57:59">
      <c r="BE8940" s="100"/>
      <c r="BF8940" s="100"/>
      <c r="BG8940" s="100"/>
    </row>
    <row r="8941" spans="57:59">
      <c r="BE8941" s="100"/>
      <c r="BF8941" s="100"/>
      <c r="BG8941" s="100"/>
    </row>
    <row r="8942" spans="57:59">
      <c r="BE8942" s="100"/>
      <c r="BF8942" s="100"/>
      <c r="BG8942" s="100"/>
    </row>
    <row r="8943" spans="57:59">
      <c r="BE8943" s="100"/>
      <c r="BF8943" s="100"/>
      <c r="BG8943" s="100"/>
    </row>
    <row r="8944" spans="57:59">
      <c r="BE8944" s="100"/>
      <c r="BF8944" s="100"/>
      <c r="BG8944" s="100"/>
    </row>
    <row r="8945" spans="57:59">
      <c r="BE8945" s="100"/>
      <c r="BF8945" s="100"/>
      <c r="BG8945" s="100"/>
    </row>
    <row r="8946" spans="57:59">
      <c r="BE8946" s="100"/>
      <c r="BF8946" s="100"/>
      <c r="BG8946" s="100"/>
    </row>
    <row r="8947" spans="57:59">
      <c r="BE8947" s="100"/>
      <c r="BF8947" s="100"/>
      <c r="BG8947" s="100"/>
    </row>
    <row r="8948" spans="57:59">
      <c r="BE8948" s="100"/>
      <c r="BF8948" s="100"/>
      <c r="BG8948" s="100"/>
    </row>
    <row r="8949" spans="57:59">
      <c r="BE8949" s="100"/>
      <c r="BF8949" s="100"/>
      <c r="BG8949" s="100"/>
    </row>
    <row r="8950" spans="57:59">
      <c r="BE8950" s="100"/>
      <c r="BF8950" s="100"/>
      <c r="BG8950" s="100"/>
    </row>
    <row r="8951" spans="57:59">
      <c r="BE8951" s="100"/>
      <c r="BF8951" s="100"/>
      <c r="BG8951" s="100"/>
    </row>
    <row r="8952" spans="57:59">
      <c r="BE8952" s="100"/>
      <c r="BF8952" s="100"/>
      <c r="BG8952" s="100"/>
    </row>
    <row r="8953" spans="57:59">
      <c r="BE8953" s="100"/>
      <c r="BF8953" s="100"/>
      <c r="BG8953" s="100"/>
    </row>
    <row r="8954" spans="57:59">
      <c r="BE8954" s="100"/>
      <c r="BF8954" s="100"/>
      <c r="BG8954" s="100"/>
    </row>
    <row r="8955" spans="57:59">
      <c r="BE8955" s="100"/>
      <c r="BF8955" s="100"/>
      <c r="BG8955" s="100"/>
    </row>
    <row r="8956" spans="57:59">
      <c r="BE8956" s="100"/>
      <c r="BF8956" s="100"/>
      <c r="BG8956" s="100"/>
    </row>
    <row r="8957" spans="57:59">
      <c r="BE8957" s="100"/>
      <c r="BF8957" s="100"/>
      <c r="BG8957" s="100"/>
    </row>
    <row r="8958" spans="57:59">
      <c r="BE8958" s="100"/>
      <c r="BF8958" s="100"/>
      <c r="BG8958" s="100"/>
    </row>
    <row r="8959" spans="57:59">
      <c r="BE8959" s="100"/>
      <c r="BF8959" s="100"/>
      <c r="BG8959" s="100"/>
    </row>
    <row r="8960" spans="57:59">
      <c r="BE8960" s="100"/>
      <c r="BF8960" s="100"/>
      <c r="BG8960" s="100"/>
    </row>
    <row r="8961" spans="57:59">
      <c r="BE8961" s="100"/>
      <c r="BF8961" s="100"/>
      <c r="BG8961" s="100"/>
    </row>
    <row r="8962" spans="57:59">
      <c r="BE8962" s="100"/>
      <c r="BF8962" s="100"/>
      <c r="BG8962" s="100"/>
    </row>
    <row r="8963" spans="57:59">
      <c r="BE8963" s="100"/>
      <c r="BF8963" s="100"/>
      <c r="BG8963" s="100"/>
    </row>
    <row r="8964" spans="57:59">
      <c r="BE8964" s="100"/>
      <c r="BF8964" s="100"/>
      <c r="BG8964" s="100"/>
    </row>
    <row r="8965" spans="57:59">
      <c r="BE8965" s="100"/>
      <c r="BF8965" s="100"/>
      <c r="BG8965" s="100"/>
    </row>
    <row r="8966" spans="57:59">
      <c r="BE8966" s="100"/>
      <c r="BF8966" s="100"/>
      <c r="BG8966" s="100"/>
    </row>
    <row r="8967" spans="57:59">
      <c r="BE8967" s="100"/>
      <c r="BF8967" s="100"/>
      <c r="BG8967" s="100"/>
    </row>
    <row r="8968" spans="57:59">
      <c r="BE8968" s="100"/>
      <c r="BF8968" s="100"/>
      <c r="BG8968" s="100"/>
    </row>
    <row r="8969" spans="57:59">
      <c r="BE8969" s="100"/>
      <c r="BF8969" s="100"/>
      <c r="BG8969" s="100"/>
    </row>
    <row r="8970" spans="57:59">
      <c r="BE8970" s="100"/>
      <c r="BF8970" s="100"/>
      <c r="BG8970" s="100"/>
    </row>
    <row r="8971" spans="57:59">
      <c r="BE8971" s="100"/>
      <c r="BF8971" s="100"/>
      <c r="BG8971" s="100"/>
    </row>
    <row r="8972" spans="57:59">
      <c r="BE8972" s="100"/>
      <c r="BF8972" s="100"/>
      <c r="BG8972" s="100"/>
    </row>
    <row r="8973" spans="57:59">
      <c r="BE8973" s="100"/>
      <c r="BF8973" s="100"/>
      <c r="BG8973" s="100"/>
    </row>
    <row r="8974" spans="57:59">
      <c r="BE8974" s="100"/>
      <c r="BF8974" s="100"/>
      <c r="BG8974" s="100"/>
    </row>
    <row r="8975" spans="57:59">
      <c r="BE8975" s="100"/>
      <c r="BF8975" s="100"/>
      <c r="BG8975" s="100"/>
    </row>
    <row r="8976" spans="57:59">
      <c r="BE8976" s="100"/>
      <c r="BF8976" s="100"/>
      <c r="BG8976" s="100"/>
    </row>
    <row r="8977" spans="57:59">
      <c r="BE8977" s="100"/>
      <c r="BF8977" s="100"/>
      <c r="BG8977" s="100"/>
    </row>
    <row r="8978" spans="57:59">
      <c r="BE8978" s="100"/>
      <c r="BF8978" s="100"/>
      <c r="BG8978" s="100"/>
    </row>
    <row r="8979" spans="57:59">
      <c r="BE8979" s="100"/>
      <c r="BF8979" s="100"/>
      <c r="BG8979" s="100"/>
    </row>
    <row r="8980" spans="57:59">
      <c r="BE8980" s="100"/>
      <c r="BF8980" s="100"/>
      <c r="BG8980" s="100"/>
    </row>
    <row r="8981" spans="57:59">
      <c r="BE8981" s="100"/>
      <c r="BF8981" s="100"/>
      <c r="BG8981" s="100"/>
    </row>
    <row r="8982" spans="57:59">
      <c r="BE8982" s="100"/>
      <c r="BF8982" s="100"/>
      <c r="BG8982" s="100"/>
    </row>
    <row r="8983" spans="57:59">
      <c r="BE8983" s="100"/>
      <c r="BF8983" s="100"/>
      <c r="BG8983" s="100"/>
    </row>
    <row r="8984" spans="57:59">
      <c r="BE8984" s="100"/>
      <c r="BF8984" s="100"/>
      <c r="BG8984" s="100"/>
    </row>
    <row r="8985" spans="57:59">
      <c r="BE8985" s="100"/>
      <c r="BF8985" s="100"/>
      <c r="BG8985" s="100"/>
    </row>
    <row r="8986" spans="57:59">
      <c r="BE8986" s="100"/>
      <c r="BF8986" s="100"/>
      <c r="BG8986" s="100"/>
    </row>
    <row r="8987" spans="57:59">
      <c r="BE8987" s="100"/>
      <c r="BF8987" s="100"/>
      <c r="BG8987" s="100"/>
    </row>
    <row r="8988" spans="57:59">
      <c r="BE8988" s="100"/>
      <c r="BF8988" s="100"/>
      <c r="BG8988" s="100"/>
    </row>
    <row r="8989" spans="57:59">
      <c r="BE8989" s="100"/>
      <c r="BF8989" s="100"/>
      <c r="BG8989" s="100"/>
    </row>
    <row r="8990" spans="57:59">
      <c r="BE8990" s="100"/>
      <c r="BF8990" s="100"/>
      <c r="BG8990" s="100"/>
    </row>
    <row r="8991" spans="57:59">
      <c r="BE8991" s="100"/>
      <c r="BF8991" s="100"/>
      <c r="BG8991" s="100"/>
    </row>
    <row r="8992" spans="57:59">
      <c r="BE8992" s="100"/>
      <c r="BF8992" s="100"/>
      <c r="BG8992" s="100"/>
    </row>
    <row r="8993" spans="57:59">
      <c r="BE8993" s="100"/>
      <c r="BF8993" s="100"/>
      <c r="BG8993" s="100"/>
    </row>
    <row r="8994" spans="57:59">
      <c r="BE8994" s="100"/>
      <c r="BF8994" s="100"/>
      <c r="BG8994" s="100"/>
    </row>
    <row r="8995" spans="57:59">
      <c r="BE8995" s="100"/>
      <c r="BF8995" s="100"/>
      <c r="BG8995" s="100"/>
    </row>
    <row r="8996" spans="57:59">
      <c r="BE8996" s="100"/>
      <c r="BF8996" s="100"/>
      <c r="BG8996" s="100"/>
    </row>
    <row r="8997" spans="57:59">
      <c r="BE8997" s="100"/>
      <c r="BF8997" s="100"/>
      <c r="BG8997" s="100"/>
    </row>
    <row r="8998" spans="57:59">
      <c r="BE8998" s="100"/>
      <c r="BF8998" s="100"/>
      <c r="BG8998" s="100"/>
    </row>
    <row r="8999" spans="57:59">
      <c r="BE8999" s="100"/>
      <c r="BF8999" s="100"/>
      <c r="BG8999" s="100"/>
    </row>
    <row r="9000" spans="57:59">
      <c r="BE9000" s="100"/>
      <c r="BF9000" s="100"/>
      <c r="BG9000" s="100"/>
    </row>
    <row r="9001" spans="57:59">
      <c r="BE9001" s="100"/>
      <c r="BF9001" s="100"/>
      <c r="BG9001" s="100"/>
    </row>
    <row r="9002" spans="57:59">
      <c r="BE9002" s="100"/>
      <c r="BF9002" s="100"/>
      <c r="BG9002" s="100"/>
    </row>
    <row r="9003" spans="57:59">
      <c r="BE9003" s="100"/>
      <c r="BF9003" s="100"/>
      <c r="BG9003" s="100"/>
    </row>
    <row r="9004" spans="57:59">
      <c r="BE9004" s="100"/>
      <c r="BF9004" s="100"/>
      <c r="BG9004" s="100"/>
    </row>
    <row r="9005" spans="57:59">
      <c r="BE9005" s="100"/>
      <c r="BF9005" s="100"/>
      <c r="BG9005" s="100"/>
    </row>
    <row r="9006" spans="57:59">
      <c r="BE9006" s="100"/>
      <c r="BF9006" s="100"/>
      <c r="BG9006" s="100"/>
    </row>
    <row r="9007" spans="57:59">
      <c r="BE9007" s="100"/>
      <c r="BF9007" s="100"/>
      <c r="BG9007" s="100"/>
    </row>
    <row r="9008" spans="57:59">
      <c r="BE9008" s="100"/>
      <c r="BF9008" s="100"/>
      <c r="BG9008" s="100"/>
    </row>
    <row r="9009" spans="57:59">
      <c r="BE9009" s="100"/>
      <c r="BF9009" s="100"/>
      <c r="BG9009" s="100"/>
    </row>
    <row r="9010" spans="57:59">
      <c r="BE9010" s="100"/>
      <c r="BF9010" s="100"/>
      <c r="BG9010" s="100"/>
    </row>
    <row r="9011" spans="57:59">
      <c r="BE9011" s="100"/>
      <c r="BF9011" s="100"/>
      <c r="BG9011" s="100"/>
    </row>
    <row r="9012" spans="57:59">
      <c r="BE9012" s="100"/>
      <c r="BF9012" s="100"/>
      <c r="BG9012" s="100"/>
    </row>
    <row r="9013" spans="57:59">
      <c r="BE9013" s="100"/>
      <c r="BF9013" s="100"/>
      <c r="BG9013" s="100"/>
    </row>
    <row r="9014" spans="57:59">
      <c r="BE9014" s="100"/>
      <c r="BF9014" s="100"/>
      <c r="BG9014" s="100"/>
    </row>
    <row r="9015" spans="57:59">
      <c r="BE9015" s="100"/>
      <c r="BF9015" s="100"/>
      <c r="BG9015" s="100"/>
    </row>
    <row r="9016" spans="57:59">
      <c r="BE9016" s="100"/>
      <c r="BF9016" s="100"/>
      <c r="BG9016" s="100"/>
    </row>
    <row r="9017" spans="57:59">
      <c r="BE9017" s="100"/>
      <c r="BF9017" s="100"/>
      <c r="BG9017" s="100"/>
    </row>
    <row r="9018" spans="57:59">
      <c r="BE9018" s="100"/>
      <c r="BF9018" s="100"/>
      <c r="BG9018" s="100"/>
    </row>
    <row r="9019" spans="57:59">
      <c r="BE9019" s="100"/>
      <c r="BF9019" s="100"/>
      <c r="BG9019" s="100"/>
    </row>
    <row r="9020" spans="57:59">
      <c r="BE9020" s="100"/>
      <c r="BF9020" s="100"/>
      <c r="BG9020" s="100"/>
    </row>
    <row r="9021" spans="57:59">
      <c r="BE9021" s="100"/>
      <c r="BF9021" s="100"/>
      <c r="BG9021" s="100"/>
    </row>
    <row r="9022" spans="57:59">
      <c r="BE9022" s="100"/>
      <c r="BF9022" s="100"/>
      <c r="BG9022" s="100"/>
    </row>
    <row r="9023" spans="57:59">
      <c r="BE9023" s="100"/>
      <c r="BF9023" s="100"/>
      <c r="BG9023" s="100"/>
    </row>
    <row r="9024" spans="57:59">
      <c r="BE9024" s="100"/>
      <c r="BF9024" s="100"/>
      <c r="BG9024" s="100"/>
    </row>
    <row r="9025" spans="57:59">
      <c r="BE9025" s="100"/>
      <c r="BF9025" s="100"/>
      <c r="BG9025" s="100"/>
    </row>
    <row r="9026" spans="57:59">
      <c r="BE9026" s="100"/>
      <c r="BF9026" s="100"/>
      <c r="BG9026" s="100"/>
    </row>
    <row r="9027" spans="57:59">
      <c r="BE9027" s="100"/>
      <c r="BF9027" s="100"/>
      <c r="BG9027" s="100"/>
    </row>
    <row r="9028" spans="57:59">
      <c r="BE9028" s="100"/>
      <c r="BF9028" s="100"/>
      <c r="BG9028" s="100"/>
    </row>
    <row r="9029" spans="57:59">
      <c r="BE9029" s="100"/>
      <c r="BF9029" s="100"/>
      <c r="BG9029" s="100"/>
    </row>
    <row r="9030" spans="57:59">
      <c r="BE9030" s="100"/>
      <c r="BF9030" s="100"/>
      <c r="BG9030" s="100"/>
    </row>
    <row r="9031" spans="57:59">
      <c r="BE9031" s="100"/>
      <c r="BF9031" s="100"/>
      <c r="BG9031" s="100"/>
    </row>
    <row r="9032" spans="57:59">
      <c r="BE9032" s="100"/>
      <c r="BF9032" s="100"/>
      <c r="BG9032" s="100"/>
    </row>
    <row r="9033" spans="57:59">
      <c r="BE9033" s="100"/>
      <c r="BF9033" s="100"/>
      <c r="BG9033" s="100"/>
    </row>
    <row r="9034" spans="57:59">
      <c r="BE9034" s="100"/>
      <c r="BF9034" s="100"/>
      <c r="BG9034" s="100"/>
    </row>
    <row r="9035" spans="57:59">
      <c r="BE9035" s="100"/>
      <c r="BF9035" s="100"/>
      <c r="BG9035" s="100"/>
    </row>
    <row r="9036" spans="57:59">
      <c r="BE9036" s="100"/>
      <c r="BF9036" s="100"/>
      <c r="BG9036" s="100"/>
    </row>
    <row r="9037" spans="57:59">
      <c r="BE9037" s="100"/>
      <c r="BF9037" s="100"/>
      <c r="BG9037" s="100"/>
    </row>
    <row r="9038" spans="57:59">
      <c r="BE9038" s="100"/>
      <c r="BF9038" s="100"/>
      <c r="BG9038" s="100"/>
    </row>
    <row r="9039" spans="57:59">
      <c r="BE9039" s="100"/>
      <c r="BF9039" s="100"/>
      <c r="BG9039" s="100"/>
    </row>
    <row r="9040" spans="57:59">
      <c r="BE9040" s="100"/>
      <c r="BF9040" s="100"/>
      <c r="BG9040" s="100"/>
    </row>
    <row r="9041" spans="57:59">
      <c r="BE9041" s="100"/>
      <c r="BF9041" s="100"/>
      <c r="BG9041" s="100"/>
    </row>
    <row r="9042" spans="57:59">
      <c r="BE9042" s="100"/>
      <c r="BF9042" s="100"/>
      <c r="BG9042" s="100"/>
    </row>
    <row r="9043" spans="57:59">
      <c r="BE9043" s="100"/>
      <c r="BF9043" s="100"/>
      <c r="BG9043" s="100"/>
    </row>
    <row r="9044" spans="57:59">
      <c r="BE9044" s="100"/>
      <c r="BF9044" s="100"/>
      <c r="BG9044" s="100"/>
    </row>
    <row r="9045" spans="57:59">
      <c r="BE9045" s="100"/>
      <c r="BF9045" s="100"/>
      <c r="BG9045" s="100"/>
    </row>
    <row r="9046" spans="57:59">
      <c r="BE9046" s="100"/>
      <c r="BF9046" s="100"/>
      <c r="BG9046" s="100"/>
    </row>
    <row r="9047" spans="57:59">
      <c r="BE9047" s="100"/>
      <c r="BF9047" s="100"/>
      <c r="BG9047" s="100"/>
    </row>
    <row r="9048" spans="57:59">
      <c r="BE9048" s="100"/>
      <c r="BF9048" s="100"/>
      <c r="BG9048" s="100"/>
    </row>
    <row r="9049" spans="57:59">
      <c r="BE9049" s="100"/>
      <c r="BF9049" s="100"/>
      <c r="BG9049" s="100"/>
    </row>
    <row r="9050" spans="57:59">
      <c r="BE9050" s="100"/>
      <c r="BF9050" s="100"/>
      <c r="BG9050" s="100"/>
    </row>
    <row r="9051" spans="57:59">
      <c r="BE9051" s="100"/>
      <c r="BF9051" s="100"/>
      <c r="BG9051" s="100"/>
    </row>
    <row r="9052" spans="57:59">
      <c r="BE9052" s="100"/>
      <c r="BF9052" s="100"/>
      <c r="BG9052" s="100"/>
    </row>
    <row r="9053" spans="57:59">
      <c r="BE9053" s="100"/>
      <c r="BF9053" s="100"/>
      <c r="BG9053" s="100"/>
    </row>
    <row r="9054" spans="57:59">
      <c r="BE9054" s="100"/>
      <c r="BF9054" s="100"/>
      <c r="BG9054" s="100"/>
    </row>
    <row r="9055" spans="57:59">
      <c r="BE9055" s="100"/>
      <c r="BF9055" s="100"/>
      <c r="BG9055" s="100"/>
    </row>
    <row r="9056" spans="57:59">
      <c r="BE9056" s="100"/>
      <c r="BF9056" s="100"/>
      <c r="BG9056" s="100"/>
    </row>
    <row r="9057" spans="57:59">
      <c r="BE9057" s="100"/>
      <c r="BF9057" s="100"/>
      <c r="BG9057" s="100"/>
    </row>
    <row r="9058" spans="57:59">
      <c r="BE9058" s="100"/>
      <c r="BF9058" s="100"/>
      <c r="BG9058" s="100"/>
    </row>
    <row r="9059" spans="57:59">
      <c r="BE9059" s="100"/>
      <c r="BF9059" s="100"/>
      <c r="BG9059" s="100"/>
    </row>
    <row r="9060" spans="57:59">
      <c r="BE9060" s="100"/>
      <c r="BF9060" s="100"/>
      <c r="BG9060" s="100"/>
    </row>
    <row r="9061" spans="57:59">
      <c r="BE9061" s="100"/>
      <c r="BF9061" s="100"/>
      <c r="BG9061" s="100"/>
    </row>
    <row r="9062" spans="57:59">
      <c r="BE9062" s="100"/>
      <c r="BF9062" s="100"/>
      <c r="BG9062" s="100"/>
    </row>
    <row r="9063" spans="57:59">
      <c r="BE9063" s="100"/>
      <c r="BF9063" s="100"/>
      <c r="BG9063" s="100"/>
    </row>
    <row r="9064" spans="57:59">
      <c r="BE9064" s="100"/>
      <c r="BF9064" s="100"/>
      <c r="BG9064" s="100"/>
    </row>
    <row r="9065" spans="57:59">
      <c r="BE9065" s="100"/>
      <c r="BF9065" s="100"/>
      <c r="BG9065" s="100"/>
    </row>
    <row r="9066" spans="57:59">
      <c r="BE9066" s="100"/>
      <c r="BF9066" s="100"/>
      <c r="BG9066" s="100"/>
    </row>
    <row r="9067" spans="57:59">
      <c r="BE9067" s="100"/>
      <c r="BF9067" s="100"/>
      <c r="BG9067" s="100"/>
    </row>
    <row r="9068" spans="57:59">
      <c r="BE9068" s="100"/>
      <c r="BF9068" s="100"/>
      <c r="BG9068" s="100"/>
    </row>
    <row r="9069" spans="57:59">
      <c r="BE9069" s="100"/>
      <c r="BF9069" s="100"/>
      <c r="BG9069" s="100"/>
    </row>
    <row r="9070" spans="57:59">
      <c r="BE9070" s="100"/>
      <c r="BF9070" s="100"/>
      <c r="BG9070" s="100"/>
    </row>
    <row r="9071" spans="57:59">
      <c r="BE9071" s="100"/>
      <c r="BF9071" s="100"/>
      <c r="BG9071" s="100"/>
    </row>
    <row r="9072" spans="57:59">
      <c r="BE9072" s="100"/>
      <c r="BF9072" s="100"/>
      <c r="BG9072" s="100"/>
    </row>
    <row r="9073" spans="57:59">
      <c r="BE9073" s="100"/>
      <c r="BF9073" s="100"/>
      <c r="BG9073" s="100"/>
    </row>
    <row r="9074" spans="57:59">
      <c r="BE9074" s="100"/>
      <c r="BF9074" s="100"/>
      <c r="BG9074" s="100"/>
    </row>
    <row r="9075" spans="57:59">
      <c r="BE9075" s="100"/>
      <c r="BF9075" s="100"/>
      <c r="BG9075" s="100"/>
    </row>
    <row r="9076" spans="57:59">
      <c r="BE9076" s="100"/>
      <c r="BF9076" s="100"/>
      <c r="BG9076" s="100"/>
    </row>
    <row r="9077" spans="57:59">
      <c r="BE9077" s="100"/>
      <c r="BF9077" s="100"/>
      <c r="BG9077" s="100"/>
    </row>
    <row r="9078" spans="57:59">
      <c r="BE9078" s="100"/>
      <c r="BF9078" s="100"/>
      <c r="BG9078" s="100"/>
    </row>
    <row r="9079" spans="57:59">
      <c r="BE9079" s="100"/>
      <c r="BF9079" s="100"/>
      <c r="BG9079" s="100"/>
    </row>
    <row r="9080" spans="57:59">
      <c r="BE9080" s="100"/>
      <c r="BF9080" s="100"/>
      <c r="BG9080" s="100"/>
    </row>
    <row r="9081" spans="57:59">
      <c r="BE9081" s="100"/>
      <c r="BF9081" s="100"/>
      <c r="BG9081" s="100"/>
    </row>
    <row r="9082" spans="57:59">
      <c r="BE9082" s="100"/>
      <c r="BF9082" s="100"/>
      <c r="BG9082" s="100"/>
    </row>
    <row r="9083" spans="57:59">
      <c r="BE9083" s="100"/>
      <c r="BF9083" s="100"/>
      <c r="BG9083" s="100"/>
    </row>
    <row r="9084" spans="57:59">
      <c r="BE9084" s="100"/>
      <c r="BF9084" s="100"/>
      <c r="BG9084" s="100"/>
    </row>
    <row r="9085" spans="57:59">
      <c r="BE9085" s="100"/>
      <c r="BF9085" s="100"/>
      <c r="BG9085" s="100"/>
    </row>
    <row r="9086" spans="57:59">
      <c r="BE9086" s="100"/>
      <c r="BF9086" s="100"/>
      <c r="BG9086" s="100"/>
    </row>
    <row r="9087" spans="57:59">
      <c r="BE9087" s="100"/>
      <c r="BF9087" s="100"/>
      <c r="BG9087" s="100"/>
    </row>
    <row r="9088" spans="57:59">
      <c r="BE9088" s="100"/>
      <c r="BF9088" s="100"/>
      <c r="BG9088" s="100"/>
    </row>
    <row r="9089" spans="57:59">
      <c r="BE9089" s="100"/>
      <c r="BF9089" s="100"/>
      <c r="BG9089" s="100"/>
    </row>
    <row r="9090" spans="57:59">
      <c r="BE9090" s="100"/>
      <c r="BF9090" s="100"/>
      <c r="BG9090" s="100"/>
    </row>
    <row r="9091" spans="57:59">
      <c r="BE9091" s="100"/>
      <c r="BF9091" s="100"/>
      <c r="BG9091" s="100"/>
    </row>
    <row r="9092" spans="57:59">
      <c r="BE9092" s="100"/>
      <c r="BF9092" s="100"/>
      <c r="BG9092" s="100"/>
    </row>
    <row r="9093" spans="57:59">
      <c r="BE9093" s="100"/>
      <c r="BF9093" s="100"/>
      <c r="BG9093" s="100"/>
    </row>
    <row r="9094" spans="57:59">
      <c r="BE9094" s="100"/>
      <c r="BF9094" s="100"/>
      <c r="BG9094" s="100"/>
    </row>
    <row r="9095" spans="57:59">
      <c r="BE9095" s="100"/>
      <c r="BF9095" s="100"/>
      <c r="BG9095" s="100"/>
    </row>
    <row r="9096" spans="57:59">
      <c r="BE9096" s="100"/>
      <c r="BF9096" s="100"/>
      <c r="BG9096" s="100"/>
    </row>
    <row r="9097" spans="57:59">
      <c r="BE9097" s="100"/>
      <c r="BF9097" s="100"/>
      <c r="BG9097" s="100"/>
    </row>
    <row r="9098" spans="57:59">
      <c r="BE9098" s="100"/>
      <c r="BF9098" s="100"/>
      <c r="BG9098" s="100"/>
    </row>
    <row r="9099" spans="57:59">
      <c r="BE9099" s="100"/>
      <c r="BF9099" s="100"/>
      <c r="BG9099" s="100"/>
    </row>
    <row r="9100" spans="57:59">
      <c r="BE9100" s="100"/>
      <c r="BF9100" s="100"/>
      <c r="BG9100" s="100"/>
    </row>
    <row r="9101" spans="57:59">
      <c r="BE9101" s="100"/>
      <c r="BF9101" s="100"/>
      <c r="BG9101" s="100"/>
    </row>
    <row r="9102" spans="57:59">
      <c r="BE9102" s="100"/>
      <c r="BF9102" s="100"/>
      <c r="BG9102" s="100"/>
    </row>
    <row r="9103" spans="57:59">
      <c r="BE9103" s="100"/>
      <c r="BF9103" s="100"/>
      <c r="BG9103" s="100"/>
    </row>
    <row r="9104" spans="57:59">
      <c r="BE9104" s="100"/>
      <c r="BF9104" s="100"/>
      <c r="BG9104" s="100"/>
    </row>
    <row r="9105" spans="57:59">
      <c r="BE9105" s="100"/>
      <c r="BF9105" s="100"/>
      <c r="BG9105" s="100"/>
    </row>
    <row r="9106" spans="57:59">
      <c r="BE9106" s="100"/>
      <c r="BF9106" s="100"/>
      <c r="BG9106" s="100"/>
    </row>
    <row r="9107" spans="57:59">
      <c r="BE9107" s="100"/>
      <c r="BF9107" s="100"/>
      <c r="BG9107" s="100"/>
    </row>
    <row r="9108" spans="57:59">
      <c r="BE9108" s="100"/>
      <c r="BF9108" s="100"/>
      <c r="BG9108" s="100"/>
    </row>
    <row r="9109" spans="57:59">
      <c r="BE9109" s="100"/>
      <c r="BF9109" s="100"/>
      <c r="BG9109" s="100"/>
    </row>
    <row r="9110" spans="57:59">
      <c r="BE9110" s="100"/>
      <c r="BF9110" s="100"/>
      <c r="BG9110" s="100"/>
    </row>
    <row r="9111" spans="57:59">
      <c r="BE9111" s="100"/>
      <c r="BF9111" s="100"/>
      <c r="BG9111" s="100"/>
    </row>
    <row r="9112" spans="57:59">
      <c r="BE9112" s="100"/>
      <c r="BF9112" s="100"/>
      <c r="BG9112" s="100"/>
    </row>
    <row r="9113" spans="57:59">
      <c r="BE9113" s="100"/>
      <c r="BF9113" s="100"/>
      <c r="BG9113" s="100"/>
    </row>
    <row r="9114" spans="57:59">
      <c r="BE9114" s="100"/>
      <c r="BF9114" s="100"/>
      <c r="BG9114" s="100"/>
    </row>
    <row r="9115" spans="57:59">
      <c r="BE9115" s="100"/>
      <c r="BF9115" s="100"/>
      <c r="BG9115" s="100"/>
    </row>
    <row r="9116" spans="57:59">
      <c r="BE9116" s="100"/>
      <c r="BF9116" s="100"/>
      <c r="BG9116" s="100"/>
    </row>
    <row r="9117" spans="57:59">
      <c r="BE9117" s="100"/>
      <c r="BF9117" s="100"/>
      <c r="BG9117" s="100"/>
    </row>
    <row r="9118" spans="57:59">
      <c r="BE9118" s="100"/>
      <c r="BF9118" s="100"/>
      <c r="BG9118" s="100"/>
    </row>
    <row r="9119" spans="57:59">
      <c r="BE9119" s="100"/>
      <c r="BF9119" s="100"/>
      <c r="BG9119" s="100"/>
    </row>
    <row r="9120" spans="57:59">
      <c r="BE9120" s="100"/>
      <c r="BF9120" s="100"/>
      <c r="BG9120" s="100"/>
    </row>
    <row r="9121" spans="57:59">
      <c r="BE9121" s="100"/>
      <c r="BF9121" s="100"/>
      <c r="BG9121" s="100"/>
    </row>
    <row r="9122" spans="57:59">
      <c r="BE9122" s="100"/>
      <c r="BF9122" s="100"/>
      <c r="BG9122" s="100"/>
    </row>
    <row r="9123" spans="57:59">
      <c r="BE9123" s="100"/>
      <c r="BF9123" s="100"/>
      <c r="BG9123" s="100"/>
    </row>
    <row r="9124" spans="57:59">
      <c r="BE9124" s="100"/>
      <c r="BF9124" s="100"/>
      <c r="BG9124" s="100"/>
    </row>
    <row r="9125" spans="57:59">
      <c r="BE9125" s="100"/>
      <c r="BF9125" s="100"/>
      <c r="BG9125" s="100"/>
    </row>
    <row r="9126" spans="57:59">
      <c r="BE9126" s="100"/>
      <c r="BF9126" s="100"/>
      <c r="BG9126" s="100"/>
    </row>
    <row r="9127" spans="57:59">
      <c r="BE9127" s="100"/>
      <c r="BF9127" s="100"/>
      <c r="BG9127" s="100"/>
    </row>
    <row r="9128" spans="57:59">
      <c r="BE9128" s="100"/>
      <c r="BF9128" s="100"/>
      <c r="BG9128" s="100"/>
    </row>
    <row r="9129" spans="57:59">
      <c r="BE9129" s="100"/>
      <c r="BF9129" s="100"/>
      <c r="BG9129" s="100"/>
    </row>
    <row r="9130" spans="57:59">
      <c r="BE9130" s="100"/>
      <c r="BF9130" s="100"/>
      <c r="BG9130" s="100"/>
    </row>
    <row r="9131" spans="57:59">
      <c r="BE9131" s="100"/>
      <c r="BF9131" s="100"/>
      <c r="BG9131" s="100"/>
    </row>
    <row r="9132" spans="57:59">
      <c r="BE9132" s="100"/>
      <c r="BF9132" s="100"/>
      <c r="BG9132" s="100"/>
    </row>
    <row r="9133" spans="57:59">
      <c r="BE9133" s="100"/>
      <c r="BF9133" s="100"/>
      <c r="BG9133" s="100"/>
    </row>
    <row r="9134" spans="57:59">
      <c r="BE9134" s="100"/>
      <c r="BF9134" s="100"/>
      <c r="BG9134" s="100"/>
    </row>
    <row r="9135" spans="57:59">
      <c r="BE9135" s="100"/>
      <c r="BF9135" s="100"/>
      <c r="BG9135" s="100"/>
    </row>
    <row r="9136" spans="57:59">
      <c r="BE9136" s="100"/>
      <c r="BF9136" s="100"/>
      <c r="BG9136" s="100"/>
    </row>
    <row r="9137" spans="57:59">
      <c r="BE9137" s="100"/>
      <c r="BF9137" s="100"/>
      <c r="BG9137" s="100"/>
    </row>
    <row r="9138" spans="57:59">
      <c r="BE9138" s="100"/>
      <c r="BF9138" s="100"/>
      <c r="BG9138" s="100"/>
    </row>
    <row r="9139" spans="57:59">
      <c r="BE9139" s="100"/>
      <c r="BF9139" s="100"/>
      <c r="BG9139" s="100"/>
    </row>
    <row r="9140" spans="57:59">
      <c r="BE9140" s="100"/>
      <c r="BF9140" s="100"/>
      <c r="BG9140" s="100"/>
    </row>
    <row r="9141" spans="57:59">
      <c r="BE9141" s="100"/>
      <c r="BF9141" s="100"/>
      <c r="BG9141" s="100"/>
    </row>
    <row r="9142" spans="57:59">
      <c r="BE9142" s="100"/>
      <c r="BF9142" s="100"/>
      <c r="BG9142" s="100"/>
    </row>
    <row r="9143" spans="57:59">
      <c r="BE9143" s="100"/>
      <c r="BF9143" s="100"/>
      <c r="BG9143" s="100"/>
    </row>
    <row r="9144" spans="57:59">
      <c r="BE9144" s="100"/>
      <c r="BF9144" s="100"/>
      <c r="BG9144" s="100"/>
    </row>
    <row r="9145" spans="57:59">
      <c r="BE9145" s="100"/>
      <c r="BF9145" s="100"/>
      <c r="BG9145" s="100"/>
    </row>
    <row r="9146" spans="57:59">
      <c r="BE9146" s="100"/>
      <c r="BF9146" s="100"/>
      <c r="BG9146" s="100"/>
    </row>
    <row r="9147" spans="57:59">
      <c r="BE9147" s="100"/>
      <c r="BF9147" s="100"/>
      <c r="BG9147" s="100"/>
    </row>
    <row r="9148" spans="57:59">
      <c r="BE9148" s="100"/>
      <c r="BF9148" s="100"/>
      <c r="BG9148" s="100"/>
    </row>
    <row r="9149" spans="57:59">
      <c r="BE9149" s="100"/>
      <c r="BF9149" s="100"/>
      <c r="BG9149" s="100"/>
    </row>
    <row r="9150" spans="57:59">
      <c r="BE9150" s="100"/>
      <c r="BF9150" s="100"/>
      <c r="BG9150" s="100"/>
    </row>
    <row r="9151" spans="57:59">
      <c r="BE9151" s="100"/>
      <c r="BF9151" s="100"/>
      <c r="BG9151" s="100"/>
    </row>
    <row r="9152" spans="57:59">
      <c r="BE9152" s="100"/>
      <c r="BF9152" s="100"/>
      <c r="BG9152" s="100"/>
    </row>
    <row r="9153" spans="57:59">
      <c r="BE9153" s="100"/>
      <c r="BF9153" s="100"/>
      <c r="BG9153" s="100"/>
    </row>
    <row r="9154" spans="57:59">
      <c r="BE9154" s="100"/>
      <c r="BF9154" s="100"/>
      <c r="BG9154" s="100"/>
    </row>
    <row r="9155" spans="57:59">
      <c r="BE9155" s="100"/>
      <c r="BF9155" s="100"/>
      <c r="BG9155" s="100"/>
    </row>
    <row r="9156" spans="57:59">
      <c r="BE9156" s="100"/>
      <c r="BF9156" s="100"/>
      <c r="BG9156" s="100"/>
    </row>
    <row r="9157" spans="57:59">
      <c r="BE9157" s="100"/>
      <c r="BF9157" s="100"/>
      <c r="BG9157" s="100"/>
    </row>
    <row r="9158" spans="57:59">
      <c r="BE9158" s="100"/>
      <c r="BF9158" s="100"/>
      <c r="BG9158" s="100"/>
    </row>
    <row r="9159" spans="57:59">
      <c r="BE9159" s="100"/>
      <c r="BF9159" s="100"/>
      <c r="BG9159" s="100"/>
    </row>
    <row r="9160" spans="57:59">
      <c r="BE9160" s="100"/>
      <c r="BF9160" s="100"/>
      <c r="BG9160" s="100"/>
    </row>
    <row r="9161" spans="57:59">
      <c r="BE9161" s="100"/>
      <c r="BF9161" s="100"/>
      <c r="BG9161" s="100"/>
    </row>
    <row r="9162" spans="57:59">
      <c r="BE9162" s="100"/>
      <c r="BF9162" s="100"/>
      <c r="BG9162" s="100"/>
    </row>
    <row r="9163" spans="57:59">
      <c r="BE9163" s="100"/>
      <c r="BF9163" s="100"/>
      <c r="BG9163" s="100"/>
    </row>
    <row r="9164" spans="57:59">
      <c r="BE9164" s="100"/>
      <c r="BF9164" s="100"/>
      <c r="BG9164" s="100"/>
    </row>
    <row r="9165" spans="57:59">
      <c r="BE9165" s="100"/>
      <c r="BF9165" s="100"/>
      <c r="BG9165" s="100"/>
    </row>
    <row r="9166" spans="57:59">
      <c r="BE9166" s="100"/>
      <c r="BF9166" s="100"/>
      <c r="BG9166" s="100"/>
    </row>
    <row r="9167" spans="57:59">
      <c r="BE9167" s="100"/>
      <c r="BF9167" s="100"/>
      <c r="BG9167" s="100"/>
    </row>
    <row r="9168" spans="57:59">
      <c r="BE9168" s="100"/>
      <c r="BF9168" s="100"/>
      <c r="BG9168" s="100"/>
    </row>
    <row r="9169" spans="57:59">
      <c r="BE9169" s="100"/>
      <c r="BF9169" s="100"/>
      <c r="BG9169" s="100"/>
    </row>
    <row r="9170" spans="57:59">
      <c r="BE9170" s="100"/>
      <c r="BF9170" s="100"/>
      <c r="BG9170" s="100"/>
    </row>
    <row r="9171" spans="57:59">
      <c r="BE9171" s="100"/>
      <c r="BF9171" s="100"/>
      <c r="BG9171" s="100"/>
    </row>
    <row r="9172" spans="57:59">
      <c r="BE9172" s="100"/>
      <c r="BF9172" s="100"/>
      <c r="BG9172" s="100"/>
    </row>
    <row r="9173" spans="57:59">
      <c r="BE9173" s="100"/>
      <c r="BF9173" s="100"/>
      <c r="BG9173" s="100"/>
    </row>
    <row r="9174" spans="57:59">
      <c r="BE9174" s="100"/>
      <c r="BF9174" s="100"/>
      <c r="BG9174" s="100"/>
    </row>
    <row r="9175" spans="57:59">
      <c r="BE9175" s="100"/>
      <c r="BF9175" s="100"/>
      <c r="BG9175" s="100"/>
    </row>
    <row r="9176" spans="57:59">
      <c r="BE9176" s="100"/>
      <c r="BF9176" s="100"/>
      <c r="BG9176" s="100"/>
    </row>
    <row r="9177" spans="57:59">
      <c r="BE9177" s="100"/>
      <c r="BF9177" s="100"/>
      <c r="BG9177" s="100"/>
    </row>
    <row r="9178" spans="57:59">
      <c r="BE9178" s="100"/>
      <c r="BF9178" s="100"/>
      <c r="BG9178" s="100"/>
    </row>
    <row r="9179" spans="57:59">
      <c r="BE9179" s="100"/>
      <c r="BF9179" s="100"/>
      <c r="BG9179" s="100"/>
    </row>
    <row r="9180" spans="57:59">
      <c r="BE9180" s="100"/>
      <c r="BF9180" s="100"/>
      <c r="BG9180" s="100"/>
    </row>
    <row r="9181" spans="57:59">
      <c r="BE9181" s="100"/>
      <c r="BF9181" s="100"/>
      <c r="BG9181" s="100"/>
    </row>
    <row r="9182" spans="57:59">
      <c r="BE9182" s="100"/>
      <c r="BF9182" s="100"/>
      <c r="BG9182" s="100"/>
    </row>
    <row r="9183" spans="57:59">
      <c r="BE9183" s="100"/>
      <c r="BF9183" s="100"/>
      <c r="BG9183" s="100"/>
    </row>
    <row r="9184" spans="57:59">
      <c r="BE9184" s="100"/>
      <c r="BF9184" s="100"/>
      <c r="BG9184" s="100"/>
    </row>
    <row r="9185" spans="57:59">
      <c r="BE9185" s="100"/>
      <c r="BF9185" s="100"/>
      <c r="BG9185" s="100"/>
    </row>
    <row r="9186" spans="57:59">
      <c r="BE9186" s="100"/>
      <c r="BF9186" s="100"/>
      <c r="BG9186" s="100"/>
    </row>
    <row r="9187" spans="57:59">
      <c r="BE9187" s="100"/>
      <c r="BF9187" s="100"/>
      <c r="BG9187" s="100"/>
    </row>
    <row r="9188" spans="57:59">
      <c r="BE9188" s="100"/>
      <c r="BF9188" s="100"/>
      <c r="BG9188" s="100"/>
    </row>
    <row r="9189" spans="57:59">
      <c r="BE9189" s="100"/>
      <c r="BF9189" s="100"/>
      <c r="BG9189" s="100"/>
    </row>
    <row r="9190" spans="57:59">
      <c r="BE9190" s="100"/>
      <c r="BF9190" s="100"/>
      <c r="BG9190" s="100"/>
    </row>
    <row r="9191" spans="57:59">
      <c r="BE9191" s="100"/>
      <c r="BF9191" s="100"/>
      <c r="BG9191" s="100"/>
    </row>
    <row r="9192" spans="57:59">
      <c r="BE9192" s="100"/>
      <c r="BF9192" s="100"/>
      <c r="BG9192" s="100"/>
    </row>
    <row r="9193" spans="57:59">
      <c r="BE9193" s="100"/>
      <c r="BF9193" s="100"/>
      <c r="BG9193" s="100"/>
    </row>
    <row r="9194" spans="57:59">
      <c r="BE9194" s="100"/>
      <c r="BF9194" s="100"/>
      <c r="BG9194" s="100"/>
    </row>
    <row r="9195" spans="57:59">
      <c r="BE9195" s="100"/>
      <c r="BF9195" s="100"/>
      <c r="BG9195" s="100"/>
    </row>
    <row r="9196" spans="57:59">
      <c r="BE9196" s="100"/>
      <c r="BF9196" s="100"/>
      <c r="BG9196" s="100"/>
    </row>
    <row r="9197" spans="57:59">
      <c r="BE9197" s="100"/>
      <c r="BF9197" s="100"/>
      <c r="BG9197" s="100"/>
    </row>
    <row r="9198" spans="57:59">
      <c r="BE9198" s="100"/>
      <c r="BF9198" s="100"/>
      <c r="BG9198" s="100"/>
    </row>
    <row r="9199" spans="57:59">
      <c r="BE9199" s="100"/>
      <c r="BF9199" s="100"/>
      <c r="BG9199" s="100"/>
    </row>
    <row r="9200" spans="57:59">
      <c r="BE9200" s="100"/>
      <c r="BF9200" s="100"/>
      <c r="BG9200" s="100"/>
    </row>
    <row r="9201" spans="57:59">
      <c r="BE9201" s="100"/>
      <c r="BF9201" s="100"/>
      <c r="BG9201" s="100"/>
    </row>
    <row r="9202" spans="57:59">
      <c r="BE9202" s="100"/>
      <c r="BF9202" s="100"/>
      <c r="BG9202" s="100"/>
    </row>
    <row r="9203" spans="57:59">
      <c r="BE9203" s="100"/>
      <c r="BF9203" s="100"/>
      <c r="BG9203" s="100"/>
    </row>
    <row r="9204" spans="57:59">
      <c r="BE9204" s="100"/>
      <c r="BF9204" s="100"/>
      <c r="BG9204" s="100"/>
    </row>
    <row r="9205" spans="57:59">
      <c r="BE9205" s="100"/>
      <c r="BF9205" s="100"/>
      <c r="BG9205" s="100"/>
    </row>
    <row r="9206" spans="57:59">
      <c r="BE9206" s="100"/>
      <c r="BF9206" s="100"/>
      <c r="BG9206" s="100"/>
    </row>
    <row r="9207" spans="57:59">
      <c r="BE9207" s="100"/>
      <c r="BF9207" s="100"/>
      <c r="BG9207" s="100"/>
    </row>
    <row r="9208" spans="57:59">
      <c r="BE9208" s="100"/>
      <c r="BF9208" s="100"/>
      <c r="BG9208" s="100"/>
    </row>
    <row r="9209" spans="57:59">
      <c r="BE9209" s="100"/>
      <c r="BF9209" s="100"/>
      <c r="BG9209" s="100"/>
    </row>
    <row r="9210" spans="57:59">
      <c r="BE9210" s="100"/>
      <c r="BF9210" s="100"/>
      <c r="BG9210" s="100"/>
    </row>
    <row r="9211" spans="57:59">
      <c r="BE9211" s="100"/>
      <c r="BF9211" s="100"/>
      <c r="BG9211" s="100"/>
    </row>
    <row r="9212" spans="57:59">
      <c r="BE9212" s="100"/>
      <c r="BF9212" s="100"/>
      <c r="BG9212" s="100"/>
    </row>
    <row r="9213" spans="57:59">
      <c r="BE9213" s="100"/>
      <c r="BF9213" s="100"/>
      <c r="BG9213" s="100"/>
    </row>
    <row r="9214" spans="57:59">
      <c r="BE9214" s="100"/>
      <c r="BF9214" s="100"/>
      <c r="BG9214" s="100"/>
    </row>
    <row r="9215" spans="57:59">
      <c r="BE9215" s="100"/>
      <c r="BF9215" s="100"/>
      <c r="BG9215" s="100"/>
    </row>
    <row r="9216" spans="57:59">
      <c r="BE9216" s="100"/>
      <c r="BF9216" s="100"/>
      <c r="BG9216" s="100"/>
    </row>
    <row r="9217" spans="57:59">
      <c r="BE9217" s="100"/>
      <c r="BF9217" s="100"/>
      <c r="BG9217" s="100"/>
    </row>
    <row r="9218" spans="57:59">
      <c r="BE9218" s="100"/>
      <c r="BF9218" s="100"/>
      <c r="BG9218" s="100"/>
    </row>
    <row r="9219" spans="57:59">
      <c r="BE9219" s="100"/>
      <c r="BF9219" s="100"/>
      <c r="BG9219" s="100"/>
    </row>
    <row r="9220" spans="57:59">
      <c r="BE9220" s="100"/>
      <c r="BF9220" s="100"/>
      <c r="BG9220" s="100"/>
    </row>
    <row r="9221" spans="57:59">
      <c r="BE9221" s="100"/>
      <c r="BF9221" s="100"/>
      <c r="BG9221" s="100"/>
    </row>
    <row r="9222" spans="57:59">
      <c r="BE9222" s="100"/>
      <c r="BF9222" s="100"/>
      <c r="BG9222" s="100"/>
    </row>
    <row r="9223" spans="57:59">
      <c r="BE9223" s="100"/>
      <c r="BF9223" s="100"/>
      <c r="BG9223" s="100"/>
    </row>
    <row r="9224" spans="57:59">
      <c r="BE9224" s="100"/>
      <c r="BF9224" s="100"/>
      <c r="BG9224" s="100"/>
    </row>
    <row r="9225" spans="57:59">
      <c r="BE9225" s="100"/>
      <c r="BF9225" s="100"/>
      <c r="BG9225" s="100"/>
    </row>
    <row r="9226" spans="57:59">
      <c r="BE9226" s="100"/>
      <c r="BF9226" s="100"/>
      <c r="BG9226" s="100"/>
    </row>
    <row r="9227" spans="57:59">
      <c r="BE9227" s="100"/>
      <c r="BF9227" s="100"/>
      <c r="BG9227" s="100"/>
    </row>
    <row r="9228" spans="57:59">
      <c r="BE9228" s="100"/>
      <c r="BF9228" s="100"/>
      <c r="BG9228" s="100"/>
    </row>
    <row r="9229" spans="57:59">
      <c r="BE9229" s="100"/>
      <c r="BF9229" s="100"/>
      <c r="BG9229" s="100"/>
    </row>
    <row r="9230" spans="57:59">
      <c r="BE9230" s="100"/>
      <c r="BF9230" s="100"/>
      <c r="BG9230" s="100"/>
    </row>
    <row r="9231" spans="57:59">
      <c r="BE9231" s="100"/>
      <c r="BF9231" s="100"/>
      <c r="BG9231" s="100"/>
    </row>
    <row r="9232" spans="57:59">
      <c r="BE9232" s="100"/>
      <c r="BF9232" s="100"/>
      <c r="BG9232" s="100"/>
    </row>
    <row r="9233" spans="57:59">
      <c r="BE9233" s="100"/>
      <c r="BF9233" s="100"/>
      <c r="BG9233" s="100"/>
    </row>
    <row r="9234" spans="57:59">
      <c r="BE9234" s="100"/>
      <c r="BF9234" s="100"/>
      <c r="BG9234" s="100"/>
    </row>
    <row r="9235" spans="57:59">
      <c r="BE9235" s="100"/>
      <c r="BF9235" s="100"/>
      <c r="BG9235" s="100"/>
    </row>
    <row r="9236" spans="57:59">
      <c r="BE9236" s="100"/>
      <c r="BF9236" s="100"/>
      <c r="BG9236" s="100"/>
    </row>
    <row r="9237" spans="57:59">
      <c r="BE9237" s="100"/>
      <c r="BF9237" s="100"/>
      <c r="BG9237" s="100"/>
    </row>
    <row r="9238" spans="57:59">
      <c r="BE9238" s="100"/>
      <c r="BF9238" s="100"/>
      <c r="BG9238" s="100"/>
    </row>
    <row r="9239" spans="57:59">
      <c r="BE9239" s="100"/>
      <c r="BF9239" s="100"/>
      <c r="BG9239" s="100"/>
    </row>
    <row r="9240" spans="57:59">
      <c r="BE9240" s="100"/>
      <c r="BF9240" s="100"/>
      <c r="BG9240" s="100"/>
    </row>
    <row r="9241" spans="57:59">
      <c r="BE9241" s="100"/>
      <c r="BF9241" s="100"/>
      <c r="BG9241" s="100"/>
    </row>
    <row r="9242" spans="57:59">
      <c r="BE9242" s="100"/>
      <c r="BF9242" s="100"/>
      <c r="BG9242" s="100"/>
    </row>
    <row r="9243" spans="57:59">
      <c r="BE9243" s="100"/>
      <c r="BF9243" s="100"/>
      <c r="BG9243" s="100"/>
    </row>
    <row r="9244" spans="57:59">
      <c r="BE9244" s="100"/>
      <c r="BF9244" s="100"/>
      <c r="BG9244" s="100"/>
    </row>
    <row r="9245" spans="57:59">
      <c r="BE9245" s="100"/>
      <c r="BF9245" s="100"/>
      <c r="BG9245" s="100"/>
    </row>
    <row r="9246" spans="57:59">
      <c r="BE9246" s="100"/>
      <c r="BF9246" s="100"/>
      <c r="BG9246" s="100"/>
    </row>
    <row r="9247" spans="57:59">
      <c r="BE9247" s="100"/>
      <c r="BF9247" s="100"/>
      <c r="BG9247" s="100"/>
    </row>
    <row r="9248" spans="57:59">
      <c r="BE9248" s="100"/>
      <c r="BF9248" s="100"/>
      <c r="BG9248" s="100"/>
    </row>
    <row r="9249" spans="57:59">
      <c r="BE9249" s="100"/>
      <c r="BF9249" s="100"/>
      <c r="BG9249" s="100"/>
    </row>
    <row r="9250" spans="57:59">
      <c r="BE9250" s="100"/>
      <c r="BF9250" s="100"/>
      <c r="BG9250" s="100"/>
    </row>
    <row r="9251" spans="57:59">
      <c r="BE9251" s="100"/>
      <c r="BF9251" s="100"/>
      <c r="BG9251" s="100"/>
    </row>
    <row r="9252" spans="57:59">
      <c r="BE9252" s="100"/>
      <c r="BF9252" s="100"/>
      <c r="BG9252" s="100"/>
    </row>
    <row r="9253" spans="57:59">
      <c r="BE9253" s="100"/>
      <c r="BF9253" s="100"/>
      <c r="BG9253" s="100"/>
    </row>
    <row r="9254" spans="57:59">
      <c r="BE9254" s="100"/>
      <c r="BF9254" s="100"/>
      <c r="BG9254" s="100"/>
    </row>
    <row r="9255" spans="57:59">
      <c r="BE9255" s="100"/>
      <c r="BF9255" s="100"/>
      <c r="BG9255" s="100"/>
    </row>
    <row r="9256" spans="57:59">
      <c r="BE9256" s="100"/>
      <c r="BF9256" s="100"/>
      <c r="BG9256" s="100"/>
    </row>
    <row r="9257" spans="57:59">
      <c r="BE9257" s="100"/>
      <c r="BF9257" s="100"/>
      <c r="BG9257" s="100"/>
    </row>
    <row r="9258" spans="57:59">
      <c r="BE9258" s="100"/>
      <c r="BF9258" s="100"/>
      <c r="BG9258" s="100"/>
    </row>
    <row r="9259" spans="57:59">
      <c r="BE9259" s="100"/>
      <c r="BF9259" s="100"/>
      <c r="BG9259" s="100"/>
    </row>
    <row r="9260" spans="57:59">
      <c r="BE9260" s="100"/>
      <c r="BF9260" s="100"/>
      <c r="BG9260" s="100"/>
    </row>
    <row r="9261" spans="57:59">
      <c r="BE9261" s="100"/>
      <c r="BF9261" s="100"/>
      <c r="BG9261" s="100"/>
    </row>
    <row r="9262" spans="57:59">
      <c r="BE9262" s="100"/>
      <c r="BF9262" s="100"/>
      <c r="BG9262" s="100"/>
    </row>
    <row r="9263" spans="57:59">
      <c r="BE9263" s="100"/>
      <c r="BF9263" s="100"/>
      <c r="BG9263" s="100"/>
    </row>
    <row r="9264" spans="57:59">
      <c r="BE9264" s="100"/>
      <c r="BF9264" s="100"/>
      <c r="BG9264" s="100"/>
    </row>
    <row r="9265" spans="57:59">
      <c r="BE9265" s="100"/>
      <c r="BF9265" s="100"/>
      <c r="BG9265" s="100"/>
    </row>
    <row r="9266" spans="57:59">
      <c r="BE9266" s="100"/>
      <c r="BF9266" s="100"/>
      <c r="BG9266" s="100"/>
    </row>
    <row r="9267" spans="57:59">
      <c r="BE9267" s="100"/>
      <c r="BF9267" s="100"/>
      <c r="BG9267" s="100"/>
    </row>
    <row r="9268" spans="57:59">
      <c r="BE9268" s="100"/>
      <c r="BF9268" s="100"/>
      <c r="BG9268" s="100"/>
    </row>
    <row r="9269" spans="57:59">
      <c r="BE9269" s="100"/>
      <c r="BF9269" s="100"/>
      <c r="BG9269" s="100"/>
    </row>
    <row r="9270" spans="57:59">
      <c r="BE9270" s="100"/>
      <c r="BF9270" s="100"/>
      <c r="BG9270" s="100"/>
    </row>
    <row r="9271" spans="57:59">
      <c r="BE9271" s="100"/>
      <c r="BF9271" s="100"/>
      <c r="BG9271" s="100"/>
    </row>
    <row r="9272" spans="57:59">
      <c r="BE9272" s="100"/>
      <c r="BF9272" s="100"/>
      <c r="BG9272" s="100"/>
    </row>
    <row r="9273" spans="57:59">
      <c r="BE9273" s="100"/>
      <c r="BF9273" s="100"/>
      <c r="BG9273" s="100"/>
    </row>
    <row r="9274" spans="57:59">
      <c r="BE9274" s="100"/>
      <c r="BF9274" s="100"/>
      <c r="BG9274" s="100"/>
    </row>
    <row r="9275" spans="57:59">
      <c r="BE9275" s="100"/>
      <c r="BF9275" s="100"/>
      <c r="BG9275" s="100"/>
    </row>
    <row r="9276" spans="57:59">
      <c r="BE9276" s="100"/>
      <c r="BF9276" s="100"/>
      <c r="BG9276" s="100"/>
    </row>
    <row r="9277" spans="57:59">
      <c r="BE9277" s="100"/>
      <c r="BF9277" s="100"/>
      <c r="BG9277" s="100"/>
    </row>
    <row r="9278" spans="57:59">
      <c r="BE9278" s="100"/>
      <c r="BF9278" s="100"/>
      <c r="BG9278" s="100"/>
    </row>
    <row r="9279" spans="57:59">
      <c r="BE9279" s="100"/>
      <c r="BF9279" s="100"/>
      <c r="BG9279" s="100"/>
    </row>
    <row r="9280" spans="57:59">
      <c r="BE9280" s="100"/>
      <c r="BF9280" s="100"/>
      <c r="BG9280" s="100"/>
    </row>
    <row r="9281" spans="57:59">
      <c r="BE9281" s="100"/>
      <c r="BF9281" s="100"/>
      <c r="BG9281" s="100"/>
    </row>
    <row r="9282" spans="57:59">
      <c r="BE9282" s="100"/>
      <c r="BF9282" s="100"/>
      <c r="BG9282" s="100"/>
    </row>
    <row r="9283" spans="57:59">
      <c r="BE9283" s="100"/>
      <c r="BF9283" s="100"/>
      <c r="BG9283" s="100"/>
    </row>
    <row r="9284" spans="57:59">
      <c r="BE9284" s="100"/>
      <c r="BF9284" s="100"/>
      <c r="BG9284" s="100"/>
    </row>
    <row r="9285" spans="57:59">
      <c r="BE9285" s="100"/>
      <c r="BF9285" s="100"/>
      <c r="BG9285" s="100"/>
    </row>
    <row r="9286" spans="57:59">
      <c r="BE9286" s="100"/>
      <c r="BF9286" s="100"/>
      <c r="BG9286" s="100"/>
    </row>
    <row r="9287" spans="57:59">
      <c r="BE9287" s="100"/>
      <c r="BF9287" s="100"/>
      <c r="BG9287" s="100"/>
    </row>
    <row r="9288" spans="57:59">
      <c r="BE9288" s="100"/>
      <c r="BF9288" s="100"/>
      <c r="BG9288" s="100"/>
    </row>
    <row r="9289" spans="57:59">
      <c r="BE9289" s="100"/>
      <c r="BF9289" s="100"/>
      <c r="BG9289" s="100"/>
    </row>
    <row r="9290" spans="57:59">
      <c r="BE9290" s="100"/>
      <c r="BF9290" s="100"/>
      <c r="BG9290" s="100"/>
    </row>
    <row r="9291" spans="57:59">
      <c r="BE9291" s="100"/>
      <c r="BF9291" s="100"/>
      <c r="BG9291" s="100"/>
    </row>
    <row r="9292" spans="57:59">
      <c r="BE9292" s="100"/>
      <c r="BF9292" s="100"/>
      <c r="BG9292" s="100"/>
    </row>
    <row r="9293" spans="57:59">
      <c r="BE9293" s="100"/>
      <c r="BF9293" s="100"/>
      <c r="BG9293" s="100"/>
    </row>
    <row r="9294" spans="57:59">
      <c r="BE9294" s="100"/>
      <c r="BF9294" s="100"/>
      <c r="BG9294" s="100"/>
    </row>
    <row r="9295" spans="57:59">
      <c r="BE9295" s="100"/>
      <c r="BF9295" s="100"/>
      <c r="BG9295" s="100"/>
    </row>
    <row r="9296" spans="57:59">
      <c r="BE9296" s="100"/>
      <c r="BF9296" s="100"/>
      <c r="BG9296" s="100"/>
    </row>
    <row r="9297" spans="57:59">
      <c r="BE9297" s="100"/>
      <c r="BF9297" s="100"/>
      <c r="BG9297" s="100"/>
    </row>
    <row r="9298" spans="57:59">
      <c r="BE9298" s="100"/>
      <c r="BF9298" s="100"/>
      <c r="BG9298" s="100"/>
    </row>
    <row r="9299" spans="57:59">
      <c r="BE9299" s="100"/>
      <c r="BF9299" s="100"/>
      <c r="BG9299" s="100"/>
    </row>
    <row r="9300" spans="57:59">
      <c r="BE9300" s="100"/>
      <c r="BF9300" s="100"/>
      <c r="BG9300" s="100"/>
    </row>
    <row r="9301" spans="57:59">
      <c r="BE9301" s="100"/>
      <c r="BF9301" s="100"/>
      <c r="BG9301" s="100"/>
    </row>
    <row r="9302" spans="57:59">
      <c r="BE9302" s="100"/>
      <c r="BF9302" s="100"/>
      <c r="BG9302" s="100"/>
    </row>
    <row r="9303" spans="57:59">
      <c r="BE9303" s="100"/>
      <c r="BF9303" s="100"/>
      <c r="BG9303" s="100"/>
    </row>
    <row r="9304" spans="57:59">
      <c r="BE9304" s="100"/>
      <c r="BF9304" s="100"/>
      <c r="BG9304" s="100"/>
    </row>
    <row r="9305" spans="57:59">
      <c r="BE9305" s="100"/>
      <c r="BF9305" s="100"/>
      <c r="BG9305" s="100"/>
    </row>
    <row r="9306" spans="57:59">
      <c r="BE9306" s="100"/>
      <c r="BF9306" s="100"/>
      <c r="BG9306" s="100"/>
    </row>
    <row r="9307" spans="57:59">
      <c r="BE9307" s="100"/>
      <c r="BF9307" s="100"/>
      <c r="BG9307" s="100"/>
    </row>
    <row r="9308" spans="57:59">
      <c r="BE9308" s="100"/>
      <c r="BF9308" s="100"/>
      <c r="BG9308" s="100"/>
    </row>
    <row r="9309" spans="57:59">
      <c r="BE9309" s="100"/>
      <c r="BF9309" s="100"/>
      <c r="BG9309" s="100"/>
    </row>
    <row r="9310" spans="57:59">
      <c r="BE9310" s="100"/>
      <c r="BF9310" s="100"/>
      <c r="BG9310" s="100"/>
    </row>
    <row r="9311" spans="57:59">
      <c r="BE9311" s="100"/>
      <c r="BF9311" s="100"/>
      <c r="BG9311" s="100"/>
    </row>
    <row r="9312" spans="57:59">
      <c r="BE9312" s="100"/>
      <c r="BF9312" s="100"/>
      <c r="BG9312" s="100"/>
    </row>
    <row r="9313" spans="57:59">
      <c r="BE9313" s="100"/>
      <c r="BF9313" s="100"/>
      <c r="BG9313" s="100"/>
    </row>
    <row r="9314" spans="57:59">
      <c r="BE9314" s="100"/>
      <c r="BF9314" s="100"/>
      <c r="BG9314" s="100"/>
    </row>
    <row r="9315" spans="57:59">
      <c r="BE9315" s="100"/>
      <c r="BF9315" s="100"/>
      <c r="BG9315" s="100"/>
    </row>
    <row r="9316" spans="57:59">
      <c r="BE9316" s="100"/>
      <c r="BF9316" s="100"/>
      <c r="BG9316" s="100"/>
    </row>
    <row r="9317" spans="57:59">
      <c r="BE9317" s="100"/>
      <c r="BF9317" s="100"/>
      <c r="BG9317" s="100"/>
    </row>
    <row r="9318" spans="57:59">
      <c r="BE9318" s="100"/>
      <c r="BF9318" s="100"/>
      <c r="BG9318" s="100"/>
    </row>
    <row r="9319" spans="57:59">
      <c r="BE9319" s="100"/>
      <c r="BF9319" s="100"/>
      <c r="BG9319" s="100"/>
    </row>
    <row r="9320" spans="57:59">
      <c r="BE9320" s="100"/>
      <c r="BF9320" s="100"/>
      <c r="BG9320" s="100"/>
    </row>
    <row r="9321" spans="57:59">
      <c r="BE9321" s="100"/>
      <c r="BF9321" s="100"/>
      <c r="BG9321" s="100"/>
    </row>
    <row r="9322" spans="57:59">
      <c r="BE9322" s="100"/>
      <c r="BF9322" s="100"/>
      <c r="BG9322" s="100"/>
    </row>
    <row r="9323" spans="57:59">
      <c r="BE9323" s="100"/>
      <c r="BF9323" s="100"/>
      <c r="BG9323" s="100"/>
    </row>
    <row r="9324" spans="57:59">
      <c r="BE9324" s="100"/>
      <c r="BF9324" s="100"/>
      <c r="BG9324" s="100"/>
    </row>
    <row r="9325" spans="57:59">
      <c r="BE9325" s="100"/>
      <c r="BF9325" s="100"/>
      <c r="BG9325" s="100"/>
    </row>
    <row r="9326" spans="57:59">
      <c r="BE9326" s="100"/>
      <c r="BF9326" s="100"/>
      <c r="BG9326" s="100"/>
    </row>
    <row r="9327" spans="57:59">
      <c r="BE9327" s="100"/>
      <c r="BF9327" s="100"/>
      <c r="BG9327" s="100"/>
    </row>
    <row r="9328" spans="57:59">
      <c r="BE9328" s="100"/>
      <c r="BF9328" s="100"/>
      <c r="BG9328" s="100"/>
    </row>
    <row r="9329" spans="57:59">
      <c r="BE9329" s="100"/>
      <c r="BF9329" s="100"/>
      <c r="BG9329" s="100"/>
    </row>
    <row r="9330" spans="57:59">
      <c r="BE9330" s="100"/>
      <c r="BF9330" s="100"/>
      <c r="BG9330" s="100"/>
    </row>
    <row r="9331" spans="57:59">
      <c r="BE9331" s="100"/>
      <c r="BF9331" s="100"/>
      <c r="BG9331" s="100"/>
    </row>
    <row r="9332" spans="57:59">
      <c r="BE9332" s="100"/>
      <c r="BF9332" s="100"/>
      <c r="BG9332" s="100"/>
    </row>
    <row r="9333" spans="57:59">
      <c r="BE9333" s="100"/>
      <c r="BF9333" s="100"/>
      <c r="BG9333" s="100"/>
    </row>
    <row r="9334" spans="57:59">
      <c r="BE9334" s="100"/>
      <c r="BF9334" s="100"/>
      <c r="BG9334" s="100"/>
    </row>
    <row r="9335" spans="57:59">
      <c r="BE9335" s="100"/>
      <c r="BF9335" s="100"/>
      <c r="BG9335" s="100"/>
    </row>
    <row r="9336" spans="57:59">
      <c r="BE9336" s="100"/>
      <c r="BF9336" s="100"/>
      <c r="BG9336" s="100"/>
    </row>
    <row r="9337" spans="57:59">
      <c r="BE9337" s="100"/>
      <c r="BF9337" s="100"/>
      <c r="BG9337" s="100"/>
    </row>
    <row r="9338" spans="57:59">
      <c r="BE9338" s="100"/>
      <c r="BF9338" s="100"/>
      <c r="BG9338" s="100"/>
    </row>
    <row r="9339" spans="57:59">
      <c r="BE9339" s="100"/>
      <c r="BF9339" s="100"/>
      <c r="BG9339" s="100"/>
    </row>
    <row r="9340" spans="57:59">
      <c r="BE9340" s="100"/>
      <c r="BF9340" s="100"/>
      <c r="BG9340" s="100"/>
    </row>
    <row r="9341" spans="57:59">
      <c r="BE9341" s="100"/>
      <c r="BF9341" s="100"/>
      <c r="BG9341" s="100"/>
    </row>
    <row r="9342" spans="57:59">
      <c r="BE9342" s="100"/>
      <c r="BF9342" s="100"/>
      <c r="BG9342" s="100"/>
    </row>
    <row r="9343" spans="57:59">
      <c r="BE9343" s="100"/>
      <c r="BF9343" s="100"/>
      <c r="BG9343" s="100"/>
    </row>
    <row r="9344" spans="57:59">
      <c r="BE9344" s="100"/>
      <c r="BF9344" s="100"/>
      <c r="BG9344" s="100"/>
    </row>
    <row r="9345" spans="57:59">
      <c r="BE9345" s="100"/>
      <c r="BF9345" s="100"/>
      <c r="BG9345" s="100"/>
    </row>
    <row r="9346" spans="57:59">
      <c r="BE9346" s="100"/>
      <c r="BF9346" s="100"/>
      <c r="BG9346" s="100"/>
    </row>
    <row r="9347" spans="57:59">
      <c r="BE9347" s="100"/>
      <c r="BF9347" s="100"/>
      <c r="BG9347" s="100"/>
    </row>
    <row r="9348" spans="57:59">
      <c r="BE9348" s="100"/>
      <c r="BF9348" s="100"/>
      <c r="BG9348" s="100"/>
    </row>
    <row r="9349" spans="57:59">
      <c r="BE9349" s="100"/>
      <c r="BF9349" s="100"/>
      <c r="BG9349" s="100"/>
    </row>
    <row r="9350" spans="57:59">
      <c r="BE9350" s="100"/>
      <c r="BF9350" s="100"/>
      <c r="BG9350" s="100"/>
    </row>
    <row r="9351" spans="57:59">
      <c r="BE9351" s="100"/>
      <c r="BF9351" s="100"/>
      <c r="BG9351" s="100"/>
    </row>
    <row r="9352" spans="57:59">
      <c r="BE9352" s="100"/>
      <c r="BF9352" s="100"/>
      <c r="BG9352" s="100"/>
    </row>
    <row r="9353" spans="57:59">
      <c r="BE9353" s="100"/>
      <c r="BF9353" s="100"/>
      <c r="BG9353" s="100"/>
    </row>
    <row r="9354" spans="57:59">
      <c r="BE9354" s="100"/>
      <c r="BF9354" s="100"/>
      <c r="BG9354" s="100"/>
    </row>
    <row r="9355" spans="57:59">
      <c r="BE9355" s="100"/>
      <c r="BF9355" s="100"/>
      <c r="BG9355" s="100"/>
    </row>
    <row r="9356" spans="57:59">
      <c r="BE9356" s="100"/>
      <c r="BF9356" s="100"/>
      <c r="BG9356" s="100"/>
    </row>
    <row r="9357" spans="57:59">
      <c r="BE9357" s="100"/>
      <c r="BF9357" s="100"/>
      <c r="BG9357" s="100"/>
    </row>
    <row r="9358" spans="57:59">
      <c r="BE9358" s="100"/>
      <c r="BF9358" s="100"/>
      <c r="BG9358" s="100"/>
    </row>
    <row r="9359" spans="57:59">
      <c r="BE9359" s="100"/>
      <c r="BF9359" s="100"/>
      <c r="BG9359" s="100"/>
    </row>
    <row r="9360" spans="57:59">
      <c r="BE9360" s="100"/>
      <c r="BF9360" s="100"/>
      <c r="BG9360" s="100"/>
    </row>
    <row r="9361" spans="57:59">
      <c r="BE9361" s="100"/>
      <c r="BF9361" s="100"/>
      <c r="BG9361" s="100"/>
    </row>
    <row r="9362" spans="57:59">
      <c r="BE9362" s="100"/>
      <c r="BF9362" s="100"/>
      <c r="BG9362" s="100"/>
    </row>
    <row r="9363" spans="57:59">
      <c r="BE9363" s="100"/>
      <c r="BF9363" s="100"/>
      <c r="BG9363" s="100"/>
    </row>
    <row r="9364" spans="57:59">
      <c r="BE9364" s="100"/>
      <c r="BF9364" s="100"/>
      <c r="BG9364" s="100"/>
    </row>
    <row r="9365" spans="57:59">
      <c r="BE9365" s="100"/>
      <c r="BF9365" s="100"/>
      <c r="BG9365" s="100"/>
    </row>
    <row r="9366" spans="57:59">
      <c r="BE9366" s="100"/>
      <c r="BF9366" s="100"/>
      <c r="BG9366" s="100"/>
    </row>
    <row r="9367" spans="57:59">
      <c r="BE9367" s="100"/>
      <c r="BF9367" s="100"/>
      <c r="BG9367" s="100"/>
    </row>
    <row r="9368" spans="57:59">
      <c r="BE9368" s="100"/>
      <c r="BF9368" s="100"/>
      <c r="BG9368" s="100"/>
    </row>
    <row r="9369" spans="57:59">
      <c r="BE9369" s="100"/>
      <c r="BF9369" s="100"/>
      <c r="BG9369" s="100"/>
    </row>
    <row r="9370" spans="57:59">
      <c r="BE9370" s="100"/>
      <c r="BF9370" s="100"/>
      <c r="BG9370" s="100"/>
    </row>
    <row r="9371" spans="57:59">
      <c r="BE9371" s="100"/>
      <c r="BF9371" s="100"/>
      <c r="BG9371" s="100"/>
    </row>
    <row r="9372" spans="57:59">
      <c r="BE9372" s="100"/>
      <c r="BF9372" s="100"/>
      <c r="BG9372" s="100"/>
    </row>
    <row r="9373" spans="57:59">
      <c r="BE9373" s="100"/>
      <c r="BF9373" s="100"/>
      <c r="BG9373" s="100"/>
    </row>
    <row r="9374" spans="57:59">
      <c r="BE9374" s="100"/>
      <c r="BF9374" s="100"/>
      <c r="BG9374" s="100"/>
    </row>
    <row r="9375" spans="57:59">
      <c r="BE9375" s="100"/>
      <c r="BF9375" s="100"/>
      <c r="BG9375" s="100"/>
    </row>
    <row r="9376" spans="57:59">
      <c r="BE9376" s="100"/>
      <c r="BF9376" s="100"/>
      <c r="BG9376" s="100"/>
    </row>
    <row r="9377" spans="57:59">
      <c r="BE9377" s="100"/>
      <c r="BF9377" s="100"/>
      <c r="BG9377" s="100"/>
    </row>
    <row r="9378" spans="57:59">
      <c r="BE9378" s="100"/>
      <c r="BF9378" s="100"/>
      <c r="BG9378" s="100"/>
    </row>
    <row r="9379" spans="57:59">
      <c r="BE9379" s="100"/>
      <c r="BF9379" s="100"/>
      <c r="BG9379" s="100"/>
    </row>
    <row r="9380" spans="57:59">
      <c r="BE9380" s="100"/>
      <c r="BF9380" s="100"/>
      <c r="BG9380" s="100"/>
    </row>
    <row r="9381" spans="57:59">
      <c r="BE9381" s="100"/>
      <c r="BF9381" s="100"/>
      <c r="BG9381" s="100"/>
    </row>
    <row r="9382" spans="57:59">
      <c r="BE9382" s="100"/>
      <c r="BF9382" s="100"/>
      <c r="BG9382" s="100"/>
    </row>
    <row r="9383" spans="57:59">
      <c r="BE9383" s="100"/>
      <c r="BF9383" s="100"/>
      <c r="BG9383" s="100"/>
    </row>
    <row r="9384" spans="57:59">
      <c r="BE9384" s="100"/>
      <c r="BF9384" s="100"/>
      <c r="BG9384" s="100"/>
    </row>
    <row r="9385" spans="57:59">
      <c r="BE9385" s="100"/>
      <c r="BF9385" s="100"/>
      <c r="BG9385" s="100"/>
    </row>
    <row r="9386" spans="57:59">
      <c r="BE9386" s="100"/>
      <c r="BF9386" s="100"/>
      <c r="BG9386" s="100"/>
    </row>
    <row r="9387" spans="57:59">
      <c r="BE9387" s="100"/>
      <c r="BF9387" s="100"/>
      <c r="BG9387" s="100"/>
    </row>
    <row r="9388" spans="57:59">
      <c r="BE9388" s="100"/>
      <c r="BF9388" s="100"/>
      <c r="BG9388" s="100"/>
    </row>
    <row r="9389" spans="57:59">
      <c r="BE9389" s="100"/>
      <c r="BF9389" s="100"/>
      <c r="BG9389" s="100"/>
    </row>
    <row r="9390" spans="57:59">
      <c r="BE9390" s="100"/>
      <c r="BF9390" s="100"/>
      <c r="BG9390" s="100"/>
    </row>
    <row r="9391" spans="57:59">
      <c r="BE9391" s="100"/>
      <c r="BF9391" s="100"/>
      <c r="BG9391" s="100"/>
    </row>
    <row r="9392" spans="57:59">
      <c r="BE9392" s="100"/>
      <c r="BF9392" s="100"/>
      <c r="BG9392" s="100"/>
    </row>
    <row r="9393" spans="57:59">
      <c r="BE9393" s="100"/>
      <c r="BF9393" s="100"/>
      <c r="BG9393" s="100"/>
    </row>
    <row r="9394" spans="57:59">
      <c r="BE9394" s="100"/>
      <c r="BF9394" s="100"/>
      <c r="BG9394" s="100"/>
    </row>
    <row r="9395" spans="57:59">
      <c r="BE9395" s="100"/>
      <c r="BF9395" s="100"/>
      <c r="BG9395" s="100"/>
    </row>
    <row r="9396" spans="57:59">
      <c r="BE9396" s="100"/>
      <c r="BF9396" s="100"/>
      <c r="BG9396" s="100"/>
    </row>
    <row r="9397" spans="57:59">
      <c r="BE9397" s="100"/>
      <c r="BF9397" s="100"/>
      <c r="BG9397" s="100"/>
    </row>
    <row r="9398" spans="57:59">
      <c r="BE9398" s="100"/>
      <c r="BF9398" s="100"/>
      <c r="BG9398" s="100"/>
    </row>
    <row r="9399" spans="57:59">
      <c r="BE9399" s="100"/>
      <c r="BF9399" s="100"/>
      <c r="BG9399" s="100"/>
    </row>
    <row r="9400" spans="57:59">
      <c r="BE9400" s="100"/>
      <c r="BF9400" s="100"/>
      <c r="BG9400" s="100"/>
    </row>
    <row r="9401" spans="57:59">
      <c r="BE9401" s="100"/>
      <c r="BF9401" s="100"/>
      <c r="BG9401" s="100"/>
    </row>
    <row r="9402" spans="57:59">
      <c r="BE9402" s="100"/>
      <c r="BF9402" s="100"/>
      <c r="BG9402" s="100"/>
    </row>
    <row r="9403" spans="57:59">
      <c r="BE9403" s="100"/>
      <c r="BF9403" s="100"/>
      <c r="BG9403" s="100"/>
    </row>
    <row r="9404" spans="57:59">
      <c r="BE9404" s="100"/>
      <c r="BF9404" s="100"/>
      <c r="BG9404" s="100"/>
    </row>
    <row r="9405" spans="57:59">
      <c r="BE9405" s="100"/>
      <c r="BF9405" s="100"/>
      <c r="BG9405" s="100"/>
    </row>
    <row r="9406" spans="57:59">
      <c r="BE9406" s="100"/>
      <c r="BF9406" s="100"/>
      <c r="BG9406" s="100"/>
    </row>
    <row r="9407" spans="57:59">
      <c r="BE9407" s="100"/>
      <c r="BF9407" s="100"/>
      <c r="BG9407" s="100"/>
    </row>
    <row r="9408" spans="57:59">
      <c r="BE9408" s="100"/>
      <c r="BF9408" s="100"/>
      <c r="BG9408" s="100"/>
    </row>
    <row r="9409" spans="57:59">
      <c r="BE9409" s="100"/>
      <c r="BF9409" s="100"/>
      <c r="BG9409" s="100"/>
    </row>
    <row r="9410" spans="57:59">
      <c r="BE9410" s="100"/>
      <c r="BF9410" s="100"/>
      <c r="BG9410" s="100"/>
    </row>
    <row r="9411" spans="57:59">
      <c r="BE9411" s="100"/>
      <c r="BF9411" s="100"/>
      <c r="BG9411" s="100"/>
    </row>
    <row r="9412" spans="57:59">
      <c r="BE9412" s="100"/>
      <c r="BF9412" s="100"/>
      <c r="BG9412" s="100"/>
    </row>
    <row r="9413" spans="57:59">
      <c r="BE9413" s="100"/>
      <c r="BF9413" s="100"/>
      <c r="BG9413" s="100"/>
    </row>
    <row r="9414" spans="57:59">
      <c r="BE9414" s="100"/>
      <c r="BF9414" s="100"/>
      <c r="BG9414" s="100"/>
    </row>
    <row r="9415" spans="57:59">
      <c r="BE9415" s="100"/>
      <c r="BF9415" s="100"/>
      <c r="BG9415" s="100"/>
    </row>
    <row r="9416" spans="57:59">
      <c r="BE9416" s="100"/>
      <c r="BF9416" s="100"/>
      <c r="BG9416" s="100"/>
    </row>
    <row r="9417" spans="57:59">
      <c r="BE9417" s="100"/>
      <c r="BF9417" s="100"/>
      <c r="BG9417" s="100"/>
    </row>
    <row r="9418" spans="57:59">
      <c r="BE9418" s="100"/>
      <c r="BF9418" s="100"/>
      <c r="BG9418" s="100"/>
    </row>
    <row r="9419" spans="57:59">
      <c r="BE9419" s="100"/>
      <c r="BF9419" s="100"/>
      <c r="BG9419" s="100"/>
    </row>
    <row r="9420" spans="57:59">
      <c r="BE9420" s="100"/>
      <c r="BF9420" s="100"/>
      <c r="BG9420" s="100"/>
    </row>
    <row r="9421" spans="57:59">
      <c r="BE9421" s="100"/>
      <c r="BF9421" s="100"/>
      <c r="BG9421" s="100"/>
    </row>
    <row r="9422" spans="57:59">
      <c r="BE9422" s="100"/>
      <c r="BF9422" s="100"/>
      <c r="BG9422" s="100"/>
    </row>
    <row r="9423" spans="57:59">
      <c r="BE9423" s="100"/>
      <c r="BF9423" s="100"/>
      <c r="BG9423" s="100"/>
    </row>
    <row r="9424" spans="57:59">
      <c r="BE9424" s="100"/>
      <c r="BF9424" s="100"/>
      <c r="BG9424" s="100"/>
    </row>
    <row r="9425" spans="57:59">
      <c r="BE9425" s="100"/>
      <c r="BF9425" s="100"/>
      <c r="BG9425" s="100"/>
    </row>
    <row r="9426" spans="57:59">
      <c r="BE9426" s="100"/>
      <c r="BF9426" s="100"/>
      <c r="BG9426" s="100"/>
    </row>
    <row r="9427" spans="57:59">
      <c r="BE9427" s="100"/>
      <c r="BF9427" s="100"/>
      <c r="BG9427" s="100"/>
    </row>
    <row r="9428" spans="57:59">
      <c r="BE9428" s="100"/>
      <c r="BF9428" s="100"/>
      <c r="BG9428" s="100"/>
    </row>
    <row r="9429" spans="57:59">
      <c r="BE9429" s="100"/>
      <c r="BF9429" s="100"/>
      <c r="BG9429" s="100"/>
    </row>
    <row r="9430" spans="57:59">
      <c r="BE9430" s="100"/>
      <c r="BF9430" s="100"/>
      <c r="BG9430" s="100"/>
    </row>
    <row r="9431" spans="57:59">
      <c r="BE9431" s="100"/>
      <c r="BF9431" s="100"/>
      <c r="BG9431" s="100"/>
    </row>
    <row r="9432" spans="57:59">
      <c r="BE9432" s="100"/>
      <c r="BF9432" s="100"/>
      <c r="BG9432" s="100"/>
    </row>
    <row r="9433" spans="57:59">
      <c r="BE9433" s="100"/>
      <c r="BF9433" s="100"/>
      <c r="BG9433" s="100"/>
    </row>
    <row r="9434" spans="57:59">
      <c r="BE9434" s="100"/>
      <c r="BF9434" s="100"/>
      <c r="BG9434" s="100"/>
    </row>
    <row r="9435" spans="57:59">
      <c r="BE9435" s="100"/>
      <c r="BF9435" s="100"/>
      <c r="BG9435" s="100"/>
    </row>
    <row r="9436" spans="57:59">
      <c r="BE9436" s="100"/>
      <c r="BF9436" s="100"/>
      <c r="BG9436" s="100"/>
    </row>
    <row r="9437" spans="57:59">
      <c r="BE9437" s="100"/>
      <c r="BF9437" s="100"/>
      <c r="BG9437" s="100"/>
    </row>
    <row r="9438" spans="57:59">
      <c r="BE9438" s="100"/>
      <c r="BF9438" s="100"/>
      <c r="BG9438" s="100"/>
    </row>
    <row r="9439" spans="57:59">
      <c r="BE9439" s="100"/>
      <c r="BF9439" s="100"/>
      <c r="BG9439" s="100"/>
    </row>
    <row r="9440" spans="57:59">
      <c r="BE9440" s="100"/>
      <c r="BF9440" s="100"/>
      <c r="BG9440" s="100"/>
    </row>
    <row r="9441" spans="57:59">
      <c r="BE9441" s="100"/>
      <c r="BF9441" s="100"/>
      <c r="BG9441" s="100"/>
    </row>
    <row r="9442" spans="57:59">
      <c r="BE9442" s="100"/>
      <c r="BF9442" s="100"/>
      <c r="BG9442" s="100"/>
    </row>
    <row r="9443" spans="57:59">
      <c r="BE9443" s="100"/>
      <c r="BF9443" s="100"/>
      <c r="BG9443" s="100"/>
    </row>
    <row r="9444" spans="57:59">
      <c r="BE9444" s="100"/>
      <c r="BF9444" s="100"/>
      <c r="BG9444" s="100"/>
    </row>
    <row r="9445" spans="57:59">
      <c r="BE9445" s="100"/>
      <c r="BF9445" s="100"/>
      <c r="BG9445" s="100"/>
    </row>
    <row r="9446" spans="57:59">
      <c r="BE9446" s="100"/>
      <c r="BF9446" s="100"/>
      <c r="BG9446" s="100"/>
    </row>
    <row r="9447" spans="57:59">
      <c r="BE9447" s="100"/>
      <c r="BF9447" s="100"/>
      <c r="BG9447" s="100"/>
    </row>
    <row r="9448" spans="57:59">
      <c r="BE9448" s="100"/>
      <c r="BF9448" s="100"/>
      <c r="BG9448" s="100"/>
    </row>
    <row r="9449" spans="57:59">
      <c r="BE9449" s="100"/>
      <c r="BF9449" s="100"/>
      <c r="BG9449" s="100"/>
    </row>
    <row r="9450" spans="57:59">
      <c r="BE9450" s="100"/>
      <c r="BF9450" s="100"/>
      <c r="BG9450" s="100"/>
    </row>
    <row r="9451" spans="57:59">
      <c r="BE9451" s="100"/>
      <c r="BF9451" s="100"/>
      <c r="BG9451" s="100"/>
    </row>
    <row r="9452" spans="57:59">
      <c r="BE9452" s="100"/>
      <c r="BF9452" s="100"/>
      <c r="BG9452" s="100"/>
    </row>
    <row r="9453" spans="57:59">
      <c r="BE9453" s="100"/>
      <c r="BF9453" s="100"/>
      <c r="BG9453" s="100"/>
    </row>
    <row r="9454" spans="57:59">
      <c r="BE9454" s="100"/>
      <c r="BF9454" s="100"/>
      <c r="BG9454" s="100"/>
    </row>
    <row r="9455" spans="57:59">
      <c r="BE9455" s="100"/>
      <c r="BF9455" s="100"/>
      <c r="BG9455" s="100"/>
    </row>
    <row r="9456" spans="57:59">
      <c r="BE9456" s="100"/>
      <c r="BF9456" s="100"/>
      <c r="BG9456" s="100"/>
    </row>
    <row r="9457" spans="57:59">
      <c r="BE9457" s="100"/>
      <c r="BF9457" s="100"/>
      <c r="BG9457" s="100"/>
    </row>
    <row r="9458" spans="57:59">
      <c r="BE9458" s="100"/>
      <c r="BF9458" s="100"/>
      <c r="BG9458" s="100"/>
    </row>
    <row r="9459" spans="57:59">
      <c r="BE9459" s="100"/>
      <c r="BF9459" s="100"/>
      <c r="BG9459" s="100"/>
    </row>
    <row r="9460" spans="57:59">
      <c r="BE9460" s="100"/>
      <c r="BF9460" s="100"/>
      <c r="BG9460" s="100"/>
    </row>
    <row r="9461" spans="57:59">
      <c r="BE9461" s="100"/>
      <c r="BF9461" s="100"/>
      <c r="BG9461" s="100"/>
    </row>
    <row r="9462" spans="57:59">
      <c r="BE9462" s="100"/>
      <c r="BF9462" s="100"/>
      <c r="BG9462" s="100"/>
    </row>
    <row r="9463" spans="57:59">
      <c r="BE9463" s="100"/>
      <c r="BF9463" s="100"/>
      <c r="BG9463" s="100"/>
    </row>
    <row r="9464" spans="57:59">
      <c r="BE9464" s="100"/>
      <c r="BF9464" s="100"/>
      <c r="BG9464" s="100"/>
    </row>
    <row r="9465" spans="57:59">
      <c r="BE9465" s="100"/>
      <c r="BF9465" s="100"/>
      <c r="BG9465" s="100"/>
    </row>
    <row r="9466" spans="57:59">
      <c r="BE9466" s="100"/>
      <c r="BF9466" s="100"/>
      <c r="BG9466" s="100"/>
    </row>
    <row r="9467" spans="57:59">
      <c r="BE9467" s="100"/>
      <c r="BF9467" s="100"/>
      <c r="BG9467" s="100"/>
    </row>
    <row r="9468" spans="57:59">
      <c r="BE9468" s="100"/>
      <c r="BF9468" s="100"/>
      <c r="BG9468" s="100"/>
    </row>
    <row r="9469" spans="57:59">
      <c r="BE9469" s="100"/>
      <c r="BF9469" s="100"/>
      <c r="BG9469" s="100"/>
    </row>
    <row r="9470" spans="57:59">
      <c r="BE9470" s="100"/>
      <c r="BF9470" s="100"/>
      <c r="BG9470" s="100"/>
    </row>
    <row r="9471" spans="57:59">
      <c r="BE9471" s="100"/>
      <c r="BF9471" s="100"/>
      <c r="BG9471" s="100"/>
    </row>
    <row r="9472" spans="57:59">
      <c r="BE9472" s="100"/>
      <c r="BF9472" s="100"/>
      <c r="BG9472" s="100"/>
    </row>
    <row r="9473" spans="57:59">
      <c r="BE9473" s="100"/>
      <c r="BF9473" s="100"/>
      <c r="BG9473" s="100"/>
    </row>
    <row r="9474" spans="57:59">
      <c r="BE9474" s="100"/>
      <c r="BF9474" s="100"/>
      <c r="BG9474" s="100"/>
    </row>
    <row r="9475" spans="57:59">
      <c r="BE9475" s="100"/>
      <c r="BF9475" s="100"/>
      <c r="BG9475" s="100"/>
    </row>
    <row r="9476" spans="57:59">
      <c r="BE9476" s="100"/>
      <c r="BF9476" s="100"/>
      <c r="BG9476" s="100"/>
    </row>
    <row r="9477" spans="57:59">
      <c r="BE9477" s="100"/>
      <c r="BF9477" s="100"/>
      <c r="BG9477" s="100"/>
    </row>
    <row r="9478" spans="57:59">
      <c r="BE9478" s="100"/>
      <c r="BF9478" s="100"/>
      <c r="BG9478" s="100"/>
    </row>
    <row r="9479" spans="57:59">
      <c r="BE9479" s="100"/>
      <c r="BF9479" s="100"/>
      <c r="BG9479" s="100"/>
    </row>
    <row r="9480" spans="57:59">
      <c r="BE9480" s="100"/>
      <c r="BF9480" s="100"/>
      <c r="BG9480" s="100"/>
    </row>
    <row r="9481" spans="57:59">
      <c r="BE9481" s="100"/>
      <c r="BF9481" s="100"/>
      <c r="BG9481" s="100"/>
    </row>
    <row r="9482" spans="57:59">
      <c r="BE9482" s="100"/>
      <c r="BF9482" s="100"/>
      <c r="BG9482" s="100"/>
    </row>
    <row r="9483" spans="57:59">
      <c r="BE9483" s="100"/>
      <c r="BF9483" s="100"/>
      <c r="BG9483" s="100"/>
    </row>
    <row r="9484" spans="57:59">
      <c r="BE9484" s="100"/>
      <c r="BF9484" s="100"/>
      <c r="BG9484" s="100"/>
    </row>
    <row r="9485" spans="57:59">
      <c r="BE9485" s="100"/>
      <c r="BF9485" s="100"/>
      <c r="BG9485" s="100"/>
    </row>
    <row r="9486" spans="57:59">
      <c r="BE9486" s="100"/>
      <c r="BF9486" s="100"/>
      <c r="BG9486" s="100"/>
    </row>
    <row r="9487" spans="57:59">
      <c r="BE9487" s="100"/>
      <c r="BF9487" s="100"/>
      <c r="BG9487" s="100"/>
    </row>
    <row r="9488" spans="57:59">
      <c r="BE9488" s="100"/>
      <c r="BF9488" s="100"/>
      <c r="BG9488" s="100"/>
    </row>
    <row r="9489" spans="57:59">
      <c r="BE9489" s="100"/>
      <c r="BF9489" s="100"/>
      <c r="BG9489" s="100"/>
    </row>
    <row r="9490" spans="57:59">
      <c r="BE9490" s="100"/>
      <c r="BF9490" s="100"/>
      <c r="BG9490" s="100"/>
    </row>
    <row r="9491" spans="57:59">
      <c r="BE9491" s="100"/>
      <c r="BF9491" s="100"/>
      <c r="BG9491" s="100"/>
    </row>
    <row r="9492" spans="57:59">
      <c r="BE9492" s="100"/>
      <c r="BF9492" s="100"/>
      <c r="BG9492" s="100"/>
    </row>
    <row r="9493" spans="57:59">
      <c r="BE9493" s="100"/>
      <c r="BF9493" s="100"/>
      <c r="BG9493" s="100"/>
    </row>
    <row r="9494" spans="57:59">
      <c r="BE9494" s="100"/>
      <c r="BF9494" s="100"/>
      <c r="BG9494" s="100"/>
    </row>
    <row r="9495" spans="57:59">
      <c r="BE9495" s="100"/>
      <c r="BF9495" s="100"/>
      <c r="BG9495" s="100"/>
    </row>
    <row r="9496" spans="57:59">
      <c r="BE9496" s="100"/>
      <c r="BF9496" s="100"/>
      <c r="BG9496" s="100"/>
    </row>
    <row r="9497" spans="57:59">
      <c r="BE9497" s="100"/>
      <c r="BF9497" s="100"/>
      <c r="BG9497" s="100"/>
    </row>
    <row r="9498" spans="57:59">
      <c r="BE9498" s="100"/>
      <c r="BF9498" s="100"/>
      <c r="BG9498" s="100"/>
    </row>
    <row r="9499" spans="57:59">
      <c r="BE9499" s="100"/>
      <c r="BF9499" s="100"/>
      <c r="BG9499" s="100"/>
    </row>
    <row r="9500" spans="57:59">
      <c r="BE9500" s="100"/>
      <c r="BF9500" s="100"/>
      <c r="BG9500" s="100"/>
    </row>
    <row r="9501" spans="57:59">
      <c r="BE9501" s="100"/>
      <c r="BF9501" s="100"/>
      <c r="BG9501" s="100"/>
    </row>
    <row r="9502" spans="57:59">
      <c r="BE9502" s="100"/>
      <c r="BF9502" s="100"/>
      <c r="BG9502" s="100"/>
    </row>
    <row r="9503" spans="57:59">
      <c r="BE9503" s="100"/>
      <c r="BF9503" s="100"/>
      <c r="BG9503" s="100"/>
    </row>
    <row r="9504" spans="57:59">
      <c r="BE9504" s="100"/>
      <c r="BF9504" s="100"/>
      <c r="BG9504" s="100"/>
    </row>
    <row r="9505" spans="57:59">
      <c r="BE9505" s="100"/>
      <c r="BF9505" s="100"/>
      <c r="BG9505" s="100"/>
    </row>
    <row r="9506" spans="57:59">
      <c r="BE9506" s="100"/>
      <c r="BF9506" s="100"/>
      <c r="BG9506" s="100"/>
    </row>
    <row r="9507" spans="57:59">
      <c r="BE9507" s="100"/>
      <c r="BF9507" s="100"/>
      <c r="BG9507" s="100"/>
    </row>
    <row r="9508" spans="57:59">
      <c r="BE9508" s="100"/>
      <c r="BF9508" s="100"/>
      <c r="BG9508" s="100"/>
    </row>
    <row r="9509" spans="57:59">
      <c r="BE9509" s="100"/>
      <c r="BF9509" s="100"/>
      <c r="BG9509" s="100"/>
    </row>
    <row r="9510" spans="57:59">
      <c r="BE9510" s="100"/>
      <c r="BF9510" s="100"/>
      <c r="BG9510" s="100"/>
    </row>
    <row r="9511" spans="57:59">
      <c r="BE9511" s="100"/>
      <c r="BF9511" s="100"/>
      <c r="BG9511" s="100"/>
    </row>
    <row r="9512" spans="57:59">
      <c r="BE9512" s="100"/>
      <c r="BF9512" s="100"/>
      <c r="BG9512" s="100"/>
    </row>
    <row r="9513" spans="57:59">
      <c r="BE9513" s="100"/>
      <c r="BF9513" s="100"/>
      <c r="BG9513" s="100"/>
    </row>
    <row r="9514" spans="57:59">
      <c r="BE9514" s="100"/>
      <c r="BF9514" s="100"/>
      <c r="BG9514" s="100"/>
    </row>
    <row r="9515" spans="57:59">
      <c r="BE9515" s="100"/>
      <c r="BF9515" s="100"/>
      <c r="BG9515" s="100"/>
    </row>
    <row r="9516" spans="57:59">
      <c r="BE9516" s="100"/>
      <c r="BF9516" s="100"/>
      <c r="BG9516" s="100"/>
    </row>
    <row r="9517" spans="57:59">
      <c r="BE9517" s="100"/>
      <c r="BF9517" s="100"/>
      <c r="BG9517" s="100"/>
    </row>
    <row r="9518" spans="57:59">
      <c r="BE9518" s="100"/>
      <c r="BF9518" s="100"/>
      <c r="BG9518" s="100"/>
    </row>
    <row r="9519" spans="57:59">
      <c r="BE9519" s="100"/>
      <c r="BF9519" s="100"/>
      <c r="BG9519" s="100"/>
    </row>
    <row r="9520" spans="57:59">
      <c r="BE9520" s="100"/>
      <c r="BF9520" s="100"/>
      <c r="BG9520" s="100"/>
    </row>
    <row r="9521" spans="57:59">
      <c r="BE9521" s="100"/>
      <c r="BF9521" s="100"/>
      <c r="BG9521" s="100"/>
    </row>
    <row r="9522" spans="57:59">
      <c r="BE9522" s="100"/>
      <c r="BF9522" s="100"/>
      <c r="BG9522" s="100"/>
    </row>
    <row r="9523" spans="57:59">
      <c r="BE9523" s="100"/>
      <c r="BF9523" s="100"/>
      <c r="BG9523" s="100"/>
    </row>
    <row r="9524" spans="57:59">
      <c r="BE9524" s="100"/>
      <c r="BF9524" s="100"/>
      <c r="BG9524" s="100"/>
    </row>
    <row r="9525" spans="57:59">
      <c r="BE9525" s="100"/>
      <c r="BF9525" s="100"/>
      <c r="BG9525" s="100"/>
    </row>
    <row r="9526" spans="57:59">
      <c r="BE9526" s="100"/>
      <c r="BF9526" s="100"/>
      <c r="BG9526" s="100"/>
    </row>
    <row r="9527" spans="57:59">
      <c r="BE9527" s="100"/>
      <c r="BF9527" s="100"/>
      <c r="BG9527" s="100"/>
    </row>
    <row r="9528" spans="57:59">
      <c r="BE9528" s="100"/>
      <c r="BF9528" s="100"/>
      <c r="BG9528" s="100"/>
    </row>
    <row r="9529" spans="57:59">
      <c r="BE9529" s="100"/>
      <c r="BF9529" s="100"/>
      <c r="BG9529" s="100"/>
    </row>
    <row r="9530" spans="57:59">
      <c r="BE9530" s="100"/>
      <c r="BF9530" s="100"/>
      <c r="BG9530" s="100"/>
    </row>
    <row r="9531" spans="57:59">
      <c r="BE9531" s="100"/>
      <c r="BF9531" s="100"/>
      <c r="BG9531" s="100"/>
    </row>
    <row r="9532" spans="57:59">
      <c r="BE9532" s="100"/>
      <c r="BF9532" s="100"/>
      <c r="BG9532" s="100"/>
    </row>
    <row r="9533" spans="57:59">
      <c r="BE9533" s="100"/>
      <c r="BF9533" s="100"/>
      <c r="BG9533" s="100"/>
    </row>
    <row r="9534" spans="57:59">
      <c r="BE9534" s="100"/>
      <c r="BF9534" s="100"/>
      <c r="BG9534" s="100"/>
    </row>
    <row r="9535" spans="57:59">
      <c r="BE9535" s="100"/>
      <c r="BF9535" s="100"/>
      <c r="BG9535" s="100"/>
    </row>
    <row r="9536" spans="57:59">
      <c r="BE9536" s="100"/>
      <c r="BF9536" s="100"/>
      <c r="BG9536" s="100"/>
    </row>
    <row r="9537" spans="57:59">
      <c r="BE9537" s="100"/>
      <c r="BF9537" s="100"/>
      <c r="BG9537" s="100"/>
    </row>
    <row r="9538" spans="57:59">
      <c r="BE9538" s="100"/>
      <c r="BF9538" s="100"/>
      <c r="BG9538" s="100"/>
    </row>
    <row r="9539" spans="57:59">
      <c r="BE9539" s="100"/>
      <c r="BF9539" s="100"/>
      <c r="BG9539" s="100"/>
    </row>
    <row r="9540" spans="57:59">
      <c r="BE9540" s="100"/>
      <c r="BF9540" s="100"/>
      <c r="BG9540" s="100"/>
    </row>
    <row r="9541" spans="57:59">
      <c r="BE9541" s="100"/>
      <c r="BF9541" s="100"/>
      <c r="BG9541" s="100"/>
    </row>
    <row r="9542" spans="57:59">
      <c r="BE9542" s="100"/>
      <c r="BF9542" s="100"/>
      <c r="BG9542" s="100"/>
    </row>
    <row r="9543" spans="57:59">
      <c r="BE9543" s="100"/>
      <c r="BF9543" s="100"/>
      <c r="BG9543" s="100"/>
    </row>
    <row r="9544" spans="57:59">
      <c r="BE9544" s="100"/>
      <c r="BF9544" s="100"/>
      <c r="BG9544" s="100"/>
    </row>
    <row r="9545" spans="57:59">
      <c r="BE9545" s="100"/>
      <c r="BF9545" s="100"/>
      <c r="BG9545" s="100"/>
    </row>
    <row r="9546" spans="57:59">
      <c r="BE9546" s="100"/>
      <c r="BF9546" s="100"/>
      <c r="BG9546" s="100"/>
    </row>
    <row r="9547" spans="57:59">
      <c r="BE9547" s="100"/>
      <c r="BF9547" s="100"/>
      <c r="BG9547" s="100"/>
    </row>
    <row r="9548" spans="57:59">
      <c r="BE9548" s="100"/>
      <c r="BF9548" s="100"/>
      <c r="BG9548" s="100"/>
    </row>
    <row r="9549" spans="57:59">
      <c r="BE9549" s="100"/>
      <c r="BF9549" s="100"/>
      <c r="BG9549" s="100"/>
    </row>
    <row r="9550" spans="57:59">
      <c r="BE9550" s="100"/>
      <c r="BF9550" s="100"/>
      <c r="BG9550" s="100"/>
    </row>
    <row r="9551" spans="57:59">
      <c r="BE9551" s="100"/>
      <c r="BF9551" s="100"/>
      <c r="BG9551" s="100"/>
    </row>
    <row r="9552" spans="57:59">
      <c r="BE9552" s="100"/>
      <c r="BF9552" s="100"/>
      <c r="BG9552" s="100"/>
    </row>
    <row r="9553" spans="57:59">
      <c r="BE9553" s="100"/>
      <c r="BF9553" s="100"/>
      <c r="BG9553" s="100"/>
    </row>
    <row r="9554" spans="57:59">
      <c r="BE9554" s="100"/>
      <c r="BF9554" s="100"/>
      <c r="BG9554" s="100"/>
    </row>
    <row r="9555" spans="57:59">
      <c r="BE9555" s="100"/>
      <c r="BF9555" s="100"/>
      <c r="BG9555" s="100"/>
    </row>
    <row r="9556" spans="57:59">
      <c r="BE9556" s="100"/>
      <c r="BF9556" s="100"/>
      <c r="BG9556" s="100"/>
    </row>
    <row r="9557" spans="57:59">
      <c r="BE9557" s="100"/>
      <c r="BF9557" s="100"/>
      <c r="BG9557" s="100"/>
    </row>
    <row r="9558" spans="57:59">
      <c r="BE9558" s="100"/>
      <c r="BF9558" s="100"/>
      <c r="BG9558" s="100"/>
    </row>
    <row r="9559" spans="57:59">
      <c r="BE9559" s="100"/>
      <c r="BF9559" s="100"/>
      <c r="BG9559" s="100"/>
    </row>
    <row r="9560" spans="57:59">
      <c r="BE9560" s="100"/>
      <c r="BF9560" s="100"/>
      <c r="BG9560" s="100"/>
    </row>
    <row r="9561" spans="57:59">
      <c r="BE9561" s="100"/>
      <c r="BF9561" s="100"/>
      <c r="BG9561" s="100"/>
    </row>
    <row r="9562" spans="57:59">
      <c r="BE9562" s="100"/>
      <c r="BF9562" s="100"/>
      <c r="BG9562" s="100"/>
    </row>
    <row r="9563" spans="57:59">
      <c r="BE9563" s="100"/>
      <c r="BF9563" s="100"/>
      <c r="BG9563" s="100"/>
    </row>
    <row r="9564" spans="57:59">
      <c r="BE9564" s="100"/>
      <c r="BF9564" s="100"/>
      <c r="BG9564" s="100"/>
    </row>
    <row r="9565" spans="57:59">
      <c r="BE9565" s="100"/>
      <c r="BF9565" s="100"/>
      <c r="BG9565" s="100"/>
    </row>
    <row r="9566" spans="57:59">
      <c r="BE9566" s="100"/>
      <c r="BF9566" s="100"/>
      <c r="BG9566" s="100"/>
    </row>
    <row r="9567" spans="57:59">
      <c r="BE9567" s="100"/>
      <c r="BF9567" s="100"/>
      <c r="BG9567" s="100"/>
    </row>
    <row r="9568" spans="57:59">
      <c r="BE9568" s="100"/>
      <c r="BF9568" s="100"/>
      <c r="BG9568" s="100"/>
    </row>
    <row r="9569" spans="57:59">
      <c r="BE9569" s="100"/>
      <c r="BF9569" s="100"/>
      <c r="BG9569" s="100"/>
    </row>
    <row r="9570" spans="57:59">
      <c r="BE9570" s="100"/>
      <c r="BF9570" s="100"/>
      <c r="BG9570" s="100"/>
    </row>
    <row r="9571" spans="57:59">
      <c r="BE9571" s="100"/>
      <c r="BF9571" s="100"/>
      <c r="BG9571" s="100"/>
    </row>
    <row r="9572" spans="57:59">
      <c r="BE9572" s="100"/>
      <c r="BF9572" s="100"/>
      <c r="BG9572" s="100"/>
    </row>
    <row r="9573" spans="57:59">
      <c r="BE9573" s="100"/>
      <c r="BF9573" s="100"/>
      <c r="BG9573" s="100"/>
    </row>
    <row r="9574" spans="57:59">
      <c r="BE9574" s="100"/>
      <c r="BF9574" s="100"/>
      <c r="BG9574" s="100"/>
    </row>
    <row r="9575" spans="57:59">
      <c r="BE9575" s="100"/>
      <c r="BF9575" s="100"/>
      <c r="BG9575" s="100"/>
    </row>
    <row r="9576" spans="57:59">
      <c r="BE9576" s="100"/>
      <c r="BF9576" s="100"/>
      <c r="BG9576" s="100"/>
    </row>
    <row r="9577" spans="57:59">
      <c r="BE9577" s="100"/>
      <c r="BF9577" s="100"/>
      <c r="BG9577" s="100"/>
    </row>
    <row r="9578" spans="57:59">
      <c r="BE9578" s="100"/>
      <c r="BF9578" s="100"/>
      <c r="BG9578" s="100"/>
    </row>
    <row r="9579" spans="57:59">
      <c r="BE9579" s="100"/>
      <c r="BF9579" s="100"/>
      <c r="BG9579" s="100"/>
    </row>
    <row r="9580" spans="57:59">
      <c r="BE9580" s="100"/>
      <c r="BF9580" s="100"/>
      <c r="BG9580" s="100"/>
    </row>
    <row r="9581" spans="57:59">
      <c r="BE9581" s="100"/>
      <c r="BF9581" s="100"/>
      <c r="BG9581" s="100"/>
    </row>
    <row r="9582" spans="57:59">
      <c r="BE9582" s="100"/>
      <c r="BF9582" s="100"/>
      <c r="BG9582" s="100"/>
    </row>
    <row r="9583" spans="57:59">
      <c r="BE9583" s="100"/>
      <c r="BF9583" s="100"/>
      <c r="BG9583" s="100"/>
    </row>
    <row r="9584" spans="57:59">
      <c r="BE9584" s="100"/>
      <c r="BF9584" s="100"/>
      <c r="BG9584" s="100"/>
    </row>
    <row r="9585" spans="57:59">
      <c r="BE9585" s="100"/>
      <c r="BF9585" s="100"/>
      <c r="BG9585" s="100"/>
    </row>
    <row r="9586" spans="57:59">
      <c r="BE9586" s="100"/>
      <c r="BF9586" s="100"/>
      <c r="BG9586" s="100"/>
    </row>
    <row r="9587" spans="57:59">
      <c r="BE9587" s="100"/>
      <c r="BF9587" s="100"/>
      <c r="BG9587" s="100"/>
    </row>
    <row r="9588" spans="57:59">
      <c r="BE9588" s="100"/>
      <c r="BF9588" s="100"/>
      <c r="BG9588" s="100"/>
    </row>
    <row r="9589" spans="57:59">
      <c r="BE9589" s="100"/>
      <c r="BF9589" s="100"/>
      <c r="BG9589" s="100"/>
    </row>
    <row r="9590" spans="57:59">
      <c r="BE9590" s="100"/>
      <c r="BF9590" s="100"/>
      <c r="BG9590" s="100"/>
    </row>
    <row r="9591" spans="57:59">
      <c r="BE9591" s="100"/>
      <c r="BF9591" s="100"/>
      <c r="BG9591" s="100"/>
    </row>
    <row r="9592" spans="57:59">
      <c r="BE9592" s="100"/>
      <c r="BF9592" s="100"/>
      <c r="BG9592" s="100"/>
    </row>
    <row r="9593" spans="57:59">
      <c r="BE9593" s="100"/>
      <c r="BF9593" s="100"/>
      <c r="BG9593" s="100"/>
    </row>
    <row r="9594" spans="57:59">
      <c r="BE9594" s="100"/>
      <c r="BF9594" s="100"/>
      <c r="BG9594" s="100"/>
    </row>
    <row r="9595" spans="57:59">
      <c r="BE9595" s="100"/>
      <c r="BF9595" s="100"/>
      <c r="BG9595" s="100"/>
    </row>
    <row r="9596" spans="57:59">
      <c r="BE9596" s="100"/>
      <c r="BF9596" s="100"/>
      <c r="BG9596" s="100"/>
    </row>
    <row r="9597" spans="57:59">
      <c r="BE9597" s="100"/>
      <c r="BF9597" s="100"/>
      <c r="BG9597" s="100"/>
    </row>
    <row r="9598" spans="57:59">
      <c r="BE9598" s="100"/>
      <c r="BF9598" s="100"/>
      <c r="BG9598" s="100"/>
    </row>
    <row r="9599" spans="57:59">
      <c r="BE9599" s="100"/>
      <c r="BF9599" s="100"/>
      <c r="BG9599" s="100"/>
    </row>
    <row r="9600" spans="57:59">
      <c r="BE9600" s="100"/>
      <c r="BF9600" s="100"/>
      <c r="BG9600" s="100"/>
    </row>
    <row r="9601" spans="57:59">
      <c r="BE9601" s="100"/>
      <c r="BF9601" s="100"/>
      <c r="BG9601" s="100"/>
    </row>
    <row r="9602" spans="57:59">
      <c r="BE9602" s="100"/>
      <c r="BF9602" s="100"/>
      <c r="BG9602" s="100"/>
    </row>
    <row r="9603" spans="57:59">
      <c r="BE9603" s="100"/>
      <c r="BF9603" s="100"/>
      <c r="BG9603" s="100"/>
    </row>
    <row r="9604" spans="57:59">
      <c r="BE9604" s="100"/>
      <c r="BF9604" s="100"/>
      <c r="BG9604" s="100"/>
    </row>
    <row r="9605" spans="57:59">
      <c r="BE9605" s="100"/>
      <c r="BF9605" s="100"/>
      <c r="BG9605" s="100"/>
    </row>
    <row r="9606" spans="57:59">
      <c r="BE9606" s="100"/>
      <c r="BF9606" s="100"/>
      <c r="BG9606" s="100"/>
    </row>
    <row r="9607" spans="57:59">
      <c r="BE9607" s="100"/>
      <c r="BF9607" s="100"/>
      <c r="BG9607" s="100"/>
    </row>
    <row r="9608" spans="57:59">
      <c r="BE9608" s="100"/>
      <c r="BF9608" s="100"/>
      <c r="BG9608" s="100"/>
    </row>
    <row r="9609" spans="57:59">
      <c r="BE9609" s="100"/>
      <c r="BF9609" s="100"/>
      <c r="BG9609" s="100"/>
    </row>
    <row r="9610" spans="57:59">
      <c r="BE9610" s="100"/>
      <c r="BF9610" s="100"/>
      <c r="BG9610" s="100"/>
    </row>
    <row r="9611" spans="57:59">
      <c r="BE9611" s="100"/>
      <c r="BF9611" s="100"/>
      <c r="BG9611" s="100"/>
    </row>
    <row r="9612" spans="57:59">
      <c r="BE9612" s="100"/>
      <c r="BF9612" s="100"/>
      <c r="BG9612" s="100"/>
    </row>
    <row r="9613" spans="57:59">
      <c r="BE9613" s="100"/>
      <c r="BF9613" s="100"/>
      <c r="BG9613" s="100"/>
    </row>
    <row r="9614" spans="57:59">
      <c r="BE9614" s="100"/>
      <c r="BF9614" s="100"/>
      <c r="BG9614" s="100"/>
    </row>
    <row r="9615" spans="57:59">
      <c r="BE9615" s="100"/>
      <c r="BF9615" s="100"/>
      <c r="BG9615" s="100"/>
    </row>
    <row r="9616" spans="57:59">
      <c r="BE9616" s="100"/>
      <c r="BF9616" s="100"/>
      <c r="BG9616" s="100"/>
    </row>
    <row r="9617" spans="57:59">
      <c r="BE9617" s="100"/>
      <c r="BF9617" s="100"/>
      <c r="BG9617" s="100"/>
    </row>
    <row r="9618" spans="57:59">
      <c r="BE9618" s="100"/>
      <c r="BF9618" s="100"/>
      <c r="BG9618" s="100"/>
    </row>
    <row r="9619" spans="57:59">
      <c r="BE9619" s="100"/>
      <c r="BF9619" s="100"/>
      <c r="BG9619" s="100"/>
    </row>
    <row r="9620" spans="57:59">
      <c r="BE9620" s="100"/>
      <c r="BF9620" s="100"/>
      <c r="BG9620" s="100"/>
    </row>
    <row r="9621" spans="57:59">
      <c r="BE9621" s="100"/>
      <c r="BF9621" s="100"/>
      <c r="BG9621" s="100"/>
    </row>
    <row r="9622" spans="57:59">
      <c r="BE9622" s="100"/>
      <c r="BF9622" s="100"/>
      <c r="BG9622" s="100"/>
    </row>
    <row r="9623" spans="57:59">
      <c r="BE9623" s="100"/>
      <c r="BF9623" s="100"/>
      <c r="BG9623" s="100"/>
    </row>
    <row r="9624" spans="57:59">
      <c r="BE9624" s="100"/>
      <c r="BF9624" s="100"/>
      <c r="BG9624" s="100"/>
    </row>
    <row r="9625" spans="57:59">
      <c r="BE9625" s="100"/>
      <c r="BF9625" s="100"/>
      <c r="BG9625" s="100"/>
    </row>
    <row r="9626" spans="57:59">
      <c r="BE9626" s="100"/>
      <c r="BF9626" s="100"/>
      <c r="BG9626" s="100"/>
    </row>
    <row r="9627" spans="57:59">
      <c r="BE9627" s="100"/>
      <c r="BF9627" s="100"/>
      <c r="BG9627" s="100"/>
    </row>
    <row r="9628" spans="57:59">
      <c r="BE9628" s="100"/>
      <c r="BF9628" s="100"/>
      <c r="BG9628" s="100"/>
    </row>
    <row r="9629" spans="57:59">
      <c r="BE9629" s="100"/>
      <c r="BF9629" s="100"/>
      <c r="BG9629" s="100"/>
    </row>
    <row r="9630" spans="57:59">
      <c r="BE9630" s="100"/>
      <c r="BF9630" s="100"/>
      <c r="BG9630" s="100"/>
    </row>
    <row r="9631" spans="57:59">
      <c r="BE9631" s="100"/>
      <c r="BF9631" s="100"/>
      <c r="BG9631" s="100"/>
    </row>
    <row r="9632" spans="57:59">
      <c r="BE9632" s="100"/>
      <c r="BF9632" s="100"/>
      <c r="BG9632" s="100"/>
    </row>
    <row r="9633" spans="57:59">
      <c r="BE9633" s="100"/>
      <c r="BF9633" s="100"/>
      <c r="BG9633" s="100"/>
    </row>
    <row r="9634" spans="57:59">
      <c r="BE9634" s="100"/>
      <c r="BF9634" s="100"/>
      <c r="BG9634" s="100"/>
    </row>
    <row r="9635" spans="57:59">
      <c r="BE9635" s="100"/>
      <c r="BF9635" s="100"/>
      <c r="BG9635" s="100"/>
    </row>
    <row r="9636" spans="57:59">
      <c r="BE9636" s="100"/>
      <c r="BF9636" s="100"/>
      <c r="BG9636" s="100"/>
    </row>
    <row r="9637" spans="57:59">
      <c r="BE9637" s="100"/>
      <c r="BF9637" s="100"/>
      <c r="BG9637" s="100"/>
    </row>
    <row r="9638" spans="57:59">
      <c r="BE9638" s="100"/>
      <c r="BF9638" s="100"/>
      <c r="BG9638" s="100"/>
    </row>
    <row r="9639" spans="57:59">
      <c r="BE9639" s="100"/>
      <c r="BF9639" s="100"/>
      <c r="BG9639" s="100"/>
    </row>
    <row r="9640" spans="57:59">
      <c r="BE9640" s="100"/>
      <c r="BF9640" s="100"/>
      <c r="BG9640" s="100"/>
    </row>
    <row r="9641" spans="57:59">
      <c r="BE9641" s="100"/>
      <c r="BF9641" s="100"/>
      <c r="BG9641" s="100"/>
    </row>
    <row r="9642" spans="57:59">
      <c r="BE9642" s="100"/>
      <c r="BF9642" s="100"/>
      <c r="BG9642" s="100"/>
    </row>
    <row r="9643" spans="57:59">
      <c r="BE9643" s="100"/>
      <c r="BF9643" s="100"/>
      <c r="BG9643" s="100"/>
    </row>
    <row r="9644" spans="57:59">
      <c r="BE9644" s="100"/>
      <c r="BF9644" s="100"/>
      <c r="BG9644" s="100"/>
    </row>
    <row r="9645" spans="57:59">
      <c r="BE9645" s="100"/>
      <c r="BF9645" s="100"/>
      <c r="BG9645" s="100"/>
    </row>
    <row r="9646" spans="57:59">
      <c r="BE9646" s="100"/>
      <c r="BF9646" s="100"/>
      <c r="BG9646" s="100"/>
    </row>
    <row r="9647" spans="57:59">
      <c r="BE9647" s="100"/>
      <c r="BF9647" s="100"/>
      <c r="BG9647" s="100"/>
    </row>
    <row r="9648" spans="57:59">
      <c r="BE9648" s="100"/>
      <c r="BF9648" s="100"/>
      <c r="BG9648" s="100"/>
    </row>
    <row r="9649" spans="57:59">
      <c r="BE9649" s="100"/>
      <c r="BF9649" s="100"/>
      <c r="BG9649" s="100"/>
    </row>
    <row r="9650" spans="57:59">
      <c r="BE9650" s="100"/>
      <c r="BF9650" s="100"/>
      <c r="BG9650" s="100"/>
    </row>
    <row r="9651" spans="57:59">
      <c r="BE9651" s="100"/>
      <c r="BF9651" s="100"/>
      <c r="BG9651" s="100"/>
    </row>
    <row r="9652" spans="57:59">
      <c r="BE9652" s="100"/>
      <c r="BF9652" s="100"/>
      <c r="BG9652" s="100"/>
    </row>
    <row r="9653" spans="57:59">
      <c r="BE9653" s="100"/>
      <c r="BF9653" s="100"/>
      <c r="BG9653" s="100"/>
    </row>
    <row r="9654" spans="57:59">
      <c r="BE9654" s="100"/>
      <c r="BF9654" s="100"/>
      <c r="BG9654" s="100"/>
    </row>
    <row r="9655" spans="57:59">
      <c r="BE9655" s="100"/>
      <c r="BF9655" s="100"/>
      <c r="BG9655" s="100"/>
    </row>
    <row r="9656" spans="57:59">
      <c r="BE9656" s="100"/>
      <c r="BF9656" s="100"/>
      <c r="BG9656" s="100"/>
    </row>
    <row r="9657" spans="57:59">
      <c r="BE9657" s="100"/>
      <c r="BF9657" s="100"/>
      <c r="BG9657" s="100"/>
    </row>
    <row r="9658" spans="57:59">
      <c r="BE9658" s="100"/>
      <c r="BF9658" s="100"/>
      <c r="BG9658" s="100"/>
    </row>
    <row r="9659" spans="57:59">
      <c r="BE9659" s="100"/>
      <c r="BF9659" s="100"/>
      <c r="BG9659" s="100"/>
    </row>
    <row r="9660" spans="57:59">
      <c r="BE9660" s="100"/>
      <c r="BF9660" s="100"/>
      <c r="BG9660" s="100"/>
    </row>
    <row r="9661" spans="57:59">
      <c r="BE9661" s="100"/>
      <c r="BF9661" s="100"/>
      <c r="BG9661" s="100"/>
    </row>
    <row r="9662" spans="57:59">
      <c r="BE9662" s="100"/>
      <c r="BF9662" s="100"/>
      <c r="BG9662" s="100"/>
    </row>
    <row r="9663" spans="57:59">
      <c r="BE9663" s="100"/>
      <c r="BF9663" s="100"/>
      <c r="BG9663" s="100"/>
    </row>
    <row r="9664" spans="57:59">
      <c r="BE9664" s="100"/>
      <c r="BF9664" s="100"/>
      <c r="BG9664" s="100"/>
    </row>
    <row r="9665" spans="57:59">
      <c r="BE9665" s="100"/>
      <c r="BF9665" s="100"/>
      <c r="BG9665" s="100"/>
    </row>
    <row r="9666" spans="57:59">
      <c r="BE9666" s="100"/>
      <c r="BF9666" s="100"/>
      <c r="BG9666" s="100"/>
    </row>
    <row r="9667" spans="57:59">
      <c r="BE9667" s="100"/>
      <c r="BF9667" s="100"/>
      <c r="BG9667" s="100"/>
    </row>
    <row r="9668" spans="57:59">
      <c r="BE9668" s="100"/>
      <c r="BF9668" s="100"/>
      <c r="BG9668" s="100"/>
    </row>
    <row r="9669" spans="57:59">
      <c r="BE9669" s="100"/>
      <c r="BF9669" s="100"/>
      <c r="BG9669" s="100"/>
    </row>
    <row r="9670" spans="57:59">
      <c r="BE9670" s="100"/>
      <c r="BF9670" s="100"/>
      <c r="BG9670" s="100"/>
    </row>
    <row r="9671" spans="57:59">
      <c r="BE9671" s="100"/>
      <c r="BF9671" s="100"/>
      <c r="BG9671" s="100"/>
    </row>
    <row r="9672" spans="57:59">
      <c r="BE9672" s="100"/>
      <c r="BF9672" s="100"/>
      <c r="BG9672" s="100"/>
    </row>
    <row r="9673" spans="57:59">
      <c r="BE9673" s="100"/>
      <c r="BF9673" s="100"/>
      <c r="BG9673" s="100"/>
    </row>
    <row r="9674" spans="57:59">
      <c r="BE9674" s="100"/>
      <c r="BF9674" s="100"/>
      <c r="BG9674" s="100"/>
    </row>
    <row r="9675" spans="57:59">
      <c r="BE9675" s="100"/>
      <c r="BF9675" s="100"/>
      <c r="BG9675" s="100"/>
    </row>
    <row r="9676" spans="57:59">
      <c r="BE9676" s="100"/>
      <c r="BF9676" s="100"/>
      <c r="BG9676" s="100"/>
    </row>
    <row r="9677" spans="57:59">
      <c r="BE9677" s="100"/>
      <c r="BF9677" s="100"/>
      <c r="BG9677" s="100"/>
    </row>
    <row r="9678" spans="57:59">
      <c r="BE9678" s="100"/>
      <c r="BF9678" s="100"/>
      <c r="BG9678" s="100"/>
    </row>
    <row r="9679" spans="57:59">
      <c r="BE9679" s="100"/>
      <c r="BF9679" s="100"/>
      <c r="BG9679" s="100"/>
    </row>
    <row r="9680" spans="57:59">
      <c r="BE9680" s="100"/>
      <c r="BF9680" s="100"/>
      <c r="BG9680" s="100"/>
    </row>
    <row r="9681" spans="57:59">
      <c r="BE9681" s="100"/>
      <c r="BF9681" s="100"/>
      <c r="BG9681" s="100"/>
    </row>
    <row r="9682" spans="57:59">
      <c r="BE9682" s="100"/>
      <c r="BF9682" s="100"/>
      <c r="BG9682" s="100"/>
    </row>
    <row r="9683" spans="57:59">
      <c r="BE9683" s="100"/>
      <c r="BF9683" s="100"/>
      <c r="BG9683" s="100"/>
    </row>
    <row r="9684" spans="57:59">
      <c r="BE9684" s="100"/>
      <c r="BF9684" s="100"/>
      <c r="BG9684" s="100"/>
    </row>
    <row r="9685" spans="57:59">
      <c r="BE9685" s="100"/>
      <c r="BF9685" s="100"/>
      <c r="BG9685" s="100"/>
    </row>
    <row r="9686" spans="57:59">
      <c r="BE9686" s="100"/>
      <c r="BF9686" s="100"/>
      <c r="BG9686" s="100"/>
    </row>
    <row r="9687" spans="57:59">
      <c r="BE9687" s="100"/>
      <c r="BF9687" s="100"/>
      <c r="BG9687" s="100"/>
    </row>
    <row r="9688" spans="57:59">
      <c r="BE9688" s="100"/>
      <c r="BF9688" s="100"/>
      <c r="BG9688" s="100"/>
    </row>
    <row r="9689" spans="57:59">
      <c r="BE9689" s="100"/>
      <c r="BF9689" s="100"/>
      <c r="BG9689" s="100"/>
    </row>
    <row r="9690" spans="57:59">
      <c r="BE9690" s="100"/>
      <c r="BF9690" s="100"/>
      <c r="BG9690" s="100"/>
    </row>
    <row r="9691" spans="57:59">
      <c r="BE9691" s="100"/>
      <c r="BF9691" s="100"/>
      <c r="BG9691" s="100"/>
    </row>
    <row r="9692" spans="57:59">
      <c r="BE9692" s="100"/>
      <c r="BF9692" s="100"/>
      <c r="BG9692" s="100"/>
    </row>
    <row r="9693" spans="57:59">
      <c r="BE9693" s="100"/>
      <c r="BF9693" s="100"/>
      <c r="BG9693" s="100"/>
    </row>
    <row r="9694" spans="57:59">
      <c r="BE9694" s="100"/>
      <c r="BF9694" s="100"/>
      <c r="BG9694" s="100"/>
    </row>
    <row r="9695" spans="57:59">
      <c r="BE9695" s="100"/>
      <c r="BF9695" s="100"/>
      <c r="BG9695" s="100"/>
    </row>
    <row r="9696" spans="57:59">
      <c r="BE9696" s="100"/>
      <c r="BF9696" s="100"/>
      <c r="BG9696" s="100"/>
    </row>
    <row r="9697" spans="57:59">
      <c r="BE9697" s="100"/>
      <c r="BF9697" s="100"/>
      <c r="BG9697" s="100"/>
    </row>
    <row r="9698" spans="57:59">
      <c r="BE9698" s="100"/>
      <c r="BF9698" s="100"/>
      <c r="BG9698" s="100"/>
    </row>
    <row r="9699" spans="57:59">
      <c r="BE9699" s="100"/>
      <c r="BF9699" s="100"/>
      <c r="BG9699" s="100"/>
    </row>
    <row r="9700" spans="57:59">
      <c r="BE9700" s="100"/>
      <c r="BF9700" s="100"/>
      <c r="BG9700" s="100"/>
    </row>
    <row r="9701" spans="57:59">
      <c r="BE9701" s="100"/>
      <c r="BF9701" s="100"/>
      <c r="BG9701" s="100"/>
    </row>
    <row r="9702" spans="57:59">
      <c r="BE9702" s="100"/>
      <c r="BF9702" s="100"/>
      <c r="BG9702" s="100"/>
    </row>
    <row r="9703" spans="57:59">
      <c r="BE9703" s="100"/>
      <c r="BF9703" s="100"/>
      <c r="BG9703" s="100"/>
    </row>
    <row r="9704" spans="57:59">
      <c r="BE9704" s="100"/>
      <c r="BF9704" s="100"/>
      <c r="BG9704" s="100"/>
    </row>
    <row r="9705" spans="57:59">
      <c r="BE9705" s="100"/>
      <c r="BF9705" s="100"/>
      <c r="BG9705" s="100"/>
    </row>
    <row r="9706" spans="57:59">
      <c r="BE9706" s="100"/>
      <c r="BF9706" s="100"/>
      <c r="BG9706" s="100"/>
    </row>
    <row r="9707" spans="57:59">
      <c r="BE9707" s="100"/>
      <c r="BF9707" s="100"/>
      <c r="BG9707" s="100"/>
    </row>
    <row r="9708" spans="57:59">
      <c r="BE9708" s="100"/>
      <c r="BF9708" s="100"/>
      <c r="BG9708" s="100"/>
    </row>
    <row r="9709" spans="57:59">
      <c r="BE9709" s="100"/>
      <c r="BF9709" s="100"/>
      <c r="BG9709" s="100"/>
    </row>
    <row r="9710" spans="57:59">
      <c r="BE9710" s="100"/>
      <c r="BF9710" s="100"/>
      <c r="BG9710" s="100"/>
    </row>
    <row r="9711" spans="57:59">
      <c r="BE9711" s="100"/>
      <c r="BF9711" s="100"/>
      <c r="BG9711" s="100"/>
    </row>
    <row r="9712" spans="57:59">
      <c r="BE9712" s="100"/>
      <c r="BF9712" s="100"/>
      <c r="BG9712" s="100"/>
    </row>
    <row r="9713" spans="57:59">
      <c r="BE9713" s="100"/>
      <c r="BF9713" s="100"/>
      <c r="BG9713" s="100"/>
    </row>
    <row r="9714" spans="57:59">
      <c r="BE9714" s="100"/>
      <c r="BF9714" s="100"/>
      <c r="BG9714" s="100"/>
    </row>
    <row r="9715" spans="57:59">
      <c r="BE9715" s="100"/>
      <c r="BF9715" s="100"/>
      <c r="BG9715" s="100"/>
    </row>
    <row r="9716" spans="57:59">
      <c r="BE9716" s="100"/>
      <c r="BF9716" s="100"/>
      <c r="BG9716" s="100"/>
    </row>
    <row r="9717" spans="57:59">
      <c r="BE9717" s="100"/>
      <c r="BF9717" s="100"/>
      <c r="BG9717" s="100"/>
    </row>
    <row r="9718" spans="57:59">
      <c r="BE9718" s="100"/>
      <c r="BF9718" s="100"/>
      <c r="BG9718" s="100"/>
    </row>
    <row r="9719" spans="57:59">
      <c r="BE9719" s="100"/>
      <c r="BF9719" s="100"/>
      <c r="BG9719" s="100"/>
    </row>
    <row r="9720" spans="57:59">
      <c r="BE9720" s="100"/>
      <c r="BF9720" s="100"/>
      <c r="BG9720" s="100"/>
    </row>
    <row r="9721" spans="57:59">
      <c r="BE9721" s="100"/>
      <c r="BF9721" s="100"/>
      <c r="BG9721" s="100"/>
    </row>
    <row r="9722" spans="57:59">
      <c r="BE9722" s="100"/>
      <c r="BF9722" s="100"/>
      <c r="BG9722" s="100"/>
    </row>
    <row r="9723" spans="57:59">
      <c r="BE9723" s="100"/>
      <c r="BF9723" s="100"/>
      <c r="BG9723" s="100"/>
    </row>
    <row r="9724" spans="57:59">
      <c r="BE9724" s="100"/>
      <c r="BF9724" s="100"/>
      <c r="BG9724" s="100"/>
    </row>
    <row r="9725" spans="57:59">
      <c r="BE9725" s="100"/>
      <c r="BF9725" s="100"/>
      <c r="BG9725" s="100"/>
    </row>
    <row r="9726" spans="57:59">
      <c r="BE9726" s="100"/>
      <c r="BF9726" s="100"/>
      <c r="BG9726" s="100"/>
    </row>
    <row r="9727" spans="57:59">
      <c r="BE9727" s="100"/>
      <c r="BF9727" s="100"/>
      <c r="BG9727" s="100"/>
    </row>
    <row r="9728" spans="57:59">
      <c r="BE9728" s="100"/>
      <c r="BF9728" s="100"/>
      <c r="BG9728" s="100"/>
    </row>
    <row r="9729" spans="57:59">
      <c r="BE9729" s="100"/>
      <c r="BF9729" s="100"/>
      <c r="BG9729" s="100"/>
    </row>
    <row r="9730" spans="57:59">
      <c r="BE9730" s="100"/>
      <c r="BF9730" s="100"/>
      <c r="BG9730" s="100"/>
    </row>
    <row r="9731" spans="57:59">
      <c r="BE9731" s="100"/>
      <c r="BF9731" s="100"/>
      <c r="BG9731" s="100"/>
    </row>
    <row r="9732" spans="57:59">
      <c r="BE9732" s="100"/>
      <c r="BF9732" s="100"/>
      <c r="BG9732" s="100"/>
    </row>
    <row r="9733" spans="57:59">
      <c r="BE9733" s="100"/>
      <c r="BF9733" s="100"/>
      <c r="BG9733" s="100"/>
    </row>
    <row r="9734" spans="57:59">
      <c r="BE9734" s="100"/>
      <c r="BF9734" s="100"/>
      <c r="BG9734" s="100"/>
    </row>
    <row r="9735" spans="57:59">
      <c r="BE9735" s="100"/>
      <c r="BF9735" s="100"/>
      <c r="BG9735" s="100"/>
    </row>
    <row r="9736" spans="57:59">
      <c r="BE9736" s="100"/>
      <c r="BF9736" s="100"/>
      <c r="BG9736" s="100"/>
    </row>
    <row r="9737" spans="57:59">
      <c r="BE9737" s="100"/>
      <c r="BF9737" s="100"/>
      <c r="BG9737" s="100"/>
    </row>
    <row r="9738" spans="57:59">
      <c r="BE9738" s="100"/>
      <c r="BF9738" s="100"/>
      <c r="BG9738" s="100"/>
    </row>
    <row r="9739" spans="57:59">
      <c r="BE9739" s="100"/>
      <c r="BF9739" s="100"/>
      <c r="BG9739" s="100"/>
    </row>
    <row r="9740" spans="57:59">
      <c r="BE9740" s="100"/>
      <c r="BF9740" s="100"/>
      <c r="BG9740" s="100"/>
    </row>
    <row r="9741" spans="57:59">
      <c r="BE9741" s="100"/>
      <c r="BF9741" s="100"/>
      <c r="BG9741" s="100"/>
    </row>
    <row r="9742" spans="57:59">
      <c r="BE9742" s="100"/>
      <c r="BF9742" s="100"/>
      <c r="BG9742" s="100"/>
    </row>
    <row r="9743" spans="57:59">
      <c r="BE9743" s="100"/>
      <c r="BF9743" s="100"/>
      <c r="BG9743" s="100"/>
    </row>
    <row r="9744" spans="57:59">
      <c r="BE9744" s="100"/>
      <c r="BF9744" s="100"/>
      <c r="BG9744" s="100"/>
    </row>
    <row r="9745" spans="57:59">
      <c r="BE9745" s="100"/>
      <c r="BF9745" s="100"/>
      <c r="BG9745" s="100"/>
    </row>
    <row r="9746" spans="57:59">
      <c r="BE9746" s="100"/>
      <c r="BF9746" s="100"/>
      <c r="BG9746" s="100"/>
    </row>
    <row r="9747" spans="57:59">
      <c r="BE9747" s="100"/>
      <c r="BF9747" s="100"/>
      <c r="BG9747" s="100"/>
    </row>
    <row r="9748" spans="57:59">
      <c r="BE9748" s="100"/>
      <c r="BF9748" s="100"/>
      <c r="BG9748" s="100"/>
    </row>
    <row r="9749" spans="57:59">
      <c r="BE9749" s="100"/>
      <c r="BF9749" s="100"/>
      <c r="BG9749" s="100"/>
    </row>
    <row r="9750" spans="57:59">
      <c r="BE9750" s="100"/>
      <c r="BF9750" s="100"/>
      <c r="BG9750" s="100"/>
    </row>
    <row r="9751" spans="57:59">
      <c r="BE9751" s="100"/>
      <c r="BF9751" s="100"/>
      <c r="BG9751" s="100"/>
    </row>
    <row r="9752" spans="57:59">
      <c r="BE9752" s="100"/>
      <c r="BF9752" s="100"/>
      <c r="BG9752" s="100"/>
    </row>
    <row r="9753" spans="57:59">
      <c r="BE9753" s="100"/>
      <c r="BF9753" s="100"/>
      <c r="BG9753" s="100"/>
    </row>
    <row r="9754" spans="57:59">
      <c r="BE9754" s="100"/>
      <c r="BF9754" s="100"/>
      <c r="BG9754" s="100"/>
    </row>
    <row r="9755" spans="57:59">
      <c r="BE9755" s="100"/>
      <c r="BF9755" s="100"/>
      <c r="BG9755" s="100"/>
    </row>
    <row r="9756" spans="57:59">
      <c r="BE9756" s="100"/>
      <c r="BF9756" s="100"/>
      <c r="BG9756" s="100"/>
    </row>
    <row r="9757" spans="57:59">
      <c r="BE9757" s="100"/>
      <c r="BF9757" s="100"/>
      <c r="BG9757" s="100"/>
    </row>
    <row r="9758" spans="57:59">
      <c r="BE9758" s="100"/>
      <c r="BF9758" s="100"/>
      <c r="BG9758" s="100"/>
    </row>
    <row r="9759" spans="57:59">
      <c r="BE9759" s="100"/>
      <c r="BF9759" s="100"/>
      <c r="BG9759" s="100"/>
    </row>
    <row r="9760" spans="57:59">
      <c r="BE9760" s="100"/>
      <c r="BF9760" s="100"/>
      <c r="BG9760" s="100"/>
    </row>
    <row r="9761" spans="57:59">
      <c r="BE9761" s="100"/>
      <c r="BF9761" s="100"/>
      <c r="BG9761" s="100"/>
    </row>
    <row r="9762" spans="57:59">
      <c r="BE9762" s="100"/>
      <c r="BF9762" s="100"/>
      <c r="BG9762" s="100"/>
    </row>
    <row r="9763" spans="57:59">
      <c r="BE9763" s="100"/>
      <c r="BF9763" s="100"/>
      <c r="BG9763" s="100"/>
    </row>
    <row r="9764" spans="57:59">
      <c r="BE9764" s="100"/>
      <c r="BF9764" s="100"/>
      <c r="BG9764" s="100"/>
    </row>
    <row r="9765" spans="57:59">
      <c r="BE9765" s="100"/>
      <c r="BF9765" s="100"/>
      <c r="BG9765" s="100"/>
    </row>
    <row r="9766" spans="57:59">
      <c r="BE9766" s="100"/>
      <c r="BF9766" s="100"/>
      <c r="BG9766" s="100"/>
    </row>
    <row r="9767" spans="57:59">
      <c r="BE9767" s="100"/>
      <c r="BF9767" s="100"/>
      <c r="BG9767" s="100"/>
    </row>
    <row r="9768" spans="57:59">
      <c r="BE9768" s="100"/>
      <c r="BF9768" s="100"/>
      <c r="BG9768" s="100"/>
    </row>
    <row r="9769" spans="57:59">
      <c r="BE9769" s="100"/>
      <c r="BF9769" s="100"/>
      <c r="BG9769" s="100"/>
    </row>
    <row r="9770" spans="57:59">
      <c r="BE9770" s="100"/>
      <c r="BF9770" s="100"/>
      <c r="BG9770" s="100"/>
    </row>
    <row r="9771" spans="57:59">
      <c r="BE9771" s="100"/>
      <c r="BF9771" s="100"/>
      <c r="BG9771" s="100"/>
    </row>
    <row r="9772" spans="57:59">
      <c r="BE9772" s="100"/>
      <c r="BF9772" s="100"/>
      <c r="BG9772" s="100"/>
    </row>
    <row r="9773" spans="57:59">
      <c r="BE9773" s="100"/>
      <c r="BF9773" s="100"/>
      <c r="BG9773" s="100"/>
    </row>
    <row r="9774" spans="57:59">
      <c r="BE9774" s="100"/>
      <c r="BF9774" s="100"/>
      <c r="BG9774" s="100"/>
    </row>
    <row r="9775" spans="57:59">
      <c r="BE9775" s="100"/>
      <c r="BF9775" s="100"/>
      <c r="BG9775" s="100"/>
    </row>
    <row r="9776" spans="57:59">
      <c r="BE9776" s="100"/>
      <c r="BF9776" s="100"/>
      <c r="BG9776" s="100"/>
    </row>
    <row r="9777" spans="57:59">
      <c r="BE9777" s="100"/>
      <c r="BF9777" s="100"/>
      <c r="BG9777" s="100"/>
    </row>
    <row r="9778" spans="57:59">
      <c r="BE9778" s="100"/>
      <c r="BF9778" s="100"/>
      <c r="BG9778" s="100"/>
    </row>
    <row r="9779" spans="57:59">
      <c r="BE9779" s="100"/>
      <c r="BF9779" s="100"/>
      <c r="BG9779" s="100"/>
    </row>
    <row r="9780" spans="57:59">
      <c r="BE9780" s="100"/>
      <c r="BF9780" s="100"/>
      <c r="BG9780" s="100"/>
    </row>
    <row r="9781" spans="57:59">
      <c r="BE9781" s="100"/>
      <c r="BF9781" s="100"/>
      <c r="BG9781" s="100"/>
    </row>
    <row r="9782" spans="57:59">
      <c r="BE9782" s="100"/>
      <c r="BF9782" s="100"/>
      <c r="BG9782" s="100"/>
    </row>
    <row r="9783" spans="57:59">
      <c r="BE9783" s="100"/>
      <c r="BF9783" s="100"/>
      <c r="BG9783" s="100"/>
    </row>
    <row r="9784" spans="57:59">
      <c r="BE9784" s="100"/>
      <c r="BF9784" s="100"/>
      <c r="BG9784" s="100"/>
    </row>
    <row r="9785" spans="57:59">
      <c r="BE9785" s="100"/>
      <c r="BF9785" s="100"/>
      <c r="BG9785" s="100"/>
    </row>
    <row r="9786" spans="57:59">
      <c r="BE9786" s="100"/>
      <c r="BF9786" s="100"/>
      <c r="BG9786" s="100"/>
    </row>
    <row r="9787" spans="57:59">
      <c r="BE9787" s="100"/>
      <c r="BF9787" s="100"/>
      <c r="BG9787" s="100"/>
    </row>
    <row r="9788" spans="57:59">
      <c r="BE9788" s="100"/>
      <c r="BF9788" s="100"/>
      <c r="BG9788" s="100"/>
    </row>
    <row r="9789" spans="57:59">
      <c r="BE9789" s="100"/>
      <c r="BF9789" s="100"/>
      <c r="BG9789" s="100"/>
    </row>
    <row r="9790" spans="57:59">
      <c r="BE9790" s="100"/>
      <c r="BF9790" s="100"/>
      <c r="BG9790" s="100"/>
    </row>
    <row r="9791" spans="57:59">
      <c r="BE9791" s="100"/>
      <c r="BF9791" s="100"/>
      <c r="BG9791" s="100"/>
    </row>
    <row r="9792" spans="57:59">
      <c r="BE9792" s="100"/>
      <c r="BF9792" s="100"/>
      <c r="BG9792" s="100"/>
    </row>
    <row r="9793" spans="57:59">
      <c r="BE9793" s="100"/>
      <c r="BF9793" s="100"/>
      <c r="BG9793" s="100"/>
    </row>
    <row r="9794" spans="57:59">
      <c r="BE9794" s="100"/>
      <c r="BF9794" s="100"/>
      <c r="BG9794" s="100"/>
    </row>
    <row r="9795" spans="57:59">
      <c r="BE9795" s="100"/>
      <c r="BF9795" s="100"/>
      <c r="BG9795" s="100"/>
    </row>
    <row r="9796" spans="57:59">
      <c r="BE9796" s="100"/>
      <c r="BF9796" s="100"/>
      <c r="BG9796" s="100"/>
    </row>
    <row r="9797" spans="57:59">
      <c r="BE9797" s="100"/>
      <c r="BF9797" s="100"/>
      <c r="BG9797" s="100"/>
    </row>
    <row r="9798" spans="57:59">
      <c r="BE9798" s="100"/>
      <c r="BF9798" s="100"/>
      <c r="BG9798" s="100"/>
    </row>
    <row r="9799" spans="57:59">
      <c r="BE9799" s="100"/>
      <c r="BF9799" s="100"/>
      <c r="BG9799" s="100"/>
    </row>
    <row r="9800" spans="57:59">
      <c r="BE9800" s="100"/>
      <c r="BF9800" s="100"/>
      <c r="BG9800" s="100"/>
    </row>
    <row r="9801" spans="57:59">
      <c r="BE9801" s="100"/>
      <c r="BF9801" s="100"/>
      <c r="BG9801" s="100"/>
    </row>
    <row r="9802" spans="57:59">
      <c r="BE9802" s="100"/>
      <c r="BF9802" s="100"/>
      <c r="BG9802" s="100"/>
    </row>
    <row r="9803" spans="57:59">
      <c r="BE9803" s="100"/>
      <c r="BF9803" s="100"/>
      <c r="BG9803" s="100"/>
    </row>
    <row r="9804" spans="57:59">
      <c r="BE9804" s="100"/>
      <c r="BF9804" s="100"/>
      <c r="BG9804" s="100"/>
    </row>
    <row r="9805" spans="57:59">
      <c r="BE9805" s="100"/>
      <c r="BF9805" s="100"/>
      <c r="BG9805" s="100"/>
    </row>
    <row r="9806" spans="57:59">
      <c r="BE9806" s="100"/>
      <c r="BF9806" s="100"/>
      <c r="BG9806" s="100"/>
    </row>
    <row r="9807" spans="57:59">
      <c r="BE9807" s="100"/>
      <c r="BF9807" s="100"/>
      <c r="BG9807" s="100"/>
    </row>
    <row r="9808" spans="57:59">
      <c r="BE9808" s="100"/>
      <c r="BF9808" s="100"/>
      <c r="BG9808" s="100"/>
    </row>
    <row r="9809" spans="57:59">
      <c r="BE9809" s="100"/>
      <c r="BF9809" s="100"/>
      <c r="BG9809" s="100"/>
    </row>
    <row r="9810" spans="57:59">
      <c r="BE9810" s="100"/>
      <c r="BF9810" s="100"/>
      <c r="BG9810" s="100"/>
    </row>
    <row r="9811" spans="57:59">
      <c r="BE9811" s="100"/>
      <c r="BF9811" s="100"/>
      <c r="BG9811" s="100"/>
    </row>
    <row r="9812" spans="57:59">
      <c r="BE9812" s="100"/>
      <c r="BF9812" s="100"/>
      <c r="BG9812" s="100"/>
    </row>
    <row r="9813" spans="57:59">
      <c r="BE9813" s="100"/>
      <c r="BF9813" s="100"/>
      <c r="BG9813" s="100"/>
    </row>
    <row r="9814" spans="57:59">
      <c r="BE9814" s="100"/>
      <c r="BF9814" s="100"/>
      <c r="BG9814" s="100"/>
    </row>
    <row r="9815" spans="57:59">
      <c r="BE9815" s="100"/>
      <c r="BF9815" s="100"/>
      <c r="BG9815" s="100"/>
    </row>
    <row r="9816" spans="57:59">
      <c r="BE9816" s="100"/>
      <c r="BF9816" s="100"/>
      <c r="BG9816" s="100"/>
    </row>
    <row r="9817" spans="57:59">
      <c r="BE9817" s="100"/>
      <c r="BF9817" s="100"/>
      <c r="BG9817" s="100"/>
    </row>
    <row r="9818" spans="57:59">
      <c r="BE9818" s="100"/>
      <c r="BF9818" s="100"/>
      <c r="BG9818" s="100"/>
    </row>
    <row r="9819" spans="57:59">
      <c r="BE9819" s="100"/>
      <c r="BF9819" s="100"/>
      <c r="BG9819" s="100"/>
    </row>
    <row r="9820" spans="57:59">
      <c r="BE9820" s="100"/>
      <c r="BF9820" s="100"/>
      <c r="BG9820" s="100"/>
    </row>
    <row r="9821" spans="57:59">
      <c r="BE9821" s="100"/>
      <c r="BF9821" s="100"/>
      <c r="BG9821" s="100"/>
    </row>
    <row r="9822" spans="57:59">
      <c r="BE9822" s="100"/>
      <c r="BF9822" s="100"/>
      <c r="BG9822" s="100"/>
    </row>
    <row r="9823" spans="57:59">
      <c r="BE9823" s="100"/>
      <c r="BF9823" s="100"/>
      <c r="BG9823" s="100"/>
    </row>
    <row r="9824" spans="57:59">
      <c r="BE9824" s="100"/>
      <c r="BF9824" s="100"/>
      <c r="BG9824" s="100"/>
    </row>
    <row r="9825" spans="57:59">
      <c r="BE9825" s="100"/>
      <c r="BF9825" s="100"/>
      <c r="BG9825" s="100"/>
    </row>
    <row r="9826" spans="57:59">
      <c r="BE9826" s="100"/>
      <c r="BF9826" s="100"/>
      <c r="BG9826" s="100"/>
    </row>
    <row r="9827" spans="57:59">
      <c r="BE9827" s="100"/>
      <c r="BF9827" s="100"/>
      <c r="BG9827" s="100"/>
    </row>
    <row r="9828" spans="57:59">
      <c r="BE9828" s="100"/>
      <c r="BF9828" s="100"/>
      <c r="BG9828" s="100"/>
    </row>
    <row r="9829" spans="57:59">
      <c r="BE9829" s="100"/>
      <c r="BF9829" s="100"/>
      <c r="BG9829" s="100"/>
    </row>
    <row r="9830" spans="57:59">
      <c r="BE9830" s="100"/>
      <c r="BF9830" s="100"/>
      <c r="BG9830" s="100"/>
    </row>
    <row r="9831" spans="57:59">
      <c r="BE9831" s="100"/>
      <c r="BF9831" s="100"/>
      <c r="BG9831" s="100"/>
    </row>
    <row r="9832" spans="57:59">
      <c r="BE9832" s="100"/>
      <c r="BF9832" s="100"/>
      <c r="BG9832" s="100"/>
    </row>
    <row r="9833" spans="57:59">
      <c r="BE9833" s="100"/>
      <c r="BF9833" s="100"/>
      <c r="BG9833" s="100"/>
    </row>
    <row r="9834" spans="57:59">
      <c r="BE9834" s="100"/>
      <c r="BF9834" s="100"/>
      <c r="BG9834" s="100"/>
    </row>
    <row r="9835" spans="57:59">
      <c r="BE9835" s="100"/>
      <c r="BF9835" s="100"/>
      <c r="BG9835" s="100"/>
    </row>
    <row r="9836" spans="57:59">
      <c r="BE9836" s="100"/>
      <c r="BF9836" s="100"/>
      <c r="BG9836" s="100"/>
    </row>
    <row r="9837" spans="57:59">
      <c r="BE9837" s="100"/>
      <c r="BF9837" s="100"/>
      <c r="BG9837" s="100"/>
    </row>
    <row r="9838" spans="57:59">
      <c r="BE9838" s="100"/>
      <c r="BF9838" s="100"/>
      <c r="BG9838" s="100"/>
    </row>
    <row r="9839" spans="57:59">
      <c r="BE9839" s="100"/>
      <c r="BF9839" s="100"/>
      <c r="BG9839" s="100"/>
    </row>
    <row r="9840" spans="57:59">
      <c r="BE9840" s="100"/>
      <c r="BF9840" s="100"/>
      <c r="BG9840" s="100"/>
    </row>
    <row r="9841" spans="57:59">
      <c r="BE9841" s="100"/>
      <c r="BF9841" s="100"/>
      <c r="BG9841" s="100"/>
    </row>
    <row r="9842" spans="57:59">
      <c r="BE9842" s="100"/>
      <c r="BF9842" s="100"/>
      <c r="BG9842" s="100"/>
    </row>
    <row r="9843" spans="57:59">
      <c r="BE9843" s="100"/>
      <c r="BF9843" s="100"/>
      <c r="BG9843" s="100"/>
    </row>
    <row r="9844" spans="57:59">
      <c r="BE9844" s="100"/>
      <c r="BF9844" s="100"/>
      <c r="BG9844" s="100"/>
    </row>
    <row r="9845" spans="57:59">
      <c r="BE9845" s="100"/>
      <c r="BF9845" s="100"/>
      <c r="BG9845" s="100"/>
    </row>
    <row r="9846" spans="57:59">
      <c r="BE9846" s="100"/>
      <c r="BF9846" s="100"/>
      <c r="BG9846" s="100"/>
    </row>
    <row r="9847" spans="57:59">
      <c r="BE9847" s="100"/>
      <c r="BF9847" s="100"/>
      <c r="BG9847" s="100"/>
    </row>
    <row r="9848" spans="57:59">
      <c r="BE9848" s="100"/>
      <c r="BF9848" s="100"/>
      <c r="BG9848" s="100"/>
    </row>
    <row r="9849" spans="57:59">
      <c r="BE9849" s="100"/>
      <c r="BF9849" s="100"/>
      <c r="BG9849" s="100"/>
    </row>
    <row r="9850" spans="57:59">
      <c r="BE9850" s="100"/>
      <c r="BF9850" s="100"/>
      <c r="BG9850" s="100"/>
    </row>
    <row r="9851" spans="57:59">
      <c r="BE9851" s="100"/>
      <c r="BF9851" s="100"/>
      <c r="BG9851" s="100"/>
    </row>
    <row r="9852" spans="57:59">
      <c r="BE9852" s="100"/>
      <c r="BF9852" s="100"/>
      <c r="BG9852" s="100"/>
    </row>
    <row r="9853" spans="57:59">
      <c r="BE9853" s="100"/>
      <c r="BF9853" s="100"/>
      <c r="BG9853" s="100"/>
    </row>
    <row r="9854" spans="57:59">
      <c r="BE9854" s="100"/>
      <c r="BF9854" s="100"/>
      <c r="BG9854" s="100"/>
    </row>
    <row r="9855" spans="57:59">
      <c r="BE9855" s="100"/>
      <c r="BF9855" s="100"/>
      <c r="BG9855" s="100"/>
    </row>
    <row r="9856" spans="57:59">
      <c r="BE9856" s="100"/>
      <c r="BF9856" s="100"/>
      <c r="BG9856" s="100"/>
    </row>
    <row r="9857" spans="57:59">
      <c r="BE9857" s="100"/>
      <c r="BF9857" s="100"/>
      <c r="BG9857" s="100"/>
    </row>
    <row r="9858" spans="57:59">
      <c r="BE9858" s="100"/>
      <c r="BF9858" s="100"/>
      <c r="BG9858" s="100"/>
    </row>
    <row r="9859" spans="57:59">
      <c r="BE9859" s="100"/>
      <c r="BF9859" s="100"/>
      <c r="BG9859" s="100"/>
    </row>
    <row r="9860" spans="57:59">
      <c r="BE9860" s="100"/>
      <c r="BF9860" s="100"/>
      <c r="BG9860" s="100"/>
    </row>
    <row r="9861" spans="57:59">
      <c r="BE9861" s="100"/>
      <c r="BF9861" s="100"/>
      <c r="BG9861" s="100"/>
    </row>
    <row r="9862" spans="57:59">
      <c r="BE9862" s="100"/>
      <c r="BF9862" s="100"/>
      <c r="BG9862" s="100"/>
    </row>
    <row r="9863" spans="57:59">
      <c r="BE9863" s="100"/>
      <c r="BF9863" s="100"/>
      <c r="BG9863" s="100"/>
    </row>
    <row r="9864" spans="57:59">
      <c r="BE9864" s="100"/>
      <c r="BF9864" s="100"/>
      <c r="BG9864" s="100"/>
    </row>
    <row r="9865" spans="57:59">
      <c r="BE9865" s="100"/>
      <c r="BF9865" s="100"/>
      <c r="BG9865" s="100"/>
    </row>
    <row r="9866" spans="57:59">
      <c r="BE9866" s="100"/>
      <c r="BF9866" s="100"/>
      <c r="BG9866" s="100"/>
    </row>
    <row r="9867" spans="57:59">
      <c r="BE9867" s="100"/>
      <c r="BF9867" s="100"/>
      <c r="BG9867" s="100"/>
    </row>
    <row r="9868" spans="57:59">
      <c r="BE9868" s="100"/>
      <c r="BF9868" s="100"/>
      <c r="BG9868" s="100"/>
    </row>
    <row r="9869" spans="57:59">
      <c r="BE9869" s="100"/>
      <c r="BF9869" s="100"/>
      <c r="BG9869" s="100"/>
    </row>
    <row r="9870" spans="57:59">
      <c r="BE9870" s="100"/>
      <c r="BF9870" s="100"/>
      <c r="BG9870" s="100"/>
    </row>
    <row r="9871" spans="57:59">
      <c r="BE9871" s="100"/>
      <c r="BF9871" s="100"/>
      <c r="BG9871" s="100"/>
    </row>
    <row r="9872" spans="57:59">
      <c r="BE9872" s="100"/>
      <c r="BF9872" s="100"/>
      <c r="BG9872" s="100"/>
    </row>
    <row r="9873" spans="57:59">
      <c r="BE9873" s="100"/>
      <c r="BF9873" s="100"/>
      <c r="BG9873" s="100"/>
    </row>
    <row r="9874" spans="57:59">
      <c r="BE9874" s="100"/>
      <c r="BF9874" s="100"/>
      <c r="BG9874" s="100"/>
    </row>
    <row r="9875" spans="57:59">
      <c r="BE9875" s="100"/>
      <c r="BF9875" s="100"/>
      <c r="BG9875" s="100"/>
    </row>
    <row r="9876" spans="57:59">
      <c r="BE9876" s="100"/>
      <c r="BF9876" s="100"/>
      <c r="BG9876" s="100"/>
    </row>
    <row r="9877" spans="57:59">
      <c r="BE9877" s="100"/>
      <c r="BF9877" s="100"/>
      <c r="BG9877" s="100"/>
    </row>
    <row r="9878" spans="57:59">
      <c r="BE9878" s="100"/>
      <c r="BF9878" s="100"/>
      <c r="BG9878" s="100"/>
    </row>
    <row r="9879" spans="57:59">
      <c r="BE9879" s="100"/>
      <c r="BF9879" s="100"/>
      <c r="BG9879" s="100"/>
    </row>
    <row r="9880" spans="57:59">
      <c r="BE9880" s="100"/>
      <c r="BF9880" s="100"/>
      <c r="BG9880" s="100"/>
    </row>
    <row r="9881" spans="57:59">
      <c r="BE9881" s="100"/>
      <c r="BF9881" s="100"/>
      <c r="BG9881" s="100"/>
    </row>
    <row r="9882" spans="57:59">
      <c r="BE9882" s="100"/>
      <c r="BF9882" s="100"/>
      <c r="BG9882" s="100"/>
    </row>
    <row r="9883" spans="57:59">
      <c r="BE9883" s="100"/>
      <c r="BF9883" s="100"/>
      <c r="BG9883" s="100"/>
    </row>
    <row r="9884" spans="57:59">
      <c r="BE9884" s="100"/>
      <c r="BF9884" s="100"/>
      <c r="BG9884" s="100"/>
    </row>
    <row r="9885" spans="57:59">
      <c r="BE9885" s="100"/>
      <c r="BF9885" s="100"/>
      <c r="BG9885" s="100"/>
    </row>
    <row r="9886" spans="57:59">
      <c r="BE9886" s="100"/>
      <c r="BF9886" s="100"/>
      <c r="BG9886" s="100"/>
    </row>
    <row r="9887" spans="57:59">
      <c r="BE9887" s="100"/>
      <c r="BF9887" s="100"/>
      <c r="BG9887" s="100"/>
    </row>
    <row r="9888" spans="57:59">
      <c r="BE9888" s="100"/>
      <c r="BF9888" s="100"/>
      <c r="BG9888" s="100"/>
    </row>
    <row r="9889" spans="57:59">
      <c r="BE9889" s="100"/>
      <c r="BF9889" s="100"/>
      <c r="BG9889" s="100"/>
    </row>
    <row r="9890" spans="57:59">
      <c r="BE9890" s="100"/>
      <c r="BF9890" s="100"/>
      <c r="BG9890" s="100"/>
    </row>
    <row r="9891" spans="57:59">
      <c r="BE9891" s="100"/>
      <c r="BF9891" s="100"/>
      <c r="BG9891" s="100"/>
    </row>
    <row r="9892" spans="57:59">
      <c r="BE9892" s="100"/>
      <c r="BF9892" s="100"/>
      <c r="BG9892" s="100"/>
    </row>
    <row r="9893" spans="57:59">
      <c r="BE9893" s="100"/>
      <c r="BF9893" s="100"/>
      <c r="BG9893" s="100"/>
    </row>
    <row r="9894" spans="57:59">
      <c r="BE9894" s="100"/>
      <c r="BF9894" s="100"/>
      <c r="BG9894" s="100"/>
    </row>
    <row r="9895" spans="57:59">
      <c r="BE9895" s="100"/>
      <c r="BF9895" s="100"/>
      <c r="BG9895" s="100"/>
    </row>
    <row r="9896" spans="57:59">
      <c r="BE9896" s="100"/>
      <c r="BF9896" s="100"/>
      <c r="BG9896" s="100"/>
    </row>
    <row r="9897" spans="57:59">
      <c r="BE9897" s="100"/>
      <c r="BF9897" s="100"/>
      <c r="BG9897" s="100"/>
    </row>
    <row r="9898" spans="57:59">
      <c r="BE9898" s="100"/>
      <c r="BF9898" s="100"/>
      <c r="BG9898" s="100"/>
    </row>
    <row r="9899" spans="57:59">
      <c r="BE9899" s="100"/>
      <c r="BF9899" s="100"/>
      <c r="BG9899" s="100"/>
    </row>
    <row r="9900" spans="57:59">
      <c r="BE9900" s="100"/>
      <c r="BF9900" s="100"/>
      <c r="BG9900" s="100"/>
    </row>
    <row r="9901" spans="57:59">
      <c r="BE9901" s="100"/>
      <c r="BF9901" s="100"/>
      <c r="BG9901" s="100"/>
    </row>
    <row r="9902" spans="57:59">
      <c r="BE9902" s="100"/>
      <c r="BF9902" s="100"/>
      <c r="BG9902" s="100"/>
    </row>
    <row r="9903" spans="57:59">
      <c r="BE9903" s="100"/>
      <c r="BF9903" s="100"/>
      <c r="BG9903" s="100"/>
    </row>
    <row r="9904" spans="57:59">
      <c r="BE9904" s="100"/>
      <c r="BF9904" s="100"/>
      <c r="BG9904" s="100"/>
    </row>
    <row r="9905" spans="57:59">
      <c r="BE9905" s="100"/>
      <c r="BF9905" s="100"/>
      <c r="BG9905" s="100"/>
    </row>
    <row r="9906" spans="57:59">
      <c r="BE9906" s="100"/>
      <c r="BF9906" s="100"/>
      <c r="BG9906" s="100"/>
    </row>
    <row r="9907" spans="57:59">
      <c r="BE9907" s="100"/>
      <c r="BF9907" s="100"/>
      <c r="BG9907" s="100"/>
    </row>
    <row r="9908" spans="57:59">
      <c r="BE9908" s="100"/>
      <c r="BF9908" s="100"/>
      <c r="BG9908" s="100"/>
    </row>
    <row r="9909" spans="57:59">
      <c r="BE9909" s="100"/>
      <c r="BF9909" s="100"/>
      <c r="BG9909" s="100"/>
    </row>
    <row r="9910" spans="57:59">
      <c r="BE9910" s="100"/>
      <c r="BF9910" s="100"/>
      <c r="BG9910" s="100"/>
    </row>
    <row r="9911" spans="57:59">
      <c r="BE9911" s="100"/>
      <c r="BF9911" s="100"/>
      <c r="BG9911" s="100"/>
    </row>
    <row r="9912" spans="57:59">
      <c r="BE9912" s="100"/>
      <c r="BF9912" s="100"/>
      <c r="BG9912" s="100"/>
    </row>
    <row r="9913" spans="57:59">
      <c r="BE9913" s="100"/>
      <c r="BF9913" s="100"/>
      <c r="BG9913" s="100"/>
    </row>
    <row r="9914" spans="57:59">
      <c r="BE9914" s="100"/>
      <c r="BF9914" s="100"/>
      <c r="BG9914" s="100"/>
    </row>
    <row r="9915" spans="57:59">
      <c r="BE9915" s="100"/>
      <c r="BF9915" s="100"/>
      <c r="BG9915" s="100"/>
    </row>
    <row r="9916" spans="57:59">
      <c r="BE9916" s="100"/>
      <c r="BF9916" s="100"/>
      <c r="BG9916" s="100"/>
    </row>
    <row r="9917" spans="57:59">
      <c r="BE9917" s="100"/>
      <c r="BF9917" s="100"/>
      <c r="BG9917" s="100"/>
    </row>
    <row r="9918" spans="57:59">
      <c r="BE9918" s="100"/>
      <c r="BF9918" s="100"/>
      <c r="BG9918" s="100"/>
    </row>
    <row r="9919" spans="57:59">
      <c r="BE9919" s="100"/>
      <c r="BF9919" s="100"/>
      <c r="BG9919" s="100"/>
    </row>
    <row r="9920" spans="57:59">
      <c r="BE9920" s="100"/>
      <c r="BF9920" s="100"/>
      <c r="BG9920" s="100"/>
    </row>
    <row r="9921" spans="57:59">
      <c r="BE9921" s="100"/>
      <c r="BF9921" s="100"/>
      <c r="BG9921" s="100"/>
    </row>
    <row r="9922" spans="57:59">
      <c r="BE9922" s="100"/>
      <c r="BF9922" s="100"/>
      <c r="BG9922" s="100"/>
    </row>
    <row r="9923" spans="57:59">
      <c r="BE9923" s="100"/>
      <c r="BF9923" s="100"/>
      <c r="BG9923" s="100"/>
    </row>
    <row r="9924" spans="57:59">
      <c r="BE9924" s="100"/>
      <c r="BF9924" s="100"/>
      <c r="BG9924" s="100"/>
    </row>
    <row r="9925" spans="57:59">
      <c r="BE9925" s="100"/>
      <c r="BF9925" s="100"/>
      <c r="BG9925" s="100"/>
    </row>
    <row r="9926" spans="57:59">
      <c r="BE9926" s="100"/>
      <c r="BF9926" s="100"/>
      <c r="BG9926" s="100"/>
    </row>
    <row r="9927" spans="57:59">
      <c r="BE9927" s="100"/>
      <c r="BF9927" s="100"/>
      <c r="BG9927" s="100"/>
    </row>
    <row r="9928" spans="57:59">
      <c r="BE9928" s="100"/>
      <c r="BF9928" s="100"/>
      <c r="BG9928" s="100"/>
    </row>
    <row r="9929" spans="57:59">
      <c r="BE9929" s="100"/>
      <c r="BF9929" s="100"/>
      <c r="BG9929" s="100"/>
    </row>
    <row r="9930" spans="57:59">
      <c r="BE9930" s="100"/>
      <c r="BF9930" s="100"/>
      <c r="BG9930" s="100"/>
    </row>
    <row r="9931" spans="57:59">
      <c r="BE9931" s="100"/>
      <c r="BF9931" s="100"/>
      <c r="BG9931" s="100"/>
    </row>
    <row r="9932" spans="57:59">
      <c r="BE9932" s="100"/>
      <c r="BF9932" s="100"/>
      <c r="BG9932" s="100"/>
    </row>
    <row r="9933" spans="57:59">
      <c r="BE9933" s="100"/>
      <c r="BF9933" s="100"/>
      <c r="BG9933" s="100"/>
    </row>
    <row r="9934" spans="57:59">
      <c r="BE9934" s="100"/>
      <c r="BF9934" s="100"/>
      <c r="BG9934" s="100"/>
    </row>
    <row r="9935" spans="57:59">
      <c r="BE9935" s="100"/>
      <c r="BF9935" s="100"/>
      <c r="BG9935" s="100"/>
    </row>
    <row r="9936" spans="57:59">
      <c r="BE9936" s="100"/>
      <c r="BF9936" s="100"/>
      <c r="BG9936" s="100"/>
    </row>
    <row r="9937" spans="57:59">
      <c r="BE9937" s="100"/>
      <c r="BF9937" s="100"/>
      <c r="BG9937" s="100"/>
    </row>
    <row r="9938" spans="57:59">
      <c r="BE9938" s="100"/>
      <c r="BF9938" s="100"/>
      <c r="BG9938" s="100"/>
    </row>
    <row r="9939" spans="57:59">
      <c r="BE9939" s="100"/>
      <c r="BF9939" s="100"/>
      <c r="BG9939" s="100"/>
    </row>
    <row r="9940" spans="57:59">
      <c r="BE9940" s="100"/>
      <c r="BF9940" s="100"/>
      <c r="BG9940" s="100"/>
    </row>
    <row r="9941" spans="57:59">
      <c r="BE9941" s="100"/>
      <c r="BF9941" s="100"/>
      <c r="BG9941" s="100"/>
    </row>
    <row r="9942" spans="57:59">
      <c r="BE9942" s="100"/>
      <c r="BF9942" s="100"/>
      <c r="BG9942" s="100"/>
    </row>
    <row r="9943" spans="57:59">
      <c r="BE9943" s="100"/>
      <c r="BF9943" s="100"/>
      <c r="BG9943" s="100"/>
    </row>
    <row r="9944" spans="57:59">
      <c r="BE9944" s="100"/>
      <c r="BF9944" s="100"/>
      <c r="BG9944" s="100"/>
    </row>
    <row r="9945" spans="57:59">
      <c r="BE9945" s="100"/>
      <c r="BF9945" s="100"/>
      <c r="BG9945" s="100"/>
    </row>
    <row r="9946" spans="57:59">
      <c r="BE9946" s="100"/>
      <c r="BF9946" s="100"/>
      <c r="BG9946" s="100"/>
    </row>
    <row r="9947" spans="57:59">
      <c r="BE9947" s="100"/>
      <c r="BF9947" s="100"/>
      <c r="BG9947" s="100"/>
    </row>
    <row r="9948" spans="57:59">
      <c r="BE9948" s="100"/>
      <c r="BF9948" s="100"/>
      <c r="BG9948" s="100"/>
    </row>
    <row r="9949" spans="57:59">
      <c r="BE9949" s="100"/>
      <c r="BF9949" s="100"/>
      <c r="BG9949" s="100"/>
    </row>
    <row r="9950" spans="57:59">
      <c r="BE9950" s="100"/>
      <c r="BF9950" s="100"/>
      <c r="BG9950" s="100"/>
    </row>
    <row r="9951" spans="57:59">
      <c r="BE9951" s="100"/>
      <c r="BF9951" s="100"/>
      <c r="BG9951" s="100"/>
    </row>
    <row r="9952" spans="57:59">
      <c r="BE9952" s="100"/>
      <c r="BF9952" s="100"/>
      <c r="BG9952" s="100"/>
    </row>
    <row r="9953" spans="57:59">
      <c r="BE9953" s="100"/>
      <c r="BF9953" s="100"/>
      <c r="BG9953" s="100"/>
    </row>
    <row r="9954" spans="57:59">
      <c r="BE9954" s="100"/>
      <c r="BF9954" s="100"/>
      <c r="BG9954" s="100"/>
    </row>
    <row r="9955" spans="57:59">
      <c r="BE9955" s="100"/>
      <c r="BF9955" s="100"/>
      <c r="BG9955" s="100"/>
    </row>
    <row r="9956" spans="57:59">
      <c r="BE9956" s="100"/>
      <c r="BF9956" s="100"/>
      <c r="BG9956" s="100"/>
    </row>
    <row r="9957" spans="57:59">
      <c r="BE9957" s="100"/>
      <c r="BF9957" s="100"/>
      <c r="BG9957" s="100"/>
    </row>
    <row r="9958" spans="57:59">
      <c r="BE9958" s="100"/>
      <c r="BF9958" s="100"/>
      <c r="BG9958" s="100"/>
    </row>
    <row r="9959" spans="57:59">
      <c r="BE9959" s="100"/>
      <c r="BF9959" s="100"/>
      <c r="BG9959" s="100"/>
    </row>
    <row r="9960" spans="57:59">
      <c r="BE9960" s="100"/>
      <c r="BF9960" s="100"/>
      <c r="BG9960" s="100"/>
    </row>
    <row r="9961" spans="57:59">
      <c r="BE9961" s="100"/>
      <c r="BF9961" s="100"/>
      <c r="BG9961" s="100"/>
    </row>
    <row r="9962" spans="57:59">
      <c r="BE9962" s="100"/>
      <c r="BF9962" s="100"/>
      <c r="BG9962" s="100"/>
    </row>
    <row r="9963" spans="57:59">
      <c r="BE9963" s="100"/>
      <c r="BF9963" s="100"/>
      <c r="BG9963" s="100"/>
    </row>
    <row r="9964" spans="57:59">
      <c r="BE9964" s="100"/>
      <c r="BF9964" s="100"/>
      <c r="BG9964" s="100"/>
    </row>
    <row r="9965" spans="57:59">
      <c r="BE9965" s="100"/>
      <c r="BF9965" s="100"/>
      <c r="BG9965" s="100"/>
    </row>
    <row r="9966" spans="57:59">
      <c r="BE9966" s="100"/>
      <c r="BF9966" s="100"/>
      <c r="BG9966" s="100"/>
    </row>
    <row r="9967" spans="57:59">
      <c r="BE9967" s="100"/>
      <c r="BF9967" s="100"/>
      <c r="BG9967" s="100"/>
    </row>
    <row r="9968" spans="57:59">
      <c r="BE9968" s="100"/>
      <c r="BF9968" s="100"/>
      <c r="BG9968" s="100"/>
    </row>
    <row r="9969" spans="57:59">
      <c r="BE9969" s="100"/>
      <c r="BF9969" s="100"/>
      <c r="BG9969" s="100"/>
    </row>
    <row r="9970" spans="57:59">
      <c r="BE9970" s="100"/>
      <c r="BF9970" s="100"/>
      <c r="BG9970" s="100"/>
    </row>
    <row r="9971" spans="57:59">
      <c r="BE9971" s="100"/>
      <c r="BF9971" s="100"/>
      <c r="BG9971" s="100"/>
    </row>
    <row r="9972" spans="57:59">
      <c r="BE9972" s="100"/>
      <c r="BF9972" s="100"/>
      <c r="BG9972" s="100"/>
    </row>
    <row r="9973" spans="57:59">
      <c r="BE9973" s="100"/>
      <c r="BF9973" s="100"/>
      <c r="BG9973" s="100"/>
    </row>
    <row r="9974" spans="57:59">
      <c r="BE9974" s="100"/>
      <c r="BF9974" s="100"/>
      <c r="BG9974" s="100"/>
    </row>
    <row r="9975" spans="57:59">
      <c r="BE9975" s="100"/>
      <c r="BF9975" s="100"/>
      <c r="BG9975" s="100"/>
    </row>
    <row r="9976" spans="57:59">
      <c r="BE9976" s="100"/>
      <c r="BF9976" s="100"/>
      <c r="BG9976" s="100"/>
    </row>
    <row r="9977" spans="57:59">
      <c r="BE9977" s="100"/>
      <c r="BF9977" s="100"/>
      <c r="BG9977" s="100"/>
    </row>
    <row r="9978" spans="57:59">
      <c r="BE9978" s="100"/>
      <c r="BF9978" s="100"/>
      <c r="BG9978" s="100"/>
    </row>
    <row r="9979" spans="57:59">
      <c r="BE9979" s="100"/>
      <c r="BF9979" s="100"/>
      <c r="BG9979" s="100"/>
    </row>
    <row r="9980" spans="57:59">
      <c r="BE9980" s="100"/>
      <c r="BF9980" s="100"/>
      <c r="BG9980" s="100"/>
    </row>
    <row r="9981" spans="57:59">
      <c r="BE9981" s="100"/>
      <c r="BF9981" s="100"/>
      <c r="BG9981" s="100"/>
    </row>
    <row r="9982" spans="57:59">
      <c r="BE9982" s="100"/>
      <c r="BF9982" s="100"/>
      <c r="BG9982" s="100"/>
    </row>
    <row r="9983" spans="57:59">
      <c r="BE9983" s="100"/>
      <c r="BF9983" s="100"/>
      <c r="BG9983" s="100"/>
    </row>
    <row r="9984" spans="57:59">
      <c r="BE9984" s="100"/>
      <c r="BF9984" s="100"/>
      <c r="BG9984" s="100"/>
    </row>
    <row r="9985" spans="57:59">
      <c r="BE9985" s="100"/>
      <c r="BF9985" s="100"/>
      <c r="BG9985" s="100"/>
    </row>
    <row r="9986" spans="57:59">
      <c r="BE9986" s="100"/>
      <c r="BF9986" s="100"/>
      <c r="BG9986" s="100"/>
    </row>
    <row r="9987" spans="57:59">
      <c r="BE9987" s="100"/>
      <c r="BF9987" s="100"/>
      <c r="BG9987" s="100"/>
    </row>
    <row r="9988" spans="57:59">
      <c r="BE9988" s="100"/>
      <c r="BF9988" s="100"/>
      <c r="BG9988" s="100"/>
    </row>
    <row r="9989" spans="57:59">
      <c r="BE9989" s="100"/>
      <c r="BF9989" s="100"/>
      <c r="BG9989" s="100"/>
    </row>
    <row r="9990" spans="57:59">
      <c r="BE9990" s="100"/>
      <c r="BF9990" s="100"/>
      <c r="BG9990" s="100"/>
    </row>
    <row r="9991" spans="57:59">
      <c r="BE9991" s="100"/>
      <c r="BF9991" s="100"/>
      <c r="BG9991" s="100"/>
    </row>
    <row r="9992" spans="57:59">
      <c r="BE9992" s="100"/>
      <c r="BF9992" s="100"/>
      <c r="BG9992" s="100"/>
    </row>
    <row r="9993" spans="57:59">
      <c r="BE9993" s="100"/>
      <c r="BF9993" s="100"/>
      <c r="BG9993" s="100"/>
    </row>
    <row r="9994" spans="57:59">
      <c r="BE9994" s="100"/>
      <c r="BF9994" s="100"/>
      <c r="BG9994" s="100"/>
    </row>
    <row r="9995" spans="57:59">
      <c r="BE9995" s="100"/>
      <c r="BF9995" s="100"/>
      <c r="BG9995" s="100"/>
    </row>
    <row r="9996" spans="57:59">
      <c r="BE9996" s="100"/>
      <c r="BF9996" s="100"/>
      <c r="BG9996" s="100"/>
    </row>
    <row r="9997" spans="57:59">
      <c r="BE9997" s="100"/>
      <c r="BF9997" s="100"/>
      <c r="BG9997" s="100"/>
    </row>
    <row r="9998" spans="57:59">
      <c r="BE9998" s="100"/>
      <c r="BF9998" s="100"/>
      <c r="BG9998" s="100"/>
    </row>
    <row r="9999" spans="57:59">
      <c r="BE9999" s="100"/>
      <c r="BF9999" s="100"/>
      <c r="BG9999" s="100"/>
    </row>
    <row r="10000" spans="57:59">
      <c r="BE10000" s="100"/>
      <c r="BF10000" s="100"/>
      <c r="BG10000" s="100"/>
    </row>
    <row r="10001" spans="57:59">
      <c r="BE10001" s="100"/>
      <c r="BF10001" s="100"/>
      <c r="BG10001" s="100"/>
    </row>
    <row r="10002" spans="57:59">
      <c r="BE10002" s="100"/>
      <c r="BF10002" s="100"/>
      <c r="BG10002" s="100"/>
    </row>
    <row r="10003" spans="57:59">
      <c r="BE10003" s="100"/>
      <c r="BF10003" s="100"/>
      <c r="BG10003" s="100"/>
    </row>
    <row r="10004" spans="57:59">
      <c r="BE10004" s="100"/>
      <c r="BF10004" s="100"/>
      <c r="BG10004" s="100"/>
    </row>
    <row r="10005" spans="57:59">
      <c r="BE10005" s="100"/>
      <c r="BF10005" s="100"/>
      <c r="BG10005" s="100"/>
    </row>
    <row r="10006" spans="57:59">
      <c r="BE10006" s="100"/>
      <c r="BF10006" s="100"/>
      <c r="BG10006" s="100"/>
    </row>
    <row r="10007" spans="57:59">
      <c r="BE10007" s="100"/>
      <c r="BF10007" s="100"/>
      <c r="BG10007" s="100"/>
    </row>
    <row r="10008" spans="57:59">
      <c r="BE10008" s="100"/>
      <c r="BF10008" s="100"/>
      <c r="BG10008" s="100"/>
    </row>
    <row r="10009" spans="57:59">
      <c r="BE10009" s="100"/>
      <c r="BF10009" s="100"/>
      <c r="BG10009" s="100"/>
    </row>
    <row r="10010" spans="57:59">
      <c r="BE10010" s="100"/>
      <c r="BF10010" s="100"/>
      <c r="BG10010" s="100"/>
    </row>
    <row r="10011" spans="57:59">
      <c r="BE10011" s="100"/>
      <c r="BF10011" s="100"/>
      <c r="BG10011" s="100"/>
    </row>
    <row r="10012" spans="57:59">
      <c r="BE10012" s="100"/>
      <c r="BF10012" s="100"/>
      <c r="BG10012" s="100"/>
    </row>
    <row r="10013" spans="57:59">
      <c r="BE10013" s="100"/>
      <c r="BF10013" s="100"/>
      <c r="BG10013" s="100"/>
    </row>
    <row r="10014" spans="57:59">
      <c r="BE10014" s="100"/>
      <c r="BF10014" s="100"/>
      <c r="BG10014" s="100"/>
    </row>
    <row r="10015" spans="57:59">
      <c r="BE10015" s="100"/>
      <c r="BF10015" s="100"/>
      <c r="BG10015" s="100"/>
    </row>
    <row r="10016" spans="57:59">
      <c r="BE10016" s="100"/>
      <c r="BF10016" s="100"/>
      <c r="BG10016" s="100"/>
    </row>
    <row r="10017" spans="57:59">
      <c r="BE10017" s="100"/>
      <c r="BF10017" s="100"/>
      <c r="BG10017" s="100"/>
    </row>
    <row r="10018" spans="57:59">
      <c r="BE10018" s="100"/>
      <c r="BF10018" s="100"/>
      <c r="BG10018" s="100"/>
    </row>
    <row r="10019" spans="57:59">
      <c r="BE10019" s="100"/>
      <c r="BF10019" s="100"/>
      <c r="BG10019" s="100"/>
    </row>
    <row r="10020" spans="57:59">
      <c r="BE10020" s="100"/>
      <c r="BF10020" s="100"/>
      <c r="BG10020" s="100"/>
    </row>
    <row r="10021" spans="57:59">
      <c r="BE10021" s="100"/>
      <c r="BF10021" s="100"/>
      <c r="BG10021" s="100"/>
    </row>
    <row r="10022" spans="57:59">
      <c r="BE10022" s="100"/>
      <c r="BF10022" s="100"/>
      <c r="BG10022" s="100"/>
    </row>
    <row r="10023" spans="57:59">
      <c r="BE10023" s="100"/>
      <c r="BF10023" s="100"/>
      <c r="BG10023" s="100"/>
    </row>
    <row r="10024" spans="57:59">
      <c r="BE10024" s="100"/>
      <c r="BF10024" s="100"/>
      <c r="BG10024" s="100"/>
    </row>
    <row r="10025" spans="57:59">
      <c r="BE10025" s="100"/>
      <c r="BF10025" s="100"/>
      <c r="BG10025" s="100"/>
    </row>
    <row r="10026" spans="57:59">
      <c r="BE10026" s="100"/>
      <c r="BF10026" s="100"/>
      <c r="BG10026" s="100"/>
    </row>
    <row r="10027" spans="57:59">
      <c r="BE10027" s="100"/>
      <c r="BF10027" s="100"/>
      <c r="BG10027" s="100"/>
    </row>
    <row r="10028" spans="57:59">
      <c r="BE10028" s="100"/>
      <c r="BF10028" s="100"/>
      <c r="BG10028" s="100"/>
    </row>
    <row r="10029" spans="57:59">
      <c r="BE10029" s="100"/>
      <c r="BF10029" s="100"/>
      <c r="BG10029" s="100"/>
    </row>
    <row r="10030" spans="57:59">
      <c r="BE10030" s="100"/>
      <c r="BF10030" s="100"/>
      <c r="BG10030" s="100"/>
    </row>
    <row r="10031" spans="57:59">
      <c r="BE10031" s="100"/>
      <c r="BF10031" s="100"/>
      <c r="BG10031" s="100"/>
    </row>
    <row r="10032" spans="57:59">
      <c r="BE10032" s="100"/>
      <c r="BF10032" s="100"/>
      <c r="BG10032" s="100"/>
    </row>
    <row r="10033" spans="57:59">
      <c r="BE10033" s="100"/>
      <c r="BF10033" s="100"/>
      <c r="BG10033" s="100"/>
    </row>
    <row r="10034" spans="57:59">
      <c r="BE10034" s="100"/>
      <c r="BF10034" s="100"/>
      <c r="BG10034" s="100"/>
    </row>
    <row r="10035" spans="57:59">
      <c r="BE10035" s="100"/>
      <c r="BF10035" s="100"/>
      <c r="BG10035" s="100"/>
    </row>
    <row r="10036" spans="57:59">
      <c r="BE10036" s="100"/>
      <c r="BF10036" s="100"/>
      <c r="BG10036" s="100"/>
    </row>
    <row r="10037" spans="57:59">
      <c r="BE10037" s="100"/>
      <c r="BF10037" s="100"/>
      <c r="BG10037" s="100"/>
    </row>
    <row r="10038" spans="57:59">
      <c r="BE10038" s="100"/>
      <c r="BF10038" s="100"/>
      <c r="BG10038" s="100"/>
    </row>
    <row r="10039" spans="57:59">
      <c r="BE10039" s="100"/>
      <c r="BF10039" s="100"/>
      <c r="BG10039" s="100"/>
    </row>
    <row r="10040" spans="57:59">
      <c r="BE10040" s="100"/>
      <c r="BF10040" s="100"/>
      <c r="BG10040" s="100"/>
    </row>
    <row r="10041" spans="57:59">
      <c r="BE10041" s="100"/>
      <c r="BF10041" s="100"/>
      <c r="BG10041" s="100"/>
    </row>
    <row r="10042" spans="57:59">
      <c r="BE10042" s="100"/>
      <c r="BF10042" s="100"/>
      <c r="BG10042" s="100"/>
    </row>
    <row r="10043" spans="57:59">
      <c r="BE10043" s="100"/>
      <c r="BF10043" s="100"/>
      <c r="BG10043" s="100"/>
    </row>
    <row r="10044" spans="57:59">
      <c r="BE10044" s="100"/>
      <c r="BF10044" s="100"/>
      <c r="BG10044" s="100"/>
    </row>
    <row r="10045" spans="57:59">
      <c r="BE10045" s="100"/>
      <c r="BF10045" s="100"/>
      <c r="BG10045" s="100"/>
    </row>
    <row r="10046" spans="57:59">
      <c r="BE10046" s="100"/>
      <c r="BF10046" s="100"/>
      <c r="BG10046" s="100"/>
    </row>
    <row r="10047" spans="57:59">
      <c r="BE10047" s="100"/>
      <c r="BF10047" s="100"/>
      <c r="BG10047" s="100"/>
    </row>
    <row r="10048" spans="57:59">
      <c r="BE10048" s="100"/>
      <c r="BF10048" s="100"/>
      <c r="BG10048" s="100"/>
    </row>
    <row r="10049" spans="57:59">
      <c r="BE10049" s="100"/>
      <c r="BF10049" s="100"/>
      <c r="BG10049" s="100"/>
    </row>
    <row r="10050" spans="57:59">
      <c r="BE10050" s="100"/>
      <c r="BF10050" s="100"/>
      <c r="BG10050" s="100"/>
    </row>
    <row r="10051" spans="57:59">
      <c r="BE10051" s="100"/>
      <c r="BF10051" s="100"/>
      <c r="BG10051" s="100"/>
    </row>
    <row r="10052" spans="57:59">
      <c r="BE10052" s="100"/>
      <c r="BF10052" s="100"/>
      <c r="BG10052" s="100"/>
    </row>
    <row r="10053" spans="57:59">
      <c r="BE10053" s="100"/>
      <c r="BF10053" s="100"/>
      <c r="BG10053" s="100"/>
    </row>
    <row r="10054" spans="57:59">
      <c r="BE10054" s="100"/>
      <c r="BF10054" s="100"/>
      <c r="BG10054" s="100"/>
    </row>
    <row r="10055" spans="57:59">
      <c r="BE10055" s="100"/>
      <c r="BF10055" s="100"/>
      <c r="BG10055" s="100"/>
    </row>
    <row r="10056" spans="57:59">
      <c r="BE10056" s="100"/>
      <c r="BF10056" s="100"/>
      <c r="BG10056" s="100"/>
    </row>
    <row r="10057" spans="57:59">
      <c r="BE10057" s="100"/>
      <c r="BF10057" s="100"/>
      <c r="BG10057" s="100"/>
    </row>
    <row r="10058" spans="57:59">
      <c r="BE10058" s="100"/>
      <c r="BF10058" s="100"/>
      <c r="BG10058" s="100"/>
    </row>
    <row r="10059" spans="57:59">
      <c r="BE10059" s="100"/>
      <c r="BF10059" s="100"/>
      <c r="BG10059" s="100"/>
    </row>
    <row r="10060" spans="57:59">
      <c r="BE10060" s="100"/>
      <c r="BF10060" s="100"/>
      <c r="BG10060" s="100"/>
    </row>
    <row r="10061" spans="57:59">
      <c r="BE10061" s="100"/>
      <c r="BF10061" s="100"/>
      <c r="BG10061" s="100"/>
    </row>
    <row r="10062" spans="57:59">
      <c r="BE10062" s="100"/>
      <c r="BF10062" s="100"/>
      <c r="BG10062" s="100"/>
    </row>
    <row r="10063" spans="57:59">
      <c r="BE10063" s="100"/>
      <c r="BF10063" s="100"/>
      <c r="BG10063" s="100"/>
    </row>
    <row r="10064" spans="57:59">
      <c r="BE10064" s="100"/>
      <c r="BF10064" s="100"/>
      <c r="BG10064" s="100"/>
    </row>
    <row r="10065" spans="57:59">
      <c r="BE10065" s="100"/>
      <c r="BF10065" s="100"/>
      <c r="BG10065" s="100"/>
    </row>
    <row r="10066" spans="57:59">
      <c r="BE10066" s="100"/>
      <c r="BF10066" s="100"/>
      <c r="BG10066" s="100"/>
    </row>
    <row r="10067" spans="57:59">
      <c r="BE10067" s="100"/>
      <c r="BF10067" s="100"/>
      <c r="BG10067" s="100"/>
    </row>
    <row r="10068" spans="57:59">
      <c r="BE10068" s="100"/>
      <c r="BF10068" s="100"/>
      <c r="BG10068" s="100"/>
    </row>
    <row r="10069" spans="57:59">
      <c r="BE10069" s="100"/>
      <c r="BF10069" s="100"/>
      <c r="BG10069" s="100"/>
    </row>
    <row r="10070" spans="57:59">
      <c r="BE10070" s="100"/>
      <c r="BF10070" s="100"/>
      <c r="BG10070" s="100"/>
    </row>
    <row r="10071" spans="57:59">
      <c r="BE10071" s="100"/>
      <c r="BF10071" s="100"/>
      <c r="BG10071" s="100"/>
    </row>
    <row r="10072" spans="57:59">
      <c r="BE10072" s="100"/>
      <c r="BF10072" s="100"/>
      <c r="BG10072" s="100"/>
    </row>
    <row r="10073" spans="57:59">
      <c r="BE10073" s="100"/>
      <c r="BF10073" s="100"/>
      <c r="BG10073" s="100"/>
    </row>
    <row r="10074" spans="57:59">
      <c r="BE10074" s="100"/>
      <c r="BF10074" s="100"/>
      <c r="BG10074" s="100"/>
    </row>
    <row r="10075" spans="57:59">
      <c r="BE10075" s="100"/>
      <c r="BF10075" s="100"/>
      <c r="BG10075" s="100"/>
    </row>
    <row r="10076" spans="57:59">
      <c r="BE10076" s="100"/>
      <c r="BF10076" s="100"/>
      <c r="BG10076" s="100"/>
    </row>
    <row r="10077" spans="57:59">
      <c r="BE10077" s="100"/>
      <c r="BF10077" s="100"/>
      <c r="BG10077" s="100"/>
    </row>
    <row r="10078" spans="57:59">
      <c r="BE10078" s="100"/>
      <c r="BF10078" s="100"/>
      <c r="BG10078" s="100"/>
    </row>
    <row r="10079" spans="57:59">
      <c r="BE10079" s="100"/>
      <c r="BF10079" s="100"/>
      <c r="BG10079" s="100"/>
    </row>
    <row r="10080" spans="57:59">
      <c r="BE10080" s="100"/>
      <c r="BF10080" s="100"/>
      <c r="BG10080" s="100"/>
    </row>
    <row r="10081" spans="57:59">
      <c r="BE10081" s="100"/>
      <c r="BF10081" s="100"/>
      <c r="BG10081" s="100"/>
    </row>
    <row r="10082" spans="57:59">
      <c r="BE10082" s="100"/>
      <c r="BF10082" s="100"/>
      <c r="BG10082" s="100"/>
    </row>
    <row r="10083" spans="57:59">
      <c r="BE10083" s="100"/>
      <c r="BF10083" s="100"/>
      <c r="BG10083" s="100"/>
    </row>
    <row r="10084" spans="57:59">
      <c r="BE10084" s="100"/>
      <c r="BF10084" s="100"/>
      <c r="BG10084" s="100"/>
    </row>
    <row r="10085" spans="57:59">
      <c r="BE10085" s="100"/>
      <c r="BF10085" s="100"/>
      <c r="BG10085" s="100"/>
    </row>
    <row r="10086" spans="57:59">
      <c r="BE10086" s="100"/>
      <c r="BF10086" s="100"/>
      <c r="BG10086" s="100"/>
    </row>
    <row r="10087" spans="57:59">
      <c r="BE10087" s="100"/>
      <c r="BF10087" s="100"/>
      <c r="BG10087" s="100"/>
    </row>
    <row r="10088" spans="57:59">
      <c r="BE10088" s="100"/>
      <c r="BF10088" s="100"/>
      <c r="BG10088" s="100"/>
    </row>
    <row r="10089" spans="57:59">
      <c r="BE10089" s="100"/>
      <c r="BF10089" s="100"/>
      <c r="BG10089" s="100"/>
    </row>
    <row r="10090" spans="57:59">
      <c r="BE10090" s="100"/>
      <c r="BF10090" s="100"/>
      <c r="BG10090" s="100"/>
    </row>
    <row r="10091" spans="57:59">
      <c r="BE10091" s="100"/>
      <c r="BF10091" s="100"/>
      <c r="BG10091" s="100"/>
    </row>
    <row r="10092" spans="57:59">
      <c r="BE10092" s="100"/>
      <c r="BF10092" s="100"/>
      <c r="BG10092" s="100"/>
    </row>
    <row r="10093" spans="57:59">
      <c r="BE10093" s="100"/>
      <c r="BF10093" s="100"/>
      <c r="BG10093" s="100"/>
    </row>
    <row r="10094" spans="57:59">
      <c r="BE10094" s="100"/>
      <c r="BF10094" s="100"/>
      <c r="BG10094" s="100"/>
    </row>
    <row r="10095" spans="57:59">
      <c r="BE10095" s="100"/>
      <c r="BF10095" s="100"/>
      <c r="BG10095" s="100"/>
    </row>
    <row r="10096" spans="57:59">
      <c r="BE10096" s="100"/>
      <c r="BF10096" s="100"/>
      <c r="BG10096" s="100"/>
    </row>
    <row r="10097" spans="57:59">
      <c r="BE10097" s="100"/>
      <c r="BF10097" s="100"/>
      <c r="BG10097" s="100"/>
    </row>
    <row r="10098" spans="57:59">
      <c r="BE10098" s="100"/>
      <c r="BF10098" s="100"/>
      <c r="BG10098" s="100"/>
    </row>
    <row r="10099" spans="57:59">
      <c r="BE10099" s="100"/>
      <c r="BF10099" s="100"/>
      <c r="BG10099" s="100"/>
    </row>
    <row r="10100" spans="57:59">
      <c r="BE10100" s="100"/>
      <c r="BF10100" s="100"/>
      <c r="BG10100" s="100"/>
    </row>
    <row r="10101" spans="57:59">
      <c r="BE10101" s="100"/>
      <c r="BF10101" s="100"/>
      <c r="BG10101" s="100"/>
    </row>
    <row r="10102" spans="57:59">
      <c r="BE10102" s="100"/>
      <c r="BF10102" s="100"/>
      <c r="BG10102" s="100"/>
    </row>
    <row r="10103" spans="57:59">
      <c r="BE10103" s="100"/>
      <c r="BF10103" s="100"/>
      <c r="BG10103" s="100"/>
    </row>
    <row r="10104" spans="57:59">
      <c r="BE10104" s="100"/>
      <c r="BF10104" s="100"/>
      <c r="BG10104" s="100"/>
    </row>
    <row r="10105" spans="57:59">
      <c r="BE10105" s="100"/>
      <c r="BF10105" s="100"/>
      <c r="BG10105" s="100"/>
    </row>
    <row r="10106" spans="57:59">
      <c r="BE10106" s="100"/>
      <c r="BF10106" s="100"/>
      <c r="BG10106" s="100"/>
    </row>
    <row r="10107" spans="57:59">
      <c r="BE10107" s="100"/>
      <c r="BF10107" s="100"/>
      <c r="BG10107" s="100"/>
    </row>
    <row r="10108" spans="57:59">
      <c r="BE10108" s="100"/>
      <c r="BF10108" s="100"/>
      <c r="BG10108" s="100"/>
    </row>
    <row r="10109" spans="57:59">
      <c r="BE10109" s="100"/>
      <c r="BF10109" s="100"/>
      <c r="BG10109" s="100"/>
    </row>
    <row r="10110" spans="57:59">
      <c r="BE10110" s="100"/>
      <c r="BF10110" s="100"/>
      <c r="BG10110" s="100"/>
    </row>
    <row r="10111" spans="57:59">
      <c r="BE10111" s="100"/>
      <c r="BF10111" s="100"/>
      <c r="BG10111" s="100"/>
    </row>
    <row r="10112" spans="57:59">
      <c r="BE10112" s="100"/>
      <c r="BF10112" s="100"/>
      <c r="BG10112" s="100"/>
    </row>
    <row r="10113" spans="57:59">
      <c r="BE10113" s="100"/>
      <c r="BF10113" s="100"/>
      <c r="BG10113" s="100"/>
    </row>
    <row r="10114" spans="57:59">
      <c r="BE10114" s="100"/>
      <c r="BF10114" s="100"/>
      <c r="BG10114" s="100"/>
    </row>
    <row r="10115" spans="57:59">
      <c r="BE10115" s="100"/>
      <c r="BF10115" s="100"/>
      <c r="BG10115" s="100"/>
    </row>
    <row r="10116" spans="57:59">
      <c r="BE10116" s="100"/>
      <c r="BF10116" s="100"/>
      <c r="BG10116" s="100"/>
    </row>
    <row r="10117" spans="57:59">
      <c r="BE10117" s="100"/>
      <c r="BF10117" s="100"/>
      <c r="BG10117" s="100"/>
    </row>
    <row r="10118" spans="57:59">
      <c r="BE10118" s="100"/>
      <c r="BF10118" s="100"/>
      <c r="BG10118" s="100"/>
    </row>
    <row r="10119" spans="57:59">
      <c r="BE10119" s="100"/>
      <c r="BF10119" s="100"/>
      <c r="BG10119" s="100"/>
    </row>
    <row r="10120" spans="57:59">
      <c r="BE10120" s="100"/>
      <c r="BF10120" s="100"/>
      <c r="BG10120" s="100"/>
    </row>
    <row r="10121" spans="57:59">
      <c r="BE10121" s="100"/>
      <c r="BF10121" s="100"/>
      <c r="BG10121" s="100"/>
    </row>
    <row r="10122" spans="57:59">
      <c r="BE10122" s="100"/>
      <c r="BF10122" s="100"/>
      <c r="BG10122" s="100"/>
    </row>
    <row r="10123" spans="57:59">
      <c r="BE10123" s="100"/>
      <c r="BF10123" s="100"/>
      <c r="BG10123" s="100"/>
    </row>
    <row r="10124" spans="57:59">
      <c r="BE10124" s="100"/>
      <c r="BF10124" s="100"/>
      <c r="BG10124" s="100"/>
    </row>
    <row r="10125" spans="57:59">
      <c r="BE10125" s="100"/>
      <c r="BF10125" s="100"/>
      <c r="BG10125" s="100"/>
    </row>
    <row r="10126" spans="57:59">
      <c r="BE10126" s="100"/>
      <c r="BF10126" s="100"/>
      <c r="BG10126" s="100"/>
    </row>
    <row r="10127" spans="57:59">
      <c r="BE10127" s="100"/>
      <c r="BF10127" s="100"/>
      <c r="BG10127" s="100"/>
    </row>
    <row r="10128" spans="57:59">
      <c r="BE10128" s="100"/>
      <c r="BF10128" s="100"/>
      <c r="BG10128" s="100"/>
    </row>
    <row r="10129" spans="57:59">
      <c r="BE10129" s="100"/>
      <c r="BF10129" s="100"/>
      <c r="BG10129" s="100"/>
    </row>
    <row r="10130" spans="57:59">
      <c r="BE10130" s="100"/>
      <c r="BF10130" s="100"/>
      <c r="BG10130" s="100"/>
    </row>
    <row r="10131" spans="57:59">
      <c r="BE10131" s="100"/>
      <c r="BF10131" s="100"/>
      <c r="BG10131" s="100"/>
    </row>
    <row r="10132" spans="57:59">
      <c r="BE10132" s="100"/>
      <c r="BF10132" s="100"/>
      <c r="BG10132" s="100"/>
    </row>
    <row r="10133" spans="57:59">
      <c r="BE10133" s="100"/>
      <c r="BF10133" s="100"/>
      <c r="BG10133" s="100"/>
    </row>
    <row r="10134" spans="57:59">
      <c r="BE10134" s="100"/>
      <c r="BF10134" s="100"/>
      <c r="BG10134" s="100"/>
    </row>
    <row r="10135" spans="57:59">
      <c r="BE10135" s="100"/>
      <c r="BF10135" s="100"/>
      <c r="BG10135" s="100"/>
    </row>
    <row r="10136" spans="57:59">
      <c r="BE10136" s="100"/>
      <c r="BF10136" s="100"/>
      <c r="BG10136" s="100"/>
    </row>
    <row r="10137" spans="57:59">
      <c r="BE10137" s="100"/>
      <c r="BF10137" s="100"/>
      <c r="BG10137" s="100"/>
    </row>
    <row r="10138" spans="57:59">
      <c r="BE10138" s="100"/>
      <c r="BF10138" s="100"/>
      <c r="BG10138" s="100"/>
    </row>
    <row r="10139" spans="57:59">
      <c r="BE10139" s="100"/>
      <c r="BF10139" s="100"/>
      <c r="BG10139" s="100"/>
    </row>
    <row r="10140" spans="57:59">
      <c r="BE10140" s="100"/>
      <c r="BF10140" s="100"/>
      <c r="BG10140" s="100"/>
    </row>
    <row r="10141" spans="57:59">
      <c r="BE10141" s="100"/>
      <c r="BF10141" s="100"/>
      <c r="BG10141" s="100"/>
    </row>
    <row r="10142" spans="57:59">
      <c r="BE10142" s="100"/>
      <c r="BF10142" s="100"/>
      <c r="BG10142" s="100"/>
    </row>
    <row r="10143" spans="57:59">
      <c r="BE10143" s="100"/>
      <c r="BF10143" s="100"/>
      <c r="BG10143" s="100"/>
    </row>
    <row r="10144" spans="57:59">
      <c r="BE10144" s="100"/>
      <c r="BF10144" s="100"/>
      <c r="BG10144" s="100"/>
    </row>
    <row r="10145" spans="57:59">
      <c r="BE10145" s="100"/>
      <c r="BF10145" s="100"/>
      <c r="BG10145" s="100"/>
    </row>
    <row r="10146" spans="57:59">
      <c r="BE10146" s="100"/>
      <c r="BF10146" s="100"/>
      <c r="BG10146" s="100"/>
    </row>
    <row r="10147" spans="57:59">
      <c r="BE10147" s="100"/>
      <c r="BF10147" s="100"/>
      <c r="BG10147" s="100"/>
    </row>
    <row r="10148" spans="57:59">
      <c r="BE10148" s="100"/>
      <c r="BF10148" s="100"/>
      <c r="BG10148" s="100"/>
    </row>
    <row r="10149" spans="57:59">
      <c r="BE10149" s="100"/>
      <c r="BF10149" s="100"/>
      <c r="BG10149" s="100"/>
    </row>
    <row r="10150" spans="57:59">
      <c r="BE10150" s="100"/>
      <c r="BF10150" s="100"/>
      <c r="BG10150" s="100"/>
    </row>
    <row r="10151" spans="57:59">
      <c r="BE10151" s="100"/>
      <c r="BF10151" s="100"/>
      <c r="BG10151" s="100"/>
    </row>
    <row r="10152" spans="57:59">
      <c r="BE10152" s="100"/>
      <c r="BF10152" s="100"/>
      <c r="BG10152" s="100"/>
    </row>
    <row r="10153" spans="57:59">
      <c r="BE10153" s="100"/>
      <c r="BF10153" s="100"/>
      <c r="BG10153" s="100"/>
    </row>
    <row r="10154" spans="57:59">
      <c r="BE10154" s="100"/>
      <c r="BF10154" s="100"/>
      <c r="BG10154" s="100"/>
    </row>
    <row r="10155" spans="57:59">
      <c r="BE10155" s="100"/>
      <c r="BF10155" s="100"/>
      <c r="BG10155" s="100"/>
    </row>
    <row r="10156" spans="57:59">
      <c r="BE10156" s="100"/>
      <c r="BF10156" s="100"/>
      <c r="BG10156" s="100"/>
    </row>
    <row r="10157" spans="57:59">
      <c r="BE10157" s="100"/>
      <c r="BF10157" s="100"/>
      <c r="BG10157" s="100"/>
    </row>
    <row r="10158" spans="57:59">
      <c r="BE10158" s="100"/>
      <c r="BF10158" s="100"/>
      <c r="BG10158" s="100"/>
    </row>
    <row r="10159" spans="57:59">
      <c r="BE10159" s="100"/>
      <c r="BF10159" s="100"/>
      <c r="BG10159" s="100"/>
    </row>
    <row r="10160" spans="57:59">
      <c r="BE10160" s="100"/>
      <c r="BF10160" s="100"/>
      <c r="BG10160" s="100"/>
    </row>
    <row r="10161" spans="57:59">
      <c r="BE10161" s="100"/>
      <c r="BF10161" s="100"/>
      <c r="BG10161" s="100"/>
    </row>
    <row r="10162" spans="57:59">
      <c r="BE10162" s="100"/>
      <c r="BF10162" s="100"/>
      <c r="BG10162" s="100"/>
    </row>
    <row r="10163" spans="57:59">
      <c r="BE10163" s="100"/>
      <c r="BF10163" s="100"/>
      <c r="BG10163" s="100"/>
    </row>
    <row r="10164" spans="57:59">
      <c r="BE10164" s="100"/>
      <c r="BF10164" s="100"/>
      <c r="BG10164" s="100"/>
    </row>
    <row r="10165" spans="57:59">
      <c r="BE10165" s="100"/>
      <c r="BF10165" s="100"/>
      <c r="BG10165" s="100"/>
    </row>
    <row r="10166" spans="57:59">
      <c r="BE10166" s="100"/>
      <c r="BF10166" s="100"/>
      <c r="BG10166" s="100"/>
    </row>
    <row r="10167" spans="57:59">
      <c r="BE10167" s="100"/>
      <c r="BF10167" s="100"/>
      <c r="BG10167" s="100"/>
    </row>
    <row r="10168" spans="57:59">
      <c r="BE10168" s="100"/>
      <c r="BF10168" s="100"/>
      <c r="BG10168" s="100"/>
    </row>
    <row r="10169" spans="57:59">
      <c r="BE10169" s="100"/>
      <c r="BF10169" s="100"/>
      <c r="BG10169" s="100"/>
    </row>
    <row r="10170" spans="57:59">
      <c r="BE10170" s="100"/>
      <c r="BF10170" s="100"/>
      <c r="BG10170" s="100"/>
    </row>
    <row r="10171" spans="57:59">
      <c r="BE10171" s="100"/>
      <c r="BF10171" s="100"/>
      <c r="BG10171" s="100"/>
    </row>
    <row r="10172" spans="57:59">
      <c r="BE10172" s="100"/>
      <c r="BF10172" s="100"/>
      <c r="BG10172" s="100"/>
    </row>
    <row r="10173" spans="57:59">
      <c r="BE10173" s="100"/>
      <c r="BF10173" s="100"/>
      <c r="BG10173" s="100"/>
    </row>
    <row r="10174" spans="57:59">
      <c r="BE10174" s="100"/>
      <c r="BF10174" s="100"/>
      <c r="BG10174" s="100"/>
    </row>
    <row r="10175" spans="57:59">
      <c r="BE10175" s="100"/>
      <c r="BF10175" s="100"/>
      <c r="BG10175" s="100"/>
    </row>
    <row r="10176" spans="57:59">
      <c r="BE10176" s="100"/>
      <c r="BF10176" s="100"/>
      <c r="BG10176" s="100"/>
    </row>
    <row r="10177" spans="57:59">
      <c r="BE10177" s="100"/>
      <c r="BF10177" s="100"/>
      <c r="BG10177" s="100"/>
    </row>
    <row r="10178" spans="57:59">
      <c r="BE10178" s="100"/>
      <c r="BF10178" s="100"/>
      <c r="BG10178" s="100"/>
    </row>
    <row r="10179" spans="57:59">
      <c r="BE10179" s="100"/>
      <c r="BF10179" s="100"/>
      <c r="BG10179" s="100"/>
    </row>
    <row r="10180" spans="57:59">
      <c r="BE10180" s="100"/>
      <c r="BF10180" s="100"/>
      <c r="BG10180" s="100"/>
    </row>
    <row r="10181" spans="57:59">
      <c r="BE10181" s="100"/>
      <c r="BF10181" s="100"/>
      <c r="BG10181" s="100"/>
    </row>
    <row r="10182" spans="57:59">
      <c r="BE10182" s="100"/>
      <c r="BF10182" s="100"/>
      <c r="BG10182" s="100"/>
    </row>
    <row r="10183" spans="57:59">
      <c r="BE10183" s="100"/>
      <c r="BF10183" s="100"/>
      <c r="BG10183" s="100"/>
    </row>
    <row r="10184" spans="57:59">
      <c r="BE10184" s="100"/>
      <c r="BF10184" s="100"/>
      <c r="BG10184" s="100"/>
    </row>
    <row r="10185" spans="57:59">
      <c r="BE10185" s="100"/>
      <c r="BF10185" s="100"/>
      <c r="BG10185" s="100"/>
    </row>
    <row r="10186" spans="57:59">
      <c r="BE10186" s="100"/>
      <c r="BF10186" s="100"/>
      <c r="BG10186" s="100"/>
    </row>
    <row r="10187" spans="57:59">
      <c r="BE10187" s="100"/>
      <c r="BF10187" s="100"/>
      <c r="BG10187" s="100"/>
    </row>
    <row r="10188" spans="57:59">
      <c r="BE10188" s="100"/>
      <c r="BF10188" s="100"/>
      <c r="BG10188" s="100"/>
    </row>
    <row r="10189" spans="57:59">
      <c r="BE10189" s="100"/>
      <c r="BF10189" s="100"/>
      <c r="BG10189" s="100"/>
    </row>
    <row r="10190" spans="57:59">
      <c r="BE10190" s="100"/>
      <c r="BF10190" s="100"/>
      <c r="BG10190" s="100"/>
    </row>
    <row r="10191" spans="57:59">
      <c r="BE10191" s="100"/>
      <c r="BF10191" s="100"/>
      <c r="BG10191" s="100"/>
    </row>
    <row r="10192" spans="57:59">
      <c r="BE10192" s="100"/>
      <c r="BF10192" s="100"/>
      <c r="BG10192" s="100"/>
    </row>
    <row r="10193" spans="57:59">
      <c r="BE10193" s="100"/>
      <c r="BF10193" s="100"/>
      <c r="BG10193" s="100"/>
    </row>
    <row r="10194" spans="57:59">
      <c r="BE10194" s="100"/>
      <c r="BF10194" s="100"/>
      <c r="BG10194" s="100"/>
    </row>
    <row r="10195" spans="57:59">
      <c r="BE10195" s="100"/>
      <c r="BF10195" s="100"/>
      <c r="BG10195" s="100"/>
    </row>
    <row r="10196" spans="57:59">
      <c r="BE10196" s="100"/>
      <c r="BF10196" s="100"/>
      <c r="BG10196" s="100"/>
    </row>
    <row r="10197" spans="57:59">
      <c r="BE10197" s="100"/>
      <c r="BF10197" s="100"/>
      <c r="BG10197" s="100"/>
    </row>
    <row r="10198" spans="57:59">
      <c r="BE10198" s="100"/>
      <c r="BF10198" s="100"/>
      <c r="BG10198" s="100"/>
    </row>
    <row r="10199" spans="57:59">
      <c r="BE10199" s="100"/>
      <c r="BF10199" s="100"/>
      <c r="BG10199" s="100"/>
    </row>
    <row r="10200" spans="57:59">
      <c r="BE10200" s="100"/>
      <c r="BF10200" s="100"/>
      <c r="BG10200" s="100"/>
    </row>
    <row r="10201" spans="57:59">
      <c r="BE10201" s="100"/>
      <c r="BF10201" s="100"/>
      <c r="BG10201" s="100"/>
    </row>
    <row r="10202" spans="57:59">
      <c r="BE10202" s="100"/>
      <c r="BF10202" s="100"/>
      <c r="BG10202" s="100"/>
    </row>
    <row r="10203" spans="57:59">
      <c r="BE10203" s="100"/>
      <c r="BF10203" s="100"/>
      <c r="BG10203" s="100"/>
    </row>
    <row r="10204" spans="57:59">
      <c r="BE10204" s="100"/>
      <c r="BF10204" s="100"/>
      <c r="BG10204" s="100"/>
    </row>
    <row r="10205" spans="57:59">
      <c r="BE10205" s="100"/>
      <c r="BF10205" s="100"/>
      <c r="BG10205" s="100"/>
    </row>
    <row r="10206" spans="57:59">
      <c r="BE10206" s="100"/>
      <c r="BF10206" s="100"/>
      <c r="BG10206" s="100"/>
    </row>
    <row r="10207" spans="57:59">
      <c r="BE10207" s="100"/>
      <c r="BF10207" s="100"/>
      <c r="BG10207" s="100"/>
    </row>
    <row r="10208" spans="57:59">
      <c r="BE10208" s="100"/>
      <c r="BF10208" s="100"/>
      <c r="BG10208" s="100"/>
    </row>
    <row r="10209" spans="57:59">
      <c r="BE10209" s="100"/>
      <c r="BF10209" s="100"/>
      <c r="BG10209" s="100"/>
    </row>
    <row r="10210" spans="57:59">
      <c r="BE10210" s="100"/>
      <c r="BF10210" s="100"/>
      <c r="BG10210" s="100"/>
    </row>
    <row r="10211" spans="57:59">
      <c r="BE10211" s="100"/>
      <c r="BF10211" s="100"/>
      <c r="BG10211" s="100"/>
    </row>
    <row r="10212" spans="57:59">
      <c r="BE10212" s="100"/>
      <c r="BF10212" s="100"/>
      <c r="BG10212" s="100"/>
    </row>
    <row r="10213" spans="57:59">
      <c r="BE10213" s="100"/>
      <c r="BF10213" s="100"/>
      <c r="BG10213" s="100"/>
    </row>
    <row r="10214" spans="57:59">
      <c r="BE10214" s="100"/>
      <c r="BF10214" s="100"/>
      <c r="BG10214" s="100"/>
    </row>
    <row r="10215" spans="57:59">
      <c r="BE10215" s="100"/>
      <c r="BF10215" s="100"/>
      <c r="BG10215" s="100"/>
    </row>
    <row r="10216" spans="57:59">
      <c r="BE10216" s="100"/>
      <c r="BF10216" s="100"/>
      <c r="BG10216" s="100"/>
    </row>
    <row r="10217" spans="57:59">
      <c r="BE10217" s="100"/>
      <c r="BF10217" s="100"/>
      <c r="BG10217" s="100"/>
    </row>
    <row r="10218" spans="57:59">
      <c r="BE10218" s="100"/>
      <c r="BF10218" s="100"/>
      <c r="BG10218" s="100"/>
    </row>
    <row r="10219" spans="57:59">
      <c r="BE10219" s="100"/>
      <c r="BF10219" s="100"/>
      <c r="BG10219" s="100"/>
    </row>
    <row r="10220" spans="57:59">
      <c r="BE10220" s="100"/>
      <c r="BF10220" s="100"/>
      <c r="BG10220" s="100"/>
    </row>
    <row r="10221" spans="57:59">
      <c r="BE10221" s="100"/>
      <c r="BF10221" s="100"/>
      <c r="BG10221" s="100"/>
    </row>
    <row r="10222" spans="57:59">
      <c r="BE10222" s="100"/>
      <c r="BF10222" s="100"/>
      <c r="BG10222" s="100"/>
    </row>
    <row r="10223" spans="57:59">
      <c r="BE10223" s="100"/>
      <c r="BF10223" s="100"/>
      <c r="BG10223" s="100"/>
    </row>
    <row r="10224" spans="57:59">
      <c r="BE10224" s="100"/>
      <c r="BF10224" s="100"/>
      <c r="BG10224" s="100"/>
    </row>
    <row r="10225" spans="57:59">
      <c r="BE10225" s="100"/>
      <c r="BF10225" s="100"/>
      <c r="BG10225" s="100"/>
    </row>
    <row r="10226" spans="57:59">
      <c r="BE10226" s="100"/>
      <c r="BF10226" s="100"/>
      <c r="BG10226" s="100"/>
    </row>
    <row r="10227" spans="57:59">
      <c r="BE10227" s="100"/>
      <c r="BF10227" s="100"/>
      <c r="BG10227" s="100"/>
    </row>
    <row r="10228" spans="57:59">
      <c r="BE10228" s="100"/>
      <c r="BF10228" s="100"/>
      <c r="BG10228" s="100"/>
    </row>
    <row r="10229" spans="57:59">
      <c r="BE10229" s="100"/>
      <c r="BF10229" s="100"/>
      <c r="BG10229" s="100"/>
    </row>
    <row r="10230" spans="57:59">
      <c r="BE10230" s="100"/>
      <c r="BF10230" s="100"/>
      <c r="BG10230" s="100"/>
    </row>
    <row r="10231" spans="57:59">
      <c r="BE10231" s="100"/>
      <c r="BF10231" s="100"/>
      <c r="BG10231" s="100"/>
    </row>
    <row r="10232" spans="57:59">
      <c r="BE10232" s="100"/>
      <c r="BF10232" s="100"/>
      <c r="BG10232" s="100"/>
    </row>
    <row r="10233" spans="57:59">
      <c r="BE10233" s="100"/>
      <c r="BF10233" s="100"/>
      <c r="BG10233" s="100"/>
    </row>
    <row r="10234" spans="57:59">
      <c r="BE10234" s="100"/>
      <c r="BF10234" s="100"/>
      <c r="BG10234" s="100"/>
    </row>
    <row r="10235" spans="57:59">
      <c r="BE10235" s="100"/>
      <c r="BF10235" s="100"/>
      <c r="BG10235" s="100"/>
    </row>
    <row r="10236" spans="57:59">
      <c r="BE10236" s="100"/>
      <c r="BF10236" s="100"/>
      <c r="BG10236" s="100"/>
    </row>
    <row r="10237" spans="57:59">
      <c r="BE10237" s="100"/>
      <c r="BF10237" s="100"/>
      <c r="BG10237" s="100"/>
    </row>
    <row r="10238" spans="57:59">
      <c r="BE10238" s="100"/>
      <c r="BF10238" s="100"/>
      <c r="BG10238" s="100"/>
    </row>
    <row r="10239" spans="57:59">
      <c r="BE10239" s="100"/>
      <c r="BF10239" s="100"/>
      <c r="BG10239" s="100"/>
    </row>
    <row r="10240" spans="57:59">
      <c r="BE10240" s="100"/>
      <c r="BF10240" s="100"/>
      <c r="BG10240" s="100"/>
    </row>
    <row r="10241" spans="57:59">
      <c r="BE10241" s="100"/>
      <c r="BF10241" s="100"/>
      <c r="BG10241" s="100"/>
    </row>
    <row r="10242" spans="57:59">
      <c r="BE10242" s="100"/>
      <c r="BF10242" s="100"/>
      <c r="BG10242" s="100"/>
    </row>
    <row r="10243" spans="57:59">
      <c r="BE10243" s="100"/>
      <c r="BF10243" s="100"/>
      <c r="BG10243" s="100"/>
    </row>
    <row r="10244" spans="57:59">
      <c r="BE10244" s="100"/>
      <c r="BF10244" s="100"/>
      <c r="BG10244" s="100"/>
    </row>
    <row r="10245" spans="57:59">
      <c r="BE10245" s="100"/>
      <c r="BF10245" s="100"/>
      <c r="BG10245" s="100"/>
    </row>
    <row r="10246" spans="57:59">
      <c r="BE10246" s="100"/>
      <c r="BF10246" s="100"/>
      <c r="BG10246" s="100"/>
    </row>
    <row r="10247" spans="57:59">
      <c r="BE10247" s="100"/>
      <c r="BF10247" s="100"/>
      <c r="BG10247" s="100"/>
    </row>
    <row r="10248" spans="57:59">
      <c r="BE10248" s="100"/>
      <c r="BF10248" s="100"/>
      <c r="BG10248" s="100"/>
    </row>
    <row r="10249" spans="57:59">
      <c r="BE10249" s="100"/>
      <c r="BF10249" s="100"/>
      <c r="BG10249" s="100"/>
    </row>
    <row r="10250" spans="57:59">
      <c r="BE10250" s="100"/>
      <c r="BF10250" s="100"/>
      <c r="BG10250" s="100"/>
    </row>
    <row r="10251" spans="57:59">
      <c r="BE10251" s="100"/>
      <c r="BF10251" s="100"/>
      <c r="BG10251" s="100"/>
    </row>
    <row r="10252" spans="57:59">
      <c r="BE10252" s="100"/>
      <c r="BF10252" s="100"/>
      <c r="BG10252" s="100"/>
    </row>
    <row r="10253" spans="57:59">
      <c r="BE10253" s="100"/>
      <c r="BF10253" s="100"/>
      <c r="BG10253" s="100"/>
    </row>
    <row r="10254" spans="57:59">
      <c r="BE10254" s="100"/>
      <c r="BF10254" s="100"/>
      <c r="BG10254" s="100"/>
    </row>
    <row r="10255" spans="57:59">
      <c r="BE10255" s="100"/>
      <c r="BF10255" s="100"/>
      <c r="BG10255" s="100"/>
    </row>
    <row r="10256" spans="57:59">
      <c r="BE10256" s="100"/>
      <c r="BF10256" s="100"/>
      <c r="BG10256" s="100"/>
    </row>
    <row r="10257" spans="57:59">
      <c r="BE10257" s="100"/>
      <c r="BF10257" s="100"/>
      <c r="BG10257" s="100"/>
    </row>
    <row r="10258" spans="57:59">
      <c r="BE10258" s="100"/>
      <c r="BF10258" s="100"/>
      <c r="BG10258" s="100"/>
    </row>
    <row r="10259" spans="57:59">
      <c r="BE10259" s="100"/>
      <c r="BF10259" s="100"/>
      <c r="BG10259" s="100"/>
    </row>
    <row r="10260" spans="57:59">
      <c r="BE10260" s="100"/>
      <c r="BF10260" s="100"/>
      <c r="BG10260" s="100"/>
    </row>
    <row r="10261" spans="57:59">
      <c r="BE10261" s="100"/>
      <c r="BF10261" s="100"/>
      <c r="BG10261" s="100"/>
    </row>
    <row r="10262" spans="57:59">
      <c r="BE10262" s="100"/>
      <c r="BF10262" s="100"/>
      <c r="BG10262" s="100"/>
    </row>
    <row r="10263" spans="57:59">
      <c r="BE10263" s="100"/>
      <c r="BF10263" s="100"/>
      <c r="BG10263" s="100"/>
    </row>
    <row r="10264" spans="57:59">
      <c r="BE10264" s="100"/>
      <c r="BF10264" s="100"/>
      <c r="BG10264" s="100"/>
    </row>
    <row r="10265" spans="57:59">
      <c r="BE10265" s="100"/>
      <c r="BF10265" s="100"/>
      <c r="BG10265" s="100"/>
    </row>
    <row r="10266" spans="57:59">
      <c r="BE10266" s="100"/>
      <c r="BF10266" s="100"/>
      <c r="BG10266" s="100"/>
    </row>
    <row r="10267" spans="57:59">
      <c r="BE10267" s="100"/>
      <c r="BF10267" s="100"/>
      <c r="BG10267" s="100"/>
    </row>
    <row r="10268" spans="57:59">
      <c r="BE10268" s="100"/>
      <c r="BF10268" s="100"/>
      <c r="BG10268" s="100"/>
    </row>
    <row r="10269" spans="57:59">
      <c r="BE10269" s="100"/>
      <c r="BF10269" s="100"/>
      <c r="BG10269" s="100"/>
    </row>
    <row r="10270" spans="57:59">
      <c r="BE10270" s="100"/>
      <c r="BF10270" s="100"/>
      <c r="BG10270" s="100"/>
    </row>
    <row r="10271" spans="57:59">
      <c r="BE10271" s="100"/>
      <c r="BF10271" s="100"/>
      <c r="BG10271" s="100"/>
    </row>
    <row r="10272" spans="57:59">
      <c r="BE10272" s="100"/>
      <c r="BF10272" s="100"/>
      <c r="BG10272" s="100"/>
    </row>
    <row r="10273" spans="57:59">
      <c r="BE10273" s="100"/>
      <c r="BF10273" s="100"/>
      <c r="BG10273" s="100"/>
    </row>
    <row r="10274" spans="57:59">
      <c r="BE10274" s="100"/>
      <c r="BF10274" s="100"/>
      <c r="BG10274" s="100"/>
    </row>
    <row r="10275" spans="57:59">
      <c r="BE10275" s="100"/>
      <c r="BF10275" s="100"/>
      <c r="BG10275" s="100"/>
    </row>
    <row r="10276" spans="57:59">
      <c r="BE10276" s="100"/>
      <c r="BF10276" s="100"/>
      <c r="BG10276" s="100"/>
    </row>
    <row r="10277" spans="57:59">
      <c r="BE10277" s="100"/>
      <c r="BF10277" s="100"/>
      <c r="BG10277" s="100"/>
    </row>
    <row r="10278" spans="57:59">
      <c r="BE10278" s="100"/>
      <c r="BF10278" s="100"/>
      <c r="BG10278" s="100"/>
    </row>
    <row r="10279" spans="57:59">
      <c r="BE10279" s="100"/>
      <c r="BF10279" s="100"/>
      <c r="BG10279" s="100"/>
    </row>
    <row r="10280" spans="57:59">
      <c r="BE10280" s="100"/>
      <c r="BF10280" s="100"/>
      <c r="BG10280" s="100"/>
    </row>
    <row r="10281" spans="57:59">
      <c r="BE10281" s="100"/>
      <c r="BF10281" s="100"/>
      <c r="BG10281" s="100"/>
    </row>
    <row r="10282" spans="57:59">
      <c r="BE10282" s="100"/>
      <c r="BF10282" s="100"/>
      <c r="BG10282" s="100"/>
    </row>
    <row r="10283" spans="57:59">
      <c r="BE10283" s="100"/>
      <c r="BF10283" s="100"/>
      <c r="BG10283" s="100"/>
    </row>
    <row r="10284" spans="57:59">
      <c r="BE10284" s="100"/>
      <c r="BF10284" s="100"/>
      <c r="BG10284" s="100"/>
    </row>
    <row r="10285" spans="57:59">
      <c r="BE10285" s="100"/>
      <c r="BF10285" s="100"/>
      <c r="BG10285" s="100"/>
    </row>
    <row r="10286" spans="57:59">
      <c r="BE10286" s="100"/>
      <c r="BF10286" s="100"/>
      <c r="BG10286" s="100"/>
    </row>
    <row r="10287" spans="57:59">
      <c r="BE10287" s="100"/>
      <c r="BF10287" s="100"/>
      <c r="BG10287" s="100"/>
    </row>
    <row r="10288" spans="57:59">
      <c r="BE10288" s="100"/>
      <c r="BF10288" s="100"/>
      <c r="BG10288" s="100"/>
    </row>
    <row r="10289" spans="57:59">
      <c r="BE10289" s="100"/>
      <c r="BF10289" s="100"/>
      <c r="BG10289" s="100"/>
    </row>
    <row r="10290" spans="57:59">
      <c r="BE10290" s="100"/>
      <c r="BF10290" s="100"/>
      <c r="BG10290" s="100"/>
    </row>
    <row r="10291" spans="57:59">
      <c r="BE10291" s="100"/>
      <c r="BF10291" s="100"/>
      <c r="BG10291" s="100"/>
    </row>
    <row r="10292" spans="57:59">
      <c r="BE10292" s="100"/>
      <c r="BF10292" s="100"/>
      <c r="BG10292" s="100"/>
    </row>
    <row r="10293" spans="57:59">
      <c r="BE10293" s="100"/>
      <c r="BF10293" s="100"/>
      <c r="BG10293" s="100"/>
    </row>
    <row r="10294" spans="57:59">
      <c r="BE10294" s="100"/>
      <c r="BF10294" s="100"/>
      <c r="BG10294" s="100"/>
    </row>
    <row r="10295" spans="57:59">
      <c r="BE10295" s="100"/>
      <c r="BF10295" s="100"/>
      <c r="BG10295" s="100"/>
    </row>
    <row r="10296" spans="57:59">
      <c r="BE10296" s="100"/>
      <c r="BF10296" s="100"/>
      <c r="BG10296" s="100"/>
    </row>
    <row r="10297" spans="57:59">
      <c r="BE10297" s="100"/>
      <c r="BF10297" s="100"/>
      <c r="BG10297" s="100"/>
    </row>
    <row r="10298" spans="57:59">
      <c r="BE10298" s="100"/>
      <c r="BF10298" s="100"/>
      <c r="BG10298" s="100"/>
    </row>
    <row r="10299" spans="57:59">
      <c r="BE10299" s="100"/>
      <c r="BF10299" s="100"/>
      <c r="BG10299" s="100"/>
    </row>
    <row r="10300" spans="57:59">
      <c r="BE10300" s="100"/>
      <c r="BF10300" s="100"/>
      <c r="BG10300" s="100"/>
    </row>
    <row r="10301" spans="57:59">
      <c r="BE10301" s="100"/>
      <c r="BF10301" s="100"/>
      <c r="BG10301" s="100"/>
    </row>
    <row r="10302" spans="57:59">
      <c r="BE10302" s="100"/>
      <c r="BF10302" s="100"/>
      <c r="BG10302" s="100"/>
    </row>
    <row r="10303" spans="57:59">
      <c r="BE10303" s="100"/>
      <c r="BF10303" s="100"/>
      <c r="BG10303" s="100"/>
    </row>
    <row r="10304" spans="57:59">
      <c r="BE10304" s="100"/>
      <c r="BF10304" s="100"/>
      <c r="BG10304" s="100"/>
    </row>
    <row r="10305" spans="57:59">
      <c r="BE10305" s="100"/>
      <c r="BF10305" s="100"/>
      <c r="BG10305" s="100"/>
    </row>
    <row r="10306" spans="57:59">
      <c r="BE10306" s="100"/>
      <c r="BF10306" s="100"/>
      <c r="BG10306" s="100"/>
    </row>
    <row r="10307" spans="57:59">
      <c r="BE10307" s="100"/>
      <c r="BF10307" s="100"/>
      <c r="BG10307" s="100"/>
    </row>
    <row r="10308" spans="57:59">
      <c r="BE10308" s="100"/>
      <c r="BF10308" s="100"/>
      <c r="BG10308" s="100"/>
    </row>
    <row r="10309" spans="57:59">
      <c r="BE10309" s="100"/>
      <c r="BF10309" s="100"/>
      <c r="BG10309" s="100"/>
    </row>
    <row r="10310" spans="57:59">
      <c r="BE10310" s="100"/>
      <c r="BF10310" s="100"/>
      <c r="BG10310" s="100"/>
    </row>
    <row r="10311" spans="57:59">
      <c r="BE10311" s="100"/>
      <c r="BF10311" s="100"/>
      <c r="BG10311" s="100"/>
    </row>
    <row r="10312" spans="57:59">
      <c r="BE10312" s="100"/>
      <c r="BF10312" s="100"/>
      <c r="BG10312" s="100"/>
    </row>
    <row r="10313" spans="57:59">
      <c r="BE10313" s="100"/>
      <c r="BF10313" s="100"/>
      <c r="BG10313" s="100"/>
    </row>
    <row r="10314" spans="57:59">
      <c r="BE10314" s="100"/>
      <c r="BF10314" s="100"/>
      <c r="BG10314" s="100"/>
    </row>
    <row r="10315" spans="57:59">
      <c r="BE10315" s="100"/>
      <c r="BF10315" s="100"/>
      <c r="BG10315" s="100"/>
    </row>
    <row r="10316" spans="57:59">
      <c r="BE10316" s="100"/>
      <c r="BF10316" s="100"/>
      <c r="BG10316" s="100"/>
    </row>
    <row r="10317" spans="57:59">
      <c r="BE10317" s="100"/>
      <c r="BF10317" s="100"/>
      <c r="BG10317" s="100"/>
    </row>
    <row r="10318" spans="57:59">
      <c r="BE10318" s="100"/>
      <c r="BF10318" s="100"/>
      <c r="BG10318" s="100"/>
    </row>
    <row r="10319" spans="57:59">
      <c r="BE10319" s="100"/>
      <c r="BF10319" s="100"/>
      <c r="BG10319" s="100"/>
    </row>
    <row r="10320" spans="57:59">
      <c r="BE10320" s="100"/>
      <c r="BF10320" s="100"/>
      <c r="BG10320" s="100"/>
    </row>
    <row r="10321" spans="57:59">
      <c r="BE10321" s="100"/>
      <c r="BF10321" s="100"/>
      <c r="BG10321" s="100"/>
    </row>
    <row r="10322" spans="57:59">
      <c r="BE10322" s="100"/>
      <c r="BF10322" s="100"/>
      <c r="BG10322" s="100"/>
    </row>
    <row r="10323" spans="57:59">
      <c r="BE10323" s="100"/>
      <c r="BF10323" s="100"/>
      <c r="BG10323" s="100"/>
    </row>
    <row r="10324" spans="57:59">
      <c r="BE10324" s="100"/>
      <c r="BF10324" s="100"/>
      <c r="BG10324" s="100"/>
    </row>
    <row r="10325" spans="57:59">
      <c r="BE10325" s="100"/>
      <c r="BF10325" s="100"/>
      <c r="BG10325" s="100"/>
    </row>
    <row r="10326" spans="57:59">
      <c r="BE10326" s="100"/>
      <c r="BF10326" s="100"/>
      <c r="BG10326" s="100"/>
    </row>
    <row r="10327" spans="57:59">
      <c r="BE10327" s="100"/>
      <c r="BF10327" s="100"/>
      <c r="BG10327" s="100"/>
    </row>
    <row r="10328" spans="57:59">
      <c r="BE10328" s="100"/>
      <c r="BF10328" s="100"/>
      <c r="BG10328" s="100"/>
    </row>
    <row r="10329" spans="57:59">
      <c r="BE10329" s="100"/>
      <c r="BF10329" s="100"/>
      <c r="BG10329" s="100"/>
    </row>
    <row r="10330" spans="57:59">
      <c r="BE10330" s="100"/>
      <c r="BF10330" s="100"/>
      <c r="BG10330" s="100"/>
    </row>
    <row r="10331" spans="57:59">
      <c r="BE10331" s="100"/>
      <c r="BF10331" s="100"/>
      <c r="BG10331" s="100"/>
    </row>
    <row r="10332" spans="57:59">
      <c r="BE10332" s="100"/>
      <c r="BF10332" s="100"/>
      <c r="BG10332" s="100"/>
    </row>
    <row r="10333" spans="57:59">
      <c r="BE10333" s="100"/>
      <c r="BF10333" s="100"/>
      <c r="BG10333" s="100"/>
    </row>
    <row r="10334" spans="57:59">
      <c r="BE10334" s="100"/>
      <c r="BF10334" s="100"/>
      <c r="BG10334" s="100"/>
    </row>
    <row r="10335" spans="57:59">
      <c r="BE10335" s="100"/>
      <c r="BF10335" s="100"/>
      <c r="BG10335" s="100"/>
    </row>
    <row r="10336" spans="57:59">
      <c r="BE10336" s="100"/>
      <c r="BF10336" s="100"/>
      <c r="BG10336" s="100"/>
    </row>
    <row r="10337" spans="57:59">
      <c r="BE10337" s="100"/>
      <c r="BF10337" s="100"/>
      <c r="BG10337" s="100"/>
    </row>
    <row r="10338" spans="57:59">
      <c r="BE10338" s="100"/>
      <c r="BF10338" s="100"/>
      <c r="BG10338" s="100"/>
    </row>
    <row r="10339" spans="57:59">
      <c r="BE10339" s="100"/>
      <c r="BF10339" s="100"/>
      <c r="BG10339" s="100"/>
    </row>
    <row r="10340" spans="57:59">
      <c r="BE10340" s="100"/>
      <c r="BF10340" s="100"/>
      <c r="BG10340" s="100"/>
    </row>
    <row r="10341" spans="57:59">
      <c r="BE10341" s="100"/>
      <c r="BF10341" s="100"/>
      <c r="BG10341" s="100"/>
    </row>
    <row r="10342" spans="57:59">
      <c r="BE10342" s="100"/>
      <c r="BF10342" s="100"/>
      <c r="BG10342" s="100"/>
    </row>
    <row r="10343" spans="57:59">
      <c r="BE10343" s="100"/>
      <c r="BF10343" s="100"/>
      <c r="BG10343" s="100"/>
    </row>
    <row r="10344" spans="57:59">
      <c r="BE10344" s="100"/>
      <c r="BF10344" s="100"/>
      <c r="BG10344" s="100"/>
    </row>
    <row r="10345" spans="57:59">
      <c r="BE10345" s="100"/>
      <c r="BF10345" s="100"/>
      <c r="BG10345" s="100"/>
    </row>
    <row r="10346" spans="57:59">
      <c r="BE10346" s="100"/>
      <c r="BF10346" s="100"/>
      <c r="BG10346" s="100"/>
    </row>
    <row r="10347" spans="57:59">
      <c r="BE10347" s="100"/>
      <c r="BF10347" s="100"/>
      <c r="BG10347" s="100"/>
    </row>
    <row r="10348" spans="57:59">
      <c r="BE10348" s="100"/>
      <c r="BF10348" s="100"/>
      <c r="BG10348" s="100"/>
    </row>
    <row r="10349" spans="57:59">
      <c r="BE10349" s="100"/>
      <c r="BF10349" s="100"/>
      <c r="BG10349" s="100"/>
    </row>
    <row r="10350" spans="57:59">
      <c r="BE10350" s="100"/>
      <c r="BF10350" s="100"/>
      <c r="BG10350" s="100"/>
    </row>
    <row r="10351" spans="57:59">
      <c r="BE10351" s="100"/>
      <c r="BF10351" s="100"/>
      <c r="BG10351" s="100"/>
    </row>
    <row r="10352" spans="57:59">
      <c r="BE10352" s="100"/>
      <c r="BF10352" s="100"/>
      <c r="BG10352" s="100"/>
    </row>
    <row r="10353" spans="57:59">
      <c r="BE10353" s="100"/>
      <c r="BF10353" s="100"/>
      <c r="BG10353" s="100"/>
    </row>
    <row r="10354" spans="57:59">
      <c r="BE10354" s="100"/>
      <c r="BF10354" s="100"/>
      <c r="BG10354" s="100"/>
    </row>
    <row r="10355" spans="57:59">
      <c r="BE10355" s="100"/>
      <c r="BF10355" s="100"/>
      <c r="BG10355" s="100"/>
    </row>
    <row r="10356" spans="57:59">
      <c r="BE10356" s="100"/>
      <c r="BF10356" s="100"/>
      <c r="BG10356" s="100"/>
    </row>
    <row r="10357" spans="57:59">
      <c r="BE10357" s="100"/>
      <c r="BF10357" s="100"/>
      <c r="BG10357" s="100"/>
    </row>
    <row r="10358" spans="57:59">
      <c r="BE10358" s="100"/>
      <c r="BF10358" s="100"/>
      <c r="BG10358" s="100"/>
    </row>
    <row r="10359" spans="57:59">
      <c r="BE10359" s="100"/>
      <c r="BF10359" s="100"/>
      <c r="BG10359" s="100"/>
    </row>
    <row r="10360" spans="57:59">
      <c r="BE10360" s="100"/>
      <c r="BF10360" s="100"/>
      <c r="BG10360" s="100"/>
    </row>
    <row r="10361" spans="57:59">
      <c r="BE10361" s="100"/>
      <c r="BF10361" s="100"/>
      <c r="BG10361" s="100"/>
    </row>
    <row r="10362" spans="57:59">
      <c r="BE10362" s="100"/>
      <c r="BF10362" s="100"/>
      <c r="BG10362" s="100"/>
    </row>
    <row r="10363" spans="57:59">
      <c r="BE10363" s="100"/>
      <c r="BF10363" s="100"/>
      <c r="BG10363" s="100"/>
    </row>
    <row r="10364" spans="57:59">
      <c r="BE10364" s="100"/>
      <c r="BF10364" s="100"/>
      <c r="BG10364" s="100"/>
    </row>
    <row r="10365" spans="57:59">
      <c r="BE10365" s="100"/>
      <c r="BF10365" s="100"/>
      <c r="BG10365" s="100"/>
    </row>
    <row r="10366" spans="57:59">
      <c r="BE10366" s="100"/>
      <c r="BF10366" s="100"/>
      <c r="BG10366" s="100"/>
    </row>
    <row r="10367" spans="57:59">
      <c r="BE10367" s="100"/>
      <c r="BF10367" s="100"/>
      <c r="BG10367" s="100"/>
    </row>
    <row r="10368" spans="57:59">
      <c r="BE10368" s="100"/>
      <c r="BF10368" s="100"/>
      <c r="BG10368" s="100"/>
    </row>
    <row r="10369" spans="57:59">
      <c r="BE10369" s="100"/>
      <c r="BF10369" s="100"/>
      <c r="BG10369" s="100"/>
    </row>
    <row r="10370" spans="57:59">
      <c r="BE10370" s="100"/>
      <c r="BF10370" s="100"/>
      <c r="BG10370" s="100"/>
    </row>
    <row r="10371" spans="57:59">
      <c r="BE10371" s="100"/>
      <c r="BF10371" s="100"/>
      <c r="BG10371" s="100"/>
    </row>
    <row r="10372" spans="57:59">
      <c r="BE10372" s="100"/>
      <c r="BF10372" s="100"/>
      <c r="BG10372" s="100"/>
    </row>
    <row r="10373" spans="57:59">
      <c r="BE10373" s="100"/>
      <c r="BF10373" s="100"/>
      <c r="BG10373" s="100"/>
    </row>
    <row r="10374" spans="57:59">
      <c r="BE10374" s="100"/>
      <c r="BF10374" s="100"/>
      <c r="BG10374" s="100"/>
    </row>
    <row r="10375" spans="57:59">
      <c r="BE10375" s="100"/>
      <c r="BF10375" s="100"/>
      <c r="BG10375" s="100"/>
    </row>
    <row r="10376" spans="57:59">
      <c r="BE10376" s="100"/>
      <c r="BF10376" s="100"/>
      <c r="BG10376" s="100"/>
    </row>
    <row r="10377" spans="57:59">
      <c r="BE10377" s="100"/>
      <c r="BF10377" s="100"/>
      <c r="BG10377" s="100"/>
    </row>
    <row r="10378" spans="57:59">
      <c r="BE10378" s="100"/>
      <c r="BF10378" s="100"/>
      <c r="BG10378" s="100"/>
    </row>
    <row r="10379" spans="57:59">
      <c r="BE10379" s="100"/>
      <c r="BF10379" s="100"/>
      <c r="BG10379" s="100"/>
    </row>
    <row r="10380" spans="57:59">
      <c r="BE10380" s="100"/>
      <c r="BF10380" s="100"/>
      <c r="BG10380" s="100"/>
    </row>
    <row r="10381" spans="57:59">
      <c r="BE10381" s="100"/>
      <c r="BF10381" s="100"/>
      <c r="BG10381" s="100"/>
    </row>
    <row r="10382" spans="57:59">
      <c r="BE10382" s="100"/>
      <c r="BF10382" s="100"/>
      <c r="BG10382" s="100"/>
    </row>
    <row r="10383" spans="57:59">
      <c r="BE10383" s="100"/>
      <c r="BF10383" s="100"/>
      <c r="BG10383" s="100"/>
    </row>
    <row r="10384" spans="57:59">
      <c r="BE10384" s="100"/>
      <c r="BF10384" s="100"/>
      <c r="BG10384" s="100"/>
    </row>
    <row r="10385" spans="57:59">
      <c r="BE10385" s="100"/>
      <c r="BF10385" s="100"/>
      <c r="BG10385" s="100"/>
    </row>
    <row r="10386" spans="57:59">
      <c r="BE10386" s="100"/>
      <c r="BF10386" s="100"/>
      <c r="BG10386" s="100"/>
    </row>
    <row r="10387" spans="57:59">
      <c r="BE10387" s="100"/>
      <c r="BF10387" s="100"/>
      <c r="BG10387" s="100"/>
    </row>
    <row r="10388" spans="57:59">
      <c r="BE10388" s="100"/>
      <c r="BF10388" s="100"/>
      <c r="BG10388" s="100"/>
    </row>
    <row r="10389" spans="57:59">
      <c r="BE10389" s="100"/>
      <c r="BF10389" s="100"/>
      <c r="BG10389" s="100"/>
    </row>
    <row r="10390" spans="57:59">
      <c r="BE10390" s="100"/>
      <c r="BF10390" s="100"/>
      <c r="BG10390" s="100"/>
    </row>
    <row r="10391" spans="57:59">
      <c r="BE10391" s="100"/>
      <c r="BF10391" s="100"/>
      <c r="BG10391" s="100"/>
    </row>
    <row r="10392" spans="57:59">
      <c r="BE10392" s="100"/>
      <c r="BF10392" s="100"/>
      <c r="BG10392" s="100"/>
    </row>
    <row r="10393" spans="57:59">
      <c r="BE10393" s="100"/>
      <c r="BF10393" s="100"/>
      <c r="BG10393" s="100"/>
    </row>
    <row r="10394" spans="57:59">
      <c r="BE10394" s="100"/>
      <c r="BF10394" s="100"/>
      <c r="BG10394" s="100"/>
    </row>
    <row r="10395" spans="57:59">
      <c r="BE10395" s="100"/>
      <c r="BF10395" s="100"/>
      <c r="BG10395" s="100"/>
    </row>
    <row r="10396" spans="57:59">
      <c r="BE10396" s="100"/>
      <c r="BF10396" s="100"/>
      <c r="BG10396" s="100"/>
    </row>
    <row r="10397" spans="57:59">
      <c r="BE10397" s="100"/>
      <c r="BF10397" s="100"/>
      <c r="BG10397" s="100"/>
    </row>
    <row r="10398" spans="57:59">
      <c r="BE10398" s="100"/>
      <c r="BF10398" s="100"/>
      <c r="BG10398" s="100"/>
    </row>
    <row r="10399" spans="57:59">
      <c r="BE10399" s="100"/>
      <c r="BF10399" s="100"/>
      <c r="BG10399" s="100"/>
    </row>
    <row r="10400" spans="57:59">
      <c r="BE10400" s="100"/>
      <c r="BF10400" s="100"/>
      <c r="BG10400" s="100"/>
    </row>
    <row r="10401" spans="57:59">
      <c r="BE10401" s="100"/>
      <c r="BF10401" s="100"/>
      <c r="BG10401" s="100"/>
    </row>
    <row r="10402" spans="57:59">
      <c r="BE10402" s="100"/>
      <c r="BF10402" s="100"/>
      <c r="BG10402" s="100"/>
    </row>
    <row r="10403" spans="57:59">
      <c r="BE10403" s="100"/>
      <c r="BF10403" s="100"/>
      <c r="BG10403" s="100"/>
    </row>
    <row r="10404" spans="57:59">
      <c r="BE10404" s="100"/>
      <c r="BF10404" s="100"/>
      <c r="BG10404" s="100"/>
    </row>
    <row r="10405" spans="57:59">
      <c r="BE10405" s="100"/>
      <c r="BF10405" s="100"/>
      <c r="BG10405" s="100"/>
    </row>
    <row r="10406" spans="57:59">
      <c r="BE10406" s="100"/>
      <c r="BF10406" s="100"/>
      <c r="BG10406" s="100"/>
    </row>
    <row r="10407" spans="57:59">
      <c r="BE10407" s="100"/>
      <c r="BF10407" s="100"/>
      <c r="BG10407" s="100"/>
    </row>
    <row r="10408" spans="57:59">
      <c r="BE10408" s="100"/>
      <c r="BF10408" s="100"/>
      <c r="BG10408" s="100"/>
    </row>
    <row r="10409" spans="57:59">
      <c r="BE10409" s="100"/>
      <c r="BF10409" s="100"/>
      <c r="BG10409" s="100"/>
    </row>
    <row r="10410" spans="57:59">
      <c r="BE10410" s="100"/>
      <c r="BF10410" s="100"/>
      <c r="BG10410" s="100"/>
    </row>
    <row r="10411" spans="57:59">
      <c r="BE10411" s="100"/>
      <c r="BF10411" s="100"/>
      <c r="BG10411" s="100"/>
    </row>
    <row r="10412" spans="57:59">
      <c r="BE10412" s="100"/>
      <c r="BF10412" s="100"/>
      <c r="BG10412" s="100"/>
    </row>
    <row r="10413" spans="57:59">
      <c r="BE10413" s="100"/>
      <c r="BF10413" s="100"/>
      <c r="BG10413" s="100"/>
    </row>
    <row r="10414" spans="57:59">
      <c r="BE10414" s="100"/>
      <c r="BF10414" s="100"/>
      <c r="BG10414" s="100"/>
    </row>
    <row r="10415" spans="57:59">
      <c r="BE10415" s="100"/>
      <c r="BF10415" s="100"/>
      <c r="BG10415" s="100"/>
    </row>
    <row r="10416" spans="57:59">
      <c r="BE10416" s="100"/>
      <c r="BF10416" s="100"/>
      <c r="BG10416" s="100"/>
    </row>
    <row r="10417" spans="57:59">
      <c r="BE10417" s="100"/>
      <c r="BF10417" s="100"/>
      <c r="BG10417" s="100"/>
    </row>
    <row r="10418" spans="57:59">
      <c r="BE10418" s="100"/>
      <c r="BF10418" s="100"/>
      <c r="BG10418" s="100"/>
    </row>
    <row r="10419" spans="57:59">
      <c r="BE10419" s="100"/>
      <c r="BF10419" s="100"/>
      <c r="BG10419" s="100"/>
    </row>
    <row r="10420" spans="57:59">
      <c r="BE10420" s="100"/>
      <c r="BF10420" s="100"/>
      <c r="BG10420" s="100"/>
    </row>
    <row r="10421" spans="57:59">
      <c r="BE10421" s="100"/>
      <c r="BF10421" s="100"/>
      <c r="BG10421" s="100"/>
    </row>
    <row r="10422" spans="57:59">
      <c r="BE10422" s="100"/>
      <c r="BF10422" s="100"/>
      <c r="BG10422" s="100"/>
    </row>
    <row r="10423" spans="57:59">
      <c r="BE10423" s="100"/>
      <c r="BF10423" s="100"/>
      <c r="BG10423" s="100"/>
    </row>
    <row r="10424" spans="57:59">
      <c r="BE10424" s="100"/>
      <c r="BF10424" s="100"/>
      <c r="BG10424" s="100"/>
    </row>
    <row r="10425" spans="57:59">
      <c r="BE10425" s="100"/>
      <c r="BF10425" s="100"/>
      <c r="BG10425" s="100"/>
    </row>
    <row r="10426" spans="57:59">
      <c r="BE10426" s="100"/>
      <c r="BF10426" s="100"/>
      <c r="BG10426" s="100"/>
    </row>
    <row r="10427" spans="57:59">
      <c r="BE10427" s="100"/>
      <c r="BF10427" s="100"/>
      <c r="BG10427" s="100"/>
    </row>
    <row r="10428" spans="57:59">
      <c r="BE10428" s="100"/>
      <c r="BF10428" s="100"/>
      <c r="BG10428" s="100"/>
    </row>
    <row r="10429" spans="57:59">
      <c r="BE10429" s="100"/>
      <c r="BF10429" s="100"/>
      <c r="BG10429" s="100"/>
    </row>
    <row r="10430" spans="57:59">
      <c r="BE10430" s="100"/>
      <c r="BF10430" s="100"/>
      <c r="BG10430" s="100"/>
    </row>
    <row r="10431" spans="57:59">
      <c r="BE10431" s="100"/>
      <c r="BF10431" s="100"/>
      <c r="BG10431" s="100"/>
    </row>
    <row r="10432" spans="57:59">
      <c r="BE10432" s="100"/>
      <c r="BF10432" s="100"/>
      <c r="BG10432" s="100"/>
    </row>
    <row r="10433" spans="57:59">
      <c r="BE10433" s="100"/>
      <c r="BF10433" s="100"/>
      <c r="BG10433" s="100"/>
    </row>
    <row r="10434" spans="57:59">
      <c r="BE10434" s="100"/>
      <c r="BF10434" s="100"/>
      <c r="BG10434" s="100"/>
    </row>
    <row r="10435" spans="57:59">
      <c r="BE10435" s="100"/>
      <c r="BF10435" s="100"/>
      <c r="BG10435" s="100"/>
    </row>
    <row r="10436" spans="57:59">
      <c r="BE10436" s="100"/>
      <c r="BF10436" s="100"/>
      <c r="BG10436" s="100"/>
    </row>
    <row r="10437" spans="57:59">
      <c r="BE10437" s="100"/>
      <c r="BF10437" s="100"/>
      <c r="BG10437" s="100"/>
    </row>
    <row r="10438" spans="57:59">
      <c r="BE10438" s="100"/>
      <c r="BF10438" s="100"/>
      <c r="BG10438" s="100"/>
    </row>
    <row r="10439" spans="57:59">
      <c r="BE10439" s="100"/>
      <c r="BF10439" s="100"/>
      <c r="BG10439" s="100"/>
    </row>
    <row r="10440" spans="57:59">
      <c r="BE10440" s="100"/>
      <c r="BF10440" s="100"/>
      <c r="BG10440" s="100"/>
    </row>
    <row r="10441" spans="57:59">
      <c r="BE10441" s="100"/>
      <c r="BF10441" s="100"/>
      <c r="BG10441" s="100"/>
    </row>
    <row r="10442" spans="57:59">
      <c r="BE10442" s="100"/>
      <c r="BF10442" s="100"/>
      <c r="BG10442" s="100"/>
    </row>
    <row r="10443" spans="57:59">
      <c r="BE10443" s="100"/>
      <c r="BF10443" s="100"/>
      <c r="BG10443" s="100"/>
    </row>
    <row r="10444" spans="57:59">
      <c r="BE10444" s="100"/>
      <c r="BF10444" s="100"/>
      <c r="BG10444" s="100"/>
    </row>
    <row r="10445" spans="57:59">
      <c r="BE10445" s="100"/>
      <c r="BF10445" s="100"/>
      <c r="BG10445" s="100"/>
    </row>
    <row r="10446" spans="57:59">
      <c r="BE10446" s="100"/>
      <c r="BF10446" s="100"/>
      <c r="BG10446" s="100"/>
    </row>
    <row r="10447" spans="57:59">
      <c r="BE10447" s="100"/>
      <c r="BF10447" s="100"/>
      <c r="BG10447" s="100"/>
    </row>
    <row r="10448" spans="57:59">
      <c r="BE10448" s="100"/>
      <c r="BF10448" s="100"/>
      <c r="BG10448" s="100"/>
    </row>
    <row r="10449" spans="57:59">
      <c r="BE10449" s="100"/>
      <c r="BF10449" s="100"/>
      <c r="BG10449" s="100"/>
    </row>
    <row r="10450" spans="57:59">
      <c r="BE10450" s="100"/>
      <c r="BF10450" s="100"/>
      <c r="BG10450" s="100"/>
    </row>
    <row r="10451" spans="57:59">
      <c r="BE10451" s="100"/>
      <c r="BF10451" s="100"/>
      <c r="BG10451" s="100"/>
    </row>
    <row r="10452" spans="57:59">
      <c r="BE10452" s="100"/>
      <c r="BF10452" s="100"/>
      <c r="BG10452" s="100"/>
    </row>
    <row r="10453" spans="57:59">
      <c r="BE10453" s="100"/>
      <c r="BF10453" s="100"/>
      <c r="BG10453" s="100"/>
    </row>
    <row r="10454" spans="57:59">
      <c r="BE10454" s="100"/>
      <c r="BF10454" s="100"/>
      <c r="BG10454" s="100"/>
    </row>
    <row r="10455" spans="57:59">
      <c r="BE10455" s="100"/>
      <c r="BF10455" s="100"/>
      <c r="BG10455" s="100"/>
    </row>
    <row r="10456" spans="57:59">
      <c r="BE10456" s="100"/>
      <c r="BF10456" s="100"/>
      <c r="BG10456" s="100"/>
    </row>
    <row r="10457" spans="57:59">
      <c r="BE10457" s="100"/>
      <c r="BF10457" s="100"/>
      <c r="BG10457" s="100"/>
    </row>
    <row r="10458" spans="57:59">
      <c r="BE10458" s="100"/>
      <c r="BF10458" s="100"/>
      <c r="BG10458" s="100"/>
    </row>
    <row r="10459" spans="57:59">
      <c r="BE10459" s="100"/>
      <c r="BF10459" s="100"/>
      <c r="BG10459" s="100"/>
    </row>
    <row r="10460" spans="57:59">
      <c r="BE10460" s="100"/>
      <c r="BF10460" s="100"/>
      <c r="BG10460" s="100"/>
    </row>
    <row r="10461" spans="57:59">
      <c r="BE10461" s="100"/>
      <c r="BF10461" s="100"/>
      <c r="BG10461" s="100"/>
    </row>
    <row r="10462" spans="57:59">
      <c r="BE10462" s="100"/>
      <c r="BF10462" s="100"/>
      <c r="BG10462" s="100"/>
    </row>
    <row r="10463" spans="57:59">
      <c r="BE10463" s="100"/>
      <c r="BF10463" s="100"/>
      <c r="BG10463" s="100"/>
    </row>
    <row r="10464" spans="57:59">
      <c r="BE10464" s="100"/>
      <c r="BF10464" s="100"/>
      <c r="BG10464" s="100"/>
    </row>
    <row r="10465" spans="57:59">
      <c r="BE10465" s="100"/>
      <c r="BF10465" s="100"/>
      <c r="BG10465" s="100"/>
    </row>
    <row r="10466" spans="57:59">
      <c r="BE10466" s="100"/>
      <c r="BF10466" s="100"/>
      <c r="BG10466" s="100"/>
    </row>
    <row r="10467" spans="57:59">
      <c r="BE10467" s="100"/>
      <c r="BF10467" s="100"/>
      <c r="BG10467" s="100"/>
    </row>
    <row r="10468" spans="57:59">
      <c r="BE10468" s="100"/>
      <c r="BF10468" s="100"/>
      <c r="BG10468" s="100"/>
    </row>
    <row r="10469" spans="57:59">
      <c r="BE10469" s="100"/>
      <c r="BF10469" s="100"/>
      <c r="BG10469" s="100"/>
    </row>
    <row r="10470" spans="57:59">
      <c r="BE10470" s="100"/>
      <c r="BF10470" s="100"/>
      <c r="BG10470" s="100"/>
    </row>
    <row r="10471" spans="57:59">
      <c r="BE10471" s="100"/>
      <c r="BF10471" s="100"/>
      <c r="BG10471" s="100"/>
    </row>
    <row r="10472" spans="57:59">
      <c r="BE10472" s="100"/>
      <c r="BF10472" s="100"/>
      <c r="BG10472" s="100"/>
    </row>
    <row r="10473" spans="57:59">
      <c r="BE10473" s="100"/>
      <c r="BF10473" s="100"/>
      <c r="BG10473" s="100"/>
    </row>
    <row r="10474" spans="57:59">
      <c r="BE10474" s="100"/>
      <c r="BF10474" s="100"/>
      <c r="BG10474" s="100"/>
    </row>
    <row r="10475" spans="57:59">
      <c r="BE10475" s="100"/>
      <c r="BF10475" s="100"/>
      <c r="BG10475" s="100"/>
    </row>
    <row r="10476" spans="57:59">
      <c r="BE10476" s="100"/>
      <c r="BF10476" s="100"/>
      <c r="BG10476" s="100"/>
    </row>
    <row r="10477" spans="57:59">
      <c r="BE10477" s="100"/>
      <c r="BF10477" s="100"/>
      <c r="BG10477" s="100"/>
    </row>
    <row r="10478" spans="57:59">
      <c r="BE10478" s="100"/>
      <c r="BF10478" s="100"/>
      <c r="BG10478" s="100"/>
    </row>
    <row r="10479" spans="57:59">
      <c r="BE10479" s="100"/>
      <c r="BF10479" s="100"/>
      <c r="BG10479" s="100"/>
    </row>
    <row r="10480" spans="57:59">
      <c r="BE10480" s="100"/>
      <c r="BF10480" s="100"/>
      <c r="BG10480" s="100"/>
    </row>
    <row r="10481" spans="57:59">
      <c r="BE10481" s="100"/>
      <c r="BF10481" s="100"/>
      <c r="BG10481" s="100"/>
    </row>
    <row r="10482" spans="57:59">
      <c r="BE10482" s="100"/>
      <c r="BF10482" s="100"/>
      <c r="BG10482" s="100"/>
    </row>
    <row r="10483" spans="57:59">
      <c r="BE10483" s="100"/>
      <c r="BF10483" s="100"/>
      <c r="BG10483" s="100"/>
    </row>
    <row r="10484" spans="57:59">
      <c r="BE10484" s="100"/>
      <c r="BF10484" s="100"/>
      <c r="BG10484" s="100"/>
    </row>
    <row r="10485" spans="57:59">
      <c r="BE10485" s="100"/>
      <c r="BF10485" s="100"/>
      <c r="BG10485" s="100"/>
    </row>
    <row r="10486" spans="57:59">
      <c r="BE10486" s="100"/>
      <c r="BF10486" s="100"/>
      <c r="BG10486" s="100"/>
    </row>
    <row r="10487" spans="57:59">
      <c r="BE10487" s="100"/>
      <c r="BF10487" s="100"/>
      <c r="BG10487" s="100"/>
    </row>
    <row r="10488" spans="57:59">
      <c r="BE10488" s="100"/>
      <c r="BF10488" s="100"/>
      <c r="BG10488" s="100"/>
    </row>
    <row r="10489" spans="57:59">
      <c r="BE10489" s="100"/>
      <c r="BF10489" s="100"/>
      <c r="BG10489" s="100"/>
    </row>
    <row r="10490" spans="57:59">
      <c r="BE10490" s="100"/>
      <c r="BF10490" s="100"/>
      <c r="BG10490" s="100"/>
    </row>
    <row r="10491" spans="57:59">
      <c r="BE10491" s="100"/>
      <c r="BF10491" s="100"/>
      <c r="BG10491" s="100"/>
    </row>
    <row r="10492" spans="57:59">
      <c r="BE10492" s="100"/>
      <c r="BF10492" s="100"/>
      <c r="BG10492" s="100"/>
    </row>
    <row r="10493" spans="57:59">
      <c r="BE10493" s="100"/>
      <c r="BF10493" s="100"/>
      <c r="BG10493" s="100"/>
    </row>
    <row r="10494" spans="57:59">
      <c r="BE10494" s="100"/>
      <c r="BF10494" s="100"/>
      <c r="BG10494" s="100"/>
    </row>
    <row r="10495" spans="57:59">
      <c r="BE10495" s="100"/>
      <c r="BF10495" s="100"/>
      <c r="BG10495" s="100"/>
    </row>
    <row r="10496" spans="57:59">
      <c r="BE10496" s="100"/>
      <c r="BF10496" s="100"/>
      <c r="BG10496" s="100"/>
    </row>
    <row r="10497" spans="57:59">
      <c r="BE10497" s="100"/>
      <c r="BF10497" s="100"/>
      <c r="BG10497" s="100"/>
    </row>
    <row r="10498" spans="57:59">
      <c r="BE10498" s="100"/>
      <c r="BF10498" s="100"/>
      <c r="BG10498" s="100"/>
    </row>
    <row r="10499" spans="57:59">
      <c r="BE10499" s="100"/>
      <c r="BF10499" s="100"/>
      <c r="BG10499" s="100"/>
    </row>
    <row r="10500" spans="57:59">
      <c r="BE10500" s="100"/>
      <c r="BF10500" s="100"/>
      <c r="BG10500" s="100"/>
    </row>
    <row r="10501" spans="57:59">
      <c r="BE10501" s="100"/>
      <c r="BF10501" s="100"/>
      <c r="BG10501" s="100"/>
    </row>
    <row r="10502" spans="57:59">
      <c r="BE10502" s="100"/>
      <c r="BF10502" s="100"/>
      <c r="BG10502" s="100"/>
    </row>
    <row r="10503" spans="57:59">
      <c r="BE10503" s="100"/>
      <c r="BF10503" s="100"/>
      <c r="BG10503" s="100"/>
    </row>
    <row r="10504" spans="57:59">
      <c r="BE10504" s="100"/>
      <c r="BF10504" s="100"/>
      <c r="BG10504" s="100"/>
    </row>
    <row r="10505" spans="57:59">
      <c r="BE10505" s="100"/>
      <c r="BF10505" s="100"/>
      <c r="BG10505" s="100"/>
    </row>
    <row r="10506" spans="57:59">
      <c r="BE10506" s="100"/>
      <c r="BF10506" s="100"/>
      <c r="BG10506" s="100"/>
    </row>
    <row r="10507" spans="57:59">
      <c r="BE10507" s="100"/>
      <c r="BF10507" s="100"/>
      <c r="BG10507" s="100"/>
    </row>
    <row r="10508" spans="57:59">
      <c r="BE10508" s="100"/>
      <c r="BF10508" s="100"/>
      <c r="BG10508" s="100"/>
    </row>
    <row r="10509" spans="57:59">
      <c r="BE10509" s="100"/>
      <c r="BF10509" s="100"/>
      <c r="BG10509" s="100"/>
    </row>
    <row r="10510" spans="57:59">
      <c r="BE10510" s="100"/>
      <c r="BF10510" s="100"/>
      <c r="BG10510" s="100"/>
    </row>
    <row r="10511" spans="57:59">
      <c r="BE10511" s="100"/>
      <c r="BF10511" s="100"/>
      <c r="BG10511" s="100"/>
    </row>
    <row r="10512" spans="57:59">
      <c r="BE10512" s="100"/>
      <c r="BF10512" s="100"/>
      <c r="BG10512" s="100"/>
    </row>
    <row r="10513" spans="57:59">
      <c r="BE10513" s="100"/>
      <c r="BF10513" s="100"/>
      <c r="BG10513" s="100"/>
    </row>
    <row r="10514" spans="57:59">
      <c r="BE10514" s="100"/>
      <c r="BF10514" s="100"/>
      <c r="BG10514" s="100"/>
    </row>
    <row r="10515" spans="57:59">
      <c r="BE10515" s="100"/>
      <c r="BF10515" s="100"/>
      <c r="BG10515" s="100"/>
    </row>
    <row r="10516" spans="57:59">
      <c r="BE10516" s="100"/>
      <c r="BF10516" s="100"/>
      <c r="BG10516" s="100"/>
    </row>
    <row r="10517" spans="57:59">
      <c r="BE10517" s="100"/>
      <c r="BF10517" s="100"/>
      <c r="BG10517" s="100"/>
    </row>
    <row r="10518" spans="57:59">
      <c r="BE10518" s="100"/>
      <c r="BF10518" s="100"/>
      <c r="BG10518" s="100"/>
    </row>
    <row r="10519" spans="57:59">
      <c r="BE10519" s="100"/>
      <c r="BF10519" s="100"/>
      <c r="BG10519" s="100"/>
    </row>
    <row r="10520" spans="57:59">
      <c r="BE10520" s="100"/>
      <c r="BF10520" s="100"/>
      <c r="BG10520" s="100"/>
    </row>
    <row r="10521" spans="57:59">
      <c r="BE10521" s="100"/>
      <c r="BF10521" s="100"/>
      <c r="BG10521" s="100"/>
    </row>
    <row r="10522" spans="57:59">
      <c r="BE10522" s="100"/>
      <c r="BF10522" s="100"/>
      <c r="BG10522" s="100"/>
    </row>
    <row r="10523" spans="57:59">
      <c r="BE10523" s="100"/>
      <c r="BF10523" s="100"/>
      <c r="BG10523" s="100"/>
    </row>
    <row r="10524" spans="57:59">
      <c r="BE10524" s="100"/>
      <c r="BF10524" s="100"/>
      <c r="BG10524" s="100"/>
    </row>
    <row r="10525" spans="57:59">
      <c r="BE10525" s="100"/>
      <c r="BF10525" s="100"/>
      <c r="BG10525" s="100"/>
    </row>
    <row r="10526" spans="57:59">
      <c r="BE10526" s="100"/>
      <c r="BF10526" s="100"/>
      <c r="BG10526" s="100"/>
    </row>
    <row r="10527" spans="57:59">
      <c r="BE10527" s="100"/>
      <c r="BF10527" s="100"/>
      <c r="BG10527" s="100"/>
    </row>
    <row r="10528" spans="57:59">
      <c r="BE10528" s="100"/>
      <c r="BF10528" s="100"/>
      <c r="BG10528" s="100"/>
    </row>
    <row r="10529" spans="57:59">
      <c r="BE10529" s="100"/>
      <c r="BF10529" s="100"/>
      <c r="BG10529" s="100"/>
    </row>
    <row r="10530" spans="57:59">
      <c r="BE10530" s="100"/>
      <c r="BF10530" s="100"/>
      <c r="BG10530" s="100"/>
    </row>
    <row r="10531" spans="57:59">
      <c r="BE10531" s="100"/>
      <c r="BF10531" s="100"/>
      <c r="BG10531" s="100"/>
    </row>
    <row r="10532" spans="57:59">
      <c r="BE10532" s="100"/>
      <c r="BF10532" s="100"/>
      <c r="BG10532" s="100"/>
    </row>
    <row r="10533" spans="57:59">
      <c r="BE10533" s="100"/>
      <c r="BF10533" s="100"/>
      <c r="BG10533" s="100"/>
    </row>
    <row r="10534" spans="57:59">
      <c r="BE10534" s="100"/>
      <c r="BF10534" s="100"/>
      <c r="BG10534" s="100"/>
    </row>
    <row r="10535" spans="57:59">
      <c r="BE10535" s="100"/>
      <c r="BF10535" s="100"/>
      <c r="BG10535" s="100"/>
    </row>
    <row r="10536" spans="57:59">
      <c r="BE10536" s="100"/>
      <c r="BF10536" s="100"/>
      <c r="BG10536" s="100"/>
    </row>
    <row r="10537" spans="57:59">
      <c r="BE10537" s="100"/>
      <c r="BF10537" s="100"/>
      <c r="BG10537" s="100"/>
    </row>
    <row r="10538" spans="57:59">
      <c r="BE10538" s="100"/>
      <c r="BF10538" s="100"/>
      <c r="BG10538" s="100"/>
    </row>
    <row r="10539" spans="57:59">
      <c r="BE10539" s="100"/>
      <c r="BF10539" s="100"/>
      <c r="BG10539" s="100"/>
    </row>
    <row r="10540" spans="57:59">
      <c r="BE10540" s="100"/>
      <c r="BF10540" s="100"/>
      <c r="BG10540" s="100"/>
    </row>
    <row r="10541" spans="57:59">
      <c r="BE10541" s="100"/>
      <c r="BF10541" s="100"/>
      <c r="BG10541" s="100"/>
    </row>
    <row r="10542" spans="57:59">
      <c r="BE10542" s="100"/>
      <c r="BF10542" s="100"/>
      <c r="BG10542" s="100"/>
    </row>
    <row r="10543" spans="57:59">
      <c r="BE10543" s="100"/>
      <c r="BF10543" s="100"/>
      <c r="BG10543" s="100"/>
    </row>
    <row r="10544" spans="57:59">
      <c r="BE10544" s="100"/>
      <c r="BF10544" s="100"/>
      <c r="BG10544" s="100"/>
    </row>
    <row r="10545" spans="57:59">
      <c r="BE10545" s="100"/>
      <c r="BF10545" s="100"/>
      <c r="BG10545" s="100"/>
    </row>
    <row r="10546" spans="57:59">
      <c r="BE10546" s="100"/>
      <c r="BF10546" s="100"/>
      <c r="BG10546" s="100"/>
    </row>
    <row r="10547" spans="57:59">
      <c r="BE10547" s="100"/>
      <c r="BF10547" s="100"/>
      <c r="BG10547" s="100"/>
    </row>
    <row r="10548" spans="57:59">
      <c r="BE10548" s="100"/>
      <c r="BF10548" s="100"/>
      <c r="BG10548" s="100"/>
    </row>
    <row r="10549" spans="57:59">
      <c r="BE10549" s="100"/>
      <c r="BF10549" s="100"/>
      <c r="BG10549" s="100"/>
    </row>
    <row r="10550" spans="57:59">
      <c r="BE10550" s="100"/>
      <c r="BF10550" s="100"/>
      <c r="BG10550" s="100"/>
    </row>
    <row r="10551" spans="57:59">
      <c r="BE10551" s="100"/>
      <c r="BF10551" s="100"/>
      <c r="BG10551" s="100"/>
    </row>
    <row r="10552" spans="57:59">
      <c r="BE10552" s="100"/>
      <c r="BF10552" s="100"/>
      <c r="BG10552" s="100"/>
    </row>
    <row r="10553" spans="57:59">
      <c r="BE10553" s="100"/>
      <c r="BF10553" s="100"/>
      <c r="BG10553" s="100"/>
    </row>
    <row r="10554" spans="57:59">
      <c r="BE10554" s="100"/>
      <c r="BF10554" s="100"/>
      <c r="BG10554" s="100"/>
    </row>
    <row r="10555" spans="57:59">
      <c r="BE10555" s="100"/>
      <c r="BF10555" s="100"/>
      <c r="BG10555" s="100"/>
    </row>
    <row r="10556" spans="57:59">
      <c r="BE10556" s="100"/>
      <c r="BF10556" s="100"/>
      <c r="BG10556" s="100"/>
    </row>
    <row r="10557" spans="57:59">
      <c r="BE10557" s="100"/>
      <c r="BF10557" s="100"/>
      <c r="BG10557" s="100"/>
    </row>
    <row r="10558" spans="57:59">
      <c r="BE10558" s="100"/>
      <c r="BF10558" s="100"/>
      <c r="BG10558" s="100"/>
    </row>
    <row r="10559" spans="57:59">
      <c r="BE10559" s="100"/>
      <c r="BF10559" s="100"/>
      <c r="BG10559" s="100"/>
    </row>
    <row r="10560" spans="57:59">
      <c r="BE10560" s="100"/>
      <c r="BF10560" s="100"/>
      <c r="BG10560" s="100"/>
    </row>
    <row r="10561" spans="57:59">
      <c r="BE10561" s="100"/>
      <c r="BF10561" s="100"/>
      <c r="BG10561" s="100"/>
    </row>
    <row r="10562" spans="57:59">
      <c r="BE10562" s="100"/>
      <c r="BF10562" s="100"/>
      <c r="BG10562" s="100"/>
    </row>
    <row r="10563" spans="57:59">
      <c r="BE10563" s="100"/>
      <c r="BF10563" s="100"/>
      <c r="BG10563" s="100"/>
    </row>
    <row r="10564" spans="57:59">
      <c r="BE10564" s="100"/>
      <c r="BF10564" s="100"/>
      <c r="BG10564" s="100"/>
    </row>
    <row r="10565" spans="57:59">
      <c r="BE10565" s="100"/>
      <c r="BF10565" s="100"/>
      <c r="BG10565" s="100"/>
    </row>
    <row r="10566" spans="57:59">
      <c r="BE10566" s="100"/>
      <c r="BF10566" s="100"/>
      <c r="BG10566" s="100"/>
    </row>
    <row r="10567" spans="57:59">
      <c r="BE10567" s="100"/>
      <c r="BF10567" s="100"/>
      <c r="BG10567" s="100"/>
    </row>
    <row r="10568" spans="57:59">
      <c r="BE10568" s="100"/>
      <c r="BF10568" s="100"/>
      <c r="BG10568" s="100"/>
    </row>
    <row r="10569" spans="57:59">
      <c r="BE10569" s="100"/>
      <c r="BF10569" s="100"/>
      <c r="BG10569" s="100"/>
    </row>
    <row r="10570" spans="57:59">
      <c r="BE10570" s="100"/>
      <c r="BF10570" s="100"/>
      <c r="BG10570" s="100"/>
    </row>
    <row r="10571" spans="57:59">
      <c r="BE10571" s="100"/>
      <c r="BF10571" s="100"/>
      <c r="BG10571" s="100"/>
    </row>
    <row r="10572" spans="57:59">
      <c r="BE10572" s="100"/>
      <c r="BF10572" s="100"/>
      <c r="BG10572" s="100"/>
    </row>
    <row r="10573" spans="57:59">
      <c r="BE10573" s="100"/>
      <c r="BF10573" s="100"/>
      <c r="BG10573" s="100"/>
    </row>
    <row r="10574" spans="57:59">
      <c r="BE10574" s="100"/>
      <c r="BF10574" s="100"/>
      <c r="BG10574" s="100"/>
    </row>
    <row r="10575" spans="57:59">
      <c r="BE10575" s="100"/>
      <c r="BF10575" s="100"/>
      <c r="BG10575" s="100"/>
    </row>
    <row r="10576" spans="57:59">
      <c r="BE10576" s="100"/>
      <c r="BF10576" s="100"/>
      <c r="BG10576" s="100"/>
    </row>
    <row r="10577" spans="57:59">
      <c r="BE10577" s="100"/>
      <c r="BF10577" s="100"/>
      <c r="BG10577" s="100"/>
    </row>
    <row r="10578" spans="57:59">
      <c r="BE10578" s="100"/>
      <c r="BF10578" s="100"/>
      <c r="BG10578" s="100"/>
    </row>
    <row r="10579" spans="57:59">
      <c r="BE10579" s="100"/>
      <c r="BF10579" s="100"/>
      <c r="BG10579" s="100"/>
    </row>
    <row r="10580" spans="57:59">
      <c r="BE10580" s="100"/>
      <c r="BF10580" s="100"/>
      <c r="BG10580" s="100"/>
    </row>
    <row r="10581" spans="57:59">
      <c r="BE10581" s="100"/>
      <c r="BF10581" s="100"/>
      <c r="BG10581" s="100"/>
    </row>
    <row r="10582" spans="57:59">
      <c r="BE10582" s="100"/>
      <c r="BF10582" s="100"/>
      <c r="BG10582" s="100"/>
    </row>
    <row r="10583" spans="57:59">
      <c r="BE10583" s="100"/>
      <c r="BF10583" s="100"/>
      <c r="BG10583" s="100"/>
    </row>
    <row r="10584" spans="57:59">
      <c r="BE10584" s="100"/>
      <c r="BF10584" s="100"/>
      <c r="BG10584" s="100"/>
    </row>
    <row r="10585" spans="57:59">
      <c r="BE10585" s="100"/>
      <c r="BF10585" s="100"/>
      <c r="BG10585" s="100"/>
    </row>
    <row r="10586" spans="57:59">
      <c r="BE10586" s="100"/>
      <c r="BF10586" s="100"/>
      <c r="BG10586" s="100"/>
    </row>
    <row r="10587" spans="57:59">
      <c r="BE10587" s="100"/>
      <c r="BF10587" s="100"/>
      <c r="BG10587" s="100"/>
    </row>
    <row r="10588" spans="57:59">
      <c r="BE10588" s="100"/>
      <c r="BF10588" s="100"/>
      <c r="BG10588" s="100"/>
    </row>
    <row r="10589" spans="57:59">
      <c r="BE10589" s="100"/>
      <c r="BF10589" s="100"/>
      <c r="BG10589" s="100"/>
    </row>
    <row r="10590" spans="57:59">
      <c r="BE10590" s="100"/>
      <c r="BF10590" s="100"/>
      <c r="BG10590" s="100"/>
    </row>
    <row r="10591" spans="57:59">
      <c r="BE10591" s="100"/>
      <c r="BF10591" s="100"/>
      <c r="BG10591" s="100"/>
    </row>
    <row r="10592" spans="57:59">
      <c r="BE10592" s="100"/>
      <c r="BF10592" s="100"/>
      <c r="BG10592" s="100"/>
    </row>
    <row r="10593" spans="57:59">
      <c r="BE10593" s="100"/>
      <c r="BF10593" s="100"/>
      <c r="BG10593" s="100"/>
    </row>
    <row r="10594" spans="57:59">
      <c r="BE10594" s="100"/>
      <c r="BF10594" s="100"/>
      <c r="BG10594" s="100"/>
    </row>
    <row r="10595" spans="57:59">
      <c r="BE10595" s="100"/>
      <c r="BF10595" s="100"/>
      <c r="BG10595" s="100"/>
    </row>
    <row r="10596" spans="57:59">
      <c r="BE10596" s="100"/>
      <c r="BF10596" s="100"/>
      <c r="BG10596" s="100"/>
    </row>
    <row r="10597" spans="57:59">
      <c r="BE10597" s="100"/>
      <c r="BF10597" s="100"/>
      <c r="BG10597" s="100"/>
    </row>
    <row r="10598" spans="57:59">
      <c r="BE10598" s="100"/>
      <c r="BF10598" s="100"/>
      <c r="BG10598" s="100"/>
    </row>
    <row r="10599" spans="57:59">
      <c r="BE10599" s="100"/>
      <c r="BF10599" s="100"/>
      <c r="BG10599" s="100"/>
    </row>
    <row r="10600" spans="57:59">
      <c r="BE10600" s="100"/>
      <c r="BF10600" s="100"/>
      <c r="BG10600" s="100"/>
    </row>
    <row r="10601" spans="57:59">
      <c r="BE10601" s="100"/>
      <c r="BF10601" s="100"/>
      <c r="BG10601" s="100"/>
    </row>
    <row r="10602" spans="57:59">
      <c r="BE10602" s="100"/>
      <c r="BF10602" s="100"/>
      <c r="BG10602" s="100"/>
    </row>
    <row r="10603" spans="57:59">
      <c r="BE10603" s="100"/>
      <c r="BF10603" s="100"/>
      <c r="BG10603" s="100"/>
    </row>
    <row r="10604" spans="57:59">
      <c r="BE10604" s="100"/>
      <c r="BF10604" s="100"/>
      <c r="BG10604" s="100"/>
    </row>
    <row r="10605" spans="57:59">
      <c r="BE10605" s="100"/>
      <c r="BF10605" s="100"/>
      <c r="BG10605" s="100"/>
    </row>
    <row r="10606" spans="57:59">
      <c r="BE10606" s="100"/>
      <c r="BF10606" s="100"/>
      <c r="BG10606" s="100"/>
    </row>
    <row r="10607" spans="57:59">
      <c r="BE10607" s="100"/>
      <c r="BF10607" s="100"/>
      <c r="BG10607" s="100"/>
    </row>
    <row r="10608" spans="57:59">
      <c r="BE10608" s="100"/>
      <c r="BF10608" s="100"/>
      <c r="BG10608" s="100"/>
    </row>
    <row r="10609" spans="57:59">
      <c r="BE10609" s="100"/>
      <c r="BF10609" s="100"/>
      <c r="BG10609" s="100"/>
    </row>
    <row r="10610" spans="57:59">
      <c r="BE10610" s="100"/>
      <c r="BF10610" s="100"/>
      <c r="BG10610" s="100"/>
    </row>
    <row r="10611" spans="57:59">
      <c r="BE10611" s="100"/>
      <c r="BF10611" s="100"/>
      <c r="BG10611" s="100"/>
    </row>
    <row r="10612" spans="57:59">
      <c r="BE10612" s="100"/>
      <c r="BF10612" s="100"/>
      <c r="BG10612" s="100"/>
    </row>
    <row r="10613" spans="57:59">
      <c r="BE10613" s="100"/>
      <c r="BF10613" s="100"/>
      <c r="BG10613" s="100"/>
    </row>
    <row r="10614" spans="57:59">
      <c r="BE10614" s="100"/>
      <c r="BF10614" s="100"/>
      <c r="BG10614" s="100"/>
    </row>
    <row r="10615" spans="57:59">
      <c r="BE10615" s="100"/>
      <c r="BF10615" s="100"/>
      <c r="BG10615" s="100"/>
    </row>
    <row r="10616" spans="57:59">
      <c r="BE10616" s="100"/>
      <c r="BF10616" s="100"/>
      <c r="BG10616" s="100"/>
    </row>
    <row r="10617" spans="57:59">
      <c r="BE10617" s="100"/>
      <c r="BF10617" s="100"/>
      <c r="BG10617" s="100"/>
    </row>
    <row r="10618" spans="57:59">
      <c r="BE10618" s="100"/>
      <c r="BF10618" s="100"/>
      <c r="BG10618" s="100"/>
    </row>
    <row r="10619" spans="57:59">
      <c r="BE10619" s="100"/>
      <c r="BF10619" s="100"/>
      <c r="BG10619" s="100"/>
    </row>
    <row r="10620" spans="57:59">
      <c r="BE10620" s="100"/>
      <c r="BF10620" s="100"/>
      <c r="BG10620" s="100"/>
    </row>
    <row r="10621" spans="57:59">
      <c r="BE10621" s="100"/>
      <c r="BF10621" s="100"/>
      <c r="BG10621" s="100"/>
    </row>
    <row r="10622" spans="57:59">
      <c r="BE10622" s="100"/>
      <c r="BF10622" s="100"/>
      <c r="BG10622" s="100"/>
    </row>
    <row r="10623" spans="57:59">
      <c r="BE10623" s="100"/>
      <c r="BF10623" s="100"/>
      <c r="BG10623" s="100"/>
    </row>
    <row r="10624" spans="57:59">
      <c r="BE10624" s="100"/>
      <c r="BF10624" s="100"/>
      <c r="BG10624" s="100"/>
    </row>
    <row r="10625" spans="57:59">
      <c r="BE10625" s="100"/>
      <c r="BF10625" s="100"/>
      <c r="BG10625" s="100"/>
    </row>
    <row r="10626" spans="57:59">
      <c r="BE10626" s="100"/>
      <c r="BF10626" s="100"/>
      <c r="BG10626" s="100"/>
    </row>
    <row r="10627" spans="57:59">
      <c r="BE10627" s="100"/>
      <c r="BF10627" s="100"/>
      <c r="BG10627" s="100"/>
    </row>
    <row r="10628" spans="57:59">
      <c r="BE10628" s="100"/>
      <c r="BF10628" s="100"/>
      <c r="BG10628" s="100"/>
    </row>
    <row r="10629" spans="57:59">
      <c r="BE10629" s="100"/>
      <c r="BF10629" s="100"/>
      <c r="BG10629" s="100"/>
    </row>
    <row r="10630" spans="57:59">
      <c r="BE10630" s="100"/>
      <c r="BF10630" s="100"/>
      <c r="BG10630" s="100"/>
    </row>
    <row r="10631" spans="57:59">
      <c r="BE10631" s="100"/>
      <c r="BF10631" s="100"/>
      <c r="BG10631" s="100"/>
    </row>
    <row r="10632" spans="57:59">
      <c r="BE10632" s="100"/>
      <c r="BF10632" s="100"/>
      <c r="BG10632" s="100"/>
    </row>
    <row r="10633" spans="57:59">
      <c r="BE10633" s="100"/>
      <c r="BF10633" s="100"/>
      <c r="BG10633" s="100"/>
    </row>
    <row r="10634" spans="57:59">
      <c r="BE10634" s="100"/>
      <c r="BF10634" s="100"/>
      <c r="BG10634" s="100"/>
    </row>
    <row r="10635" spans="57:59">
      <c r="BE10635" s="100"/>
      <c r="BF10635" s="100"/>
      <c r="BG10635" s="100"/>
    </row>
    <row r="10636" spans="57:59">
      <c r="BE10636" s="100"/>
      <c r="BF10636" s="100"/>
      <c r="BG10636" s="100"/>
    </row>
    <row r="10637" spans="57:59">
      <c r="BE10637" s="100"/>
      <c r="BF10637" s="100"/>
      <c r="BG10637" s="100"/>
    </row>
    <row r="10638" spans="57:59">
      <c r="BE10638" s="100"/>
      <c r="BF10638" s="100"/>
      <c r="BG10638" s="100"/>
    </row>
    <row r="10639" spans="57:59">
      <c r="BE10639" s="100"/>
      <c r="BF10639" s="100"/>
      <c r="BG10639" s="100"/>
    </row>
    <row r="10640" spans="57:59">
      <c r="BE10640" s="100"/>
      <c r="BF10640" s="100"/>
      <c r="BG10640" s="100"/>
    </row>
    <row r="10641" spans="57:59">
      <c r="BE10641" s="100"/>
      <c r="BF10641" s="100"/>
      <c r="BG10641" s="100"/>
    </row>
    <row r="10642" spans="57:59">
      <c r="BE10642" s="100"/>
      <c r="BF10642" s="100"/>
      <c r="BG10642" s="100"/>
    </row>
    <row r="10643" spans="57:59">
      <c r="BE10643" s="100"/>
      <c r="BF10643" s="100"/>
      <c r="BG10643" s="100"/>
    </row>
    <row r="10644" spans="57:59">
      <c r="BE10644" s="100"/>
      <c r="BF10644" s="100"/>
      <c r="BG10644" s="100"/>
    </row>
    <row r="10645" spans="57:59">
      <c r="BE10645" s="100"/>
      <c r="BF10645" s="100"/>
      <c r="BG10645" s="100"/>
    </row>
    <row r="10646" spans="57:59">
      <c r="BE10646" s="100"/>
      <c r="BF10646" s="100"/>
      <c r="BG10646" s="100"/>
    </row>
    <row r="10647" spans="57:59">
      <c r="BE10647" s="100"/>
      <c r="BF10647" s="100"/>
      <c r="BG10647" s="100"/>
    </row>
    <row r="10648" spans="57:59">
      <c r="BE10648" s="100"/>
      <c r="BF10648" s="100"/>
      <c r="BG10648" s="100"/>
    </row>
    <row r="10649" spans="57:59">
      <c r="BE10649" s="100"/>
      <c r="BF10649" s="100"/>
      <c r="BG10649" s="100"/>
    </row>
    <row r="10650" spans="57:59">
      <c r="BE10650" s="100"/>
      <c r="BF10650" s="100"/>
      <c r="BG10650" s="100"/>
    </row>
    <row r="10651" spans="57:59">
      <c r="BE10651" s="100"/>
      <c r="BF10651" s="100"/>
      <c r="BG10651" s="100"/>
    </row>
    <row r="10652" spans="57:59">
      <c r="BE10652" s="100"/>
      <c r="BF10652" s="100"/>
      <c r="BG10652" s="100"/>
    </row>
    <row r="10653" spans="57:59">
      <c r="BE10653" s="100"/>
      <c r="BF10653" s="100"/>
      <c r="BG10653" s="100"/>
    </row>
    <row r="10654" spans="57:59">
      <c r="BE10654" s="100"/>
      <c r="BF10654" s="100"/>
      <c r="BG10654" s="100"/>
    </row>
    <row r="10655" spans="57:59">
      <c r="BE10655" s="100"/>
      <c r="BF10655" s="100"/>
      <c r="BG10655" s="100"/>
    </row>
    <row r="10656" spans="57:59">
      <c r="BE10656" s="100"/>
      <c r="BF10656" s="100"/>
      <c r="BG10656" s="100"/>
    </row>
    <row r="10657" spans="57:59">
      <c r="BE10657" s="100"/>
      <c r="BF10657" s="100"/>
      <c r="BG10657" s="100"/>
    </row>
    <row r="10658" spans="57:59">
      <c r="BE10658" s="100"/>
      <c r="BF10658" s="100"/>
      <c r="BG10658" s="100"/>
    </row>
    <row r="10659" spans="57:59">
      <c r="BE10659" s="100"/>
      <c r="BF10659" s="100"/>
      <c r="BG10659" s="100"/>
    </row>
    <row r="10660" spans="57:59">
      <c r="BE10660" s="100"/>
      <c r="BF10660" s="100"/>
      <c r="BG10660" s="100"/>
    </row>
    <row r="10661" spans="57:59">
      <c r="BE10661" s="100"/>
      <c r="BF10661" s="100"/>
      <c r="BG10661" s="100"/>
    </row>
    <row r="10662" spans="57:59">
      <c r="BE10662" s="100"/>
      <c r="BF10662" s="100"/>
      <c r="BG10662" s="100"/>
    </row>
    <row r="10663" spans="57:59">
      <c r="BE10663" s="100"/>
      <c r="BF10663" s="100"/>
      <c r="BG10663" s="100"/>
    </row>
    <row r="10664" spans="57:59">
      <c r="BE10664" s="100"/>
      <c r="BF10664" s="100"/>
      <c r="BG10664" s="100"/>
    </row>
    <row r="10665" spans="57:59">
      <c r="BE10665" s="100"/>
      <c r="BF10665" s="100"/>
      <c r="BG10665" s="100"/>
    </row>
    <row r="10666" spans="57:59">
      <c r="BE10666" s="100"/>
      <c r="BF10666" s="100"/>
      <c r="BG10666" s="100"/>
    </row>
    <row r="10667" spans="57:59">
      <c r="BE10667" s="100"/>
      <c r="BF10667" s="100"/>
      <c r="BG10667" s="100"/>
    </row>
    <row r="10668" spans="57:59">
      <c r="BE10668" s="100"/>
      <c r="BF10668" s="100"/>
      <c r="BG10668" s="100"/>
    </row>
    <row r="10669" spans="57:59">
      <c r="BE10669" s="100"/>
      <c r="BF10669" s="100"/>
      <c r="BG10669" s="100"/>
    </row>
    <row r="10670" spans="57:59">
      <c r="BE10670" s="100"/>
      <c r="BF10670" s="100"/>
      <c r="BG10670" s="100"/>
    </row>
    <row r="10671" spans="57:59">
      <c r="BE10671" s="100"/>
      <c r="BF10671" s="100"/>
      <c r="BG10671" s="100"/>
    </row>
    <row r="10672" spans="57:59">
      <c r="BE10672" s="100"/>
      <c r="BF10672" s="100"/>
      <c r="BG10672" s="100"/>
    </row>
    <row r="10673" spans="57:59">
      <c r="BE10673" s="100"/>
      <c r="BF10673" s="100"/>
      <c r="BG10673" s="100"/>
    </row>
    <row r="10674" spans="57:59">
      <c r="BE10674" s="100"/>
      <c r="BF10674" s="100"/>
      <c r="BG10674" s="100"/>
    </row>
    <row r="10675" spans="57:59">
      <c r="BE10675" s="100"/>
      <c r="BF10675" s="100"/>
      <c r="BG10675" s="100"/>
    </row>
    <row r="10676" spans="57:59">
      <c r="BE10676" s="100"/>
      <c r="BF10676" s="100"/>
      <c r="BG10676" s="100"/>
    </row>
    <row r="10677" spans="57:59">
      <c r="BE10677" s="100"/>
      <c r="BF10677" s="100"/>
      <c r="BG10677" s="100"/>
    </row>
    <row r="10678" spans="57:59">
      <c r="BE10678" s="100"/>
      <c r="BF10678" s="100"/>
      <c r="BG10678" s="100"/>
    </row>
    <row r="10679" spans="57:59">
      <c r="BE10679" s="100"/>
      <c r="BF10679" s="100"/>
      <c r="BG10679" s="100"/>
    </row>
    <row r="10680" spans="57:59">
      <c r="BE10680" s="100"/>
      <c r="BF10680" s="100"/>
      <c r="BG10680" s="100"/>
    </row>
    <row r="10681" spans="57:59">
      <c r="BE10681" s="100"/>
      <c r="BF10681" s="100"/>
      <c r="BG10681" s="100"/>
    </row>
    <row r="10682" spans="57:59">
      <c r="BE10682" s="100"/>
      <c r="BF10682" s="100"/>
      <c r="BG10682" s="100"/>
    </row>
    <row r="10683" spans="57:59">
      <c r="BE10683" s="100"/>
      <c r="BF10683" s="100"/>
      <c r="BG10683" s="100"/>
    </row>
    <row r="10684" spans="57:59">
      <c r="BE10684" s="100"/>
      <c r="BF10684" s="100"/>
      <c r="BG10684" s="100"/>
    </row>
    <row r="10685" spans="57:59">
      <c r="BE10685" s="100"/>
      <c r="BF10685" s="100"/>
      <c r="BG10685" s="100"/>
    </row>
    <row r="10686" spans="57:59">
      <c r="BE10686" s="100"/>
      <c r="BF10686" s="100"/>
      <c r="BG10686" s="100"/>
    </row>
    <row r="10687" spans="57:59">
      <c r="BE10687" s="100"/>
      <c r="BF10687" s="100"/>
      <c r="BG10687" s="100"/>
    </row>
    <row r="10688" spans="57:59">
      <c r="BE10688" s="100"/>
      <c r="BF10688" s="100"/>
      <c r="BG10688" s="100"/>
    </row>
    <row r="10689" spans="57:59">
      <c r="BE10689" s="100"/>
      <c r="BF10689" s="100"/>
      <c r="BG10689" s="100"/>
    </row>
    <row r="10690" spans="57:59">
      <c r="BE10690" s="100"/>
      <c r="BF10690" s="100"/>
      <c r="BG10690" s="100"/>
    </row>
    <row r="10691" spans="57:59">
      <c r="BE10691" s="100"/>
      <c r="BF10691" s="100"/>
      <c r="BG10691" s="100"/>
    </row>
    <row r="10692" spans="57:59">
      <c r="BE10692" s="100"/>
      <c r="BF10692" s="100"/>
      <c r="BG10692" s="100"/>
    </row>
    <row r="10693" spans="57:59">
      <c r="BE10693" s="100"/>
      <c r="BF10693" s="100"/>
      <c r="BG10693" s="100"/>
    </row>
    <row r="10694" spans="57:59">
      <c r="BE10694" s="100"/>
      <c r="BF10694" s="100"/>
      <c r="BG10694" s="100"/>
    </row>
    <row r="10695" spans="57:59">
      <c r="BE10695" s="100"/>
      <c r="BF10695" s="100"/>
      <c r="BG10695" s="100"/>
    </row>
    <row r="10696" spans="57:59">
      <c r="BE10696" s="100"/>
      <c r="BF10696" s="100"/>
      <c r="BG10696" s="100"/>
    </row>
    <row r="10697" spans="57:59">
      <c r="BE10697" s="100"/>
      <c r="BF10697" s="100"/>
      <c r="BG10697" s="100"/>
    </row>
    <row r="10698" spans="57:59">
      <c r="BE10698" s="100"/>
      <c r="BF10698" s="100"/>
      <c r="BG10698" s="100"/>
    </row>
    <row r="10699" spans="57:59">
      <c r="BE10699" s="100"/>
      <c r="BF10699" s="100"/>
      <c r="BG10699" s="100"/>
    </row>
    <row r="10700" spans="57:59">
      <c r="BE10700" s="100"/>
      <c r="BF10700" s="100"/>
      <c r="BG10700" s="100"/>
    </row>
    <row r="10701" spans="57:59">
      <c r="BE10701" s="100"/>
      <c r="BF10701" s="100"/>
      <c r="BG10701" s="100"/>
    </row>
    <row r="10702" spans="57:59">
      <c r="BE10702" s="100"/>
      <c r="BF10702" s="100"/>
      <c r="BG10702" s="100"/>
    </row>
    <row r="10703" spans="57:59">
      <c r="BE10703" s="100"/>
      <c r="BF10703" s="100"/>
      <c r="BG10703" s="100"/>
    </row>
    <row r="10704" spans="57:59">
      <c r="BE10704" s="100"/>
      <c r="BF10704" s="100"/>
      <c r="BG10704" s="100"/>
    </row>
    <row r="10705" spans="57:59">
      <c r="BE10705" s="100"/>
      <c r="BF10705" s="100"/>
      <c r="BG10705" s="100"/>
    </row>
    <row r="10706" spans="57:59">
      <c r="BE10706" s="100"/>
      <c r="BF10706" s="100"/>
      <c r="BG10706" s="100"/>
    </row>
    <row r="10707" spans="57:59">
      <c r="BE10707" s="100"/>
      <c r="BF10707" s="100"/>
      <c r="BG10707" s="100"/>
    </row>
    <row r="10708" spans="57:59">
      <c r="BE10708" s="100"/>
      <c r="BF10708" s="100"/>
      <c r="BG10708" s="100"/>
    </row>
    <row r="10709" spans="57:59">
      <c r="BE10709" s="100"/>
      <c r="BF10709" s="100"/>
      <c r="BG10709" s="100"/>
    </row>
    <row r="10710" spans="57:59">
      <c r="BE10710" s="100"/>
      <c r="BF10710" s="100"/>
      <c r="BG10710" s="100"/>
    </row>
    <row r="10711" spans="57:59">
      <c r="BE10711" s="100"/>
      <c r="BF10711" s="100"/>
      <c r="BG10711" s="100"/>
    </row>
    <row r="10712" spans="57:59">
      <c r="BE10712" s="100"/>
      <c r="BF10712" s="100"/>
      <c r="BG10712" s="100"/>
    </row>
    <row r="10713" spans="57:59">
      <c r="BE10713" s="100"/>
      <c r="BF10713" s="100"/>
      <c r="BG10713" s="100"/>
    </row>
    <row r="10714" spans="57:59">
      <c r="BE10714" s="100"/>
      <c r="BF10714" s="100"/>
      <c r="BG10714" s="100"/>
    </row>
    <row r="10715" spans="57:59">
      <c r="BE10715" s="100"/>
      <c r="BF10715" s="100"/>
      <c r="BG10715" s="100"/>
    </row>
    <row r="10716" spans="57:59">
      <c r="BE10716" s="100"/>
      <c r="BF10716" s="100"/>
      <c r="BG10716" s="100"/>
    </row>
    <row r="10717" spans="57:59">
      <c r="BE10717" s="100"/>
      <c r="BF10717" s="100"/>
      <c r="BG10717" s="100"/>
    </row>
    <row r="10718" spans="57:59">
      <c r="BE10718" s="100"/>
      <c r="BF10718" s="100"/>
      <c r="BG10718" s="100"/>
    </row>
    <row r="10719" spans="57:59">
      <c r="BE10719" s="100"/>
      <c r="BF10719" s="100"/>
      <c r="BG10719" s="100"/>
    </row>
    <row r="10720" spans="57:59">
      <c r="BE10720" s="100"/>
      <c r="BF10720" s="100"/>
      <c r="BG10720" s="100"/>
    </row>
    <row r="10721" spans="57:59">
      <c r="BE10721" s="100"/>
      <c r="BF10721" s="100"/>
      <c r="BG10721" s="100"/>
    </row>
    <row r="10722" spans="57:59">
      <c r="BE10722" s="100"/>
      <c r="BF10722" s="100"/>
      <c r="BG10722" s="100"/>
    </row>
    <row r="10723" spans="57:59">
      <c r="BE10723" s="100"/>
      <c r="BF10723" s="100"/>
      <c r="BG10723" s="100"/>
    </row>
    <row r="10724" spans="57:59">
      <c r="BE10724" s="100"/>
      <c r="BF10724" s="100"/>
      <c r="BG10724" s="100"/>
    </row>
    <row r="10725" spans="57:59">
      <c r="BE10725" s="100"/>
      <c r="BF10725" s="100"/>
      <c r="BG10725" s="100"/>
    </row>
    <row r="10726" spans="57:59">
      <c r="BE10726" s="100"/>
      <c r="BF10726" s="100"/>
      <c r="BG10726" s="100"/>
    </row>
    <row r="10727" spans="57:59">
      <c r="BE10727" s="100"/>
      <c r="BF10727" s="100"/>
      <c r="BG10727" s="100"/>
    </row>
    <row r="10728" spans="57:59">
      <c r="BE10728" s="100"/>
      <c r="BF10728" s="100"/>
      <c r="BG10728" s="100"/>
    </row>
    <row r="10729" spans="57:59">
      <c r="BE10729" s="100"/>
      <c r="BF10729" s="100"/>
      <c r="BG10729" s="100"/>
    </row>
    <row r="10730" spans="57:59">
      <c r="BE10730" s="100"/>
      <c r="BF10730" s="100"/>
      <c r="BG10730" s="100"/>
    </row>
    <row r="10731" spans="57:59">
      <c r="BE10731" s="100"/>
      <c r="BF10731" s="100"/>
      <c r="BG10731" s="100"/>
    </row>
    <row r="10732" spans="57:59">
      <c r="BE10732" s="100"/>
      <c r="BF10732" s="100"/>
      <c r="BG10732" s="100"/>
    </row>
    <row r="10733" spans="57:59">
      <c r="BE10733" s="100"/>
      <c r="BF10733" s="100"/>
      <c r="BG10733" s="100"/>
    </row>
    <row r="10734" spans="57:59">
      <c r="BE10734" s="100"/>
      <c r="BF10734" s="100"/>
      <c r="BG10734" s="100"/>
    </row>
    <row r="10735" spans="57:59">
      <c r="BE10735" s="100"/>
      <c r="BF10735" s="100"/>
      <c r="BG10735" s="100"/>
    </row>
    <row r="10736" spans="57:59">
      <c r="BE10736" s="100"/>
      <c r="BF10736" s="100"/>
      <c r="BG10736" s="100"/>
    </row>
    <row r="10737" spans="57:59">
      <c r="BE10737" s="100"/>
      <c r="BF10737" s="100"/>
      <c r="BG10737" s="100"/>
    </row>
    <row r="10738" spans="57:59">
      <c r="BE10738" s="100"/>
      <c r="BF10738" s="100"/>
      <c r="BG10738" s="100"/>
    </row>
    <row r="10739" spans="57:59">
      <c r="BE10739" s="100"/>
      <c r="BF10739" s="100"/>
      <c r="BG10739" s="100"/>
    </row>
    <row r="10740" spans="57:59">
      <c r="BE10740" s="100"/>
      <c r="BF10740" s="100"/>
      <c r="BG10740" s="100"/>
    </row>
    <row r="10741" spans="57:59">
      <c r="BE10741" s="100"/>
      <c r="BF10741" s="100"/>
      <c r="BG10741" s="100"/>
    </row>
    <row r="10742" spans="57:59">
      <c r="BE10742" s="100"/>
      <c r="BF10742" s="100"/>
      <c r="BG10742" s="100"/>
    </row>
    <row r="10743" spans="57:59">
      <c r="BE10743" s="100"/>
      <c r="BF10743" s="100"/>
      <c r="BG10743" s="100"/>
    </row>
    <row r="10744" spans="57:59">
      <c r="BE10744" s="100"/>
      <c r="BF10744" s="100"/>
      <c r="BG10744" s="100"/>
    </row>
    <row r="10745" spans="57:59">
      <c r="BE10745" s="100"/>
      <c r="BF10745" s="100"/>
      <c r="BG10745" s="100"/>
    </row>
    <row r="10746" spans="57:59">
      <c r="BE10746" s="100"/>
      <c r="BF10746" s="100"/>
      <c r="BG10746" s="100"/>
    </row>
    <row r="10747" spans="57:59">
      <c r="BE10747" s="100"/>
      <c r="BF10747" s="100"/>
      <c r="BG10747" s="100"/>
    </row>
    <row r="10748" spans="57:59">
      <c r="BE10748" s="100"/>
      <c r="BF10748" s="100"/>
      <c r="BG10748" s="100"/>
    </row>
    <row r="10749" spans="57:59">
      <c r="BE10749" s="100"/>
      <c r="BF10749" s="100"/>
      <c r="BG10749" s="100"/>
    </row>
    <row r="10750" spans="57:59">
      <c r="BE10750" s="100"/>
      <c r="BF10750" s="100"/>
      <c r="BG10750" s="100"/>
    </row>
    <row r="10751" spans="57:59">
      <c r="BE10751" s="100"/>
      <c r="BF10751" s="100"/>
      <c r="BG10751" s="100"/>
    </row>
    <row r="10752" spans="57:59">
      <c r="BE10752" s="100"/>
      <c r="BF10752" s="100"/>
      <c r="BG10752" s="100"/>
    </row>
    <row r="10753" spans="57:59">
      <c r="BE10753" s="100"/>
      <c r="BF10753" s="100"/>
      <c r="BG10753" s="100"/>
    </row>
    <row r="10754" spans="57:59">
      <c r="BE10754" s="100"/>
      <c r="BF10754" s="100"/>
      <c r="BG10754" s="100"/>
    </row>
    <row r="10755" spans="57:59">
      <c r="BE10755" s="100"/>
      <c r="BF10755" s="100"/>
      <c r="BG10755" s="100"/>
    </row>
    <row r="10756" spans="57:59">
      <c r="BE10756" s="100"/>
      <c r="BF10756" s="100"/>
      <c r="BG10756" s="100"/>
    </row>
    <row r="10757" spans="57:59">
      <c r="BE10757" s="100"/>
      <c r="BF10757" s="100"/>
      <c r="BG10757" s="100"/>
    </row>
    <row r="10758" spans="57:59">
      <c r="BE10758" s="100"/>
      <c r="BF10758" s="100"/>
      <c r="BG10758" s="100"/>
    </row>
    <row r="10759" spans="57:59">
      <c r="BE10759" s="100"/>
      <c r="BF10759" s="100"/>
      <c r="BG10759" s="100"/>
    </row>
    <row r="10760" spans="57:59">
      <c r="BE10760" s="100"/>
      <c r="BF10760" s="100"/>
      <c r="BG10760" s="100"/>
    </row>
    <row r="10761" spans="57:59">
      <c r="BE10761" s="100"/>
      <c r="BF10761" s="100"/>
      <c r="BG10761" s="100"/>
    </row>
    <row r="10762" spans="57:59">
      <c r="BE10762" s="100"/>
      <c r="BF10762" s="100"/>
      <c r="BG10762" s="100"/>
    </row>
    <row r="10763" spans="57:59">
      <c r="BE10763" s="100"/>
      <c r="BF10763" s="100"/>
      <c r="BG10763" s="100"/>
    </row>
    <row r="10764" spans="57:59">
      <c r="BE10764" s="100"/>
      <c r="BF10764" s="100"/>
      <c r="BG10764" s="100"/>
    </row>
    <row r="10765" spans="57:59">
      <c r="BE10765" s="100"/>
      <c r="BF10765" s="100"/>
      <c r="BG10765" s="100"/>
    </row>
    <row r="10766" spans="57:59">
      <c r="BE10766" s="100"/>
      <c r="BF10766" s="100"/>
      <c r="BG10766" s="100"/>
    </row>
    <row r="10767" spans="57:59">
      <c r="BE10767" s="100"/>
      <c r="BF10767" s="100"/>
      <c r="BG10767" s="100"/>
    </row>
    <row r="10768" spans="57:59">
      <c r="BE10768" s="100"/>
      <c r="BF10768" s="100"/>
      <c r="BG10768" s="100"/>
    </row>
    <row r="10769" spans="57:59">
      <c r="BE10769" s="100"/>
      <c r="BF10769" s="100"/>
      <c r="BG10769" s="100"/>
    </row>
    <row r="10770" spans="57:59">
      <c r="BE10770" s="100"/>
      <c r="BF10770" s="100"/>
      <c r="BG10770" s="100"/>
    </row>
    <row r="10771" spans="57:59">
      <c r="BE10771" s="100"/>
      <c r="BF10771" s="100"/>
      <c r="BG10771" s="100"/>
    </row>
    <row r="10772" spans="57:59">
      <c r="BE10772" s="100"/>
      <c r="BF10772" s="100"/>
      <c r="BG10772" s="100"/>
    </row>
    <row r="10773" spans="57:59">
      <c r="BE10773" s="100"/>
      <c r="BF10773" s="100"/>
      <c r="BG10773" s="100"/>
    </row>
    <row r="10774" spans="57:59">
      <c r="BE10774" s="100"/>
      <c r="BF10774" s="100"/>
      <c r="BG10774" s="100"/>
    </row>
    <row r="10775" spans="57:59">
      <c r="BE10775" s="100"/>
      <c r="BF10775" s="100"/>
      <c r="BG10775" s="100"/>
    </row>
    <row r="10776" spans="57:59">
      <c r="BE10776" s="100"/>
      <c r="BF10776" s="100"/>
      <c r="BG10776" s="100"/>
    </row>
    <row r="10777" spans="57:59">
      <c r="BE10777" s="100"/>
      <c r="BF10777" s="100"/>
      <c r="BG10777" s="100"/>
    </row>
    <row r="10778" spans="57:59">
      <c r="BE10778" s="100"/>
      <c r="BF10778" s="100"/>
      <c r="BG10778" s="100"/>
    </row>
    <row r="10779" spans="57:59">
      <c r="BE10779" s="100"/>
      <c r="BF10779" s="100"/>
      <c r="BG10779" s="100"/>
    </row>
    <row r="10780" spans="57:59">
      <c r="BE10780" s="100"/>
      <c r="BF10780" s="100"/>
      <c r="BG10780" s="100"/>
    </row>
    <row r="10781" spans="57:59">
      <c r="BE10781" s="100"/>
      <c r="BF10781" s="100"/>
      <c r="BG10781" s="100"/>
    </row>
    <row r="10782" spans="57:59">
      <c r="BE10782" s="100"/>
      <c r="BF10782" s="100"/>
      <c r="BG10782" s="100"/>
    </row>
    <row r="10783" spans="57:59">
      <c r="BE10783" s="100"/>
      <c r="BF10783" s="100"/>
      <c r="BG10783" s="100"/>
    </row>
    <row r="10784" spans="57:59">
      <c r="BE10784" s="100"/>
      <c r="BF10784" s="100"/>
      <c r="BG10784" s="100"/>
    </row>
    <row r="10785" spans="57:59">
      <c r="BE10785" s="100"/>
      <c r="BF10785" s="100"/>
      <c r="BG10785" s="100"/>
    </row>
    <row r="10786" spans="57:59">
      <c r="BE10786" s="100"/>
      <c r="BF10786" s="100"/>
      <c r="BG10786" s="100"/>
    </row>
    <row r="10787" spans="57:59">
      <c r="BE10787" s="100"/>
      <c r="BF10787" s="100"/>
      <c r="BG10787" s="100"/>
    </row>
    <row r="10788" spans="57:59">
      <c r="BE10788" s="100"/>
      <c r="BF10788" s="100"/>
      <c r="BG10788" s="100"/>
    </row>
    <row r="10789" spans="57:59">
      <c r="BE10789" s="100"/>
      <c r="BF10789" s="100"/>
      <c r="BG10789" s="100"/>
    </row>
    <row r="10790" spans="57:59">
      <c r="BE10790" s="100"/>
      <c r="BF10790" s="100"/>
      <c r="BG10790" s="100"/>
    </row>
    <row r="10791" spans="57:59">
      <c r="BE10791" s="100"/>
      <c r="BF10791" s="100"/>
      <c r="BG10791" s="100"/>
    </row>
    <row r="10792" spans="57:59">
      <c r="BE10792" s="100"/>
      <c r="BF10792" s="100"/>
      <c r="BG10792" s="100"/>
    </row>
    <row r="10793" spans="57:59">
      <c r="BE10793" s="100"/>
      <c r="BF10793" s="100"/>
      <c r="BG10793" s="100"/>
    </row>
    <row r="10794" spans="57:59">
      <c r="BE10794" s="100"/>
      <c r="BF10794" s="100"/>
      <c r="BG10794" s="100"/>
    </row>
    <row r="10795" spans="57:59">
      <c r="BE10795" s="100"/>
      <c r="BF10795" s="100"/>
      <c r="BG10795" s="100"/>
    </row>
    <row r="10796" spans="57:59">
      <c r="BE10796" s="100"/>
      <c r="BF10796" s="100"/>
      <c r="BG10796" s="100"/>
    </row>
    <row r="10797" spans="57:59">
      <c r="BE10797" s="100"/>
      <c r="BF10797" s="100"/>
      <c r="BG10797" s="100"/>
    </row>
    <row r="10798" spans="57:59">
      <c r="BE10798" s="100"/>
      <c r="BF10798" s="100"/>
      <c r="BG10798" s="100"/>
    </row>
    <row r="10799" spans="57:59">
      <c r="BE10799" s="100"/>
      <c r="BF10799" s="100"/>
      <c r="BG10799" s="100"/>
    </row>
    <row r="10800" spans="57:59">
      <c r="BE10800" s="100"/>
      <c r="BF10800" s="100"/>
      <c r="BG10800" s="100"/>
    </row>
    <row r="10801" spans="57:59">
      <c r="BE10801" s="100"/>
      <c r="BF10801" s="100"/>
      <c r="BG10801" s="100"/>
    </row>
    <row r="10802" spans="57:59">
      <c r="BE10802" s="100"/>
      <c r="BF10802" s="100"/>
      <c r="BG10802" s="100"/>
    </row>
    <row r="10803" spans="57:59">
      <c r="BE10803" s="100"/>
      <c r="BF10803" s="100"/>
      <c r="BG10803" s="100"/>
    </row>
    <row r="10804" spans="57:59">
      <c r="BE10804" s="100"/>
      <c r="BF10804" s="100"/>
      <c r="BG10804" s="100"/>
    </row>
    <row r="10805" spans="57:59">
      <c r="BE10805" s="100"/>
      <c r="BF10805" s="100"/>
      <c r="BG10805" s="100"/>
    </row>
    <row r="10806" spans="57:59">
      <c r="BE10806" s="100"/>
      <c r="BF10806" s="100"/>
      <c r="BG10806" s="100"/>
    </row>
    <row r="10807" spans="57:59">
      <c r="BE10807" s="100"/>
      <c r="BF10807" s="100"/>
      <c r="BG10807" s="100"/>
    </row>
    <row r="10808" spans="57:59">
      <c r="BE10808" s="100"/>
      <c r="BF10808" s="100"/>
      <c r="BG10808" s="100"/>
    </row>
    <row r="10809" spans="57:59">
      <c r="BE10809" s="100"/>
      <c r="BF10809" s="100"/>
      <c r="BG10809" s="100"/>
    </row>
    <row r="10810" spans="57:59">
      <c r="BE10810" s="100"/>
      <c r="BF10810" s="100"/>
      <c r="BG10810" s="100"/>
    </row>
    <row r="10811" spans="57:59">
      <c r="BE10811" s="100"/>
      <c r="BF10811" s="100"/>
      <c r="BG10811" s="100"/>
    </row>
    <row r="10812" spans="57:59">
      <c r="BE10812" s="100"/>
      <c r="BF10812" s="100"/>
      <c r="BG10812" s="100"/>
    </row>
    <row r="10813" spans="57:59">
      <c r="BE10813" s="100"/>
      <c r="BF10813" s="100"/>
      <c r="BG10813" s="100"/>
    </row>
    <row r="10814" spans="57:59">
      <c r="BE10814" s="100"/>
      <c r="BF10814" s="100"/>
      <c r="BG10814" s="100"/>
    </row>
    <row r="10815" spans="57:59">
      <c r="BE10815" s="100"/>
      <c r="BF10815" s="100"/>
      <c r="BG10815" s="100"/>
    </row>
    <row r="10816" spans="57:59">
      <c r="BE10816" s="100"/>
      <c r="BF10816" s="100"/>
      <c r="BG10816" s="100"/>
    </row>
    <row r="10817" spans="57:59">
      <c r="BE10817" s="100"/>
      <c r="BF10817" s="100"/>
      <c r="BG10817" s="100"/>
    </row>
    <row r="10818" spans="57:59">
      <c r="BE10818" s="100"/>
      <c r="BF10818" s="100"/>
      <c r="BG10818" s="100"/>
    </row>
    <row r="10819" spans="57:59">
      <c r="BE10819" s="100"/>
      <c r="BF10819" s="100"/>
      <c r="BG10819" s="100"/>
    </row>
    <row r="10820" spans="57:59">
      <c r="BE10820" s="100"/>
      <c r="BF10820" s="100"/>
      <c r="BG10820" s="100"/>
    </row>
    <row r="10821" spans="57:59">
      <c r="BE10821" s="100"/>
      <c r="BF10821" s="100"/>
      <c r="BG10821" s="100"/>
    </row>
    <row r="10822" spans="57:59">
      <c r="BE10822" s="100"/>
      <c r="BF10822" s="100"/>
      <c r="BG10822" s="100"/>
    </row>
    <row r="10823" spans="57:59">
      <c r="BE10823" s="100"/>
      <c r="BF10823" s="100"/>
      <c r="BG10823" s="100"/>
    </row>
    <row r="10824" spans="57:59">
      <c r="BE10824" s="100"/>
      <c r="BF10824" s="100"/>
      <c r="BG10824" s="100"/>
    </row>
    <row r="10825" spans="57:59">
      <c r="BE10825" s="100"/>
      <c r="BF10825" s="100"/>
      <c r="BG10825" s="100"/>
    </row>
    <row r="10826" spans="57:59">
      <c r="BE10826" s="100"/>
      <c r="BF10826" s="100"/>
      <c r="BG10826" s="100"/>
    </row>
    <row r="10827" spans="57:59">
      <c r="BE10827" s="100"/>
      <c r="BF10827" s="100"/>
      <c r="BG10827" s="100"/>
    </row>
    <row r="10828" spans="57:59">
      <c r="BE10828" s="100"/>
      <c r="BF10828" s="100"/>
      <c r="BG10828" s="100"/>
    </row>
    <row r="10829" spans="57:59">
      <c r="BE10829" s="100"/>
      <c r="BF10829" s="100"/>
      <c r="BG10829" s="100"/>
    </row>
    <row r="10830" spans="57:59">
      <c r="BE10830" s="100"/>
      <c r="BF10830" s="100"/>
      <c r="BG10830" s="100"/>
    </row>
    <row r="10831" spans="57:59">
      <c r="BE10831" s="100"/>
      <c r="BF10831" s="100"/>
      <c r="BG10831" s="100"/>
    </row>
    <row r="10832" spans="57:59">
      <c r="BE10832" s="100"/>
      <c r="BF10832" s="100"/>
      <c r="BG10832" s="100"/>
    </row>
    <row r="10833" spans="57:59">
      <c r="BE10833" s="100"/>
      <c r="BF10833" s="100"/>
      <c r="BG10833" s="100"/>
    </row>
    <row r="10834" spans="57:59">
      <c r="BE10834" s="100"/>
      <c r="BF10834" s="100"/>
      <c r="BG10834" s="100"/>
    </row>
    <row r="10835" spans="57:59">
      <c r="BE10835" s="100"/>
      <c r="BF10835" s="100"/>
      <c r="BG10835" s="100"/>
    </row>
    <row r="10836" spans="57:59">
      <c r="BE10836" s="100"/>
      <c r="BF10836" s="100"/>
      <c r="BG10836" s="100"/>
    </row>
    <row r="10837" spans="57:59">
      <c r="BE10837" s="100"/>
      <c r="BF10837" s="100"/>
      <c r="BG10837" s="100"/>
    </row>
    <row r="10838" spans="57:59">
      <c r="BE10838" s="100"/>
      <c r="BF10838" s="100"/>
      <c r="BG10838" s="100"/>
    </row>
    <row r="10839" spans="57:59">
      <c r="BE10839" s="100"/>
      <c r="BF10839" s="100"/>
      <c r="BG10839" s="100"/>
    </row>
    <row r="10840" spans="57:59">
      <c r="BE10840" s="100"/>
      <c r="BF10840" s="100"/>
      <c r="BG10840" s="100"/>
    </row>
    <row r="10841" spans="57:59">
      <c r="BE10841" s="100"/>
      <c r="BF10841" s="100"/>
      <c r="BG10841" s="100"/>
    </row>
    <row r="10842" spans="57:59">
      <c r="BE10842" s="100"/>
      <c r="BF10842" s="100"/>
      <c r="BG10842" s="100"/>
    </row>
    <row r="10843" spans="57:59">
      <c r="BE10843" s="100"/>
      <c r="BF10843" s="100"/>
      <c r="BG10843" s="100"/>
    </row>
    <row r="10844" spans="57:59">
      <c r="BE10844" s="100"/>
      <c r="BF10844" s="100"/>
      <c r="BG10844" s="100"/>
    </row>
    <row r="10845" spans="57:59">
      <c r="BE10845" s="100"/>
      <c r="BF10845" s="100"/>
      <c r="BG10845" s="100"/>
    </row>
    <row r="10846" spans="57:59">
      <c r="BE10846" s="100"/>
      <c r="BF10846" s="100"/>
      <c r="BG10846" s="100"/>
    </row>
    <row r="10847" spans="57:59">
      <c r="BE10847" s="100"/>
      <c r="BF10847" s="100"/>
      <c r="BG10847" s="100"/>
    </row>
    <row r="10848" spans="57:59">
      <c r="BE10848" s="100"/>
      <c r="BF10848" s="100"/>
      <c r="BG10848" s="100"/>
    </row>
    <row r="10849" spans="57:59">
      <c r="BE10849" s="100"/>
      <c r="BF10849" s="100"/>
      <c r="BG10849" s="100"/>
    </row>
    <row r="10850" spans="57:59">
      <c r="BE10850" s="100"/>
      <c r="BF10850" s="100"/>
      <c r="BG10850" s="100"/>
    </row>
    <row r="10851" spans="57:59">
      <c r="BE10851" s="100"/>
      <c r="BF10851" s="100"/>
      <c r="BG10851" s="100"/>
    </row>
    <row r="10852" spans="57:59">
      <c r="BE10852" s="100"/>
      <c r="BF10852" s="100"/>
      <c r="BG10852" s="100"/>
    </row>
    <row r="10853" spans="57:59">
      <c r="BE10853" s="100"/>
      <c r="BF10853" s="100"/>
      <c r="BG10853" s="100"/>
    </row>
    <row r="10854" spans="57:59">
      <c r="BE10854" s="100"/>
      <c r="BF10854" s="100"/>
      <c r="BG10854" s="100"/>
    </row>
    <row r="10855" spans="57:59">
      <c r="BE10855" s="100"/>
      <c r="BF10855" s="100"/>
      <c r="BG10855" s="100"/>
    </row>
    <row r="10856" spans="57:59">
      <c r="BE10856" s="100"/>
      <c r="BF10856" s="100"/>
      <c r="BG10856" s="100"/>
    </row>
    <row r="10857" spans="57:59">
      <c r="BE10857" s="100"/>
      <c r="BF10857" s="100"/>
      <c r="BG10857" s="100"/>
    </row>
    <row r="10858" spans="57:59">
      <c r="BE10858" s="100"/>
      <c r="BF10858" s="100"/>
      <c r="BG10858" s="100"/>
    </row>
    <row r="10859" spans="57:59">
      <c r="BE10859" s="100"/>
      <c r="BF10859" s="100"/>
      <c r="BG10859" s="100"/>
    </row>
    <row r="10860" spans="57:59">
      <c r="BE10860" s="100"/>
      <c r="BF10860" s="100"/>
      <c r="BG10860" s="100"/>
    </row>
    <row r="10861" spans="57:59">
      <c r="BE10861" s="100"/>
      <c r="BF10861" s="100"/>
      <c r="BG10861" s="100"/>
    </row>
    <row r="10862" spans="57:59">
      <c r="BE10862" s="100"/>
      <c r="BF10862" s="100"/>
      <c r="BG10862" s="100"/>
    </row>
    <row r="10863" spans="57:59">
      <c r="BE10863" s="100"/>
      <c r="BF10863" s="100"/>
      <c r="BG10863" s="100"/>
    </row>
    <row r="10864" spans="57:59">
      <c r="BE10864" s="100"/>
      <c r="BF10864" s="100"/>
      <c r="BG10864" s="100"/>
    </row>
    <row r="10865" spans="57:59">
      <c r="BE10865" s="100"/>
      <c r="BF10865" s="100"/>
      <c r="BG10865" s="100"/>
    </row>
    <row r="10866" spans="57:59">
      <c r="BE10866" s="100"/>
      <c r="BF10866" s="100"/>
      <c r="BG10866" s="100"/>
    </row>
    <row r="10867" spans="57:59">
      <c r="BE10867" s="100"/>
      <c r="BF10867" s="100"/>
      <c r="BG10867" s="100"/>
    </row>
    <row r="10868" spans="57:59">
      <c r="BE10868" s="100"/>
      <c r="BF10868" s="100"/>
      <c r="BG10868" s="100"/>
    </row>
    <row r="10869" spans="57:59">
      <c r="BE10869" s="100"/>
      <c r="BF10869" s="100"/>
      <c r="BG10869" s="100"/>
    </row>
    <row r="10870" spans="57:59">
      <c r="BE10870" s="100"/>
      <c r="BF10870" s="100"/>
      <c r="BG10870" s="100"/>
    </row>
    <row r="10871" spans="57:59">
      <c r="BE10871" s="100"/>
      <c r="BF10871" s="100"/>
      <c r="BG10871" s="100"/>
    </row>
    <row r="10872" spans="57:59">
      <c r="BE10872" s="100"/>
      <c r="BF10872" s="100"/>
      <c r="BG10872" s="100"/>
    </row>
    <row r="10873" spans="57:59">
      <c r="BE10873" s="100"/>
      <c r="BF10873" s="100"/>
      <c r="BG10873" s="100"/>
    </row>
    <row r="10874" spans="57:59">
      <c r="BE10874" s="100"/>
      <c r="BF10874" s="100"/>
      <c r="BG10874" s="100"/>
    </row>
    <row r="10875" spans="57:59">
      <c r="BE10875" s="100"/>
      <c r="BF10875" s="100"/>
      <c r="BG10875" s="100"/>
    </row>
    <row r="10876" spans="57:59">
      <c r="BE10876" s="100"/>
      <c r="BF10876" s="100"/>
      <c r="BG10876" s="100"/>
    </row>
    <row r="10877" spans="57:59">
      <c r="BE10877" s="100"/>
      <c r="BF10877" s="100"/>
      <c r="BG10877" s="100"/>
    </row>
    <row r="10878" spans="57:59">
      <c r="BE10878" s="100"/>
      <c r="BF10878" s="100"/>
      <c r="BG10878" s="100"/>
    </row>
    <row r="10879" spans="57:59">
      <c r="BE10879" s="100"/>
      <c r="BF10879" s="100"/>
      <c r="BG10879" s="100"/>
    </row>
    <row r="10880" spans="57:59">
      <c r="BE10880" s="100"/>
      <c r="BF10880" s="100"/>
      <c r="BG10880" s="100"/>
    </row>
    <row r="10881" spans="57:59">
      <c r="BE10881" s="100"/>
      <c r="BF10881" s="100"/>
      <c r="BG10881" s="100"/>
    </row>
    <row r="10882" spans="57:59">
      <c r="BE10882" s="100"/>
      <c r="BF10882" s="100"/>
      <c r="BG10882" s="100"/>
    </row>
    <row r="10883" spans="57:59">
      <c r="BE10883" s="100"/>
      <c r="BF10883" s="100"/>
      <c r="BG10883" s="100"/>
    </row>
    <row r="10884" spans="57:59">
      <c r="BE10884" s="100"/>
      <c r="BF10884" s="100"/>
      <c r="BG10884" s="100"/>
    </row>
    <row r="10885" spans="57:59">
      <c r="BE10885" s="100"/>
      <c r="BF10885" s="100"/>
      <c r="BG10885" s="100"/>
    </row>
    <row r="10886" spans="57:59">
      <c r="BE10886" s="100"/>
      <c r="BF10886" s="100"/>
      <c r="BG10886" s="100"/>
    </row>
    <row r="10887" spans="57:59">
      <c r="BE10887" s="100"/>
      <c r="BF10887" s="100"/>
      <c r="BG10887" s="100"/>
    </row>
    <row r="10888" spans="57:59">
      <c r="BE10888" s="100"/>
      <c r="BF10888" s="100"/>
      <c r="BG10888" s="100"/>
    </row>
    <row r="10889" spans="57:59">
      <c r="BE10889" s="100"/>
      <c r="BF10889" s="100"/>
      <c r="BG10889" s="100"/>
    </row>
    <row r="10890" spans="57:59">
      <c r="BE10890" s="100"/>
      <c r="BF10890" s="100"/>
      <c r="BG10890" s="100"/>
    </row>
    <row r="10891" spans="57:59">
      <c r="BE10891" s="100"/>
      <c r="BF10891" s="100"/>
      <c r="BG10891" s="100"/>
    </row>
    <row r="10892" spans="57:59">
      <c r="BE10892" s="100"/>
      <c r="BF10892" s="100"/>
      <c r="BG10892" s="100"/>
    </row>
    <row r="10893" spans="57:59">
      <c r="BE10893" s="100"/>
      <c r="BF10893" s="100"/>
      <c r="BG10893" s="100"/>
    </row>
    <row r="10894" spans="57:59">
      <c r="BE10894" s="100"/>
      <c r="BF10894" s="100"/>
      <c r="BG10894" s="100"/>
    </row>
    <row r="10895" spans="57:59">
      <c r="BE10895" s="100"/>
      <c r="BF10895" s="100"/>
      <c r="BG10895" s="100"/>
    </row>
    <row r="10896" spans="57:59">
      <c r="BE10896" s="100"/>
      <c r="BF10896" s="100"/>
      <c r="BG10896" s="100"/>
    </row>
    <row r="10897" spans="57:59">
      <c r="BE10897" s="100"/>
      <c r="BF10897" s="100"/>
      <c r="BG10897" s="100"/>
    </row>
    <row r="10898" spans="57:59">
      <c r="BE10898" s="100"/>
      <c r="BF10898" s="100"/>
      <c r="BG10898" s="100"/>
    </row>
    <row r="10899" spans="57:59">
      <c r="BE10899" s="100"/>
      <c r="BF10899" s="100"/>
      <c r="BG10899" s="100"/>
    </row>
    <row r="10900" spans="57:59">
      <c r="BE10900" s="100"/>
      <c r="BF10900" s="100"/>
      <c r="BG10900" s="100"/>
    </row>
    <row r="10901" spans="57:59">
      <c r="BE10901" s="100"/>
      <c r="BF10901" s="100"/>
      <c r="BG10901" s="100"/>
    </row>
    <row r="10902" spans="57:59">
      <c r="BE10902" s="100"/>
      <c r="BF10902" s="100"/>
      <c r="BG10902" s="100"/>
    </row>
    <row r="10903" spans="57:59">
      <c r="BE10903" s="100"/>
      <c r="BF10903" s="100"/>
      <c r="BG10903" s="100"/>
    </row>
    <row r="10904" spans="57:59">
      <c r="BE10904" s="100"/>
      <c r="BF10904" s="100"/>
      <c r="BG10904" s="100"/>
    </row>
    <row r="10905" spans="57:59">
      <c r="BE10905" s="100"/>
      <c r="BF10905" s="100"/>
      <c r="BG10905" s="100"/>
    </row>
    <row r="10906" spans="57:59">
      <c r="BE10906" s="100"/>
      <c r="BF10906" s="100"/>
      <c r="BG10906" s="100"/>
    </row>
    <row r="10907" spans="57:59">
      <c r="BE10907" s="100"/>
      <c r="BF10907" s="100"/>
      <c r="BG10907" s="100"/>
    </row>
    <row r="10908" spans="57:59">
      <c r="BE10908" s="100"/>
      <c r="BF10908" s="100"/>
      <c r="BG10908" s="100"/>
    </row>
    <row r="10909" spans="57:59">
      <c r="BE10909" s="100"/>
      <c r="BF10909" s="100"/>
      <c r="BG10909" s="100"/>
    </row>
    <row r="10910" spans="57:59">
      <c r="BE10910" s="100"/>
      <c r="BF10910" s="100"/>
      <c r="BG10910" s="100"/>
    </row>
    <row r="10911" spans="57:59">
      <c r="BE10911" s="100"/>
      <c r="BF10911" s="100"/>
      <c r="BG10911" s="100"/>
    </row>
    <row r="10912" spans="57:59">
      <c r="BE10912" s="100"/>
      <c r="BF10912" s="100"/>
      <c r="BG10912" s="100"/>
    </row>
    <row r="10913" spans="57:59">
      <c r="BE10913" s="100"/>
      <c r="BF10913" s="100"/>
      <c r="BG10913" s="100"/>
    </row>
    <row r="10914" spans="57:59">
      <c r="BE10914" s="100"/>
      <c r="BF10914" s="100"/>
      <c r="BG10914" s="100"/>
    </row>
    <row r="10915" spans="57:59">
      <c r="BE10915" s="100"/>
      <c r="BF10915" s="100"/>
      <c r="BG10915" s="100"/>
    </row>
    <row r="10916" spans="57:59">
      <c r="BE10916" s="100"/>
      <c r="BF10916" s="100"/>
      <c r="BG10916" s="100"/>
    </row>
    <row r="10917" spans="57:59">
      <c r="BE10917" s="100"/>
      <c r="BF10917" s="100"/>
      <c r="BG10917" s="100"/>
    </row>
    <row r="10918" spans="57:59">
      <c r="BE10918" s="100"/>
      <c r="BF10918" s="100"/>
      <c r="BG10918" s="100"/>
    </row>
    <row r="10919" spans="57:59">
      <c r="BE10919" s="100"/>
      <c r="BF10919" s="100"/>
      <c r="BG10919" s="100"/>
    </row>
    <row r="10920" spans="57:59">
      <c r="BE10920" s="100"/>
      <c r="BF10920" s="100"/>
      <c r="BG10920" s="100"/>
    </row>
    <row r="10921" spans="57:59">
      <c r="BE10921" s="100"/>
      <c r="BF10921" s="100"/>
      <c r="BG10921" s="100"/>
    </row>
    <row r="10922" spans="57:59">
      <c r="BE10922" s="100"/>
      <c r="BF10922" s="100"/>
      <c r="BG10922" s="100"/>
    </row>
    <row r="10923" spans="57:59">
      <c r="BE10923" s="100"/>
      <c r="BF10923" s="100"/>
      <c r="BG10923" s="100"/>
    </row>
    <row r="10924" spans="57:59">
      <c r="BE10924" s="100"/>
      <c r="BF10924" s="100"/>
      <c r="BG10924" s="100"/>
    </row>
    <row r="10925" spans="57:59">
      <c r="BE10925" s="100"/>
      <c r="BF10925" s="100"/>
      <c r="BG10925" s="100"/>
    </row>
    <row r="10926" spans="57:59">
      <c r="BE10926" s="100"/>
      <c r="BF10926" s="100"/>
      <c r="BG10926" s="100"/>
    </row>
    <row r="10927" spans="57:59">
      <c r="BE10927" s="100"/>
      <c r="BF10927" s="100"/>
      <c r="BG10927" s="100"/>
    </row>
    <row r="10928" spans="57:59">
      <c r="BE10928" s="100"/>
      <c r="BF10928" s="100"/>
      <c r="BG10928" s="100"/>
    </row>
    <row r="10929" spans="57:59">
      <c r="BE10929" s="100"/>
      <c r="BF10929" s="100"/>
      <c r="BG10929" s="100"/>
    </row>
    <row r="10930" spans="57:59">
      <c r="BE10930" s="100"/>
      <c r="BF10930" s="100"/>
      <c r="BG10930" s="100"/>
    </row>
    <row r="10931" spans="57:59">
      <c r="BE10931" s="100"/>
      <c r="BF10931" s="100"/>
      <c r="BG10931" s="100"/>
    </row>
    <row r="10932" spans="57:59">
      <c r="BE10932" s="100"/>
      <c r="BF10932" s="100"/>
      <c r="BG10932" s="100"/>
    </row>
    <row r="10933" spans="57:59">
      <c r="BE10933" s="100"/>
      <c r="BF10933" s="100"/>
      <c r="BG10933" s="100"/>
    </row>
    <row r="10934" spans="57:59">
      <c r="BE10934" s="100"/>
      <c r="BF10934" s="100"/>
      <c r="BG10934" s="100"/>
    </row>
    <row r="10935" spans="57:59">
      <c r="BE10935" s="100"/>
      <c r="BF10935" s="100"/>
      <c r="BG10935" s="100"/>
    </row>
    <row r="10936" spans="57:59">
      <c r="BE10936" s="100"/>
      <c r="BF10936" s="100"/>
      <c r="BG10936" s="100"/>
    </row>
    <row r="10937" spans="57:59">
      <c r="BE10937" s="100"/>
      <c r="BF10937" s="100"/>
      <c r="BG10937" s="100"/>
    </row>
    <row r="10938" spans="57:59">
      <c r="BE10938" s="100"/>
      <c r="BF10938" s="100"/>
      <c r="BG10938" s="100"/>
    </row>
    <row r="10939" spans="57:59">
      <c r="BE10939" s="100"/>
      <c r="BF10939" s="100"/>
      <c r="BG10939" s="100"/>
    </row>
    <row r="10940" spans="57:59">
      <c r="BE10940" s="100"/>
      <c r="BF10940" s="100"/>
      <c r="BG10940" s="100"/>
    </row>
    <row r="10941" spans="57:59">
      <c r="BE10941" s="100"/>
      <c r="BF10941" s="100"/>
      <c r="BG10941" s="100"/>
    </row>
    <row r="10942" spans="57:59">
      <c r="BE10942" s="100"/>
      <c r="BF10942" s="100"/>
      <c r="BG10942" s="100"/>
    </row>
    <row r="10943" spans="57:59">
      <c r="BE10943" s="100"/>
      <c r="BF10943" s="100"/>
      <c r="BG10943" s="100"/>
    </row>
    <row r="10944" spans="57:59">
      <c r="BE10944" s="100"/>
      <c r="BF10944" s="100"/>
      <c r="BG10944" s="100"/>
    </row>
    <row r="10945" spans="57:59">
      <c r="BE10945" s="100"/>
      <c r="BF10945" s="100"/>
      <c r="BG10945" s="100"/>
    </row>
    <row r="10946" spans="57:59">
      <c r="BE10946" s="100"/>
      <c r="BF10946" s="100"/>
      <c r="BG10946" s="100"/>
    </row>
    <row r="10947" spans="57:59">
      <c r="BE10947" s="100"/>
      <c r="BF10947" s="100"/>
      <c r="BG10947" s="100"/>
    </row>
    <row r="10948" spans="57:59">
      <c r="BE10948" s="100"/>
      <c r="BF10948" s="100"/>
      <c r="BG10948" s="100"/>
    </row>
    <row r="10949" spans="57:59">
      <c r="BE10949" s="100"/>
      <c r="BF10949" s="100"/>
      <c r="BG10949" s="100"/>
    </row>
    <row r="10950" spans="57:59">
      <c r="BE10950" s="100"/>
      <c r="BF10950" s="100"/>
      <c r="BG10950" s="100"/>
    </row>
    <row r="10951" spans="57:59">
      <c r="BE10951" s="100"/>
      <c r="BF10951" s="100"/>
      <c r="BG10951" s="100"/>
    </row>
    <row r="10952" spans="57:59">
      <c r="BE10952" s="100"/>
      <c r="BF10952" s="100"/>
      <c r="BG10952" s="100"/>
    </row>
    <row r="10953" spans="57:59">
      <c r="BE10953" s="100"/>
      <c r="BF10953" s="100"/>
      <c r="BG10953" s="100"/>
    </row>
    <row r="10954" spans="57:59">
      <c r="BE10954" s="100"/>
      <c r="BF10954" s="100"/>
      <c r="BG10954" s="100"/>
    </row>
    <row r="10955" spans="57:59">
      <c r="BE10955" s="100"/>
      <c r="BF10955" s="100"/>
      <c r="BG10955" s="100"/>
    </row>
    <row r="10956" spans="57:59">
      <c r="BE10956" s="100"/>
      <c r="BF10956" s="100"/>
      <c r="BG10956" s="100"/>
    </row>
    <row r="10957" spans="57:59">
      <c r="BE10957" s="100"/>
      <c r="BF10957" s="100"/>
      <c r="BG10957" s="100"/>
    </row>
    <row r="10958" spans="57:59">
      <c r="BE10958" s="100"/>
      <c r="BF10958" s="100"/>
      <c r="BG10958" s="100"/>
    </row>
    <row r="10959" spans="57:59">
      <c r="BE10959" s="100"/>
      <c r="BF10959" s="100"/>
      <c r="BG10959" s="100"/>
    </row>
    <row r="10960" spans="57:59">
      <c r="BE10960" s="100"/>
      <c r="BF10960" s="100"/>
      <c r="BG10960" s="100"/>
    </row>
    <row r="10961" spans="57:59">
      <c r="BE10961" s="100"/>
      <c r="BF10961" s="100"/>
      <c r="BG10961" s="100"/>
    </row>
    <row r="10962" spans="57:59">
      <c r="BE10962" s="100"/>
      <c r="BF10962" s="100"/>
      <c r="BG10962" s="100"/>
    </row>
    <row r="10963" spans="57:59">
      <c r="BE10963" s="100"/>
      <c r="BF10963" s="100"/>
      <c r="BG10963" s="100"/>
    </row>
    <row r="10964" spans="57:59">
      <c r="BE10964" s="100"/>
      <c r="BF10964" s="100"/>
      <c r="BG10964" s="100"/>
    </row>
    <row r="10965" spans="57:59">
      <c r="BE10965" s="100"/>
      <c r="BF10965" s="100"/>
      <c r="BG10965" s="100"/>
    </row>
    <row r="10966" spans="57:59">
      <c r="BE10966" s="100"/>
      <c r="BF10966" s="100"/>
      <c r="BG10966" s="100"/>
    </row>
    <row r="10967" spans="57:59">
      <c r="BE10967" s="100"/>
      <c r="BF10967" s="100"/>
      <c r="BG10967" s="100"/>
    </row>
    <row r="10968" spans="57:59">
      <c r="BE10968" s="100"/>
      <c r="BF10968" s="100"/>
      <c r="BG10968" s="100"/>
    </row>
    <row r="10969" spans="57:59">
      <c r="BE10969" s="100"/>
      <c r="BF10969" s="100"/>
      <c r="BG10969" s="100"/>
    </row>
    <row r="10970" spans="57:59">
      <c r="BE10970" s="100"/>
      <c r="BF10970" s="100"/>
      <c r="BG10970" s="100"/>
    </row>
    <row r="10971" spans="57:59">
      <c r="BE10971" s="100"/>
      <c r="BF10971" s="100"/>
      <c r="BG10971" s="100"/>
    </row>
    <row r="10972" spans="57:59">
      <c r="BE10972" s="100"/>
      <c r="BF10972" s="100"/>
      <c r="BG10972" s="100"/>
    </row>
    <row r="10973" spans="57:59">
      <c r="BE10973" s="100"/>
      <c r="BF10973" s="100"/>
      <c r="BG10973" s="100"/>
    </row>
    <row r="10974" spans="57:59">
      <c r="BE10974" s="100"/>
      <c r="BF10974" s="100"/>
      <c r="BG10974" s="100"/>
    </row>
    <row r="10975" spans="57:59">
      <c r="BE10975" s="100"/>
      <c r="BF10975" s="100"/>
      <c r="BG10975" s="100"/>
    </row>
    <row r="10976" spans="57:59">
      <c r="BE10976" s="100"/>
      <c r="BF10976" s="100"/>
      <c r="BG10976" s="100"/>
    </row>
    <row r="10977" spans="57:59">
      <c r="BE10977" s="100"/>
      <c r="BF10977" s="100"/>
      <c r="BG10977" s="100"/>
    </row>
    <row r="10978" spans="57:59">
      <c r="BE10978" s="100"/>
      <c r="BF10978" s="100"/>
      <c r="BG10978" s="100"/>
    </row>
    <row r="10979" spans="57:59">
      <c r="BE10979" s="100"/>
      <c r="BF10979" s="100"/>
      <c r="BG10979" s="100"/>
    </row>
    <row r="10980" spans="57:59">
      <c r="BE10980" s="100"/>
      <c r="BF10980" s="100"/>
      <c r="BG10980" s="100"/>
    </row>
    <row r="10981" spans="57:59">
      <c r="BE10981" s="100"/>
      <c r="BF10981" s="100"/>
      <c r="BG10981" s="100"/>
    </row>
    <row r="10982" spans="57:59">
      <c r="BE10982" s="100"/>
      <c r="BF10982" s="100"/>
      <c r="BG10982" s="100"/>
    </row>
    <row r="10983" spans="57:59">
      <c r="BE10983" s="100"/>
      <c r="BF10983" s="100"/>
      <c r="BG10983" s="100"/>
    </row>
    <row r="10984" spans="57:59">
      <c r="BE10984" s="100"/>
      <c r="BF10984" s="100"/>
      <c r="BG10984" s="100"/>
    </row>
    <row r="10985" spans="57:59">
      <c r="BE10985" s="100"/>
      <c r="BF10985" s="100"/>
      <c r="BG10985" s="100"/>
    </row>
    <row r="10986" spans="57:59">
      <c r="BE10986" s="100"/>
      <c r="BF10986" s="100"/>
      <c r="BG10986" s="100"/>
    </row>
    <row r="10987" spans="57:59">
      <c r="BE10987" s="100"/>
      <c r="BF10987" s="100"/>
      <c r="BG10987" s="100"/>
    </row>
    <row r="10988" spans="57:59">
      <c r="BE10988" s="100"/>
      <c r="BF10988" s="100"/>
      <c r="BG10988" s="100"/>
    </row>
    <row r="10989" spans="57:59">
      <c r="BE10989" s="100"/>
      <c r="BF10989" s="100"/>
      <c r="BG10989" s="100"/>
    </row>
    <row r="10990" spans="57:59">
      <c r="BE10990" s="100"/>
      <c r="BF10990" s="100"/>
      <c r="BG10990" s="100"/>
    </row>
    <row r="10991" spans="57:59">
      <c r="BE10991" s="100"/>
      <c r="BF10991" s="100"/>
      <c r="BG10991" s="100"/>
    </row>
    <row r="10992" spans="57:59">
      <c r="BE10992" s="100"/>
      <c r="BF10992" s="100"/>
      <c r="BG10992" s="100"/>
    </row>
    <row r="10993" spans="57:59">
      <c r="BE10993" s="100"/>
      <c r="BF10993" s="100"/>
      <c r="BG10993" s="100"/>
    </row>
    <row r="10994" spans="57:59">
      <c r="BE10994" s="100"/>
      <c r="BF10994" s="100"/>
      <c r="BG10994" s="100"/>
    </row>
    <row r="10995" spans="57:59">
      <c r="BE10995" s="100"/>
      <c r="BF10995" s="100"/>
      <c r="BG10995" s="100"/>
    </row>
    <row r="10996" spans="57:59">
      <c r="BE10996" s="100"/>
      <c r="BF10996" s="100"/>
      <c r="BG10996" s="100"/>
    </row>
    <row r="10997" spans="57:59">
      <c r="BE10997" s="100"/>
      <c r="BF10997" s="100"/>
      <c r="BG10997" s="100"/>
    </row>
    <row r="10998" spans="57:59">
      <c r="BE10998" s="100"/>
      <c r="BF10998" s="100"/>
      <c r="BG10998" s="100"/>
    </row>
    <row r="10999" spans="57:59">
      <c r="BE10999" s="100"/>
      <c r="BF10999" s="100"/>
      <c r="BG10999" s="100"/>
    </row>
    <row r="11000" spans="57:59">
      <c r="BE11000" s="100"/>
      <c r="BF11000" s="100"/>
      <c r="BG11000" s="100"/>
    </row>
    <row r="11001" spans="57:59">
      <c r="BE11001" s="100"/>
      <c r="BF11001" s="100"/>
      <c r="BG11001" s="100"/>
    </row>
    <row r="11002" spans="57:59">
      <c r="BE11002" s="100"/>
      <c r="BF11002" s="100"/>
      <c r="BG11002" s="100"/>
    </row>
    <row r="11003" spans="57:59">
      <c r="BE11003" s="100"/>
      <c r="BF11003" s="100"/>
      <c r="BG11003" s="100"/>
    </row>
    <row r="11004" spans="57:59">
      <c r="BE11004" s="100"/>
      <c r="BF11004" s="100"/>
      <c r="BG11004" s="100"/>
    </row>
    <row r="11005" spans="57:59">
      <c r="BE11005" s="100"/>
      <c r="BF11005" s="100"/>
      <c r="BG11005" s="100"/>
    </row>
    <row r="11006" spans="57:59">
      <c r="BE11006" s="100"/>
      <c r="BF11006" s="100"/>
      <c r="BG11006" s="100"/>
    </row>
    <row r="11007" spans="57:59">
      <c r="BE11007" s="100"/>
      <c r="BF11007" s="100"/>
      <c r="BG11007" s="100"/>
    </row>
    <row r="11008" spans="57:59">
      <c r="BE11008" s="100"/>
      <c r="BF11008" s="100"/>
      <c r="BG11008" s="100"/>
    </row>
    <row r="11009" spans="57:59">
      <c r="BE11009" s="100"/>
      <c r="BF11009" s="100"/>
      <c r="BG11009" s="100"/>
    </row>
    <row r="11010" spans="57:59">
      <c r="BE11010" s="100"/>
      <c r="BF11010" s="100"/>
      <c r="BG11010" s="100"/>
    </row>
    <row r="11011" spans="57:59">
      <c r="BE11011" s="100"/>
      <c r="BF11011" s="100"/>
      <c r="BG11011" s="100"/>
    </row>
    <row r="11012" spans="57:59">
      <c r="BE11012" s="100"/>
      <c r="BF11012" s="100"/>
      <c r="BG11012" s="100"/>
    </row>
    <row r="11013" spans="57:59">
      <c r="BE11013" s="100"/>
      <c r="BF11013" s="100"/>
      <c r="BG11013" s="100"/>
    </row>
    <row r="11014" spans="57:59">
      <c r="BE11014" s="100"/>
      <c r="BF11014" s="100"/>
      <c r="BG11014" s="100"/>
    </row>
    <row r="11015" spans="57:59">
      <c r="BE11015" s="100"/>
      <c r="BF11015" s="100"/>
      <c r="BG11015" s="100"/>
    </row>
    <row r="11016" spans="57:59">
      <c r="BE11016" s="100"/>
      <c r="BF11016" s="100"/>
      <c r="BG11016" s="100"/>
    </row>
    <row r="11017" spans="57:59">
      <c r="BE11017" s="100"/>
      <c r="BF11017" s="100"/>
      <c r="BG11017" s="100"/>
    </row>
    <row r="11018" spans="57:59">
      <c r="BE11018" s="100"/>
      <c r="BF11018" s="100"/>
      <c r="BG11018" s="100"/>
    </row>
    <row r="11019" spans="57:59">
      <c r="BE11019" s="100"/>
      <c r="BF11019" s="100"/>
      <c r="BG11019" s="100"/>
    </row>
    <row r="11020" spans="57:59">
      <c r="BE11020" s="100"/>
      <c r="BF11020" s="100"/>
      <c r="BG11020" s="100"/>
    </row>
    <row r="11021" spans="57:59">
      <c r="BE11021" s="100"/>
      <c r="BF11021" s="100"/>
      <c r="BG11021" s="100"/>
    </row>
    <row r="11022" spans="57:59">
      <c r="BE11022" s="100"/>
      <c r="BF11022" s="100"/>
      <c r="BG11022" s="100"/>
    </row>
    <row r="11023" spans="57:59">
      <c r="BE11023" s="100"/>
      <c r="BF11023" s="100"/>
      <c r="BG11023" s="100"/>
    </row>
    <row r="11024" spans="57:59">
      <c r="BE11024" s="100"/>
      <c r="BF11024" s="100"/>
      <c r="BG11024" s="100"/>
    </row>
    <row r="11025" spans="57:59">
      <c r="BE11025" s="100"/>
      <c r="BF11025" s="100"/>
      <c r="BG11025" s="100"/>
    </row>
    <row r="11026" spans="57:59">
      <c r="BE11026" s="100"/>
      <c r="BF11026" s="100"/>
      <c r="BG11026" s="100"/>
    </row>
    <row r="11027" spans="57:59">
      <c r="BE11027" s="100"/>
      <c r="BF11027" s="100"/>
      <c r="BG11027" s="100"/>
    </row>
    <row r="11028" spans="57:59">
      <c r="BE11028" s="100"/>
      <c r="BF11028" s="100"/>
      <c r="BG11028" s="100"/>
    </row>
    <row r="11029" spans="57:59">
      <c r="BE11029" s="100"/>
      <c r="BF11029" s="100"/>
      <c r="BG11029" s="100"/>
    </row>
    <row r="11030" spans="57:59">
      <c r="BE11030" s="100"/>
      <c r="BF11030" s="100"/>
      <c r="BG11030" s="100"/>
    </row>
    <row r="11031" spans="57:59">
      <c r="BE11031" s="100"/>
      <c r="BF11031" s="100"/>
      <c r="BG11031" s="100"/>
    </row>
    <row r="11032" spans="57:59">
      <c r="BE11032" s="100"/>
      <c r="BF11032" s="100"/>
      <c r="BG11032" s="100"/>
    </row>
    <row r="11033" spans="57:59">
      <c r="BE11033" s="100"/>
      <c r="BF11033" s="100"/>
      <c r="BG11033" s="100"/>
    </row>
    <row r="11034" spans="57:59">
      <c r="BE11034" s="100"/>
      <c r="BF11034" s="100"/>
      <c r="BG11034" s="100"/>
    </row>
    <row r="11035" spans="57:59">
      <c r="BE11035" s="100"/>
      <c r="BF11035" s="100"/>
      <c r="BG11035" s="100"/>
    </row>
    <row r="11036" spans="57:59">
      <c r="BE11036" s="100"/>
      <c r="BF11036" s="100"/>
      <c r="BG11036" s="100"/>
    </row>
    <row r="11037" spans="57:59">
      <c r="BE11037" s="100"/>
      <c r="BF11037" s="100"/>
      <c r="BG11037" s="100"/>
    </row>
    <row r="11038" spans="57:59">
      <c r="BE11038" s="100"/>
      <c r="BF11038" s="100"/>
      <c r="BG11038" s="100"/>
    </row>
    <row r="11039" spans="57:59">
      <c r="BE11039" s="100"/>
      <c r="BF11039" s="100"/>
      <c r="BG11039" s="100"/>
    </row>
    <row r="11040" spans="57:59">
      <c r="BE11040" s="100"/>
      <c r="BF11040" s="100"/>
      <c r="BG11040" s="100"/>
    </row>
    <row r="11041" spans="57:59">
      <c r="BE11041" s="100"/>
      <c r="BF11041" s="100"/>
      <c r="BG11041" s="100"/>
    </row>
    <row r="11042" spans="57:59">
      <c r="BE11042" s="100"/>
      <c r="BF11042" s="100"/>
      <c r="BG11042" s="100"/>
    </row>
    <row r="11043" spans="57:59">
      <c r="BE11043" s="100"/>
      <c r="BF11043" s="100"/>
      <c r="BG11043" s="100"/>
    </row>
    <row r="11044" spans="57:59">
      <c r="BE11044" s="100"/>
      <c r="BF11044" s="100"/>
      <c r="BG11044" s="100"/>
    </row>
    <row r="11045" spans="57:59">
      <c r="BE11045" s="100"/>
      <c r="BF11045" s="100"/>
      <c r="BG11045" s="100"/>
    </row>
    <row r="11046" spans="57:59">
      <c r="BE11046" s="100"/>
      <c r="BF11046" s="100"/>
      <c r="BG11046" s="100"/>
    </row>
    <row r="11047" spans="57:59">
      <c r="BE11047" s="100"/>
      <c r="BF11047" s="100"/>
      <c r="BG11047" s="100"/>
    </row>
    <row r="11048" spans="57:59">
      <c r="BE11048" s="100"/>
      <c r="BF11048" s="100"/>
      <c r="BG11048" s="100"/>
    </row>
    <row r="11049" spans="57:59">
      <c r="BE11049" s="100"/>
      <c r="BF11049" s="100"/>
      <c r="BG11049" s="100"/>
    </row>
    <row r="11050" spans="57:59">
      <c r="BE11050" s="100"/>
      <c r="BF11050" s="100"/>
      <c r="BG11050" s="100"/>
    </row>
    <row r="11051" spans="57:59">
      <c r="BE11051" s="100"/>
      <c r="BF11051" s="100"/>
      <c r="BG11051" s="100"/>
    </row>
    <row r="11052" spans="57:59">
      <c r="BE11052" s="100"/>
      <c r="BF11052" s="100"/>
      <c r="BG11052" s="100"/>
    </row>
    <row r="11053" spans="57:59">
      <c r="BE11053" s="100"/>
      <c r="BF11053" s="100"/>
      <c r="BG11053" s="100"/>
    </row>
    <row r="11054" spans="57:59">
      <c r="BE11054" s="100"/>
      <c r="BF11054" s="100"/>
      <c r="BG11054" s="100"/>
    </row>
    <row r="11055" spans="57:59">
      <c r="BE11055" s="100"/>
      <c r="BF11055" s="100"/>
      <c r="BG11055" s="100"/>
    </row>
    <row r="11056" spans="57:59">
      <c r="BE11056" s="100"/>
      <c r="BF11056" s="100"/>
      <c r="BG11056" s="100"/>
    </row>
    <row r="11057" spans="57:59">
      <c r="BE11057" s="100"/>
      <c r="BF11057" s="100"/>
      <c r="BG11057" s="100"/>
    </row>
    <row r="11058" spans="57:59">
      <c r="BE11058" s="100"/>
      <c r="BF11058" s="100"/>
      <c r="BG11058" s="100"/>
    </row>
    <row r="11059" spans="57:59">
      <c r="BE11059" s="100"/>
      <c r="BF11059" s="100"/>
      <c r="BG11059" s="100"/>
    </row>
    <row r="11060" spans="57:59">
      <c r="BE11060" s="100"/>
      <c r="BF11060" s="100"/>
      <c r="BG11060" s="100"/>
    </row>
    <row r="11061" spans="57:59">
      <c r="BE11061" s="100"/>
      <c r="BF11061" s="100"/>
      <c r="BG11061" s="100"/>
    </row>
    <row r="11062" spans="57:59">
      <c r="BE11062" s="100"/>
      <c r="BF11062" s="100"/>
      <c r="BG11062" s="100"/>
    </row>
    <row r="11063" spans="57:59">
      <c r="BE11063" s="100"/>
      <c r="BF11063" s="100"/>
      <c r="BG11063" s="100"/>
    </row>
    <row r="11064" spans="57:59">
      <c r="BE11064" s="100"/>
      <c r="BF11064" s="100"/>
      <c r="BG11064" s="100"/>
    </row>
    <row r="11065" spans="57:59">
      <c r="BE11065" s="100"/>
      <c r="BF11065" s="100"/>
      <c r="BG11065" s="100"/>
    </row>
    <row r="11066" spans="57:59">
      <c r="BE11066" s="100"/>
      <c r="BF11066" s="100"/>
      <c r="BG11066" s="100"/>
    </row>
    <row r="11067" spans="57:59">
      <c r="BE11067" s="100"/>
      <c r="BF11067" s="100"/>
      <c r="BG11067" s="100"/>
    </row>
    <row r="11068" spans="57:59">
      <c r="BE11068" s="100"/>
      <c r="BF11068" s="100"/>
      <c r="BG11068" s="100"/>
    </row>
    <row r="11069" spans="57:59">
      <c r="BE11069" s="100"/>
      <c r="BF11069" s="100"/>
      <c r="BG11069" s="100"/>
    </row>
    <row r="11070" spans="57:59">
      <c r="BE11070" s="100"/>
      <c r="BF11070" s="100"/>
      <c r="BG11070" s="100"/>
    </row>
    <row r="11071" spans="57:59">
      <c r="BE11071" s="100"/>
      <c r="BF11071" s="100"/>
      <c r="BG11071" s="100"/>
    </row>
    <row r="11072" spans="57:59">
      <c r="BE11072" s="100"/>
      <c r="BF11072" s="100"/>
      <c r="BG11072" s="100"/>
    </row>
    <row r="11073" spans="57:59">
      <c r="BE11073" s="100"/>
      <c r="BF11073" s="100"/>
      <c r="BG11073" s="100"/>
    </row>
    <row r="11074" spans="57:59">
      <c r="BE11074" s="100"/>
      <c r="BF11074" s="100"/>
      <c r="BG11074" s="100"/>
    </row>
    <row r="11075" spans="57:59">
      <c r="BE11075" s="100"/>
      <c r="BF11075" s="100"/>
      <c r="BG11075" s="100"/>
    </row>
    <row r="11076" spans="57:59">
      <c r="BE11076" s="100"/>
      <c r="BF11076" s="100"/>
      <c r="BG11076" s="100"/>
    </row>
    <row r="11077" spans="57:59">
      <c r="BE11077" s="100"/>
      <c r="BF11077" s="100"/>
      <c r="BG11077" s="100"/>
    </row>
    <row r="11078" spans="57:59">
      <c r="BE11078" s="100"/>
      <c r="BF11078" s="100"/>
      <c r="BG11078" s="100"/>
    </row>
    <row r="11079" spans="57:59">
      <c r="BE11079" s="100"/>
      <c r="BF11079" s="100"/>
      <c r="BG11079" s="100"/>
    </row>
    <row r="11080" spans="57:59">
      <c r="BE11080" s="100"/>
      <c r="BF11080" s="100"/>
      <c r="BG11080" s="100"/>
    </row>
    <row r="11081" spans="57:59">
      <c r="BE11081" s="100"/>
      <c r="BF11081" s="100"/>
      <c r="BG11081" s="100"/>
    </row>
    <row r="11082" spans="57:59">
      <c r="BE11082" s="100"/>
      <c r="BF11082" s="100"/>
      <c r="BG11082" s="100"/>
    </row>
    <row r="11083" spans="57:59">
      <c r="BE11083" s="100"/>
      <c r="BF11083" s="100"/>
      <c r="BG11083" s="100"/>
    </row>
    <row r="11084" spans="57:59">
      <c r="BE11084" s="100"/>
      <c r="BF11084" s="100"/>
      <c r="BG11084" s="100"/>
    </row>
    <row r="11085" spans="57:59">
      <c r="BE11085" s="100"/>
      <c r="BF11085" s="100"/>
      <c r="BG11085" s="100"/>
    </row>
    <row r="11086" spans="57:59">
      <c r="BE11086" s="100"/>
      <c r="BF11086" s="100"/>
      <c r="BG11086" s="100"/>
    </row>
    <row r="11087" spans="57:59">
      <c r="BE11087" s="100"/>
      <c r="BF11087" s="100"/>
      <c r="BG11087" s="100"/>
    </row>
    <row r="11088" spans="57:59">
      <c r="BE11088" s="100"/>
      <c r="BF11088" s="100"/>
      <c r="BG11088" s="100"/>
    </row>
    <row r="11089" spans="57:59">
      <c r="BE11089" s="100"/>
      <c r="BF11089" s="100"/>
      <c r="BG11089" s="100"/>
    </row>
    <row r="11090" spans="57:59">
      <c r="BE11090" s="100"/>
      <c r="BF11090" s="100"/>
      <c r="BG11090" s="100"/>
    </row>
    <row r="11091" spans="57:59">
      <c r="BE11091" s="100"/>
      <c r="BF11091" s="100"/>
      <c r="BG11091" s="100"/>
    </row>
    <row r="11092" spans="57:59">
      <c r="BE11092" s="100"/>
      <c r="BF11092" s="100"/>
      <c r="BG11092" s="100"/>
    </row>
    <row r="11093" spans="57:59">
      <c r="BE11093" s="100"/>
      <c r="BF11093" s="100"/>
      <c r="BG11093" s="100"/>
    </row>
    <row r="11094" spans="57:59">
      <c r="BE11094" s="100"/>
      <c r="BF11094" s="100"/>
      <c r="BG11094" s="100"/>
    </row>
    <row r="11095" spans="57:59">
      <c r="BE11095" s="100"/>
      <c r="BF11095" s="100"/>
      <c r="BG11095" s="100"/>
    </row>
    <row r="11096" spans="57:59">
      <c r="BE11096" s="100"/>
      <c r="BF11096" s="100"/>
      <c r="BG11096" s="100"/>
    </row>
    <row r="11097" spans="57:59">
      <c r="BE11097" s="100"/>
      <c r="BF11097" s="100"/>
      <c r="BG11097" s="100"/>
    </row>
    <row r="11098" spans="57:59">
      <c r="BE11098" s="100"/>
      <c r="BF11098" s="100"/>
      <c r="BG11098" s="100"/>
    </row>
    <row r="11099" spans="57:59">
      <c r="BE11099" s="100"/>
      <c r="BF11099" s="100"/>
      <c r="BG11099" s="100"/>
    </row>
    <row r="11100" spans="57:59">
      <c r="BE11100" s="100"/>
      <c r="BF11100" s="100"/>
      <c r="BG11100" s="100"/>
    </row>
    <row r="11101" spans="57:59">
      <c r="BE11101" s="100"/>
      <c r="BF11101" s="100"/>
      <c r="BG11101" s="100"/>
    </row>
    <row r="11102" spans="57:59">
      <c r="BE11102" s="100"/>
      <c r="BF11102" s="100"/>
      <c r="BG11102" s="100"/>
    </row>
    <row r="11103" spans="57:59">
      <c r="BE11103" s="100"/>
      <c r="BF11103" s="100"/>
      <c r="BG11103" s="100"/>
    </row>
    <row r="11104" spans="57:59">
      <c r="BE11104" s="100"/>
      <c r="BF11104" s="100"/>
      <c r="BG11104" s="100"/>
    </row>
    <row r="11105" spans="57:59">
      <c r="BE11105" s="100"/>
      <c r="BF11105" s="100"/>
      <c r="BG11105" s="100"/>
    </row>
    <row r="11106" spans="57:59">
      <c r="BE11106" s="100"/>
      <c r="BF11106" s="100"/>
      <c r="BG11106" s="100"/>
    </row>
    <row r="11107" spans="57:59">
      <c r="BE11107" s="100"/>
      <c r="BF11107" s="100"/>
      <c r="BG11107" s="100"/>
    </row>
    <row r="11108" spans="57:59">
      <c r="BE11108" s="100"/>
      <c r="BF11108" s="100"/>
      <c r="BG11108" s="100"/>
    </row>
    <row r="11109" spans="57:59">
      <c r="BE11109" s="100"/>
      <c r="BF11109" s="100"/>
      <c r="BG11109" s="100"/>
    </row>
    <row r="11110" spans="57:59">
      <c r="BE11110" s="100"/>
      <c r="BF11110" s="100"/>
      <c r="BG11110" s="100"/>
    </row>
    <row r="11111" spans="57:59">
      <c r="BE11111" s="100"/>
      <c r="BF11111" s="100"/>
      <c r="BG11111" s="100"/>
    </row>
    <row r="11112" spans="57:59">
      <c r="BE11112" s="100"/>
      <c r="BF11112" s="100"/>
      <c r="BG11112" s="100"/>
    </row>
    <row r="11113" spans="57:59">
      <c r="BE11113" s="100"/>
      <c r="BF11113" s="100"/>
      <c r="BG11113" s="100"/>
    </row>
    <row r="11114" spans="57:59">
      <c r="BE11114" s="100"/>
      <c r="BF11114" s="100"/>
      <c r="BG11114" s="100"/>
    </row>
    <row r="11115" spans="57:59">
      <c r="BE11115" s="100"/>
      <c r="BF11115" s="100"/>
      <c r="BG11115" s="100"/>
    </row>
    <row r="11116" spans="57:59">
      <c r="BE11116" s="100"/>
      <c r="BF11116" s="100"/>
      <c r="BG11116" s="100"/>
    </row>
    <row r="11117" spans="57:59">
      <c r="BE11117" s="100"/>
      <c r="BF11117" s="100"/>
      <c r="BG11117" s="100"/>
    </row>
    <row r="11118" spans="57:59">
      <c r="BE11118" s="100"/>
      <c r="BF11118" s="100"/>
      <c r="BG11118" s="100"/>
    </row>
    <row r="11119" spans="57:59">
      <c r="BE11119" s="100"/>
      <c r="BF11119" s="100"/>
      <c r="BG11119" s="100"/>
    </row>
    <row r="11120" spans="57:59">
      <c r="BE11120" s="100"/>
      <c r="BF11120" s="100"/>
      <c r="BG11120" s="100"/>
    </row>
    <row r="11121" spans="57:59">
      <c r="BE11121" s="100"/>
      <c r="BF11121" s="100"/>
      <c r="BG11121" s="100"/>
    </row>
    <row r="11122" spans="57:59">
      <c r="BE11122" s="100"/>
      <c r="BF11122" s="100"/>
      <c r="BG11122" s="100"/>
    </row>
    <row r="11123" spans="57:59">
      <c r="BE11123" s="100"/>
      <c r="BF11123" s="100"/>
      <c r="BG11123" s="100"/>
    </row>
    <row r="11124" spans="57:59">
      <c r="BE11124" s="100"/>
      <c r="BF11124" s="100"/>
      <c r="BG11124" s="100"/>
    </row>
    <row r="11125" spans="57:59">
      <c r="BE11125" s="100"/>
      <c r="BF11125" s="100"/>
      <c r="BG11125" s="100"/>
    </row>
    <row r="11126" spans="57:59">
      <c r="BE11126" s="100"/>
      <c r="BF11126" s="100"/>
      <c r="BG11126" s="100"/>
    </row>
    <row r="11127" spans="57:59">
      <c r="BE11127" s="100"/>
      <c r="BF11127" s="100"/>
      <c r="BG11127" s="100"/>
    </row>
    <row r="11128" spans="57:59">
      <c r="BE11128" s="100"/>
      <c r="BF11128" s="100"/>
      <c r="BG11128" s="100"/>
    </row>
    <row r="11129" spans="57:59">
      <c r="BE11129" s="100"/>
      <c r="BF11129" s="100"/>
      <c r="BG11129" s="100"/>
    </row>
    <row r="11130" spans="57:59">
      <c r="BE11130" s="100"/>
      <c r="BF11130" s="100"/>
      <c r="BG11130" s="100"/>
    </row>
    <row r="11131" spans="57:59">
      <c r="BE11131" s="100"/>
      <c r="BF11131" s="100"/>
      <c r="BG11131" s="100"/>
    </row>
    <row r="11132" spans="57:59">
      <c r="BE11132" s="100"/>
      <c r="BF11132" s="100"/>
      <c r="BG11132" s="100"/>
    </row>
    <row r="11133" spans="57:59">
      <c r="BE11133" s="100"/>
      <c r="BF11133" s="100"/>
      <c r="BG11133" s="100"/>
    </row>
    <row r="11134" spans="57:59">
      <c r="BE11134" s="100"/>
      <c r="BF11134" s="100"/>
      <c r="BG11134" s="100"/>
    </row>
    <row r="11135" spans="57:59">
      <c r="BE11135" s="100"/>
      <c r="BF11135" s="100"/>
      <c r="BG11135" s="100"/>
    </row>
    <row r="11136" spans="57:59">
      <c r="BE11136" s="100"/>
      <c r="BF11136" s="100"/>
      <c r="BG11136" s="100"/>
    </row>
    <row r="11137" spans="57:59">
      <c r="BE11137" s="100"/>
      <c r="BF11137" s="100"/>
      <c r="BG11137" s="100"/>
    </row>
    <row r="11138" spans="57:59">
      <c r="BE11138" s="100"/>
      <c r="BF11138" s="100"/>
      <c r="BG11138" s="100"/>
    </row>
    <row r="11139" spans="57:59">
      <c r="BE11139" s="100"/>
      <c r="BF11139" s="100"/>
      <c r="BG11139" s="100"/>
    </row>
    <row r="11140" spans="57:59">
      <c r="BE11140" s="100"/>
      <c r="BF11140" s="100"/>
      <c r="BG11140" s="100"/>
    </row>
    <row r="11141" spans="57:59">
      <c r="BE11141" s="100"/>
      <c r="BF11141" s="100"/>
      <c r="BG11141" s="100"/>
    </row>
    <row r="11142" spans="57:59">
      <c r="BE11142" s="100"/>
      <c r="BF11142" s="100"/>
      <c r="BG11142" s="100"/>
    </row>
    <row r="11143" spans="57:59">
      <c r="BE11143" s="100"/>
      <c r="BF11143" s="100"/>
      <c r="BG11143" s="100"/>
    </row>
    <row r="11144" spans="57:59">
      <c r="BE11144" s="100"/>
      <c r="BF11144" s="100"/>
      <c r="BG11144" s="100"/>
    </row>
    <row r="11145" spans="57:59">
      <c r="BE11145" s="100"/>
      <c r="BF11145" s="100"/>
      <c r="BG11145" s="100"/>
    </row>
    <row r="11146" spans="57:59">
      <c r="BE11146" s="100"/>
      <c r="BF11146" s="100"/>
      <c r="BG11146" s="100"/>
    </row>
    <row r="11147" spans="57:59">
      <c r="BE11147" s="100"/>
      <c r="BF11147" s="100"/>
      <c r="BG11147" s="100"/>
    </row>
    <row r="11148" spans="57:59">
      <c r="BE11148" s="100"/>
      <c r="BF11148" s="100"/>
      <c r="BG11148" s="100"/>
    </row>
    <row r="11149" spans="57:59">
      <c r="BE11149" s="100"/>
      <c r="BF11149" s="100"/>
      <c r="BG11149" s="100"/>
    </row>
    <row r="11150" spans="57:59">
      <c r="BE11150" s="100"/>
      <c r="BF11150" s="100"/>
      <c r="BG11150" s="100"/>
    </row>
    <row r="11151" spans="57:59">
      <c r="BE11151" s="100"/>
      <c r="BF11151" s="100"/>
      <c r="BG11151" s="100"/>
    </row>
    <row r="11152" spans="57:59">
      <c r="BE11152" s="100"/>
      <c r="BF11152" s="100"/>
      <c r="BG11152" s="100"/>
    </row>
    <row r="11153" spans="57:59">
      <c r="BE11153" s="100"/>
      <c r="BF11153" s="100"/>
      <c r="BG11153" s="100"/>
    </row>
    <row r="11154" spans="57:59">
      <c r="BE11154" s="100"/>
      <c r="BF11154" s="100"/>
      <c r="BG11154" s="100"/>
    </row>
    <row r="11155" spans="57:59">
      <c r="BE11155" s="100"/>
      <c r="BF11155" s="100"/>
      <c r="BG11155" s="100"/>
    </row>
    <row r="11156" spans="57:59">
      <c r="BE11156" s="100"/>
      <c r="BF11156" s="100"/>
      <c r="BG11156" s="100"/>
    </row>
    <row r="11157" spans="57:59">
      <c r="BE11157" s="100"/>
      <c r="BF11157" s="100"/>
      <c r="BG11157" s="100"/>
    </row>
    <row r="11158" spans="57:59">
      <c r="BE11158" s="100"/>
      <c r="BF11158" s="100"/>
      <c r="BG11158" s="100"/>
    </row>
    <row r="11159" spans="57:59">
      <c r="BE11159" s="100"/>
      <c r="BF11159" s="100"/>
      <c r="BG11159" s="100"/>
    </row>
    <row r="11160" spans="57:59">
      <c r="BE11160" s="100"/>
      <c r="BF11160" s="100"/>
      <c r="BG11160" s="100"/>
    </row>
    <row r="11161" spans="57:59">
      <c r="BE11161" s="100"/>
      <c r="BF11161" s="100"/>
      <c r="BG11161" s="100"/>
    </row>
    <row r="11162" spans="57:59">
      <c r="BE11162" s="100"/>
      <c r="BF11162" s="100"/>
      <c r="BG11162" s="100"/>
    </row>
    <row r="11163" spans="57:59">
      <c r="BE11163" s="100"/>
      <c r="BF11163" s="100"/>
      <c r="BG11163" s="100"/>
    </row>
    <row r="11164" spans="57:59">
      <c r="BE11164" s="100"/>
      <c r="BF11164" s="100"/>
      <c r="BG11164" s="100"/>
    </row>
    <row r="11165" spans="57:59">
      <c r="BE11165" s="100"/>
      <c r="BF11165" s="100"/>
      <c r="BG11165" s="100"/>
    </row>
    <row r="11166" spans="57:59">
      <c r="BE11166" s="100"/>
      <c r="BF11166" s="100"/>
      <c r="BG11166" s="100"/>
    </row>
    <row r="11167" spans="57:59">
      <c r="BE11167" s="100"/>
      <c r="BF11167" s="100"/>
      <c r="BG11167" s="100"/>
    </row>
    <row r="11168" spans="57:59">
      <c r="BE11168" s="100"/>
      <c r="BF11168" s="100"/>
      <c r="BG11168" s="100"/>
    </row>
    <row r="11169" spans="57:59">
      <c r="BE11169" s="100"/>
      <c r="BF11169" s="100"/>
      <c r="BG11169" s="100"/>
    </row>
    <row r="11170" spans="57:59">
      <c r="BE11170" s="100"/>
      <c r="BF11170" s="100"/>
      <c r="BG11170" s="100"/>
    </row>
    <row r="11171" spans="57:59">
      <c r="BE11171" s="100"/>
      <c r="BF11171" s="100"/>
      <c r="BG11171" s="100"/>
    </row>
    <row r="11172" spans="57:59">
      <c r="BE11172" s="100"/>
      <c r="BF11172" s="100"/>
      <c r="BG11172" s="100"/>
    </row>
    <row r="11173" spans="57:59">
      <c r="BE11173" s="100"/>
      <c r="BF11173" s="100"/>
      <c r="BG11173" s="100"/>
    </row>
    <row r="11174" spans="57:59">
      <c r="BE11174" s="100"/>
      <c r="BF11174" s="100"/>
      <c r="BG11174" s="100"/>
    </row>
    <row r="11175" spans="57:59">
      <c r="BE11175" s="100"/>
      <c r="BF11175" s="100"/>
      <c r="BG11175" s="100"/>
    </row>
    <row r="11176" spans="57:59">
      <c r="BE11176" s="100"/>
      <c r="BF11176" s="100"/>
      <c r="BG11176" s="100"/>
    </row>
    <row r="11177" spans="57:59">
      <c r="BE11177" s="100"/>
      <c r="BF11177" s="100"/>
      <c r="BG11177" s="100"/>
    </row>
    <row r="11178" spans="57:59">
      <c r="BE11178" s="100"/>
      <c r="BF11178" s="100"/>
      <c r="BG11178" s="100"/>
    </row>
    <row r="11179" spans="57:59">
      <c r="BE11179" s="100"/>
      <c r="BF11179" s="100"/>
      <c r="BG11179" s="100"/>
    </row>
    <row r="11180" spans="57:59">
      <c r="BE11180" s="100"/>
      <c r="BF11180" s="100"/>
      <c r="BG11180" s="100"/>
    </row>
    <row r="11181" spans="57:59">
      <c r="BE11181" s="100"/>
      <c r="BF11181" s="100"/>
      <c r="BG11181" s="100"/>
    </row>
    <row r="11182" spans="57:59">
      <c r="BE11182" s="100"/>
      <c r="BF11182" s="100"/>
      <c r="BG11182" s="100"/>
    </row>
    <row r="11183" spans="57:59">
      <c r="BE11183" s="100"/>
      <c r="BF11183" s="100"/>
      <c r="BG11183" s="100"/>
    </row>
    <row r="11184" spans="57:59">
      <c r="BE11184" s="100"/>
      <c r="BF11184" s="100"/>
      <c r="BG11184" s="100"/>
    </row>
    <row r="11185" spans="57:59">
      <c r="BE11185" s="100"/>
      <c r="BF11185" s="100"/>
      <c r="BG11185" s="100"/>
    </row>
    <row r="11186" spans="57:59">
      <c r="BE11186" s="100"/>
      <c r="BF11186" s="100"/>
      <c r="BG11186" s="100"/>
    </row>
    <row r="11187" spans="57:59">
      <c r="BE11187" s="100"/>
      <c r="BF11187" s="100"/>
      <c r="BG11187" s="100"/>
    </row>
    <row r="11188" spans="57:59">
      <c r="BE11188" s="100"/>
      <c r="BF11188" s="100"/>
      <c r="BG11188" s="100"/>
    </row>
    <row r="11189" spans="57:59">
      <c r="BE11189" s="100"/>
      <c r="BF11189" s="100"/>
      <c r="BG11189" s="100"/>
    </row>
    <row r="11190" spans="57:59">
      <c r="BE11190" s="100"/>
      <c r="BF11190" s="100"/>
      <c r="BG11190" s="100"/>
    </row>
    <row r="11191" spans="57:59">
      <c r="BE11191" s="100"/>
      <c r="BF11191" s="100"/>
      <c r="BG11191" s="100"/>
    </row>
    <row r="11192" spans="57:59">
      <c r="BE11192" s="100"/>
      <c r="BF11192" s="100"/>
      <c r="BG11192" s="100"/>
    </row>
    <row r="11193" spans="57:59">
      <c r="BE11193" s="100"/>
      <c r="BF11193" s="100"/>
      <c r="BG11193" s="100"/>
    </row>
    <row r="11194" spans="57:59">
      <c r="BE11194" s="100"/>
      <c r="BF11194" s="100"/>
      <c r="BG11194" s="100"/>
    </row>
    <row r="11195" spans="57:59">
      <c r="BE11195" s="100"/>
      <c r="BF11195" s="100"/>
      <c r="BG11195" s="100"/>
    </row>
    <row r="11196" spans="57:59">
      <c r="BE11196" s="100"/>
      <c r="BF11196" s="100"/>
      <c r="BG11196" s="100"/>
    </row>
    <row r="11197" spans="57:59">
      <c r="BE11197" s="100"/>
      <c r="BF11197" s="100"/>
      <c r="BG11197" s="100"/>
    </row>
    <row r="11198" spans="57:59">
      <c r="BE11198" s="100"/>
      <c r="BF11198" s="100"/>
      <c r="BG11198" s="100"/>
    </row>
    <row r="11199" spans="57:59">
      <c r="BE11199" s="100"/>
      <c r="BF11199" s="100"/>
      <c r="BG11199" s="100"/>
    </row>
    <row r="11200" spans="57:59">
      <c r="BE11200" s="100"/>
      <c r="BF11200" s="100"/>
      <c r="BG11200" s="100"/>
    </row>
    <row r="11201" spans="57:59">
      <c r="BE11201" s="100"/>
      <c r="BF11201" s="100"/>
      <c r="BG11201" s="100"/>
    </row>
    <row r="11202" spans="57:59">
      <c r="BE11202" s="100"/>
      <c r="BF11202" s="100"/>
      <c r="BG11202" s="100"/>
    </row>
    <row r="11203" spans="57:59">
      <c r="BE11203" s="100"/>
      <c r="BF11203" s="100"/>
      <c r="BG11203" s="100"/>
    </row>
    <row r="11204" spans="57:59">
      <c r="BE11204" s="100"/>
      <c r="BF11204" s="100"/>
      <c r="BG11204" s="100"/>
    </row>
    <row r="11205" spans="57:59">
      <c r="BE11205" s="100"/>
      <c r="BF11205" s="100"/>
      <c r="BG11205" s="100"/>
    </row>
    <row r="11206" spans="57:59">
      <c r="BE11206" s="100"/>
      <c r="BF11206" s="100"/>
      <c r="BG11206" s="100"/>
    </row>
    <row r="11207" spans="57:59">
      <c r="BE11207" s="100"/>
      <c r="BF11207" s="100"/>
      <c r="BG11207" s="100"/>
    </row>
    <row r="11208" spans="57:59">
      <c r="BE11208" s="100"/>
      <c r="BF11208" s="100"/>
      <c r="BG11208" s="100"/>
    </row>
    <row r="11209" spans="57:59">
      <c r="BE11209" s="100"/>
      <c r="BF11209" s="100"/>
      <c r="BG11209" s="100"/>
    </row>
    <row r="11210" spans="57:59">
      <c r="BE11210" s="100"/>
      <c r="BF11210" s="100"/>
      <c r="BG11210" s="100"/>
    </row>
    <row r="11211" spans="57:59">
      <c r="BE11211" s="100"/>
      <c r="BF11211" s="100"/>
      <c r="BG11211" s="100"/>
    </row>
    <row r="11212" spans="57:59">
      <c r="BE11212" s="100"/>
      <c r="BF11212" s="100"/>
      <c r="BG11212" s="100"/>
    </row>
    <row r="11213" spans="57:59">
      <c r="BE11213" s="100"/>
      <c r="BF11213" s="100"/>
      <c r="BG11213" s="100"/>
    </row>
    <row r="11214" spans="57:59">
      <c r="BE11214" s="100"/>
      <c r="BF11214" s="100"/>
      <c r="BG11214" s="100"/>
    </row>
    <row r="11215" spans="57:59">
      <c r="BE11215" s="100"/>
      <c r="BF11215" s="100"/>
      <c r="BG11215" s="100"/>
    </row>
    <row r="11216" spans="57:59">
      <c r="BE11216" s="100"/>
      <c r="BF11216" s="100"/>
      <c r="BG11216" s="100"/>
    </row>
    <row r="11217" spans="57:59">
      <c r="BE11217" s="100"/>
      <c r="BF11217" s="100"/>
      <c r="BG11217" s="100"/>
    </row>
    <row r="11218" spans="57:59">
      <c r="BE11218" s="100"/>
      <c r="BF11218" s="100"/>
      <c r="BG11218" s="100"/>
    </row>
    <row r="11219" spans="57:59">
      <c r="BE11219" s="100"/>
      <c r="BF11219" s="100"/>
      <c r="BG11219" s="100"/>
    </row>
    <row r="11220" spans="57:59">
      <c r="BE11220" s="100"/>
      <c r="BF11220" s="100"/>
      <c r="BG11220" s="100"/>
    </row>
    <row r="11221" spans="57:59">
      <c r="BE11221" s="100"/>
      <c r="BF11221" s="100"/>
      <c r="BG11221" s="100"/>
    </row>
    <row r="11222" spans="57:59">
      <c r="BE11222" s="100"/>
      <c r="BF11222" s="100"/>
      <c r="BG11222" s="100"/>
    </row>
    <row r="11223" spans="57:59">
      <c r="BE11223" s="100"/>
      <c r="BF11223" s="100"/>
      <c r="BG11223" s="100"/>
    </row>
    <row r="11224" spans="57:59">
      <c r="BE11224" s="100"/>
      <c r="BF11224" s="100"/>
      <c r="BG11224" s="100"/>
    </row>
    <row r="11225" spans="57:59">
      <c r="BE11225" s="100"/>
      <c r="BF11225" s="100"/>
      <c r="BG11225" s="100"/>
    </row>
    <row r="11226" spans="57:59">
      <c r="BE11226" s="100"/>
      <c r="BF11226" s="100"/>
      <c r="BG11226" s="100"/>
    </row>
    <row r="11227" spans="57:59">
      <c r="BE11227" s="100"/>
      <c r="BF11227" s="100"/>
      <c r="BG11227" s="100"/>
    </row>
    <row r="11228" spans="57:59">
      <c r="BE11228" s="100"/>
      <c r="BF11228" s="100"/>
      <c r="BG11228" s="100"/>
    </row>
    <row r="11229" spans="57:59">
      <c r="BE11229" s="100"/>
      <c r="BF11229" s="100"/>
      <c r="BG11229" s="100"/>
    </row>
    <row r="11230" spans="57:59">
      <c r="BE11230" s="100"/>
      <c r="BF11230" s="100"/>
      <c r="BG11230" s="100"/>
    </row>
    <row r="11231" spans="57:59">
      <c r="BE11231" s="100"/>
      <c r="BF11231" s="100"/>
      <c r="BG11231" s="100"/>
    </row>
    <row r="11232" spans="57:59">
      <c r="BE11232" s="100"/>
      <c r="BF11232" s="100"/>
      <c r="BG11232" s="100"/>
    </row>
    <row r="11233" spans="57:59">
      <c r="BE11233" s="100"/>
      <c r="BF11233" s="100"/>
      <c r="BG11233" s="100"/>
    </row>
    <row r="11234" spans="57:59">
      <c r="BE11234" s="100"/>
      <c r="BF11234" s="100"/>
      <c r="BG11234" s="100"/>
    </row>
    <row r="11235" spans="57:59">
      <c r="BE11235" s="100"/>
      <c r="BF11235" s="100"/>
      <c r="BG11235" s="100"/>
    </row>
    <row r="11236" spans="57:59">
      <c r="BE11236" s="100"/>
      <c r="BF11236" s="100"/>
      <c r="BG11236" s="100"/>
    </row>
    <row r="11237" spans="57:59">
      <c r="BE11237" s="100"/>
      <c r="BF11237" s="100"/>
      <c r="BG11237" s="100"/>
    </row>
    <row r="11238" spans="57:59">
      <c r="BE11238" s="100"/>
      <c r="BF11238" s="100"/>
      <c r="BG11238" s="100"/>
    </row>
    <row r="11239" spans="57:59">
      <c r="BE11239" s="100"/>
      <c r="BF11239" s="100"/>
      <c r="BG11239" s="100"/>
    </row>
    <row r="11240" spans="57:59">
      <c r="BE11240" s="100"/>
      <c r="BF11240" s="100"/>
      <c r="BG11240" s="100"/>
    </row>
    <row r="11241" spans="57:59">
      <c r="BE11241" s="100"/>
      <c r="BF11241" s="100"/>
      <c r="BG11241" s="100"/>
    </row>
    <row r="11242" spans="57:59">
      <c r="BE11242" s="100"/>
      <c r="BF11242" s="100"/>
      <c r="BG11242" s="100"/>
    </row>
    <row r="11243" spans="57:59">
      <c r="BE11243" s="100"/>
      <c r="BF11243" s="100"/>
      <c r="BG11243" s="100"/>
    </row>
    <row r="11244" spans="57:59">
      <c r="BE11244" s="100"/>
      <c r="BF11244" s="100"/>
      <c r="BG11244" s="100"/>
    </row>
    <row r="11245" spans="57:59">
      <c r="BE11245" s="100"/>
      <c r="BF11245" s="100"/>
      <c r="BG11245" s="100"/>
    </row>
    <row r="11246" spans="57:59">
      <c r="BE11246" s="100"/>
      <c r="BF11246" s="100"/>
      <c r="BG11246" s="100"/>
    </row>
    <row r="11247" spans="57:59">
      <c r="BE11247" s="100"/>
      <c r="BF11247" s="100"/>
      <c r="BG11247" s="100"/>
    </row>
    <row r="11248" spans="57:59">
      <c r="BE11248" s="100"/>
      <c r="BF11248" s="100"/>
      <c r="BG11248" s="100"/>
    </row>
    <row r="11249" spans="57:59">
      <c r="BE11249" s="100"/>
      <c r="BF11249" s="100"/>
      <c r="BG11249" s="100"/>
    </row>
    <row r="11250" spans="57:59">
      <c r="BE11250" s="100"/>
      <c r="BF11250" s="100"/>
      <c r="BG11250" s="100"/>
    </row>
    <row r="11251" spans="57:59">
      <c r="BE11251" s="100"/>
      <c r="BF11251" s="100"/>
      <c r="BG11251" s="100"/>
    </row>
    <row r="11252" spans="57:59">
      <c r="BE11252" s="100"/>
      <c r="BF11252" s="100"/>
      <c r="BG11252" s="100"/>
    </row>
    <row r="11253" spans="57:59">
      <c r="BE11253" s="100"/>
      <c r="BF11253" s="100"/>
      <c r="BG11253" s="100"/>
    </row>
    <row r="11254" spans="57:59">
      <c r="BE11254" s="100"/>
      <c r="BF11254" s="100"/>
      <c r="BG11254" s="100"/>
    </row>
    <row r="11255" spans="57:59">
      <c r="BE11255" s="100"/>
      <c r="BF11255" s="100"/>
      <c r="BG11255" s="100"/>
    </row>
    <row r="11256" spans="57:59">
      <c r="BE11256" s="100"/>
      <c r="BF11256" s="100"/>
      <c r="BG11256" s="100"/>
    </row>
    <row r="11257" spans="57:59">
      <c r="BE11257" s="100"/>
      <c r="BF11257" s="100"/>
      <c r="BG11257" s="100"/>
    </row>
    <row r="11258" spans="57:59">
      <c r="BE11258" s="100"/>
      <c r="BF11258" s="100"/>
      <c r="BG11258" s="100"/>
    </row>
    <row r="11259" spans="57:59">
      <c r="BE11259" s="100"/>
      <c r="BF11259" s="100"/>
      <c r="BG11259" s="100"/>
    </row>
    <row r="11260" spans="57:59">
      <c r="BE11260" s="100"/>
      <c r="BF11260" s="100"/>
      <c r="BG11260" s="100"/>
    </row>
    <row r="11261" spans="57:59">
      <c r="BE11261" s="100"/>
      <c r="BF11261" s="100"/>
      <c r="BG11261" s="100"/>
    </row>
    <row r="11262" spans="57:59">
      <c r="BE11262" s="100"/>
      <c r="BF11262" s="100"/>
      <c r="BG11262" s="100"/>
    </row>
    <row r="11263" spans="57:59">
      <c r="BE11263" s="100"/>
      <c r="BF11263" s="100"/>
      <c r="BG11263" s="100"/>
    </row>
    <row r="11264" spans="57:59">
      <c r="BE11264" s="100"/>
      <c r="BF11264" s="100"/>
      <c r="BG11264" s="100"/>
    </row>
    <row r="11265" spans="57:59">
      <c r="BE11265" s="100"/>
      <c r="BF11265" s="100"/>
      <c r="BG11265" s="100"/>
    </row>
    <row r="11266" spans="57:59">
      <c r="BE11266" s="100"/>
      <c r="BF11266" s="100"/>
      <c r="BG11266" s="100"/>
    </row>
    <row r="11267" spans="57:59">
      <c r="BE11267" s="100"/>
      <c r="BF11267" s="100"/>
      <c r="BG11267" s="100"/>
    </row>
    <row r="11268" spans="57:59">
      <c r="BE11268" s="100"/>
      <c r="BF11268" s="100"/>
      <c r="BG11268" s="100"/>
    </row>
    <row r="11269" spans="57:59">
      <c r="BE11269" s="100"/>
      <c r="BF11269" s="100"/>
      <c r="BG11269" s="100"/>
    </row>
    <row r="11270" spans="57:59">
      <c r="BE11270" s="100"/>
      <c r="BF11270" s="100"/>
      <c r="BG11270" s="100"/>
    </row>
    <row r="11271" spans="57:59">
      <c r="BE11271" s="100"/>
      <c r="BF11271" s="100"/>
      <c r="BG11271" s="100"/>
    </row>
    <row r="11272" spans="57:59">
      <c r="BE11272" s="100"/>
      <c r="BF11272" s="100"/>
      <c r="BG11272" s="100"/>
    </row>
    <row r="11273" spans="57:59">
      <c r="BE11273" s="100"/>
      <c r="BF11273" s="100"/>
      <c r="BG11273" s="100"/>
    </row>
    <row r="11274" spans="57:59">
      <c r="BE11274" s="100"/>
      <c r="BF11274" s="100"/>
      <c r="BG11274" s="100"/>
    </row>
    <row r="11275" spans="57:59">
      <c r="BE11275" s="100"/>
      <c r="BF11275" s="100"/>
      <c r="BG11275" s="100"/>
    </row>
    <row r="11276" spans="57:59">
      <c r="BE11276" s="100"/>
      <c r="BF11276" s="100"/>
      <c r="BG11276" s="100"/>
    </row>
    <row r="11277" spans="57:59">
      <c r="BE11277" s="100"/>
      <c r="BF11277" s="100"/>
      <c r="BG11277" s="100"/>
    </row>
    <row r="11278" spans="57:59">
      <c r="BE11278" s="100"/>
      <c r="BF11278" s="100"/>
      <c r="BG11278" s="100"/>
    </row>
    <row r="11279" spans="57:59">
      <c r="BE11279" s="100"/>
      <c r="BF11279" s="100"/>
      <c r="BG11279" s="100"/>
    </row>
    <row r="11280" spans="57:59">
      <c r="BE11280" s="100"/>
      <c r="BF11280" s="100"/>
      <c r="BG11280" s="100"/>
    </row>
    <row r="11281" spans="57:59">
      <c r="BE11281" s="100"/>
      <c r="BF11281" s="100"/>
      <c r="BG11281" s="100"/>
    </row>
    <row r="11282" spans="57:59">
      <c r="BE11282" s="100"/>
      <c r="BF11282" s="100"/>
      <c r="BG11282" s="100"/>
    </row>
    <row r="11283" spans="57:59">
      <c r="BE11283" s="100"/>
      <c r="BF11283" s="100"/>
      <c r="BG11283" s="100"/>
    </row>
    <row r="11284" spans="57:59">
      <c r="BE11284" s="100"/>
      <c r="BF11284" s="100"/>
      <c r="BG11284" s="100"/>
    </row>
    <row r="11285" spans="57:59">
      <c r="BE11285" s="100"/>
      <c r="BF11285" s="100"/>
      <c r="BG11285" s="100"/>
    </row>
    <row r="11286" spans="57:59">
      <c r="BE11286" s="100"/>
      <c r="BF11286" s="100"/>
      <c r="BG11286" s="100"/>
    </row>
    <row r="11287" spans="57:59">
      <c r="BE11287" s="100"/>
      <c r="BF11287" s="100"/>
      <c r="BG11287" s="100"/>
    </row>
    <row r="11288" spans="57:59">
      <c r="BE11288" s="100"/>
      <c r="BF11288" s="100"/>
      <c r="BG11288" s="100"/>
    </row>
    <row r="11289" spans="57:59">
      <c r="BE11289" s="100"/>
      <c r="BF11289" s="100"/>
      <c r="BG11289" s="100"/>
    </row>
    <row r="11290" spans="57:59">
      <c r="BE11290" s="100"/>
      <c r="BF11290" s="100"/>
      <c r="BG11290" s="100"/>
    </row>
    <row r="11291" spans="57:59">
      <c r="BE11291" s="100"/>
      <c r="BF11291" s="100"/>
      <c r="BG11291" s="100"/>
    </row>
    <row r="11292" spans="57:59">
      <c r="BE11292" s="100"/>
      <c r="BF11292" s="100"/>
      <c r="BG11292" s="100"/>
    </row>
    <row r="11293" spans="57:59">
      <c r="BE11293" s="100"/>
      <c r="BF11293" s="100"/>
      <c r="BG11293" s="100"/>
    </row>
    <row r="11294" spans="57:59">
      <c r="BE11294" s="100"/>
      <c r="BF11294" s="100"/>
      <c r="BG11294" s="100"/>
    </row>
    <row r="11295" spans="57:59">
      <c r="BE11295" s="100"/>
      <c r="BF11295" s="100"/>
      <c r="BG11295" s="100"/>
    </row>
    <row r="11296" spans="57:59">
      <c r="BE11296" s="100"/>
      <c r="BF11296" s="100"/>
      <c r="BG11296" s="100"/>
    </row>
    <row r="11297" spans="57:59">
      <c r="BE11297" s="100"/>
      <c r="BF11297" s="100"/>
      <c r="BG11297" s="100"/>
    </row>
    <row r="11298" spans="57:59">
      <c r="BE11298" s="100"/>
      <c r="BF11298" s="100"/>
      <c r="BG11298" s="100"/>
    </row>
    <row r="11299" spans="57:59">
      <c r="BE11299" s="100"/>
      <c r="BF11299" s="100"/>
      <c r="BG11299" s="100"/>
    </row>
    <row r="11300" spans="57:59">
      <c r="BE11300" s="100"/>
      <c r="BF11300" s="100"/>
      <c r="BG11300" s="100"/>
    </row>
    <row r="11301" spans="57:59">
      <c r="BE11301" s="100"/>
      <c r="BF11301" s="100"/>
      <c r="BG11301" s="100"/>
    </row>
    <row r="11302" spans="57:59">
      <c r="BE11302" s="100"/>
      <c r="BF11302" s="100"/>
      <c r="BG11302" s="100"/>
    </row>
    <row r="11303" spans="57:59">
      <c r="BE11303" s="100"/>
      <c r="BF11303" s="100"/>
      <c r="BG11303" s="100"/>
    </row>
    <row r="11304" spans="57:59">
      <c r="BE11304" s="100"/>
      <c r="BF11304" s="100"/>
      <c r="BG11304" s="100"/>
    </row>
    <row r="11305" spans="57:59">
      <c r="BE11305" s="100"/>
      <c r="BF11305" s="100"/>
      <c r="BG11305" s="100"/>
    </row>
    <row r="11306" spans="57:59">
      <c r="BE11306" s="100"/>
      <c r="BF11306" s="100"/>
      <c r="BG11306" s="100"/>
    </row>
    <row r="11307" spans="57:59">
      <c r="BE11307" s="100"/>
      <c r="BF11307" s="100"/>
      <c r="BG11307" s="100"/>
    </row>
    <row r="11308" spans="57:59">
      <c r="BE11308" s="100"/>
      <c r="BF11308" s="100"/>
      <c r="BG11308" s="100"/>
    </row>
    <row r="11309" spans="57:59">
      <c r="BE11309" s="100"/>
      <c r="BF11309" s="100"/>
      <c r="BG11309" s="100"/>
    </row>
    <row r="11310" spans="57:59">
      <c r="BE11310" s="100"/>
      <c r="BF11310" s="100"/>
      <c r="BG11310" s="100"/>
    </row>
    <row r="11311" spans="57:59">
      <c r="BE11311" s="100"/>
      <c r="BF11311" s="100"/>
      <c r="BG11311" s="100"/>
    </row>
    <row r="11312" spans="57:59">
      <c r="BE11312" s="100"/>
      <c r="BF11312" s="100"/>
      <c r="BG11312" s="100"/>
    </row>
    <row r="11313" spans="57:59">
      <c r="BE11313" s="100"/>
      <c r="BF11313" s="100"/>
      <c r="BG11313" s="100"/>
    </row>
    <row r="11314" spans="57:59">
      <c r="BE11314" s="100"/>
      <c r="BF11314" s="100"/>
      <c r="BG11314" s="100"/>
    </row>
    <row r="11315" spans="57:59">
      <c r="BE11315" s="100"/>
      <c r="BF11315" s="100"/>
      <c r="BG11315" s="100"/>
    </row>
    <row r="11316" spans="57:59">
      <c r="BE11316" s="100"/>
      <c r="BF11316" s="100"/>
      <c r="BG11316" s="100"/>
    </row>
    <row r="11317" spans="57:59">
      <c r="BE11317" s="100"/>
      <c r="BF11317" s="100"/>
      <c r="BG11317" s="100"/>
    </row>
    <row r="11318" spans="57:59">
      <c r="BE11318" s="100"/>
      <c r="BF11318" s="100"/>
      <c r="BG11318" s="100"/>
    </row>
    <row r="11319" spans="57:59">
      <c r="BE11319" s="100"/>
      <c r="BF11319" s="100"/>
      <c r="BG11319" s="100"/>
    </row>
    <row r="11320" spans="57:59">
      <c r="BE11320" s="100"/>
      <c r="BF11320" s="100"/>
      <c r="BG11320" s="100"/>
    </row>
    <row r="11321" spans="57:59">
      <c r="BE11321" s="100"/>
      <c r="BF11321" s="100"/>
      <c r="BG11321" s="100"/>
    </row>
    <row r="11322" spans="57:59">
      <c r="BE11322" s="100"/>
      <c r="BF11322" s="100"/>
      <c r="BG11322" s="100"/>
    </row>
    <row r="11323" spans="57:59">
      <c r="BE11323" s="100"/>
      <c r="BF11323" s="100"/>
      <c r="BG11323" s="100"/>
    </row>
    <row r="11324" spans="57:59">
      <c r="BE11324" s="100"/>
      <c r="BF11324" s="100"/>
      <c r="BG11324" s="100"/>
    </row>
    <row r="11325" spans="57:59">
      <c r="BE11325" s="100"/>
      <c r="BF11325" s="100"/>
      <c r="BG11325" s="100"/>
    </row>
    <row r="11326" spans="57:59">
      <c r="BE11326" s="100"/>
      <c r="BF11326" s="100"/>
      <c r="BG11326" s="100"/>
    </row>
    <row r="11327" spans="57:59">
      <c r="BE11327" s="100"/>
      <c r="BF11327" s="100"/>
      <c r="BG11327" s="100"/>
    </row>
    <row r="11328" spans="57:59">
      <c r="BE11328" s="100"/>
      <c r="BF11328" s="100"/>
      <c r="BG11328" s="100"/>
    </row>
    <row r="11329" spans="57:59">
      <c r="BE11329" s="100"/>
      <c r="BF11329" s="100"/>
      <c r="BG11329" s="100"/>
    </row>
    <row r="11330" spans="57:59">
      <c r="BE11330" s="100"/>
      <c r="BF11330" s="100"/>
      <c r="BG11330" s="100"/>
    </row>
    <row r="11331" spans="57:59">
      <c r="BE11331" s="100"/>
      <c r="BF11331" s="100"/>
      <c r="BG11331" s="100"/>
    </row>
    <row r="11332" spans="57:59">
      <c r="BE11332" s="100"/>
      <c r="BF11332" s="100"/>
      <c r="BG11332" s="100"/>
    </row>
    <row r="11333" spans="57:59">
      <c r="BE11333" s="100"/>
      <c r="BF11333" s="100"/>
      <c r="BG11333" s="100"/>
    </row>
    <row r="11334" spans="57:59">
      <c r="BE11334" s="100"/>
      <c r="BF11334" s="100"/>
      <c r="BG11334" s="100"/>
    </row>
    <row r="11335" spans="57:59">
      <c r="BE11335" s="100"/>
      <c r="BF11335" s="100"/>
      <c r="BG11335" s="100"/>
    </row>
    <row r="11336" spans="57:59">
      <c r="BE11336" s="100"/>
      <c r="BF11336" s="100"/>
      <c r="BG11336" s="100"/>
    </row>
    <row r="11337" spans="57:59">
      <c r="BE11337" s="100"/>
      <c r="BF11337" s="100"/>
      <c r="BG11337" s="100"/>
    </row>
    <row r="11338" spans="57:59">
      <c r="BE11338" s="100"/>
      <c r="BF11338" s="100"/>
      <c r="BG11338" s="100"/>
    </row>
    <row r="11339" spans="57:59">
      <c r="BE11339" s="100"/>
      <c r="BF11339" s="100"/>
      <c r="BG11339" s="100"/>
    </row>
    <row r="11340" spans="57:59">
      <c r="BE11340" s="100"/>
      <c r="BF11340" s="100"/>
      <c r="BG11340" s="100"/>
    </row>
    <row r="11341" spans="57:59">
      <c r="BE11341" s="100"/>
      <c r="BF11341" s="100"/>
      <c r="BG11341" s="100"/>
    </row>
    <row r="11342" spans="57:59">
      <c r="BE11342" s="100"/>
      <c r="BF11342" s="100"/>
      <c r="BG11342" s="100"/>
    </row>
    <row r="11343" spans="57:59">
      <c r="BE11343" s="100"/>
      <c r="BF11343" s="100"/>
      <c r="BG11343" s="100"/>
    </row>
    <row r="11344" spans="57:59">
      <c r="BE11344" s="100"/>
      <c r="BF11344" s="100"/>
      <c r="BG11344" s="100"/>
    </row>
    <row r="11345" spans="57:59">
      <c r="BE11345" s="100"/>
      <c r="BF11345" s="100"/>
      <c r="BG11345" s="100"/>
    </row>
    <row r="11346" spans="57:59">
      <c r="BE11346" s="100"/>
      <c r="BF11346" s="100"/>
      <c r="BG11346" s="100"/>
    </row>
    <row r="11347" spans="57:59">
      <c r="BE11347" s="100"/>
      <c r="BF11347" s="100"/>
      <c r="BG11347" s="100"/>
    </row>
    <row r="11348" spans="57:59">
      <c r="BE11348" s="100"/>
      <c r="BF11348" s="100"/>
      <c r="BG11348" s="100"/>
    </row>
    <row r="11349" spans="57:59">
      <c r="BE11349" s="100"/>
      <c r="BF11349" s="100"/>
      <c r="BG11349" s="100"/>
    </row>
    <row r="11350" spans="57:59">
      <c r="BE11350" s="100"/>
      <c r="BF11350" s="100"/>
      <c r="BG11350" s="100"/>
    </row>
    <row r="11351" spans="57:59">
      <c r="BE11351" s="100"/>
      <c r="BF11351" s="100"/>
      <c r="BG11351" s="100"/>
    </row>
    <row r="11352" spans="57:59">
      <c r="BE11352" s="100"/>
      <c r="BF11352" s="100"/>
      <c r="BG11352" s="100"/>
    </row>
    <row r="11353" spans="57:59">
      <c r="BE11353" s="100"/>
      <c r="BF11353" s="100"/>
      <c r="BG11353" s="100"/>
    </row>
    <row r="11354" spans="57:59">
      <c r="BE11354" s="100"/>
      <c r="BF11354" s="100"/>
      <c r="BG11354" s="100"/>
    </row>
    <row r="11355" spans="57:59">
      <c r="BE11355" s="100"/>
      <c r="BF11355" s="100"/>
      <c r="BG11355" s="100"/>
    </row>
    <row r="11356" spans="57:59">
      <c r="BE11356" s="100"/>
      <c r="BF11356" s="100"/>
      <c r="BG11356" s="100"/>
    </row>
    <row r="11357" spans="57:59">
      <c r="BE11357" s="100"/>
      <c r="BF11357" s="100"/>
      <c r="BG11357" s="100"/>
    </row>
    <row r="11358" spans="57:59">
      <c r="BE11358" s="100"/>
      <c r="BF11358" s="100"/>
      <c r="BG11358" s="100"/>
    </row>
    <row r="11359" spans="57:59">
      <c r="BE11359" s="100"/>
      <c r="BF11359" s="100"/>
      <c r="BG11359" s="100"/>
    </row>
    <row r="11360" spans="57:59">
      <c r="BE11360" s="100"/>
      <c r="BF11360" s="100"/>
      <c r="BG11360" s="100"/>
    </row>
    <row r="11361" spans="57:59">
      <c r="BE11361" s="100"/>
      <c r="BF11361" s="100"/>
      <c r="BG11361" s="100"/>
    </row>
    <row r="11362" spans="57:59">
      <c r="BE11362" s="100"/>
      <c r="BF11362" s="100"/>
      <c r="BG11362" s="100"/>
    </row>
    <row r="11363" spans="57:59">
      <c r="BE11363" s="100"/>
      <c r="BF11363" s="100"/>
      <c r="BG11363" s="100"/>
    </row>
    <row r="11364" spans="57:59">
      <c r="BE11364" s="100"/>
      <c r="BF11364" s="100"/>
      <c r="BG11364" s="100"/>
    </row>
    <row r="11365" spans="57:59">
      <c r="BE11365" s="100"/>
      <c r="BF11365" s="100"/>
      <c r="BG11365" s="100"/>
    </row>
    <row r="11366" spans="57:59">
      <c r="BE11366" s="100"/>
      <c r="BF11366" s="100"/>
      <c r="BG11366" s="100"/>
    </row>
    <row r="11367" spans="57:59">
      <c r="BE11367" s="100"/>
      <c r="BF11367" s="100"/>
      <c r="BG11367" s="100"/>
    </row>
    <row r="11368" spans="57:59">
      <c r="BE11368" s="100"/>
      <c r="BF11368" s="100"/>
      <c r="BG11368" s="100"/>
    </row>
    <row r="11369" spans="57:59">
      <c r="BE11369" s="100"/>
      <c r="BF11369" s="100"/>
      <c r="BG11369" s="100"/>
    </row>
    <row r="11370" spans="57:59">
      <c r="BE11370" s="100"/>
      <c r="BF11370" s="100"/>
      <c r="BG11370" s="100"/>
    </row>
    <row r="11371" spans="57:59">
      <c r="BE11371" s="100"/>
      <c r="BF11371" s="100"/>
      <c r="BG11371" s="100"/>
    </row>
    <row r="11372" spans="57:59">
      <c r="BE11372" s="100"/>
      <c r="BF11372" s="100"/>
      <c r="BG11372" s="100"/>
    </row>
    <row r="11373" spans="57:59">
      <c r="BE11373" s="100"/>
      <c r="BF11373" s="100"/>
      <c r="BG11373" s="100"/>
    </row>
    <row r="11374" spans="57:59">
      <c r="BE11374" s="100"/>
      <c r="BF11374" s="100"/>
      <c r="BG11374" s="100"/>
    </row>
    <row r="11375" spans="57:59">
      <c r="BE11375" s="100"/>
      <c r="BF11375" s="100"/>
      <c r="BG11375" s="100"/>
    </row>
    <row r="11376" spans="57:59">
      <c r="BE11376" s="100"/>
      <c r="BF11376" s="100"/>
      <c r="BG11376" s="100"/>
    </row>
    <row r="11377" spans="57:59">
      <c r="BE11377" s="100"/>
      <c r="BF11377" s="100"/>
      <c r="BG11377" s="100"/>
    </row>
    <row r="11378" spans="57:59">
      <c r="BE11378" s="100"/>
      <c r="BF11378" s="100"/>
      <c r="BG11378" s="100"/>
    </row>
    <row r="11379" spans="57:59">
      <c r="BE11379" s="100"/>
      <c r="BF11379" s="100"/>
      <c r="BG11379" s="100"/>
    </row>
    <row r="11380" spans="57:59">
      <c r="BE11380" s="100"/>
      <c r="BF11380" s="100"/>
      <c r="BG11380" s="100"/>
    </row>
    <row r="11381" spans="57:59">
      <c r="BE11381" s="100"/>
      <c r="BF11381" s="100"/>
      <c r="BG11381" s="100"/>
    </row>
    <row r="11382" spans="57:59">
      <c r="BE11382" s="100"/>
      <c r="BF11382" s="100"/>
      <c r="BG11382" s="100"/>
    </row>
    <row r="11383" spans="57:59">
      <c r="BE11383" s="100"/>
      <c r="BF11383" s="100"/>
      <c r="BG11383" s="100"/>
    </row>
    <row r="11384" spans="57:59">
      <c r="BE11384" s="100"/>
      <c r="BF11384" s="100"/>
      <c r="BG11384" s="100"/>
    </row>
    <row r="11385" spans="57:59">
      <c r="BE11385" s="100"/>
      <c r="BF11385" s="100"/>
      <c r="BG11385" s="100"/>
    </row>
    <row r="11386" spans="57:59">
      <c r="BE11386" s="100"/>
      <c r="BF11386" s="100"/>
      <c r="BG11386" s="100"/>
    </row>
    <row r="11387" spans="57:59">
      <c r="BE11387" s="100"/>
      <c r="BF11387" s="100"/>
      <c r="BG11387" s="100"/>
    </row>
    <row r="11388" spans="57:59">
      <c r="BE11388" s="100"/>
      <c r="BF11388" s="100"/>
      <c r="BG11388" s="100"/>
    </row>
    <row r="11389" spans="57:59">
      <c r="BE11389" s="100"/>
      <c r="BF11389" s="100"/>
      <c r="BG11389" s="100"/>
    </row>
    <row r="11390" spans="57:59">
      <c r="BE11390" s="100"/>
      <c r="BF11390" s="100"/>
      <c r="BG11390" s="100"/>
    </row>
    <row r="11391" spans="57:59">
      <c r="BE11391" s="100"/>
      <c r="BF11391" s="100"/>
      <c r="BG11391" s="100"/>
    </row>
    <row r="11392" spans="57:59">
      <c r="BE11392" s="100"/>
      <c r="BF11392" s="100"/>
      <c r="BG11392" s="100"/>
    </row>
    <row r="11393" spans="57:59">
      <c r="BE11393" s="100"/>
      <c r="BF11393" s="100"/>
      <c r="BG11393" s="100"/>
    </row>
    <row r="11394" spans="57:59">
      <c r="BE11394" s="100"/>
      <c r="BF11394" s="100"/>
      <c r="BG11394" s="100"/>
    </row>
    <row r="11395" spans="57:59">
      <c r="BE11395" s="100"/>
      <c r="BF11395" s="100"/>
      <c r="BG11395" s="100"/>
    </row>
    <row r="11396" spans="57:59">
      <c r="BE11396" s="100"/>
      <c r="BF11396" s="100"/>
      <c r="BG11396" s="100"/>
    </row>
    <row r="11397" spans="57:59">
      <c r="BE11397" s="100"/>
      <c r="BF11397" s="100"/>
      <c r="BG11397" s="100"/>
    </row>
    <row r="11398" spans="57:59">
      <c r="BE11398" s="100"/>
      <c r="BF11398" s="100"/>
      <c r="BG11398" s="100"/>
    </row>
    <row r="11399" spans="57:59">
      <c r="BE11399" s="100"/>
      <c r="BF11399" s="100"/>
      <c r="BG11399" s="100"/>
    </row>
    <row r="11400" spans="57:59">
      <c r="BE11400" s="100"/>
      <c r="BF11400" s="100"/>
      <c r="BG11400" s="100"/>
    </row>
    <row r="11401" spans="57:59">
      <c r="BE11401" s="100"/>
      <c r="BF11401" s="100"/>
      <c r="BG11401" s="100"/>
    </row>
    <row r="11402" spans="57:59">
      <c r="BE11402" s="100"/>
      <c r="BF11402" s="100"/>
      <c r="BG11402" s="100"/>
    </row>
    <row r="11403" spans="57:59">
      <c r="BE11403" s="100"/>
      <c r="BF11403" s="100"/>
      <c r="BG11403" s="100"/>
    </row>
    <row r="11404" spans="57:59">
      <c r="BE11404" s="100"/>
      <c r="BF11404" s="100"/>
      <c r="BG11404" s="100"/>
    </row>
    <row r="11405" spans="57:59">
      <c r="BE11405" s="100"/>
      <c r="BF11405" s="100"/>
      <c r="BG11405" s="100"/>
    </row>
    <row r="11406" spans="57:59">
      <c r="BE11406" s="100"/>
      <c r="BF11406" s="100"/>
      <c r="BG11406" s="100"/>
    </row>
    <row r="11407" spans="57:59">
      <c r="BE11407" s="100"/>
      <c r="BF11407" s="100"/>
      <c r="BG11407" s="100"/>
    </row>
    <row r="11408" spans="57:59">
      <c r="BE11408" s="100"/>
      <c r="BF11408" s="100"/>
      <c r="BG11408" s="100"/>
    </row>
    <row r="11409" spans="57:59">
      <c r="BE11409" s="100"/>
      <c r="BF11409" s="100"/>
      <c r="BG11409" s="100"/>
    </row>
    <row r="11410" spans="57:59">
      <c r="BE11410" s="100"/>
      <c r="BF11410" s="100"/>
      <c r="BG11410" s="100"/>
    </row>
    <row r="11411" spans="57:59">
      <c r="BE11411" s="100"/>
      <c r="BF11411" s="100"/>
      <c r="BG11411" s="100"/>
    </row>
    <row r="11412" spans="57:59">
      <c r="BE11412" s="100"/>
      <c r="BF11412" s="100"/>
      <c r="BG11412" s="100"/>
    </row>
    <row r="11413" spans="57:59">
      <c r="BE11413" s="100"/>
      <c r="BF11413" s="100"/>
      <c r="BG11413" s="100"/>
    </row>
    <row r="11414" spans="57:59">
      <c r="BE11414" s="100"/>
      <c r="BF11414" s="100"/>
      <c r="BG11414" s="100"/>
    </row>
    <row r="11415" spans="57:59">
      <c r="BE11415" s="100"/>
      <c r="BF11415" s="100"/>
      <c r="BG11415" s="100"/>
    </row>
    <row r="11416" spans="57:59">
      <c r="BE11416" s="100"/>
      <c r="BF11416" s="100"/>
      <c r="BG11416" s="100"/>
    </row>
    <row r="11417" spans="57:59">
      <c r="BE11417" s="100"/>
      <c r="BF11417" s="100"/>
      <c r="BG11417" s="100"/>
    </row>
    <row r="11418" spans="57:59">
      <c r="BE11418" s="100"/>
      <c r="BF11418" s="100"/>
      <c r="BG11418" s="100"/>
    </row>
    <row r="11419" spans="57:59">
      <c r="BE11419" s="100"/>
      <c r="BF11419" s="100"/>
      <c r="BG11419" s="100"/>
    </row>
    <row r="11420" spans="57:59">
      <c r="BE11420" s="100"/>
      <c r="BF11420" s="100"/>
      <c r="BG11420" s="100"/>
    </row>
    <row r="11421" spans="57:59">
      <c r="BE11421" s="100"/>
      <c r="BF11421" s="100"/>
      <c r="BG11421" s="100"/>
    </row>
    <row r="11422" spans="57:59">
      <c r="BE11422" s="100"/>
      <c r="BF11422" s="100"/>
      <c r="BG11422" s="100"/>
    </row>
    <row r="11423" spans="57:59">
      <c r="BE11423" s="100"/>
      <c r="BF11423" s="100"/>
      <c r="BG11423" s="100"/>
    </row>
    <row r="11424" spans="57:59">
      <c r="BE11424" s="100"/>
      <c r="BF11424" s="100"/>
      <c r="BG11424" s="100"/>
    </row>
    <row r="11425" spans="57:59">
      <c r="BE11425" s="100"/>
      <c r="BF11425" s="100"/>
      <c r="BG11425" s="100"/>
    </row>
    <row r="11426" spans="57:59">
      <c r="BE11426" s="100"/>
      <c r="BF11426" s="100"/>
      <c r="BG11426" s="100"/>
    </row>
    <row r="11427" spans="57:59">
      <c r="BE11427" s="100"/>
      <c r="BF11427" s="100"/>
      <c r="BG11427" s="100"/>
    </row>
    <row r="11428" spans="57:59">
      <c r="BE11428" s="100"/>
      <c r="BF11428" s="100"/>
      <c r="BG11428" s="100"/>
    </row>
    <row r="11429" spans="57:59">
      <c r="BE11429" s="100"/>
      <c r="BF11429" s="100"/>
      <c r="BG11429" s="100"/>
    </row>
    <row r="11430" spans="57:59">
      <c r="BE11430" s="100"/>
      <c r="BF11430" s="100"/>
      <c r="BG11430" s="100"/>
    </row>
    <row r="11431" spans="57:59">
      <c r="BE11431" s="100"/>
      <c r="BF11431" s="100"/>
      <c r="BG11431" s="100"/>
    </row>
    <row r="11432" spans="57:59">
      <c r="BE11432" s="100"/>
      <c r="BF11432" s="100"/>
      <c r="BG11432" s="100"/>
    </row>
    <row r="11433" spans="57:59">
      <c r="BE11433" s="100"/>
      <c r="BF11433" s="100"/>
      <c r="BG11433" s="100"/>
    </row>
    <row r="11434" spans="57:59">
      <c r="BE11434" s="100"/>
      <c r="BF11434" s="100"/>
      <c r="BG11434" s="100"/>
    </row>
    <row r="11435" spans="57:59">
      <c r="BE11435" s="100"/>
      <c r="BF11435" s="100"/>
      <c r="BG11435" s="100"/>
    </row>
    <row r="11436" spans="57:59">
      <c r="BE11436" s="100"/>
      <c r="BF11436" s="100"/>
      <c r="BG11436" s="100"/>
    </row>
    <row r="11437" spans="57:59">
      <c r="BE11437" s="100"/>
      <c r="BF11437" s="100"/>
      <c r="BG11437" s="100"/>
    </row>
    <row r="11438" spans="57:59">
      <c r="BE11438" s="100"/>
      <c r="BF11438" s="100"/>
      <c r="BG11438" s="100"/>
    </row>
    <row r="11439" spans="57:59">
      <c r="BE11439" s="100"/>
      <c r="BF11439" s="100"/>
      <c r="BG11439" s="100"/>
    </row>
    <row r="11440" spans="57:59">
      <c r="BE11440" s="100"/>
      <c r="BF11440" s="100"/>
      <c r="BG11440" s="100"/>
    </row>
    <row r="11441" spans="57:59">
      <c r="BE11441" s="100"/>
      <c r="BF11441" s="100"/>
      <c r="BG11441" s="100"/>
    </row>
    <row r="11442" spans="57:59">
      <c r="BE11442" s="100"/>
      <c r="BF11442" s="100"/>
      <c r="BG11442" s="100"/>
    </row>
    <row r="11443" spans="57:59">
      <c r="BE11443" s="100"/>
      <c r="BF11443" s="100"/>
      <c r="BG11443" s="100"/>
    </row>
    <row r="11444" spans="57:59">
      <c r="BE11444" s="100"/>
      <c r="BF11444" s="100"/>
      <c r="BG11444" s="100"/>
    </row>
    <row r="11445" spans="57:59">
      <c r="BE11445" s="100"/>
      <c r="BF11445" s="100"/>
      <c r="BG11445" s="100"/>
    </row>
    <row r="11446" spans="57:59">
      <c r="BE11446" s="100"/>
      <c r="BF11446" s="100"/>
      <c r="BG11446" s="100"/>
    </row>
    <row r="11447" spans="57:59">
      <c r="BE11447" s="100"/>
      <c r="BF11447" s="100"/>
      <c r="BG11447" s="100"/>
    </row>
    <row r="11448" spans="57:59">
      <c r="BE11448" s="100"/>
      <c r="BF11448" s="100"/>
      <c r="BG11448" s="100"/>
    </row>
    <row r="11449" spans="57:59">
      <c r="BE11449" s="100"/>
      <c r="BF11449" s="100"/>
      <c r="BG11449" s="100"/>
    </row>
    <row r="11450" spans="57:59">
      <c r="BE11450" s="100"/>
      <c r="BF11450" s="100"/>
      <c r="BG11450" s="100"/>
    </row>
    <row r="11451" spans="57:59">
      <c r="BE11451" s="100"/>
      <c r="BF11451" s="100"/>
      <c r="BG11451" s="100"/>
    </row>
    <row r="11452" spans="57:59">
      <c r="BE11452" s="100"/>
      <c r="BF11452" s="100"/>
      <c r="BG11452" s="100"/>
    </row>
    <row r="11453" spans="57:59">
      <c r="BE11453" s="100"/>
      <c r="BF11453" s="100"/>
      <c r="BG11453" s="100"/>
    </row>
    <row r="11454" spans="57:59">
      <c r="BE11454" s="100"/>
      <c r="BF11454" s="100"/>
      <c r="BG11454" s="100"/>
    </row>
    <row r="11455" spans="57:59">
      <c r="BE11455" s="100"/>
      <c r="BF11455" s="100"/>
      <c r="BG11455" s="100"/>
    </row>
    <row r="11456" spans="57:59">
      <c r="BE11456" s="100"/>
      <c r="BF11456" s="100"/>
      <c r="BG11456" s="100"/>
    </row>
    <row r="11457" spans="57:59">
      <c r="BE11457" s="100"/>
      <c r="BF11457" s="100"/>
      <c r="BG11457" s="100"/>
    </row>
    <row r="11458" spans="57:59">
      <c r="BE11458" s="100"/>
      <c r="BF11458" s="100"/>
      <c r="BG11458" s="100"/>
    </row>
    <row r="11459" spans="57:59">
      <c r="BE11459" s="100"/>
      <c r="BF11459" s="100"/>
      <c r="BG11459" s="100"/>
    </row>
    <row r="11460" spans="57:59">
      <c r="BE11460" s="100"/>
      <c r="BF11460" s="100"/>
      <c r="BG11460" s="100"/>
    </row>
    <row r="11461" spans="57:59">
      <c r="BE11461" s="100"/>
      <c r="BF11461" s="100"/>
      <c r="BG11461" s="100"/>
    </row>
    <row r="11462" spans="57:59">
      <c r="BE11462" s="100"/>
      <c r="BF11462" s="100"/>
      <c r="BG11462" s="100"/>
    </row>
    <row r="11463" spans="57:59">
      <c r="BE11463" s="100"/>
      <c r="BF11463" s="100"/>
      <c r="BG11463" s="100"/>
    </row>
    <row r="11464" spans="57:59">
      <c r="BE11464" s="100"/>
      <c r="BF11464" s="100"/>
      <c r="BG11464" s="100"/>
    </row>
    <row r="11465" spans="57:59">
      <c r="BE11465" s="100"/>
      <c r="BF11465" s="100"/>
      <c r="BG11465" s="100"/>
    </row>
    <row r="11466" spans="57:59">
      <c r="BE11466" s="100"/>
      <c r="BF11466" s="100"/>
      <c r="BG11466" s="100"/>
    </row>
    <row r="11467" spans="57:59">
      <c r="BE11467" s="100"/>
      <c r="BF11467" s="100"/>
      <c r="BG11467" s="100"/>
    </row>
    <row r="11468" spans="57:59">
      <c r="BE11468" s="100"/>
      <c r="BF11468" s="100"/>
      <c r="BG11468" s="100"/>
    </row>
    <row r="11469" spans="57:59">
      <c r="BE11469" s="100"/>
      <c r="BF11469" s="100"/>
      <c r="BG11469" s="100"/>
    </row>
    <row r="11470" spans="57:59">
      <c r="BE11470" s="100"/>
      <c r="BF11470" s="100"/>
      <c r="BG11470" s="100"/>
    </row>
    <row r="11471" spans="57:59">
      <c r="BE11471" s="100"/>
      <c r="BF11471" s="100"/>
      <c r="BG11471" s="100"/>
    </row>
    <row r="11472" spans="57:59">
      <c r="BE11472" s="100"/>
      <c r="BF11472" s="100"/>
      <c r="BG11472" s="100"/>
    </row>
    <row r="11473" spans="57:59">
      <c r="BE11473" s="100"/>
      <c r="BF11473" s="100"/>
      <c r="BG11473" s="100"/>
    </row>
    <row r="11474" spans="57:59">
      <c r="BE11474" s="100"/>
      <c r="BF11474" s="100"/>
      <c r="BG11474" s="100"/>
    </row>
    <row r="11475" spans="57:59">
      <c r="BE11475" s="100"/>
      <c r="BF11475" s="100"/>
      <c r="BG11475" s="100"/>
    </row>
    <row r="11476" spans="57:59">
      <c r="BE11476" s="100"/>
      <c r="BF11476" s="100"/>
      <c r="BG11476" s="100"/>
    </row>
    <row r="11477" spans="57:59">
      <c r="BE11477" s="100"/>
      <c r="BF11477" s="100"/>
      <c r="BG11477" s="100"/>
    </row>
    <row r="11478" spans="57:59">
      <c r="BE11478" s="100"/>
      <c r="BF11478" s="100"/>
      <c r="BG11478" s="100"/>
    </row>
    <row r="11479" spans="57:59">
      <c r="BE11479" s="100"/>
      <c r="BF11479" s="100"/>
      <c r="BG11479" s="100"/>
    </row>
    <row r="11480" spans="57:59">
      <c r="BE11480" s="100"/>
      <c r="BF11480" s="100"/>
      <c r="BG11480" s="100"/>
    </row>
    <row r="11481" spans="57:59">
      <c r="BE11481" s="100"/>
      <c r="BF11481" s="100"/>
      <c r="BG11481" s="100"/>
    </row>
    <row r="11482" spans="57:59">
      <c r="BE11482" s="100"/>
      <c r="BF11482" s="100"/>
      <c r="BG11482" s="100"/>
    </row>
    <row r="11483" spans="57:59">
      <c r="BE11483" s="100"/>
      <c r="BF11483" s="100"/>
      <c r="BG11483" s="100"/>
    </row>
    <row r="11484" spans="57:59">
      <c r="BE11484" s="100"/>
      <c r="BF11484" s="100"/>
      <c r="BG11484" s="100"/>
    </row>
    <row r="11485" spans="57:59">
      <c r="BE11485" s="100"/>
      <c r="BF11485" s="100"/>
      <c r="BG11485" s="100"/>
    </row>
    <row r="11486" spans="57:59">
      <c r="BE11486" s="100"/>
      <c r="BF11486" s="100"/>
      <c r="BG11486" s="100"/>
    </row>
    <row r="11487" spans="57:59">
      <c r="BE11487" s="100"/>
      <c r="BF11487" s="100"/>
      <c r="BG11487" s="100"/>
    </row>
    <row r="11488" spans="57:59">
      <c r="BE11488" s="100"/>
      <c r="BF11488" s="100"/>
      <c r="BG11488" s="100"/>
    </row>
    <row r="11489" spans="57:59">
      <c r="BE11489" s="100"/>
      <c r="BF11489" s="100"/>
      <c r="BG11489" s="100"/>
    </row>
    <row r="11490" spans="57:59">
      <c r="BE11490" s="100"/>
      <c r="BF11490" s="100"/>
      <c r="BG11490" s="100"/>
    </row>
    <row r="11491" spans="57:59">
      <c r="BE11491" s="100"/>
      <c r="BF11491" s="100"/>
      <c r="BG11491" s="100"/>
    </row>
    <row r="11492" spans="57:59">
      <c r="BE11492" s="100"/>
      <c r="BF11492" s="100"/>
      <c r="BG11492" s="100"/>
    </row>
    <row r="11493" spans="57:59">
      <c r="BE11493" s="100"/>
      <c r="BF11493" s="100"/>
      <c r="BG11493" s="100"/>
    </row>
    <row r="11494" spans="57:59">
      <c r="BE11494" s="100"/>
      <c r="BF11494" s="100"/>
      <c r="BG11494" s="100"/>
    </row>
    <row r="11495" spans="57:59">
      <c r="BE11495" s="100"/>
      <c r="BF11495" s="100"/>
      <c r="BG11495" s="100"/>
    </row>
    <row r="11496" spans="57:59">
      <c r="BE11496" s="100"/>
      <c r="BF11496" s="100"/>
      <c r="BG11496" s="100"/>
    </row>
    <row r="11497" spans="57:59">
      <c r="BE11497" s="100"/>
      <c r="BF11497" s="100"/>
      <c r="BG11497" s="100"/>
    </row>
    <row r="11498" spans="57:59">
      <c r="BE11498" s="100"/>
      <c r="BF11498" s="100"/>
      <c r="BG11498" s="100"/>
    </row>
    <row r="11499" spans="57:59">
      <c r="BE11499" s="100"/>
      <c r="BF11499" s="100"/>
      <c r="BG11499" s="100"/>
    </row>
    <row r="11500" spans="57:59">
      <c r="BE11500" s="100"/>
      <c r="BF11500" s="100"/>
      <c r="BG11500" s="100"/>
    </row>
    <row r="11501" spans="57:59">
      <c r="BE11501" s="100"/>
      <c r="BF11501" s="100"/>
      <c r="BG11501" s="100"/>
    </row>
    <row r="11502" spans="57:59">
      <c r="BE11502" s="100"/>
      <c r="BF11502" s="100"/>
      <c r="BG11502" s="100"/>
    </row>
    <row r="11503" spans="57:59">
      <c r="BE11503" s="100"/>
      <c r="BF11503" s="100"/>
      <c r="BG11503" s="100"/>
    </row>
    <row r="11504" spans="57:59">
      <c r="BE11504" s="100"/>
      <c r="BF11504" s="100"/>
      <c r="BG11504" s="100"/>
    </row>
    <row r="11505" spans="57:59">
      <c r="BE11505" s="100"/>
      <c r="BF11505" s="100"/>
      <c r="BG11505" s="100"/>
    </row>
    <row r="11506" spans="57:59">
      <c r="BE11506" s="100"/>
      <c r="BF11506" s="100"/>
      <c r="BG11506" s="100"/>
    </row>
    <row r="11507" spans="57:59">
      <c r="BE11507" s="100"/>
      <c r="BF11507" s="100"/>
      <c r="BG11507" s="100"/>
    </row>
    <row r="11508" spans="57:59">
      <c r="BE11508" s="100"/>
      <c r="BF11508" s="100"/>
      <c r="BG11508" s="100"/>
    </row>
    <row r="11509" spans="57:59">
      <c r="BE11509" s="100"/>
      <c r="BF11509" s="100"/>
      <c r="BG11509" s="100"/>
    </row>
    <row r="11510" spans="57:59">
      <c r="BE11510" s="100"/>
      <c r="BF11510" s="100"/>
      <c r="BG11510" s="100"/>
    </row>
    <row r="11511" spans="57:59">
      <c r="BE11511" s="100"/>
      <c r="BF11511" s="100"/>
      <c r="BG11511" s="100"/>
    </row>
    <row r="11512" spans="57:59">
      <c r="BE11512" s="100"/>
      <c r="BF11512" s="100"/>
      <c r="BG11512" s="100"/>
    </row>
    <row r="11513" spans="57:59">
      <c r="BE11513" s="100"/>
      <c r="BF11513" s="100"/>
      <c r="BG11513" s="100"/>
    </row>
    <row r="11514" spans="57:59">
      <c r="BE11514" s="100"/>
      <c r="BF11514" s="100"/>
      <c r="BG11514" s="100"/>
    </row>
    <row r="11515" spans="57:59">
      <c r="BE11515" s="100"/>
      <c r="BF11515" s="100"/>
      <c r="BG11515" s="100"/>
    </row>
    <row r="11516" spans="57:59">
      <c r="BE11516" s="100"/>
      <c r="BF11516" s="100"/>
      <c r="BG11516" s="100"/>
    </row>
    <row r="11517" spans="57:59">
      <c r="BE11517" s="100"/>
      <c r="BF11517" s="100"/>
      <c r="BG11517" s="100"/>
    </row>
    <row r="11518" spans="57:59">
      <c r="BE11518" s="100"/>
      <c r="BF11518" s="100"/>
      <c r="BG11518" s="100"/>
    </row>
    <row r="11519" spans="57:59">
      <c r="BE11519" s="100"/>
      <c r="BF11519" s="100"/>
      <c r="BG11519" s="100"/>
    </row>
    <row r="11520" spans="57:59">
      <c r="BE11520" s="100"/>
      <c r="BF11520" s="100"/>
      <c r="BG11520" s="100"/>
    </row>
    <row r="11521" spans="57:59">
      <c r="BE11521" s="100"/>
      <c r="BF11521" s="100"/>
      <c r="BG11521" s="100"/>
    </row>
    <row r="11522" spans="57:59">
      <c r="BE11522" s="100"/>
      <c r="BF11522" s="100"/>
      <c r="BG11522" s="100"/>
    </row>
    <row r="11523" spans="57:59">
      <c r="BE11523" s="100"/>
      <c r="BF11523" s="100"/>
      <c r="BG11523" s="100"/>
    </row>
    <row r="11524" spans="57:59">
      <c r="BE11524" s="100"/>
      <c r="BF11524" s="100"/>
      <c r="BG11524" s="100"/>
    </row>
    <row r="11525" spans="57:59">
      <c r="BE11525" s="100"/>
      <c r="BF11525" s="100"/>
      <c r="BG11525" s="100"/>
    </row>
    <row r="11526" spans="57:59">
      <c r="BE11526" s="100"/>
      <c r="BF11526" s="100"/>
      <c r="BG11526" s="100"/>
    </row>
    <row r="11527" spans="57:59">
      <c r="BE11527" s="100"/>
      <c r="BF11527" s="100"/>
      <c r="BG11527" s="100"/>
    </row>
    <row r="11528" spans="57:59">
      <c r="BE11528" s="100"/>
      <c r="BF11528" s="100"/>
      <c r="BG11528" s="100"/>
    </row>
    <row r="11529" spans="57:59">
      <c r="BE11529" s="100"/>
      <c r="BF11529" s="100"/>
      <c r="BG11529" s="100"/>
    </row>
    <row r="11530" spans="57:59">
      <c r="BE11530" s="100"/>
      <c r="BF11530" s="100"/>
      <c r="BG11530" s="100"/>
    </row>
    <row r="11531" spans="57:59">
      <c r="BE11531" s="100"/>
      <c r="BF11531" s="100"/>
      <c r="BG11531" s="100"/>
    </row>
    <row r="11532" spans="57:59">
      <c r="BE11532" s="100"/>
      <c r="BF11532" s="100"/>
      <c r="BG11532" s="100"/>
    </row>
    <row r="11533" spans="57:59">
      <c r="BE11533" s="100"/>
      <c r="BF11533" s="100"/>
      <c r="BG11533" s="100"/>
    </row>
    <row r="11534" spans="57:59">
      <c r="BE11534" s="100"/>
      <c r="BF11534" s="100"/>
      <c r="BG11534" s="100"/>
    </row>
    <row r="11535" spans="57:59">
      <c r="BE11535" s="100"/>
      <c r="BF11535" s="100"/>
      <c r="BG11535" s="100"/>
    </row>
    <row r="11536" spans="57:59">
      <c r="BE11536" s="100"/>
      <c r="BF11536" s="100"/>
      <c r="BG11536" s="100"/>
    </row>
    <row r="11537" spans="57:59">
      <c r="BE11537" s="100"/>
      <c r="BF11537" s="100"/>
      <c r="BG11537" s="100"/>
    </row>
    <row r="11538" spans="57:59">
      <c r="BE11538" s="100"/>
      <c r="BF11538" s="100"/>
      <c r="BG11538" s="100"/>
    </row>
    <row r="11539" spans="57:59">
      <c r="BE11539" s="100"/>
      <c r="BF11539" s="100"/>
      <c r="BG11539" s="100"/>
    </row>
    <row r="11540" spans="57:59">
      <c r="BE11540" s="100"/>
      <c r="BF11540" s="100"/>
      <c r="BG11540" s="100"/>
    </row>
    <row r="11541" spans="57:59">
      <c r="BE11541" s="100"/>
      <c r="BF11541" s="100"/>
      <c r="BG11541" s="100"/>
    </row>
    <row r="11542" spans="57:59">
      <c r="BE11542" s="100"/>
      <c r="BF11542" s="100"/>
      <c r="BG11542" s="100"/>
    </row>
    <row r="11543" spans="57:59">
      <c r="BE11543" s="100"/>
      <c r="BF11543" s="100"/>
      <c r="BG11543" s="100"/>
    </row>
    <row r="11544" spans="57:59">
      <c r="BE11544" s="100"/>
      <c r="BF11544" s="100"/>
      <c r="BG11544" s="100"/>
    </row>
    <row r="11545" spans="57:59">
      <c r="BE11545" s="100"/>
      <c r="BF11545" s="100"/>
      <c r="BG11545" s="100"/>
    </row>
    <row r="11546" spans="57:59">
      <c r="BE11546" s="100"/>
      <c r="BF11546" s="100"/>
      <c r="BG11546" s="100"/>
    </row>
    <row r="11547" spans="57:59">
      <c r="BE11547" s="100"/>
      <c r="BF11547" s="100"/>
      <c r="BG11547" s="100"/>
    </row>
    <row r="11548" spans="57:59">
      <c r="BE11548" s="100"/>
      <c r="BF11548" s="100"/>
      <c r="BG11548" s="100"/>
    </row>
    <row r="11549" spans="57:59">
      <c r="BE11549" s="100"/>
      <c r="BF11549" s="100"/>
      <c r="BG11549" s="100"/>
    </row>
    <row r="11550" spans="57:59">
      <c r="BE11550" s="100"/>
      <c r="BF11550" s="100"/>
      <c r="BG11550" s="100"/>
    </row>
    <row r="11551" spans="57:59">
      <c r="BE11551" s="100"/>
      <c r="BF11551" s="100"/>
      <c r="BG11551" s="100"/>
    </row>
    <row r="11552" spans="57:59">
      <c r="BE11552" s="100"/>
      <c r="BF11552" s="100"/>
      <c r="BG11552" s="100"/>
    </row>
    <row r="11553" spans="57:59">
      <c r="BE11553" s="100"/>
      <c r="BF11553" s="100"/>
      <c r="BG11553" s="100"/>
    </row>
    <row r="11554" spans="57:59">
      <c r="BE11554" s="100"/>
      <c r="BF11554" s="100"/>
      <c r="BG11554" s="100"/>
    </row>
    <row r="11555" spans="57:59">
      <c r="BE11555" s="100"/>
      <c r="BF11555" s="100"/>
      <c r="BG11555" s="100"/>
    </row>
    <row r="11556" spans="57:59">
      <c r="BE11556" s="100"/>
      <c r="BF11556" s="100"/>
      <c r="BG11556" s="100"/>
    </row>
    <row r="11557" spans="57:59">
      <c r="BE11557" s="100"/>
      <c r="BF11557" s="100"/>
      <c r="BG11557" s="100"/>
    </row>
    <row r="11558" spans="57:59">
      <c r="BE11558" s="100"/>
      <c r="BF11558" s="100"/>
      <c r="BG11558" s="100"/>
    </row>
    <row r="11559" spans="57:59">
      <c r="BE11559" s="100"/>
      <c r="BF11559" s="100"/>
      <c r="BG11559" s="100"/>
    </row>
    <row r="11560" spans="57:59">
      <c r="BE11560" s="100"/>
      <c r="BF11560" s="100"/>
      <c r="BG11560" s="100"/>
    </row>
    <row r="11561" spans="57:59">
      <c r="BE11561" s="100"/>
      <c r="BF11561" s="100"/>
      <c r="BG11561" s="100"/>
    </row>
    <row r="11562" spans="57:59">
      <c r="BE11562" s="100"/>
      <c r="BF11562" s="100"/>
      <c r="BG11562" s="100"/>
    </row>
    <row r="11563" spans="57:59">
      <c r="BE11563" s="100"/>
      <c r="BF11563" s="100"/>
      <c r="BG11563" s="100"/>
    </row>
    <row r="11564" spans="57:59">
      <c r="BE11564" s="100"/>
      <c r="BF11564" s="100"/>
      <c r="BG11564" s="100"/>
    </row>
    <row r="11565" spans="57:59">
      <c r="BE11565" s="100"/>
      <c r="BF11565" s="100"/>
      <c r="BG11565" s="100"/>
    </row>
    <row r="11566" spans="57:59">
      <c r="BE11566" s="100"/>
      <c r="BF11566" s="100"/>
      <c r="BG11566" s="100"/>
    </row>
    <row r="11567" spans="57:59">
      <c r="BE11567" s="100"/>
      <c r="BF11567" s="100"/>
      <c r="BG11567" s="100"/>
    </row>
    <row r="11568" spans="57:59">
      <c r="BE11568" s="100"/>
      <c r="BF11568" s="100"/>
      <c r="BG11568" s="100"/>
    </row>
    <row r="11569" spans="57:59">
      <c r="BE11569" s="100"/>
      <c r="BF11569" s="100"/>
      <c r="BG11569" s="100"/>
    </row>
    <row r="11570" spans="57:59">
      <c r="BE11570" s="100"/>
      <c r="BF11570" s="100"/>
      <c r="BG11570" s="100"/>
    </row>
    <row r="11571" spans="57:59">
      <c r="BE11571" s="100"/>
      <c r="BF11571" s="100"/>
      <c r="BG11571" s="100"/>
    </row>
    <row r="11572" spans="57:59">
      <c r="BE11572" s="100"/>
      <c r="BF11572" s="100"/>
      <c r="BG11572" s="100"/>
    </row>
    <row r="11573" spans="57:59">
      <c r="BE11573" s="100"/>
      <c r="BF11573" s="100"/>
      <c r="BG11573" s="100"/>
    </row>
    <row r="11574" spans="57:59">
      <c r="BE11574" s="100"/>
      <c r="BF11574" s="100"/>
      <c r="BG11574" s="100"/>
    </row>
    <row r="11575" spans="57:59">
      <c r="BE11575" s="100"/>
      <c r="BF11575" s="100"/>
      <c r="BG11575" s="100"/>
    </row>
    <row r="11576" spans="57:59">
      <c r="BE11576" s="100"/>
      <c r="BF11576" s="100"/>
      <c r="BG11576" s="100"/>
    </row>
    <row r="11577" spans="57:59">
      <c r="BE11577" s="100"/>
      <c r="BF11577" s="100"/>
      <c r="BG11577" s="100"/>
    </row>
    <row r="11578" spans="57:59">
      <c r="BE11578" s="100"/>
      <c r="BF11578" s="100"/>
      <c r="BG11578" s="100"/>
    </row>
    <row r="11579" spans="57:59">
      <c r="BE11579" s="100"/>
      <c r="BF11579" s="100"/>
      <c r="BG11579" s="100"/>
    </row>
    <row r="11580" spans="57:59">
      <c r="BE11580" s="100"/>
      <c r="BF11580" s="100"/>
      <c r="BG11580" s="100"/>
    </row>
    <row r="11581" spans="57:59">
      <c r="BE11581" s="100"/>
      <c r="BF11581" s="100"/>
      <c r="BG11581" s="100"/>
    </row>
    <row r="11582" spans="57:59">
      <c r="BE11582" s="100"/>
      <c r="BF11582" s="100"/>
      <c r="BG11582" s="100"/>
    </row>
    <row r="11583" spans="57:59">
      <c r="BE11583" s="100"/>
      <c r="BF11583" s="100"/>
      <c r="BG11583" s="100"/>
    </row>
    <row r="11584" spans="57:59">
      <c r="BE11584" s="100"/>
      <c r="BF11584" s="100"/>
      <c r="BG11584" s="100"/>
    </row>
    <row r="11585" spans="57:59">
      <c r="BE11585" s="100"/>
      <c r="BF11585" s="100"/>
      <c r="BG11585" s="100"/>
    </row>
    <row r="11586" spans="57:59">
      <c r="BE11586" s="100"/>
      <c r="BF11586" s="100"/>
      <c r="BG11586" s="100"/>
    </row>
    <row r="11587" spans="57:59">
      <c r="BE11587" s="100"/>
      <c r="BF11587" s="100"/>
      <c r="BG11587" s="100"/>
    </row>
    <row r="11588" spans="57:59">
      <c r="BE11588" s="100"/>
      <c r="BF11588" s="100"/>
      <c r="BG11588" s="100"/>
    </row>
    <row r="11589" spans="57:59">
      <c r="BE11589" s="100"/>
      <c r="BF11589" s="100"/>
      <c r="BG11589" s="100"/>
    </row>
    <row r="11590" spans="57:59">
      <c r="BE11590" s="100"/>
      <c r="BF11590" s="100"/>
      <c r="BG11590" s="100"/>
    </row>
    <row r="11591" spans="57:59">
      <c r="BE11591" s="100"/>
      <c r="BF11591" s="100"/>
      <c r="BG11591" s="100"/>
    </row>
    <row r="11592" spans="57:59">
      <c r="BE11592" s="100"/>
      <c r="BF11592" s="100"/>
      <c r="BG11592" s="100"/>
    </row>
    <row r="11593" spans="57:59">
      <c r="BE11593" s="100"/>
      <c r="BF11593" s="100"/>
      <c r="BG11593" s="100"/>
    </row>
    <row r="11594" spans="57:59">
      <c r="BE11594" s="100"/>
      <c r="BF11594" s="100"/>
      <c r="BG11594" s="100"/>
    </row>
    <row r="11595" spans="57:59">
      <c r="BE11595" s="100"/>
      <c r="BF11595" s="100"/>
      <c r="BG11595" s="100"/>
    </row>
    <row r="11596" spans="57:59">
      <c r="BE11596" s="100"/>
      <c r="BF11596" s="100"/>
      <c r="BG11596" s="100"/>
    </row>
    <row r="11597" spans="57:59">
      <c r="BE11597" s="100"/>
      <c r="BF11597" s="100"/>
      <c r="BG11597" s="100"/>
    </row>
    <row r="11598" spans="57:59">
      <c r="BE11598" s="100"/>
      <c r="BF11598" s="100"/>
      <c r="BG11598" s="100"/>
    </row>
    <row r="11599" spans="57:59">
      <c r="BE11599" s="100"/>
      <c r="BF11599" s="100"/>
      <c r="BG11599" s="100"/>
    </row>
    <row r="11600" spans="57:59">
      <c r="BE11600" s="100"/>
      <c r="BF11600" s="100"/>
      <c r="BG11600" s="100"/>
    </row>
    <row r="11601" spans="57:59">
      <c r="BE11601" s="100"/>
      <c r="BF11601" s="100"/>
      <c r="BG11601" s="100"/>
    </row>
    <row r="11602" spans="57:59">
      <c r="BE11602" s="100"/>
      <c r="BF11602" s="100"/>
      <c r="BG11602" s="100"/>
    </row>
    <row r="11603" spans="57:59">
      <c r="BE11603" s="100"/>
      <c r="BF11603" s="100"/>
      <c r="BG11603" s="100"/>
    </row>
    <row r="11604" spans="57:59">
      <c r="BE11604" s="100"/>
      <c r="BF11604" s="100"/>
      <c r="BG11604" s="100"/>
    </row>
    <row r="11605" spans="57:59">
      <c r="BE11605" s="100"/>
      <c r="BF11605" s="100"/>
      <c r="BG11605" s="100"/>
    </row>
    <row r="11606" spans="57:59">
      <c r="BE11606" s="100"/>
      <c r="BF11606" s="100"/>
      <c r="BG11606" s="100"/>
    </row>
    <row r="11607" spans="57:59">
      <c r="BE11607" s="100"/>
      <c r="BF11607" s="100"/>
      <c r="BG11607" s="100"/>
    </row>
    <row r="11608" spans="57:59">
      <c r="BE11608" s="100"/>
      <c r="BF11608" s="100"/>
      <c r="BG11608" s="100"/>
    </row>
    <row r="11609" spans="57:59">
      <c r="BE11609" s="100"/>
      <c r="BF11609" s="100"/>
      <c r="BG11609" s="100"/>
    </row>
    <row r="11610" spans="57:59">
      <c r="BE11610" s="100"/>
      <c r="BF11610" s="100"/>
      <c r="BG11610" s="100"/>
    </row>
    <row r="11611" spans="57:59">
      <c r="BE11611" s="100"/>
      <c r="BF11611" s="100"/>
      <c r="BG11611" s="100"/>
    </row>
    <row r="11612" spans="57:59">
      <c r="BE11612" s="100"/>
      <c r="BF11612" s="100"/>
      <c r="BG11612" s="100"/>
    </row>
    <row r="11613" spans="57:59">
      <c r="BE11613" s="100"/>
      <c r="BF11613" s="100"/>
      <c r="BG11613" s="100"/>
    </row>
    <row r="11614" spans="57:59">
      <c r="BE11614" s="100"/>
      <c r="BF11614" s="100"/>
      <c r="BG11614" s="100"/>
    </row>
    <row r="11615" spans="57:59">
      <c r="BE11615" s="100"/>
      <c r="BF11615" s="100"/>
      <c r="BG11615" s="100"/>
    </row>
    <row r="11616" spans="57:59">
      <c r="BE11616" s="100"/>
      <c r="BF11616" s="100"/>
      <c r="BG11616" s="100"/>
    </row>
    <row r="11617" spans="57:59">
      <c r="BE11617" s="100"/>
      <c r="BF11617" s="100"/>
      <c r="BG11617" s="100"/>
    </row>
    <row r="11618" spans="57:59">
      <c r="BE11618" s="100"/>
      <c r="BF11618" s="100"/>
      <c r="BG11618" s="100"/>
    </row>
    <row r="11619" spans="57:59">
      <c r="BE11619" s="100"/>
      <c r="BF11619" s="100"/>
      <c r="BG11619" s="100"/>
    </row>
    <row r="11620" spans="57:59">
      <c r="BE11620" s="100"/>
      <c r="BF11620" s="100"/>
      <c r="BG11620" s="100"/>
    </row>
    <row r="11621" spans="57:59">
      <c r="BE11621" s="100"/>
      <c r="BF11621" s="100"/>
      <c r="BG11621" s="100"/>
    </row>
    <row r="11622" spans="57:59">
      <c r="BE11622" s="100"/>
      <c r="BF11622" s="100"/>
      <c r="BG11622" s="100"/>
    </row>
    <row r="11623" spans="57:59">
      <c r="BE11623" s="100"/>
      <c r="BF11623" s="100"/>
      <c r="BG11623" s="100"/>
    </row>
    <row r="11624" spans="57:59">
      <c r="BE11624" s="100"/>
      <c r="BF11624" s="100"/>
      <c r="BG11624" s="100"/>
    </row>
    <row r="11625" spans="57:59">
      <c r="BE11625" s="100"/>
      <c r="BF11625" s="100"/>
      <c r="BG11625" s="100"/>
    </row>
    <row r="11626" spans="57:59">
      <c r="BE11626" s="100"/>
      <c r="BF11626" s="100"/>
      <c r="BG11626" s="100"/>
    </row>
    <row r="11627" spans="57:59">
      <c r="BE11627" s="100"/>
      <c r="BF11627" s="100"/>
      <c r="BG11627" s="100"/>
    </row>
    <row r="11628" spans="57:59">
      <c r="BE11628" s="100"/>
      <c r="BF11628" s="100"/>
      <c r="BG11628" s="100"/>
    </row>
    <row r="11629" spans="57:59">
      <c r="BE11629" s="100"/>
      <c r="BF11629" s="100"/>
      <c r="BG11629" s="100"/>
    </row>
    <row r="11630" spans="57:59">
      <c r="BE11630" s="100"/>
      <c r="BF11630" s="100"/>
      <c r="BG11630" s="100"/>
    </row>
    <row r="11631" spans="57:59">
      <c r="BE11631" s="100"/>
      <c r="BF11631" s="100"/>
      <c r="BG11631" s="100"/>
    </row>
    <row r="11632" spans="57:59">
      <c r="BE11632" s="100"/>
      <c r="BF11632" s="100"/>
      <c r="BG11632" s="100"/>
    </row>
    <row r="11633" spans="57:59">
      <c r="BE11633" s="100"/>
      <c r="BF11633" s="100"/>
      <c r="BG11633" s="100"/>
    </row>
    <row r="11634" spans="57:59">
      <c r="BE11634" s="100"/>
      <c r="BF11634" s="100"/>
      <c r="BG11634" s="100"/>
    </row>
    <row r="11635" spans="57:59">
      <c r="BE11635" s="100"/>
      <c r="BF11635" s="100"/>
      <c r="BG11635" s="100"/>
    </row>
    <row r="11636" spans="57:59">
      <c r="BE11636" s="100"/>
      <c r="BF11636" s="100"/>
      <c r="BG11636" s="100"/>
    </row>
    <row r="11637" spans="57:59">
      <c r="BE11637" s="100"/>
      <c r="BF11637" s="100"/>
      <c r="BG11637" s="100"/>
    </row>
    <row r="11638" spans="57:59">
      <c r="BE11638" s="100"/>
      <c r="BF11638" s="100"/>
      <c r="BG11638" s="100"/>
    </row>
    <row r="11639" spans="57:59">
      <c r="BE11639" s="100"/>
      <c r="BF11639" s="100"/>
      <c r="BG11639" s="100"/>
    </row>
    <row r="11640" spans="57:59">
      <c r="BE11640" s="100"/>
      <c r="BF11640" s="100"/>
      <c r="BG11640" s="100"/>
    </row>
    <row r="11641" spans="57:59">
      <c r="BE11641" s="100"/>
      <c r="BF11641" s="100"/>
      <c r="BG11641" s="100"/>
    </row>
    <row r="11642" spans="57:59">
      <c r="BE11642" s="100"/>
      <c r="BF11642" s="100"/>
      <c r="BG11642" s="100"/>
    </row>
    <row r="11643" spans="57:59">
      <c r="BE11643" s="100"/>
      <c r="BF11643" s="100"/>
      <c r="BG11643" s="100"/>
    </row>
    <row r="11644" spans="57:59">
      <c r="BE11644" s="100"/>
      <c r="BF11644" s="100"/>
      <c r="BG11644" s="100"/>
    </row>
    <row r="11645" spans="57:59">
      <c r="BE11645" s="100"/>
      <c r="BF11645" s="100"/>
      <c r="BG11645" s="100"/>
    </row>
    <row r="11646" spans="57:59">
      <c r="BE11646" s="100"/>
      <c r="BF11646" s="100"/>
      <c r="BG11646" s="100"/>
    </row>
    <row r="11647" spans="57:59">
      <c r="BE11647" s="100"/>
      <c r="BF11647" s="100"/>
      <c r="BG11647" s="100"/>
    </row>
    <row r="11648" spans="57:59">
      <c r="BE11648" s="100"/>
      <c r="BF11648" s="100"/>
      <c r="BG11648" s="100"/>
    </row>
    <row r="11649" spans="57:59">
      <c r="BE11649" s="100"/>
      <c r="BF11649" s="100"/>
      <c r="BG11649" s="100"/>
    </row>
    <row r="11650" spans="57:59">
      <c r="BE11650" s="100"/>
      <c r="BF11650" s="100"/>
      <c r="BG11650" s="100"/>
    </row>
    <row r="11651" spans="57:59">
      <c r="BE11651" s="100"/>
      <c r="BF11651" s="100"/>
      <c r="BG11651" s="100"/>
    </row>
    <row r="11652" spans="57:59">
      <c r="BE11652" s="100"/>
      <c r="BF11652" s="100"/>
      <c r="BG11652" s="100"/>
    </row>
    <row r="11653" spans="57:59">
      <c r="BE11653" s="100"/>
      <c r="BF11653" s="100"/>
      <c r="BG11653" s="100"/>
    </row>
    <row r="11654" spans="57:59">
      <c r="BE11654" s="100"/>
      <c r="BF11654" s="100"/>
      <c r="BG11654" s="100"/>
    </row>
    <row r="11655" spans="57:59">
      <c r="BE11655" s="100"/>
      <c r="BF11655" s="100"/>
      <c r="BG11655" s="100"/>
    </row>
    <row r="11656" spans="57:59">
      <c r="BE11656" s="100"/>
      <c r="BF11656" s="100"/>
      <c r="BG11656" s="100"/>
    </row>
    <row r="11657" spans="57:59">
      <c r="BE11657" s="100"/>
      <c r="BF11657" s="100"/>
      <c r="BG11657" s="100"/>
    </row>
    <row r="11658" spans="57:59">
      <c r="BE11658" s="100"/>
      <c r="BF11658" s="100"/>
      <c r="BG11658" s="100"/>
    </row>
    <row r="11659" spans="57:59">
      <c r="BE11659" s="100"/>
      <c r="BF11659" s="100"/>
      <c r="BG11659" s="100"/>
    </row>
    <row r="11660" spans="57:59">
      <c r="BE11660" s="100"/>
      <c r="BF11660" s="100"/>
      <c r="BG11660" s="100"/>
    </row>
    <row r="11661" spans="57:59">
      <c r="BE11661" s="100"/>
      <c r="BF11661" s="100"/>
      <c r="BG11661" s="100"/>
    </row>
    <row r="11662" spans="57:59">
      <c r="BE11662" s="100"/>
      <c r="BF11662" s="100"/>
      <c r="BG11662" s="100"/>
    </row>
    <row r="11663" spans="57:59">
      <c r="BE11663" s="100"/>
      <c r="BF11663" s="100"/>
      <c r="BG11663" s="100"/>
    </row>
    <row r="11664" spans="57:59">
      <c r="BE11664" s="100"/>
      <c r="BF11664" s="100"/>
      <c r="BG11664" s="100"/>
    </row>
    <row r="11665" spans="57:59">
      <c r="BE11665" s="100"/>
      <c r="BF11665" s="100"/>
      <c r="BG11665" s="100"/>
    </row>
    <row r="11666" spans="57:59">
      <c r="BE11666" s="100"/>
      <c r="BF11666" s="100"/>
      <c r="BG11666" s="100"/>
    </row>
    <row r="11667" spans="57:59">
      <c r="BE11667" s="100"/>
      <c r="BF11667" s="100"/>
      <c r="BG11667" s="100"/>
    </row>
    <row r="11668" spans="57:59">
      <c r="BE11668" s="100"/>
      <c r="BF11668" s="100"/>
      <c r="BG11668" s="100"/>
    </row>
    <row r="11669" spans="57:59">
      <c r="BE11669" s="100"/>
      <c r="BF11669" s="100"/>
      <c r="BG11669" s="100"/>
    </row>
    <row r="11670" spans="57:59">
      <c r="BE11670" s="100"/>
      <c r="BF11670" s="100"/>
      <c r="BG11670" s="100"/>
    </row>
    <row r="11671" spans="57:59">
      <c r="BE11671" s="100"/>
      <c r="BF11671" s="100"/>
      <c r="BG11671" s="100"/>
    </row>
    <row r="11672" spans="57:59">
      <c r="BE11672" s="100"/>
      <c r="BF11672" s="100"/>
      <c r="BG11672" s="100"/>
    </row>
    <row r="11673" spans="57:59">
      <c r="BE11673" s="100"/>
      <c r="BF11673" s="100"/>
      <c r="BG11673" s="100"/>
    </row>
    <row r="11674" spans="57:59">
      <c r="BE11674" s="100"/>
      <c r="BF11674" s="100"/>
      <c r="BG11674" s="100"/>
    </row>
    <row r="11675" spans="57:59">
      <c r="BE11675" s="100"/>
      <c r="BF11675" s="100"/>
      <c r="BG11675" s="100"/>
    </row>
    <row r="11676" spans="57:59">
      <c r="BE11676" s="100"/>
      <c r="BF11676" s="100"/>
      <c r="BG11676" s="100"/>
    </row>
    <row r="11677" spans="57:59">
      <c r="BE11677" s="100"/>
      <c r="BF11677" s="100"/>
      <c r="BG11677" s="100"/>
    </row>
    <row r="11678" spans="57:59">
      <c r="BE11678" s="100"/>
      <c r="BF11678" s="100"/>
      <c r="BG11678" s="100"/>
    </row>
    <row r="11679" spans="57:59">
      <c r="BE11679" s="100"/>
      <c r="BF11679" s="100"/>
      <c r="BG11679" s="100"/>
    </row>
    <row r="11680" spans="57:59">
      <c r="BE11680" s="100"/>
      <c r="BF11680" s="100"/>
      <c r="BG11680" s="100"/>
    </row>
    <row r="11681" spans="57:59">
      <c r="BE11681" s="100"/>
      <c r="BF11681" s="100"/>
      <c r="BG11681" s="100"/>
    </row>
    <row r="11682" spans="57:59">
      <c r="BE11682" s="100"/>
      <c r="BF11682" s="100"/>
      <c r="BG11682" s="100"/>
    </row>
    <row r="11683" spans="57:59">
      <c r="BE11683" s="100"/>
      <c r="BF11683" s="100"/>
      <c r="BG11683" s="100"/>
    </row>
    <row r="11684" spans="57:59">
      <c r="BE11684" s="100"/>
      <c r="BF11684" s="100"/>
      <c r="BG11684" s="100"/>
    </row>
    <row r="11685" spans="57:59">
      <c r="BE11685" s="100"/>
      <c r="BF11685" s="100"/>
      <c r="BG11685" s="100"/>
    </row>
    <row r="11686" spans="57:59">
      <c r="BE11686" s="100"/>
      <c r="BF11686" s="100"/>
      <c r="BG11686" s="100"/>
    </row>
    <row r="11687" spans="57:59">
      <c r="BE11687" s="100"/>
      <c r="BF11687" s="100"/>
      <c r="BG11687" s="100"/>
    </row>
    <row r="11688" spans="57:59">
      <c r="BE11688" s="100"/>
      <c r="BF11688" s="100"/>
      <c r="BG11688" s="100"/>
    </row>
    <row r="11689" spans="57:59">
      <c r="BE11689" s="100"/>
      <c r="BF11689" s="100"/>
      <c r="BG11689" s="100"/>
    </row>
    <row r="11690" spans="57:59">
      <c r="BE11690" s="100"/>
      <c r="BF11690" s="100"/>
      <c r="BG11690" s="100"/>
    </row>
    <row r="11691" spans="57:59">
      <c r="BE11691" s="100"/>
      <c r="BF11691" s="100"/>
      <c r="BG11691" s="100"/>
    </row>
    <row r="11692" spans="57:59">
      <c r="BE11692" s="100"/>
      <c r="BF11692" s="100"/>
      <c r="BG11692" s="100"/>
    </row>
    <row r="11693" spans="57:59">
      <c r="BE11693" s="100"/>
      <c r="BF11693" s="100"/>
      <c r="BG11693" s="100"/>
    </row>
    <row r="11694" spans="57:59">
      <c r="BE11694" s="100"/>
      <c r="BF11694" s="100"/>
      <c r="BG11694" s="100"/>
    </row>
    <row r="11695" spans="57:59">
      <c r="BE11695" s="100"/>
      <c r="BF11695" s="100"/>
      <c r="BG11695" s="100"/>
    </row>
    <row r="11696" spans="57:59">
      <c r="BE11696" s="100"/>
      <c r="BF11696" s="100"/>
      <c r="BG11696" s="100"/>
    </row>
    <row r="11697" spans="57:59">
      <c r="BE11697" s="100"/>
      <c r="BF11697" s="100"/>
      <c r="BG11697" s="100"/>
    </row>
    <row r="11698" spans="57:59">
      <c r="BE11698" s="100"/>
      <c r="BF11698" s="100"/>
      <c r="BG11698" s="100"/>
    </row>
    <row r="11699" spans="57:59">
      <c r="BE11699" s="100"/>
      <c r="BF11699" s="100"/>
      <c r="BG11699" s="100"/>
    </row>
    <row r="11700" spans="57:59">
      <c r="BE11700" s="100"/>
      <c r="BF11700" s="100"/>
      <c r="BG11700" s="100"/>
    </row>
    <row r="11701" spans="57:59">
      <c r="BE11701" s="100"/>
      <c r="BF11701" s="100"/>
      <c r="BG11701" s="100"/>
    </row>
    <row r="11702" spans="57:59">
      <c r="BE11702" s="100"/>
      <c r="BF11702" s="100"/>
      <c r="BG11702" s="100"/>
    </row>
    <row r="11703" spans="57:59">
      <c r="BE11703" s="100"/>
      <c r="BF11703" s="100"/>
      <c r="BG11703" s="100"/>
    </row>
    <row r="11704" spans="57:59">
      <c r="BE11704" s="100"/>
      <c r="BF11704" s="100"/>
      <c r="BG11704" s="100"/>
    </row>
    <row r="11705" spans="57:59">
      <c r="BE11705" s="100"/>
      <c r="BF11705" s="100"/>
      <c r="BG11705" s="100"/>
    </row>
    <row r="11706" spans="57:59">
      <c r="BE11706" s="100"/>
      <c r="BF11706" s="100"/>
      <c r="BG11706" s="100"/>
    </row>
    <row r="11707" spans="57:59">
      <c r="BE11707" s="100"/>
      <c r="BF11707" s="100"/>
      <c r="BG11707" s="100"/>
    </row>
    <row r="11708" spans="57:59">
      <c r="BE11708" s="100"/>
      <c r="BF11708" s="100"/>
      <c r="BG11708" s="100"/>
    </row>
    <row r="11709" spans="57:59">
      <c r="BE11709" s="100"/>
      <c r="BF11709" s="100"/>
      <c r="BG11709" s="100"/>
    </row>
    <row r="11710" spans="57:59">
      <c r="BE11710" s="100"/>
      <c r="BF11710" s="100"/>
      <c r="BG11710" s="100"/>
    </row>
    <row r="11711" spans="57:59">
      <c r="BE11711" s="100"/>
      <c r="BF11711" s="100"/>
      <c r="BG11711" s="100"/>
    </row>
    <row r="11712" spans="57:59">
      <c r="BE11712" s="100"/>
      <c r="BF11712" s="100"/>
      <c r="BG11712" s="100"/>
    </row>
    <row r="11713" spans="57:59">
      <c r="BE11713" s="100"/>
      <c r="BF11713" s="100"/>
      <c r="BG11713" s="100"/>
    </row>
    <row r="11714" spans="57:59">
      <c r="BE11714" s="100"/>
      <c r="BF11714" s="100"/>
      <c r="BG11714" s="100"/>
    </row>
    <row r="11715" spans="57:59">
      <c r="BE11715" s="100"/>
      <c r="BF11715" s="100"/>
      <c r="BG11715" s="100"/>
    </row>
    <row r="11716" spans="57:59">
      <c r="BE11716" s="100"/>
      <c r="BF11716" s="100"/>
      <c r="BG11716" s="100"/>
    </row>
    <row r="11717" spans="57:59">
      <c r="BE11717" s="100"/>
      <c r="BF11717" s="100"/>
      <c r="BG11717" s="100"/>
    </row>
    <row r="11718" spans="57:59">
      <c r="BE11718" s="100"/>
      <c r="BF11718" s="100"/>
      <c r="BG11718" s="100"/>
    </row>
    <row r="11719" spans="57:59">
      <c r="BE11719" s="100"/>
      <c r="BF11719" s="100"/>
      <c r="BG11719" s="100"/>
    </row>
    <row r="11720" spans="57:59">
      <c r="BE11720" s="100"/>
      <c r="BF11720" s="100"/>
      <c r="BG11720" s="100"/>
    </row>
    <row r="11721" spans="57:59">
      <c r="BE11721" s="100"/>
      <c r="BF11721" s="100"/>
      <c r="BG11721" s="100"/>
    </row>
    <row r="11722" spans="57:59">
      <c r="BE11722" s="100"/>
      <c r="BF11722" s="100"/>
      <c r="BG11722" s="100"/>
    </row>
    <row r="11723" spans="57:59">
      <c r="BE11723" s="100"/>
      <c r="BF11723" s="100"/>
      <c r="BG11723" s="100"/>
    </row>
    <row r="11724" spans="57:59">
      <c r="BE11724" s="100"/>
      <c r="BF11724" s="100"/>
      <c r="BG11724" s="100"/>
    </row>
    <row r="11725" spans="57:59">
      <c r="BE11725" s="100"/>
      <c r="BF11725" s="100"/>
      <c r="BG11725" s="100"/>
    </row>
    <row r="11726" spans="57:59">
      <c r="BE11726" s="100"/>
      <c r="BF11726" s="100"/>
      <c r="BG11726" s="100"/>
    </row>
    <row r="11727" spans="57:59">
      <c r="BE11727" s="100"/>
      <c r="BF11727" s="100"/>
      <c r="BG11727" s="100"/>
    </row>
    <row r="11728" spans="57:59">
      <c r="BE11728" s="100"/>
      <c r="BF11728" s="100"/>
      <c r="BG11728" s="100"/>
    </row>
    <row r="11729" spans="57:59">
      <c r="BE11729" s="100"/>
      <c r="BF11729" s="100"/>
      <c r="BG11729" s="100"/>
    </row>
    <row r="11730" spans="57:59">
      <c r="BE11730" s="100"/>
      <c r="BF11730" s="100"/>
      <c r="BG11730" s="100"/>
    </row>
    <row r="11731" spans="57:59">
      <c r="BE11731" s="100"/>
      <c r="BF11731" s="100"/>
      <c r="BG11731" s="100"/>
    </row>
    <row r="11732" spans="57:59">
      <c r="BE11732" s="100"/>
      <c r="BF11732" s="100"/>
      <c r="BG11732" s="100"/>
    </row>
    <row r="11733" spans="57:59">
      <c r="BE11733" s="100"/>
      <c r="BF11733" s="100"/>
      <c r="BG11733" s="100"/>
    </row>
    <row r="11734" spans="57:59">
      <c r="BE11734" s="100"/>
      <c r="BF11734" s="100"/>
      <c r="BG11734" s="100"/>
    </row>
    <row r="11735" spans="57:59">
      <c r="BE11735" s="100"/>
      <c r="BF11735" s="100"/>
      <c r="BG11735" s="100"/>
    </row>
    <row r="11736" spans="57:59">
      <c r="BE11736" s="100"/>
      <c r="BF11736" s="100"/>
      <c r="BG11736" s="100"/>
    </row>
    <row r="11737" spans="57:59">
      <c r="BE11737" s="100"/>
      <c r="BF11737" s="100"/>
      <c r="BG11737" s="100"/>
    </row>
    <row r="11738" spans="57:59">
      <c r="BE11738" s="100"/>
      <c r="BF11738" s="100"/>
      <c r="BG11738" s="100"/>
    </row>
    <row r="11739" spans="57:59">
      <c r="BE11739" s="100"/>
      <c r="BF11739" s="100"/>
      <c r="BG11739" s="100"/>
    </row>
    <row r="11740" spans="57:59">
      <c r="BE11740" s="100"/>
      <c r="BF11740" s="100"/>
      <c r="BG11740" s="100"/>
    </row>
    <row r="11741" spans="57:59">
      <c r="BE11741" s="100"/>
      <c r="BF11741" s="100"/>
      <c r="BG11741" s="100"/>
    </row>
    <row r="11742" spans="57:59">
      <c r="BE11742" s="100"/>
      <c r="BF11742" s="100"/>
      <c r="BG11742" s="100"/>
    </row>
    <row r="11743" spans="57:59">
      <c r="BE11743" s="100"/>
      <c r="BF11743" s="100"/>
      <c r="BG11743" s="100"/>
    </row>
    <row r="11744" spans="57:59">
      <c r="BE11744" s="100"/>
      <c r="BF11744" s="100"/>
      <c r="BG11744" s="100"/>
    </row>
    <row r="11745" spans="57:59">
      <c r="BE11745" s="100"/>
      <c r="BF11745" s="100"/>
      <c r="BG11745" s="100"/>
    </row>
    <row r="11746" spans="57:59">
      <c r="BE11746" s="100"/>
      <c r="BF11746" s="100"/>
      <c r="BG11746" s="100"/>
    </row>
    <row r="11747" spans="57:59">
      <c r="BE11747" s="100"/>
      <c r="BF11747" s="100"/>
      <c r="BG11747" s="100"/>
    </row>
    <row r="11748" spans="57:59">
      <c r="BE11748" s="100"/>
      <c r="BF11748" s="100"/>
      <c r="BG11748" s="100"/>
    </row>
    <row r="11749" spans="57:59">
      <c r="BE11749" s="100"/>
      <c r="BF11749" s="100"/>
      <c r="BG11749" s="100"/>
    </row>
    <row r="11750" spans="57:59">
      <c r="BE11750" s="100"/>
      <c r="BF11750" s="100"/>
      <c r="BG11750" s="100"/>
    </row>
    <row r="11751" spans="57:59">
      <c r="BE11751" s="100"/>
      <c r="BF11751" s="100"/>
      <c r="BG11751" s="100"/>
    </row>
    <row r="11752" spans="57:59">
      <c r="BE11752" s="100"/>
      <c r="BF11752" s="100"/>
      <c r="BG11752" s="100"/>
    </row>
    <row r="11753" spans="57:59">
      <c r="BE11753" s="100"/>
      <c r="BF11753" s="100"/>
      <c r="BG11753" s="100"/>
    </row>
    <row r="11754" spans="57:59">
      <c r="BE11754" s="100"/>
      <c r="BF11754" s="100"/>
      <c r="BG11754" s="100"/>
    </row>
    <row r="11755" spans="57:59">
      <c r="BE11755" s="100"/>
      <c r="BF11755" s="100"/>
      <c r="BG11755" s="100"/>
    </row>
    <row r="11756" spans="57:59">
      <c r="BE11756" s="100"/>
      <c r="BF11756" s="100"/>
      <c r="BG11756" s="100"/>
    </row>
    <row r="11757" spans="57:59">
      <c r="BE11757" s="100"/>
      <c r="BF11757" s="100"/>
      <c r="BG11757" s="100"/>
    </row>
    <row r="11758" spans="57:59">
      <c r="BE11758" s="100"/>
      <c r="BF11758" s="100"/>
      <c r="BG11758" s="100"/>
    </row>
    <row r="11759" spans="57:59">
      <c r="BE11759" s="100"/>
      <c r="BF11759" s="100"/>
      <c r="BG11759" s="100"/>
    </row>
    <row r="11760" spans="57:59">
      <c r="BE11760" s="100"/>
      <c r="BF11760" s="100"/>
      <c r="BG11760" s="100"/>
    </row>
    <row r="11761" spans="57:59">
      <c r="BE11761" s="100"/>
      <c r="BF11761" s="100"/>
      <c r="BG11761" s="100"/>
    </row>
    <row r="11762" spans="57:59">
      <c r="BE11762" s="100"/>
      <c r="BF11762" s="100"/>
      <c r="BG11762" s="100"/>
    </row>
    <row r="11763" spans="57:59">
      <c r="BE11763" s="100"/>
      <c r="BF11763" s="100"/>
      <c r="BG11763" s="100"/>
    </row>
    <row r="11764" spans="57:59">
      <c r="BE11764" s="100"/>
      <c r="BF11764" s="100"/>
      <c r="BG11764" s="100"/>
    </row>
    <row r="11765" spans="57:59">
      <c r="BE11765" s="100"/>
      <c r="BF11765" s="100"/>
      <c r="BG11765" s="100"/>
    </row>
    <row r="11766" spans="57:59">
      <c r="BE11766" s="100"/>
      <c r="BF11766" s="100"/>
      <c r="BG11766" s="100"/>
    </row>
    <row r="11767" spans="57:59">
      <c r="BE11767" s="100"/>
      <c r="BF11767" s="100"/>
      <c r="BG11767" s="100"/>
    </row>
    <row r="11768" spans="57:59">
      <c r="BE11768" s="100"/>
      <c r="BF11768" s="100"/>
      <c r="BG11768" s="100"/>
    </row>
    <row r="11769" spans="57:59">
      <c r="BE11769" s="100"/>
      <c r="BF11769" s="100"/>
      <c r="BG11769" s="100"/>
    </row>
    <row r="11770" spans="57:59">
      <c r="BE11770" s="100"/>
      <c r="BF11770" s="100"/>
      <c r="BG11770" s="100"/>
    </row>
    <row r="11771" spans="57:59">
      <c r="BE11771" s="100"/>
      <c r="BF11771" s="100"/>
      <c r="BG11771" s="100"/>
    </row>
    <row r="11772" spans="57:59">
      <c r="BE11772" s="100"/>
      <c r="BF11772" s="100"/>
      <c r="BG11772" s="100"/>
    </row>
    <row r="11773" spans="57:59">
      <c r="BE11773" s="100"/>
      <c r="BF11773" s="100"/>
      <c r="BG11773" s="100"/>
    </row>
    <row r="11774" spans="57:59">
      <c r="BE11774" s="100"/>
      <c r="BF11774" s="100"/>
      <c r="BG11774" s="100"/>
    </row>
    <row r="11775" spans="57:59">
      <c r="BE11775" s="100"/>
      <c r="BF11775" s="100"/>
      <c r="BG11775" s="100"/>
    </row>
    <row r="11776" spans="57:59">
      <c r="BE11776" s="100"/>
      <c r="BF11776" s="100"/>
      <c r="BG11776" s="100"/>
    </row>
    <row r="11777" spans="57:59">
      <c r="BE11777" s="100"/>
      <c r="BF11777" s="100"/>
      <c r="BG11777" s="100"/>
    </row>
    <row r="11778" spans="57:59">
      <c r="BE11778" s="100"/>
      <c r="BF11778" s="100"/>
      <c r="BG11778" s="100"/>
    </row>
    <row r="11779" spans="57:59">
      <c r="BE11779" s="100"/>
      <c r="BF11779" s="100"/>
      <c r="BG11779" s="100"/>
    </row>
    <row r="11780" spans="57:59">
      <c r="BE11780" s="100"/>
      <c r="BF11780" s="100"/>
      <c r="BG11780" s="100"/>
    </row>
    <row r="11781" spans="57:59">
      <c r="BE11781" s="100"/>
      <c r="BF11781" s="100"/>
      <c r="BG11781" s="100"/>
    </row>
    <row r="11782" spans="57:59">
      <c r="BE11782" s="100"/>
      <c r="BF11782" s="100"/>
      <c r="BG11782" s="100"/>
    </row>
    <row r="11783" spans="57:59">
      <c r="BE11783" s="100"/>
      <c r="BF11783" s="100"/>
      <c r="BG11783" s="100"/>
    </row>
    <row r="11784" spans="57:59">
      <c r="BE11784" s="100"/>
      <c r="BF11784" s="100"/>
      <c r="BG11784" s="100"/>
    </row>
    <row r="11785" spans="57:59">
      <c r="BE11785" s="100"/>
      <c r="BF11785" s="100"/>
      <c r="BG11785" s="100"/>
    </row>
    <row r="11786" spans="57:59">
      <c r="BE11786" s="100"/>
      <c r="BF11786" s="100"/>
      <c r="BG11786" s="100"/>
    </row>
    <row r="11787" spans="57:59">
      <c r="BE11787" s="100"/>
      <c r="BF11787" s="100"/>
      <c r="BG11787" s="100"/>
    </row>
    <row r="11788" spans="57:59">
      <c r="BE11788" s="100"/>
      <c r="BF11788" s="100"/>
      <c r="BG11788" s="100"/>
    </row>
    <row r="11789" spans="57:59">
      <c r="BE11789" s="100"/>
      <c r="BF11789" s="100"/>
      <c r="BG11789" s="100"/>
    </row>
    <row r="11790" spans="57:59">
      <c r="BE11790" s="100"/>
      <c r="BF11790" s="100"/>
      <c r="BG11790" s="100"/>
    </row>
    <row r="11791" spans="57:59">
      <c r="BE11791" s="100"/>
      <c r="BF11791" s="100"/>
      <c r="BG11791" s="100"/>
    </row>
    <row r="11792" spans="57:59">
      <c r="BE11792" s="100"/>
      <c r="BF11792" s="100"/>
      <c r="BG11792" s="100"/>
    </row>
    <row r="11793" spans="57:59">
      <c r="BE11793" s="100"/>
      <c r="BF11793" s="100"/>
      <c r="BG11793" s="100"/>
    </row>
    <row r="11794" spans="57:59">
      <c r="BE11794" s="100"/>
      <c r="BF11794" s="100"/>
      <c r="BG11794" s="100"/>
    </row>
    <row r="11795" spans="57:59">
      <c r="BE11795" s="100"/>
      <c r="BF11795" s="100"/>
      <c r="BG11795" s="100"/>
    </row>
    <row r="11796" spans="57:59">
      <c r="BE11796" s="100"/>
      <c r="BF11796" s="100"/>
      <c r="BG11796" s="100"/>
    </row>
    <row r="11797" spans="57:59">
      <c r="BE11797" s="100"/>
      <c r="BF11797" s="100"/>
      <c r="BG11797" s="100"/>
    </row>
    <row r="11798" spans="57:59">
      <c r="BE11798" s="100"/>
      <c r="BF11798" s="100"/>
      <c r="BG11798" s="100"/>
    </row>
    <row r="11799" spans="57:59">
      <c r="BE11799" s="100"/>
      <c r="BF11799" s="100"/>
      <c r="BG11799" s="100"/>
    </row>
    <row r="11800" spans="57:59">
      <c r="BE11800" s="100"/>
      <c r="BF11800" s="100"/>
      <c r="BG11800" s="100"/>
    </row>
    <row r="11801" spans="57:59">
      <c r="BE11801" s="100"/>
      <c r="BF11801" s="100"/>
      <c r="BG11801" s="100"/>
    </row>
    <row r="11802" spans="57:59">
      <c r="BE11802" s="100"/>
      <c r="BF11802" s="100"/>
      <c r="BG11802" s="100"/>
    </row>
    <row r="11803" spans="57:59">
      <c r="BE11803" s="100"/>
      <c r="BF11803" s="100"/>
      <c r="BG11803" s="100"/>
    </row>
    <row r="11804" spans="57:59">
      <c r="BE11804" s="100"/>
      <c r="BF11804" s="100"/>
      <c r="BG11804" s="100"/>
    </row>
    <row r="11805" spans="57:59">
      <c r="BE11805" s="100"/>
      <c r="BF11805" s="100"/>
      <c r="BG11805" s="100"/>
    </row>
    <row r="11806" spans="57:59">
      <c r="BE11806" s="100"/>
      <c r="BF11806" s="100"/>
      <c r="BG11806" s="100"/>
    </row>
    <row r="11807" spans="57:59">
      <c r="BE11807" s="100"/>
      <c r="BF11807" s="100"/>
      <c r="BG11807" s="100"/>
    </row>
    <row r="11808" spans="57:59">
      <c r="BE11808" s="100"/>
      <c r="BF11808" s="100"/>
      <c r="BG11808" s="100"/>
    </row>
    <row r="11809" spans="57:59">
      <c r="BE11809" s="100"/>
      <c r="BF11809" s="100"/>
      <c r="BG11809" s="100"/>
    </row>
    <row r="11810" spans="57:59">
      <c r="BE11810" s="100"/>
      <c r="BF11810" s="100"/>
      <c r="BG11810" s="100"/>
    </row>
    <row r="11811" spans="57:59">
      <c r="BE11811" s="100"/>
      <c r="BF11811" s="100"/>
      <c r="BG11811" s="100"/>
    </row>
    <row r="11812" spans="57:59">
      <c r="BE11812" s="100"/>
      <c r="BF11812" s="100"/>
      <c r="BG11812" s="100"/>
    </row>
    <row r="11813" spans="57:59">
      <c r="BE11813" s="100"/>
      <c r="BF11813" s="100"/>
      <c r="BG11813" s="100"/>
    </row>
    <row r="11814" spans="57:59">
      <c r="BE11814" s="100"/>
      <c r="BF11814" s="100"/>
      <c r="BG11814" s="100"/>
    </row>
    <row r="11815" spans="57:59">
      <c r="BE11815" s="100"/>
      <c r="BF11815" s="100"/>
      <c r="BG11815" s="100"/>
    </row>
    <row r="11816" spans="57:59">
      <c r="BE11816" s="100"/>
      <c r="BF11816" s="100"/>
      <c r="BG11816" s="100"/>
    </row>
    <row r="11817" spans="57:59">
      <c r="BE11817" s="100"/>
      <c r="BF11817" s="100"/>
      <c r="BG11817" s="100"/>
    </row>
    <row r="11818" spans="57:59">
      <c r="BE11818" s="100"/>
      <c r="BF11818" s="100"/>
      <c r="BG11818" s="100"/>
    </row>
    <row r="11819" spans="57:59">
      <c r="BE11819" s="100"/>
      <c r="BF11819" s="100"/>
      <c r="BG11819" s="100"/>
    </row>
    <row r="11820" spans="57:59">
      <c r="BE11820" s="100"/>
      <c r="BF11820" s="100"/>
      <c r="BG11820" s="100"/>
    </row>
    <row r="11821" spans="57:59">
      <c r="BE11821" s="100"/>
      <c r="BF11821" s="100"/>
      <c r="BG11821" s="100"/>
    </row>
    <row r="11822" spans="57:59">
      <c r="BE11822" s="100"/>
      <c r="BF11822" s="100"/>
      <c r="BG11822" s="100"/>
    </row>
    <row r="11823" spans="57:59">
      <c r="BE11823" s="100"/>
      <c r="BF11823" s="100"/>
      <c r="BG11823" s="100"/>
    </row>
    <row r="11824" spans="57:59">
      <c r="BE11824" s="100"/>
      <c r="BF11824" s="100"/>
      <c r="BG11824" s="100"/>
    </row>
    <row r="11825" spans="57:59">
      <c r="BE11825" s="100"/>
      <c r="BF11825" s="100"/>
      <c r="BG11825" s="100"/>
    </row>
    <row r="11826" spans="57:59">
      <c r="BE11826" s="100"/>
      <c r="BF11826" s="100"/>
      <c r="BG11826" s="100"/>
    </row>
    <row r="11827" spans="57:59">
      <c r="BE11827" s="100"/>
      <c r="BF11827" s="100"/>
      <c r="BG11827" s="100"/>
    </row>
    <row r="11828" spans="57:59">
      <c r="BE11828" s="100"/>
      <c r="BF11828" s="100"/>
      <c r="BG11828" s="100"/>
    </row>
    <row r="11829" spans="57:59">
      <c r="BE11829" s="100"/>
      <c r="BF11829" s="100"/>
      <c r="BG11829" s="100"/>
    </row>
    <row r="11830" spans="57:59">
      <c r="BE11830" s="100"/>
      <c r="BF11830" s="100"/>
      <c r="BG11830" s="100"/>
    </row>
    <row r="11831" spans="57:59">
      <c r="BE11831" s="100"/>
      <c r="BF11831" s="100"/>
      <c r="BG11831" s="100"/>
    </row>
    <row r="11832" spans="57:59">
      <c r="BE11832" s="100"/>
      <c r="BF11832" s="100"/>
      <c r="BG11832" s="100"/>
    </row>
    <row r="11833" spans="57:59">
      <c r="BE11833" s="100"/>
      <c r="BF11833" s="100"/>
      <c r="BG11833" s="100"/>
    </row>
    <row r="11834" spans="57:59">
      <c r="BE11834" s="100"/>
      <c r="BF11834" s="100"/>
      <c r="BG11834" s="100"/>
    </row>
    <row r="11835" spans="57:59">
      <c r="BE11835" s="100"/>
      <c r="BF11835" s="100"/>
      <c r="BG11835" s="100"/>
    </row>
    <row r="11836" spans="57:59">
      <c r="BE11836" s="100"/>
      <c r="BF11836" s="100"/>
      <c r="BG11836" s="100"/>
    </row>
    <row r="11837" spans="57:59">
      <c r="BE11837" s="100"/>
      <c r="BF11837" s="100"/>
      <c r="BG11837" s="100"/>
    </row>
    <row r="11838" spans="57:59">
      <c r="BE11838" s="100"/>
      <c r="BF11838" s="100"/>
      <c r="BG11838" s="100"/>
    </row>
    <row r="11839" spans="57:59">
      <c r="BE11839" s="100"/>
      <c r="BF11839" s="100"/>
      <c r="BG11839" s="100"/>
    </row>
    <row r="11840" spans="57:59">
      <c r="BE11840" s="100"/>
      <c r="BF11840" s="100"/>
      <c r="BG11840" s="100"/>
    </row>
    <row r="11841" spans="57:59">
      <c r="BE11841" s="100"/>
      <c r="BF11841" s="100"/>
      <c r="BG11841" s="100"/>
    </row>
    <row r="11842" spans="57:59">
      <c r="BE11842" s="100"/>
      <c r="BF11842" s="100"/>
      <c r="BG11842" s="100"/>
    </row>
    <row r="11843" spans="57:59">
      <c r="BE11843" s="100"/>
      <c r="BF11843" s="100"/>
      <c r="BG11843" s="100"/>
    </row>
    <row r="11844" spans="57:59">
      <c r="BE11844" s="100"/>
      <c r="BF11844" s="100"/>
      <c r="BG11844" s="100"/>
    </row>
    <row r="11845" spans="57:59">
      <c r="BE11845" s="100"/>
      <c r="BF11845" s="100"/>
      <c r="BG11845" s="100"/>
    </row>
    <row r="11846" spans="57:59">
      <c r="BE11846" s="100"/>
      <c r="BF11846" s="100"/>
      <c r="BG11846" s="100"/>
    </row>
    <row r="11847" spans="57:59">
      <c r="BE11847" s="100"/>
      <c r="BF11847" s="100"/>
      <c r="BG11847" s="100"/>
    </row>
    <row r="11848" spans="57:59">
      <c r="BE11848" s="100"/>
      <c r="BF11848" s="100"/>
      <c r="BG11848" s="100"/>
    </row>
    <row r="11849" spans="57:59">
      <c r="BE11849" s="100"/>
      <c r="BF11849" s="100"/>
      <c r="BG11849" s="100"/>
    </row>
    <row r="11850" spans="57:59">
      <c r="BE11850" s="100"/>
      <c r="BF11850" s="100"/>
      <c r="BG11850" s="100"/>
    </row>
    <row r="11851" spans="57:59">
      <c r="BE11851" s="100"/>
      <c r="BF11851" s="100"/>
      <c r="BG11851" s="100"/>
    </row>
    <row r="11852" spans="57:59">
      <c r="BE11852" s="100"/>
      <c r="BF11852" s="100"/>
      <c r="BG11852" s="100"/>
    </row>
    <row r="11853" spans="57:59">
      <c r="BE11853" s="100"/>
      <c r="BF11853" s="100"/>
      <c r="BG11853" s="100"/>
    </row>
    <row r="11854" spans="57:59">
      <c r="BE11854" s="100"/>
      <c r="BF11854" s="100"/>
      <c r="BG11854" s="100"/>
    </row>
    <row r="11855" spans="57:59">
      <c r="BE11855" s="100"/>
      <c r="BF11855" s="100"/>
      <c r="BG11855" s="100"/>
    </row>
    <row r="11856" spans="57:59">
      <c r="BE11856" s="100"/>
      <c r="BF11856" s="100"/>
      <c r="BG11856" s="100"/>
    </row>
    <row r="11857" spans="57:59">
      <c r="BE11857" s="100"/>
      <c r="BF11857" s="100"/>
      <c r="BG11857" s="100"/>
    </row>
    <row r="11858" spans="57:59">
      <c r="BE11858" s="100"/>
      <c r="BF11858" s="100"/>
      <c r="BG11858" s="100"/>
    </row>
    <row r="11859" spans="57:59">
      <c r="BE11859" s="100"/>
      <c r="BF11859" s="100"/>
      <c r="BG11859" s="100"/>
    </row>
    <row r="11860" spans="57:59">
      <c r="BE11860" s="100"/>
      <c r="BF11860" s="100"/>
      <c r="BG11860" s="100"/>
    </row>
    <row r="11861" spans="57:59">
      <c r="BE11861" s="100"/>
      <c r="BF11861" s="100"/>
      <c r="BG11861" s="100"/>
    </row>
    <row r="11862" spans="57:59">
      <c r="BE11862" s="100"/>
      <c r="BF11862" s="100"/>
      <c r="BG11862" s="100"/>
    </row>
    <row r="11863" spans="57:59">
      <c r="BE11863" s="100"/>
      <c r="BF11863" s="100"/>
      <c r="BG11863" s="100"/>
    </row>
    <row r="11864" spans="57:59">
      <c r="BE11864" s="100"/>
      <c r="BF11864" s="100"/>
      <c r="BG11864" s="100"/>
    </row>
    <row r="11865" spans="57:59">
      <c r="BE11865" s="100"/>
      <c r="BF11865" s="100"/>
      <c r="BG11865" s="100"/>
    </row>
    <row r="11866" spans="57:59">
      <c r="BE11866" s="100"/>
      <c r="BF11866" s="100"/>
      <c r="BG11866" s="100"/>
    </row>
    <row r="11867" spans="57:59">
      <c r="BE11867" s="100"/>
      <c r="BF11867" s="100"/>
      <c r="BG11867" s="100"/>
    </row>
    <row r="11868" spans="57:59">
      <c r="BE11868" s="100"/>
      <c r="BF11868" s="100"/>
      <c r="BG11868" s="100"/>
    </row>
    <row r="11869" spans="57:59">
      <c r="BE11869" s="100"/>
      <c r="BF11869" s="100"/>
      <c r="BG11869" s="100"/>
    </row>
    <row r="11870" spans="57:59">
      <c r="BE11870" s="100"/>
      <c r="BF11870" s="100"/>
      <c r="BG11870" s="100"/>
    </row>
    <row r="11871" spans="57:59">
      <c r="BE11871" s="100"/>
      <c r="BF11871" s="100"/>
      <c r="BG11871" s="100"/>
    </row>
    <row r="11872" spans="57:59">
      <c r="BE11872" s="100"/>
      <c r="BF11872" s="100"/>
      <c r="BG11872" s="100"/>
    </row>
    <row r="11873" spans="57:59">
      <c r="BE11873" s="100"/>
      <c r="BF11873" s="100"/>
      <c r="BG11873" s="100"/>
    </row>
    <row r="11874" spans="57:59">
      <c r="BE11874" s="100"/>
      <c r="BF11874" s="100"/>
      <c r="BG11874" s="100"/>
    </row>
    <row r="11875" spans="57:59">
      <c r="BE11875" s="100"/>
      <c r="BF11875" s="100"/>
      <c r="BG11875" s="100"/>
    </row>
    <row r="11876" spans="57:59">
      <c r="BE11876" s="100"/>
      <c r="BF11876" s="100"/>
      <c r="BG11876" s="100"/>
    </row>
    <row r="11877" spans="57:59">
      <c r="BE11877" s="100"/>
      <c r="BF11877" s="100"/>
      <c r="BG11877" s="100"/>
    </row>
    <row r="11878" spans="57:59">
      <c r="BE11878" s="100"/>
      <c r="BF11878" s="100"/>
      <c r="BG11878" s="100"/>
    </row>
    <row r="11879" spans="57:59">
      <c r="BE11879" s="100"/>
      <c r="BF11879" s="100"/>
      <c r="BG11879" s="100"/>
    </row>
    <row r="11880" spans="57:59">
      <c r="BE11880" s="100"/>
      <c r="BF11880" s="100"/>
      <c r="BG11880" s="100"/>
    </row>
    <row r="11881" spans="57:59">
      <c r="BE11881" s="100"/>
      <c r="BF11881" s="100"/>
      <c r="BG11881" s="100"/>
    </row>
    <row r="11882" spans="57:59">
      <c r="BE11882" s="100"/>
      <c r="BF11882" s="100"/>
      <c r="BG11882" s="100"/>
    </row>
    <row r="11883" spans="57:59">
      <c r="BE11883" s="100"/>
      <c r="BF11883" s="100"/>
      <c r="BG11883" s="100"/>
    </row>
    <row r="11884" spans="57:59">
      <c r="BE11884" s="100"/>
      <c r="BF11884" s="100"/>
      <c r="BG11884" s="100"/>
    </row>
    <row r="11885" spans="57:59">
      <c r="BE11885" s="100"/>
      <c r="BF11885" s="100"/>
      <c r="BG11885" s="100"/>
    </row>
    <row r="11886" spans="57:59">
      <c r="BE11886" s="100"/>
      <c r="BF11886" s="100"/>
      <c r="BG11886" s="100"/>
    </row>
    <row r="11887" spans="57:59">
      <c r="BE11887" s="100"/>
      <c r="BF11887" s="100"/>
      <c r="BG11887" s="100"/>
    </row>
    <row r="11888" spans="57:59">
      <c r="BE11888" s="100"/>
      <c r="BF11888" s="100"/>
      <c r="BG11888" s="100"/>
    </row>
    <row r="11889" spans="57:59">
      <c r="BE11889" s="100"/>
      <c r="BF11889" s="100"/>
      <c r="BG11889" s="100"/>
    </row>
    <row r="11890" spans="57:59">
      <c r="BE11890" s="100"/>
      <c r="BF11890" s="100"/>
      <c r="BG11890" s="100"/>
    </row>
    <row r="11891" spans="57:59">
      <c r="BE11891" s="100"/>
      <c r="BF11891" s="100"/>
      <c r="BG11891" s="100"/>
    </row>
    <row r="11892" spans="57:59">
      <c r="BE11892" s="100"/>
      <c r="BF11892" s="100"/>
      <c r="BG11892" s="100"/>
    </row>
    <row r="11893" spans="57:59">
      <c r="BE11893" s="100"/>
      <c r="BF11893" s="100"/>
      <c r="BG11893" s="100"/>
    </row>
    <row r="11894" spans="57:59">
      <c r="BE11894" s="100"/>
      <c r="BF11894" s="100"/>
      <c r="BG11894" s="100"/>
    </row>
    <row r="11895" spans="57:59">
      <c r="BE11895" s="100"/>
      <c r="BF11895" s="100"/>
      <c r="BG11895" s="100"/>
    </row>
    <row r="11896" spans="57:59">
      <c r="BE11896" s="100"/>
      <c r="BF11896" s="100"/>
      <c r="BG11896" s="100"/>
    </row>
    <row r="11897" spans="57:59">
      <c r="BE11897" s="100"/>
      <c r="BF11897" s="100"/>
      <c r="BG11897" s="100"/>
    </row>
    <row r="11898" spans="57:59">
      <c r="BE11898" s="100"/>
      <c r="BF11898" s="100"/>
      <c r="BG11898" s="100"/>
    </row>
    <row r="11899" spans="57:59">
      <c r="BE11899" s="100"/>
      <c r="BF11899" s="100"/>
      <c r="BG11899" s="100"/>
    </row>
    <row r="11900" spans="57:59">
      <c r="BE11900" s="100"/>
      <c r="BF11900" s="100"/>
      <c r="BG11900" s="100"/>
    </row>
    <row r="11901" spans="57:59">
      <c r="BE11901" s="100"/>
      <c r="BF11901" s="100"/>
      <c r="BG11901" s="100"/>
    </row>
    <row r="11902" spans="57:59">
      <c r="BE11902" s="100"/>
      <c r="BF11902" s="100"/>
      <c r="BG11902" s="100"/>
    </row>
    <row r="11903" spans="57:59">
      <c r="BE11903" s="100"/>
      <c r="BF11903" s="100"/>
      <c r="BG11903" s="100"/>
    </row>
    <row r="11904" spans="57:59">
      <c r="BE11904" s="100"/>
      <c r="BF11904" s="100"/>
      <c r="BG11904" s="100"/>
    </row>
    <row r="11905" spans="57:59">
      <c r="BE11905" s="100"/>
      <c r="BF11905" s="100"/>
      <c r="BG11905" s="100"/>
    </row>
    <row r="11906" spans="57:59">
      <c r="BE11906" s="100"/>
      <c r="BF11906" s="100"/>
      <c r="BG11906" s="100"/>
    </row>
    <row r="11907" spans="57:59">
      <c r="BE11907" s="100"/>
      <c r="BF11907" s="100"/>
      <c r="BG11907" s="100"/>
    </row>
    <row r="11908" spans="57:59">
      <c r="BE11908" s="100"/>
      <c r="BF11908" s="100"/>
      <c r="BG11908" s="100"/>
    </row>
    <row r="11909" spans="57:59">
      <c r="BE11909" s="100"/>
      <c r="BF11909" s="100"/>
      <c r="BG11909" s="100"/>
    </row>
    <row r="11910" spans="57:59">
      <c r="BE11910" s="100"/>
      <c r="BF11910" s="100"/>
      <c r="BG11910" s="100"/>
    </row>
    <row r="11911" spans="57:59">
      <c r="BE11911" s="100"/>
      <c r="BF11911" s="100"/>
      <c r="BG11911" s="100"/>
    </row>
    <row r="11912" spans="57:59">
      <c r="BE11912" s="100"/>
      <c r="BF11912" s="100"/>
      <c r="BG11912" s="100"/>
    </row>
    <row r="11913" spans="57:59">
      <c r="BE11913" s="100"/>
      <c r="BF11913" s="100"/>
      <c r="BG11913" s="100"/>
    </row>
    <row r="11914" spans="57:59">
      <c r="BE11914" s="100"/>
      <c r="BF11914" s="100"/>
      <c r="BG11914" s="100"/>
    </row>
    <row r="11915" spans="57:59">
      <c r="BE11915" s="100"/>
      <c r="BF11915" s="100"/>
      <c r="BG11915" s="100"/>
    </row>
    <row r="11916" spans="57:59">
      <c r="BE11916" s="100"/>
      <c r="BF11916" s="100"/>
      <c r="BG11916" s="100"/>
    </row>
    <row r="11917" spans="57:59">
      <c r="BE11917" s="100"/>
      <c r="BF11917" s="100"/>
      <c r="BG11917" s="100"/>
    </row>
    <row r="11918" spans="57:59">
      <c r="BE11918" s="100"/>
      <c r="BF11918" s="100"/>
      <c r="BG11918" s="100"/>
    </row>
    <row r="11919" spans="57:59">
      <c r="BE11919" s="100"/>
      <c r="BF11919" s="100"/>
      <c r="BG11919" s="100"/>
    </row>
    <row r="11920" spans="57:59">
      <c r="BE11920" s="100"/>
      <c r="BF11920" s="100"/>
      <c r="BG11920" s="100"/>
    </row>
    <row r="11921" spans="57:59">
      <c r="BE11921" s="100"/>
      <c r="BF11921" s="100"/>
      <c r="BG11921" s="100"/>
    </row>
    <row r="11922" spans="57:59">
      <c r="BE11922" s="100"/>
      <c r="BF11922" s="100"/>
      <c r="BG11922" s="100"/>
    </row>
    <row r="11923" spans="57:59">
      <c r="BE11923" s="100"/>
      <c r="BF11923" s="100"/>
      <c r="BG11923" s="100"/>
    </row>
    <row r="11924" spans="57:59">
      <c r="BE11924" s="100"/>
      <c r="BF11924" s="100"/>
      <c r="BG11924" s="100"/>
    </row>
    <row r="11925" spans="57:59">
      <c r="BE11925" s="100"/>
      <c r="BF11925" s="100"/>
      <c r="BG11925" s="100"/>
    </row>
    <row r="11926" spans="57:59">
      <c r="BE11926" s="100"/>
      <c r="BF11926" s="100"/>
      <c r="BG11926" s="100"/>
    </row>
    <row r="11927" spans="57:59">
      <c r="BE11927" s="100"/>
      <c r="BF11927" s="100"/>
      <c r="BG11927" s="100"/>
    </row>
    <row r="11928" spans="57:59">
      <c r="BE11928" s="100"/>
      <c r="BF11928" s="100"/>
      <c r="BG11928" s="100"/>
    </row>
    <row r="11929" spans="57:59">
      <c r="BE11929" s="100"/>
      <c r="BF11929" s="100"/>
      <c r="BG11929" s="100"/>
    </row>
    <row r="11930" spans="57:59">
      <c r="BE11930" s="100"/>
      <c r="BF11930" s="100"/>
      <c r="BG11930" s="100"/>
    </row>
    <row r="11931" spans="57:59">
      <c r="BE11931" s="100"/>
      <c r="BF11931" s="100"/>
      <c r="BG11931" s="100"/>
    </row>
    <row r="11932" spans="57:59">
      <c r="BE11932" s="100"/>
      <c r="BF11932" s="100"/>
      <c r="BG11932" s="100"/>
    </row>
    <row r="11933" spans="57:59">
      <c r="BE11933" s="100"/>
      <c r="BF11933" s="100"/>
      <c r="BG11933" s="100"/>
    </row>
    <row r="11934" spans="57:59">
      <c r="BE11934" s="100"/>
      <c r="BF11934" s="100"/>
      <c r="BG11934" s="100"/>
    </row>
    <row r="11935" spans="57:59">
      <c r="BE11935" s="100"/>
      <c r="BF11935" s="100"/>
      <c r="BG11935" s="100"/>
    </row>
    <row r="11936" spans="57:59">
      <c r="BE11936" s="100"/>
      <c r="BF11936" s="100"/>
      <c r="BG11936" s="100"/>
    </row>
    <row r="11937" spans="57:59">
      <c r="BE11937" s="100"/>
      <c r="BF11937" s="100"/>
      <c r="BG11937" s="100"/>
    </row>
    <row r="11938" spans="57:59">
      <c r="BE11938" s="100"/>
      <c r="BF11938" s="100"/>
      <c r="BG11938" s="100"/>
    </row>
    <row r="11939" spans="57:59">
      <c r="BE11939" s="100"/>
      <c r="BF11939" s="100"/>
      <c r="BG11939" s="100"/>
    </row>
    <row r="11940" spans="57:59">
      <c r="BE11940" s="100"/>
      <c r="BF11940" s="100"/>
      <c r="BG11940" s="100"/>
    </row>
    <row r="11941" spans="57:59">
      <c r="BE11941" s="100"/>
      <c r="BF11941" s="100"/>
      <c r="BG11941" s="100"/>
    </row>
    <row r="11942" spans="57:59">
      <c r="BE11942" s="100"/>
      <c r="BF11942" s="100"/>
      <c r="BG11942" s="100"/>
    </row>
    <row r="11943" spans="57:59">
      <c r="BE11943" s="100"/>
      <c r="BF11943" s="100"/>
      <c r="BG11943" s="100"/>
    </row>
    <row r="11944" spans="57:59">
      <c r="BE11944" s="100"/>
      <c r="BF11944" s="100"/>
      <c r="BG11944" s="100"/>
    </row>
    <row r="11945" spans="57:59">
      <c r="BE11945" s="100"/>
      <c r="BF11945" s="100"/>
      <c r="BG11945" s="100"/>
    </row>
    <row r="11946" spans="57:59">
      <c r="BE11946" s="100"/>
      <c r="BF11946" s="100"/>
      <c r="BG11946" s="100"/>
    </row>
    <row r="11947" spans="57:59">
      <c r="BE11947" s="100"/>
      <c r="BF11947" s="100"/>
      <c r="BG11947" s="100"/>
    </row>
    <row r="11948" spans="57:59">
      <c r="BE11948" s="100"/>
      <c r="BF11948" s="100"/>
      <c r="BG11948" s="100"/>
    </row>
    <row r="11949" spans="57:59">
      <c r="BE11949" s="100"/>
      <c r="BF11949" s="100"/>
      <c r="BG11949" s="100"/>
    </row>
    <row r="11950" spans="57:59">
      <c r="BE11950" s="100"/>
      <c r="BF11950" s="100"/>
      <c r="BG11950" s="100"/>
    </row>
    <row r="11951" spans="57:59">
      <c r="BE11951" s="100"/>
      <c r="BF11951" s="100"/>
      <c r="BG11951" s="100"/>
    </row>
    <row r="11952" spans="57:59">
      <c r="BE11952" s="100"/>
      <c r="BF11952" s="100"/>
      <c r="BG11952" s="100"/>
    </row>
    <row r="11953" spans="57:59">
      <c r="BE11953" s="100"/>
      <c r="BF11953" s="100"/>
      <c r="BG11953" s="100"/>
    </row>
    <row r="11954" spans="57:59">
      <c r="BE11954" s="100"/>
      <c r="BF11954" s="100"/>
      <c r="BG11954" s="100"/>
    </row>
    <row r="11955" spans="57:59">
      <c r="BE11955" s="100"/>
      <c r="BF11955" s="100"/>
      <c r="BG11955" s="100"/>
    </row>
    <row r="11956" spans="57:59">
      <c r="BE11956" s="100"/>
      <c r="BF11956" s="100"/>
      <c r="BG11956" s="100"/>
    </row>
    <row r="11957" spans="57:59">
      <c r="BE11957" s="100"/>
      <c r="BF11957" s="100"/>
      <c r="BG11957" s="100"/>
    </row>
    <row r="11958" spans="57:59">
      <c r="BE11958" s="100"/>
      <c r="BF11958" s="100"/>
      <c r="BG11958" s="100"/>
    </row>
    <row r="11959" spans="57:59">
      <c r="BE11959" s="100"/>
      <c r="BF11959" s="100"/>
      <c r="BG11959" s="100"/>
    </row>
    <row r="11960" spans="57:59">
      <c r="BE11960" s="100"/>
      <c r="BF11960" s="100"/>
      <c r="BG11960" s="100"/>
    </row>
    <row r="11961" spans="57:59">
      <c r="BE11961" s="100"/>
      <c r="BF11961" s="100"/>
      <c r="BG11961" s="100"/>
    </row>
    <row r="11962" spans="57:59">
      <c r="BE11962" s="100"/>
      <c r="BF11962" s="100"/>
      <c r="BG11962" s="100"/>
    </row>
    <row r="11963" spans="57:59">
      <c r="BE11963" s="100"/>
      <c r="BF11963" s="100"/>
      <c r="BG11963" s="100"/>
    </row>
    <row r="11964" spans="57:59">
      <c r="BE11964" s="100"/>
      <c r="BF11964" s="100"/>
      <c r="BG11964" s="100"/>
    </row>
    <row r="11965" spans="57:59">
      <c r="BE11965" s="100"/>
      <c r="BF11965" s="100"/>
      <c r="BG11965" s="100"/>
    </row>
    <row r="11966" spans="57:59">
      <c r="BE11966" s="100"/>
      <c r="BF11966" s="100"/>
      <c r="BG11966" s="100"/>
    </row>
    <row r="11967" spans="57:59">
      <c r="BE11967" s="100"/>
      <c r="BF11967" s="100"/>
      <c r="BG11967" s="100"/>
    </row>
    <row r="11968" spans="57:59">
      <c r="BE11968" s="100"/>
      <c r="BF11968" s="100"/>
      <c r="BG11968" s="100"/>
    </row>
    <row r="11969" spans="57:59">
      <c r="BE11969" s="100"/>
      <c r="BF11969" s="100"/>
      <c r="BG11969" s="100"/>
    </row>
    <row r="11970" spans="57:59">
      <c r="BE11970" s="100"/>
      <c r="BF11970" s="100"/>
      <c r="BG11970" s="100"/>
    </row>
    <row r="11971" spans="57:59">
      <c r="BE11971" s="100"/>
      <c r="BF11971" s="100"/>
      <c r="BG11971" s="100"/>
    </row>
    <row r="11972" spans="57:59">
      <c r="BE11972" s="100"/>
      <c r="BF11972" s="100"/>
      <c r="BG11972" s="100"/>
    </row>
    <row r="11973" spans="57:59">
      <c r="BE11973" s="100"/>
      <c r="BF11973" s="100"/>
      <c r="BG11973" s="100"/>
    </row>
    <row r="11974" spans="57:59">
      <c r="BE11974" s="100"/>
      <c r="BF11974" s="100"/>
      <c r="BG11974" s="100"/>
    </row>
    <row r="11975" spans="57:59">
      <c r="BE11975" s="100"/>
      <c r="BF11975" s="100"/>
      <c r="BG11975" s="100"/>
    </row>
    <row r="11976" spans="57:59">
      <c r="BE11976" s="100"/>
      <c r="BF11976" s="100"/>
      <c r="BG11976" s="100"/>
    </row>
    <row r="11977" spans="57:59">
      <c r="BE11977" s="100"/>
      <c r="BF11977" s="100"/>
      <c r="BG11977" s="100"/>
    </row>
    <row r="11978" spans="57:59">
      <c r="BE11978" s="100"/>
      <c r="BF11978" s="100"/>
      <c r="BG11978" s="100"/>
    </row>
    <row r="11979" spans="57:59">
      <c r="BE11979" s="100"/>
      <c r="BF11979" s="100"/>
      <c r="BG11979" s="100"/>
    </row>
    <row r="11980" spans="57:59">
      <c r="BE11980" s="100"/>
      <c r="BF11980" s="100"/>
      <c r="BG11980" s="100"/>
    </row>
    <row r="11981" spans="57:59">
      <c r="BE11981" s="100"/>
      <c r="BF11981" s="100"/>
      <c r="BG11981" s="100"/>
    </row>
    <row r="11982" spans="57:59">
      <c r="BE11982" s="100"/>
      <c r="BF11982" s="100"/>
      <c r="BG11982" s="100"/>
    </row>
    <row r="11983" spans="57:59">
      <c r="BE11983" s="100"/>
      <c r="BF11983" s="100"/>
      <c r="BG11983" s="100"/>
    </row>
    <row r="11984" spans="57:59">
      <c r="BE11984" s="100"/>
      <c r="BF11984" s="100"/>
      <c r="BG11984" s="100"/>
    </row>
    <row r="11985" spans="57:59">
      <c r="BE11985" s="100"/>
      <c r="BF11985" s="100"/>
      <c r="BG11985" s="100"/>
    </row>
    <row r="11986" spans="57:59">
      <c r="BE11986" s="100"/>
      <c r="BF11986" s="100"/>
      <c r="BG11986" s="100"/>
    </row>
    <row r="11987" spans="57:59">
      <c r="BE11987" s="100"/>
      <c r="BF11987" s="100"/>
      <c r="BG11987" s="100"/>
    </row>
    <row r="11988" spans="57:59">
      <c r="BE11988" s="100"/>
      <c r="BF11988" s="100"/>
      <c r="BG11988" s="100"/>
    </row>
    <row r="11989" spans="57:59">
      <c r="BE11989" s="100"/>
      <c r="BF11989" s="100"/>
      <c r="BG11989" s="100"/>
    </row>
    <row r="11990" spans="57:59">
      <c r="BE11990" s="100"/>
      <c r="BF11990" s="100"/>
      <c r="BG11990" s="100"/>
    </row>
    <row r="11991" spans="57:59">
      <c r="BE11991" s="100"/>
      <c r="BF11991" s="100"/>
      <c r="BG11991" s="100"/>
    </row>
    <row r="11992" spans="57:59">
      <c r="BE11992" s="100"/>
      <c r="BF11992" s="100"/>
      <c r="BG11992" s="100"/>
    </row>
    <row r="11993" spans="57:59">
      <c r="BE11993" s="100"/>
      <c r="BF11993" s="100"/>
      <c r="BG11993" s="100"/>
    </row>
    <row r="11994" spans="57:59">
      <c r="BE11994" s="100"/>
      <c r="BF11994" s="100"/>
      <c r="BG11994" s="100"/>
    </row>
    <row r="11995" spans="57:59">
      <c r="BE11995" s="100"/>
      <c r="BF11995" s="100"/>
      <c r="BG11995" s="100"/>
    </row>
    <row r="11996" spans="57:59">
      <c r="BE11996" s="100"/>
      <c r="BF11996" s="100"/>
      <c r="BG11996" s="100"/>
    </row>
    <row r="11997" spans="57:59">
      <c r="BE11997" s="100"/>
      <c r="BF11997" s="100"/>
      <c r="BG11997" s="100"/>
    </row>
    <row r="11998" spans="57:59">
      <c r="BE11998" s="100"/>
      <c r="BF11998" s="100"/>
      <c r="BG11998" s="100"/>
    </row>
    <row r="11999" spans="57:59">
      <c r="BE11999" s="100"/>
      <c r="BF11999" s="100"/>
      <c r="BG11999" s="100"/>
    </row>
    <row r="12000" spans="57:59">
      <c r="BE12000" s="100"/>
      <c r="BF12000" s="100"/>
      <c r="BG12000" s="100"/>
    </row>
    <row r="12001" spans="57:59">
      <c r="BE12001" s="100"/>
      <c r="BF12001" s="100"/>
      <c r="BG12001" s="100"/>
    </row>
    <row r="12002" spans="57:59">
      <c r="BE12002" s="100"/>
      <c r="BF12002" s="100"/>
      <c r="BG12002" s="100"/>
    </row>
    <row r="12003" spans="57:59">
      <c r="BE12003" s="100"/>
      <c r="BF12003" s="100"/>
      <c r="BG12003" s="100"/>
    </row>
    <row r="12004" spans="57:59">
      <c r="BE12004" s="100"/>
      <c r="BF12004" s="100"/>
      <c r="BG12004" s="100"/>
    </row>
    <row r="12005" spans="57:59">
      <c r="BE12005" s="100"/>
      <c r="BF12005" s="100"/>
      <c r="BG12005" s="100"/>
    </row>
    <row r="12006" spans="57:59">
      <c r="BE12006" s="100"/>
      <c r="BF12006" s="100"/>
      <c r="BG12006" s="100"/>
    </row>
    <row r="12007" spans="57:59">
      <c r="BE12007" s="100"/>
      <c r="BF12007" s="100"/>
      <c r="BG12007" s="100"/>
    </row>
    <row r="12008" spans="57:59">
      <c r="BE12008" s="100"/>
      <c r="BF12008" s="100"/>
      <c r="BG12008" s="100"/>
    </row>
    <row r="12009" spans="57:59">
      <c r="BE12009" s="100"/>
      <c r="BF12009" s="100"/>
      <c r="BG12009" s="100"/>
    </row>
    <row r="12010" spans="57:59">
      <c r="BE12010" s="100"/>
      <c r="BF12010" s="100"/>
      <c r="BG12010" s="100"/>
    </row>
    <row r="12011" spans="57:59">
      <c r="BE12011" s="100"/>
      <c r="BF12011" s="100"/>
      <c r="BG12011" s="100"/>
    </row>
    <row r="12012" spans="57:59">
      <c r="BE12012" s="100"/>
      <c r="BF12012" s="100"/>
      <c r="BG12012" s="100"/>
    </row>
    <row r="12013" spans="57:59">
      <c r="BE12013" s="100"/>
      <c r="BF12013" s="100"/>
      <c r="BG12013" s="100"/>
    </row>
    <row r="12014" spans="57:59">
      <c r="BE12014" s="100"/>
      <c r="BF12014" s="100"/>
      <c r="BG12014" s="100"/>
    </row>
    <row r="12015" spans="57:59">
      <c r="BE12015" s="100"/>
      <c r="BF12015" s="100"/>
      <c r="BG12015" s="100"/>
    </row>
    <row r="12016" spans="57:59">
      <c r="BE12016" s="100"/>
      <c r="BF12016" s="100"/>
      <c r="BG12016" s="100"/>
    </row>
    <row r="12017" spans="57:59">
      <c r="BE12017" s="100"/>
      <c r="BF12017" s="100"/>
      <c r="BG12017" s="100"/>
    </row>
    <row r="12018" spans="57:59">
      <c r="BE12018" s="100"/>
      <c r="BF12018" s="100"/>
      <c r="BG12018" s="100"/>
    </row>
    <row r="12019" spans="57:59">
      <c r="BE12019" s="100"/>
      <c r="BF12019" s="100"/>
      <c r="BG12019" s="100"/>
    </row>
    <row r="12020" spans="57:59">
      <c r="BE12020" s="100"/>
      <c r="BF12020" s="100"/>
      <c r="BG12020" s="100"/>
    </row>
    <row r="12021" spans="57:59">
      <c r="BE12021" s="100"/>
      <c r="BF12021" s="100"/>
      <c r="BG12021" s="100"/>
    </row>
    <row r="12022" spans="57:59">
      <c r="BE12022" s="100"/>
      <c r="BF12022" s="100"/>
      <c r="BG12022" s="100"/>
    </row>
    <row r="12023" spans="57:59">
      <c r="BE12023" s="100"/>
      <c r="BF12023" s="100"/>
      <c r="BG12023" s="100"/>
    </row>
    <row r="12024" spans="57:59">
      <c r="BE12024" s="100"/>
      <c r="BF12024" s="100"/>
      <c r="BG12024" s="100"/>
    </row>
    <row r="12025" spans="57:59">
      <c r="BE12025" s="100"/>
      <c r="BF12025" s="100"/>
      <c r="BG12025" s="100"/>
    </row>
    <row r="12026" spans="57:59">
      <c r="BE12026" s="100"/>
      <c r="BF12026" s="100"/>
      <c r="BG12026" s="100"/>
    </row>
    <row r="12027" spans="57:59">
      <c r="BE12027" s="100"/>
      <c r="BF12027" s="100"/>
      <c r="BG12027" s="100"/>
    </row>
    <row r="12028" spans="57:59">
      <c r="BE12028" s="100"/>
      <c r="BF12028" s="100"/>
      <c r="BG12028" s="100"/>
    </row>
    <row r="12029" spans="57:59">
      <c r="BE12029" s="100"/>
      <c r="BF12029" s="100"/>
      <c r="BG12029" s="100"/>
    </row>
    <row r="12030" spans="57:59">
      <c r="BE12030" s="100"/>
      <c r="BF12030" s="100"/>
      <c r="BG12030" s="100"/>
    </row>
    <row r="12031" spans="57:59">
      <c r="BE12031" s="100"/>
      <c r="BF12031" s="100"/>
      <c r="BG12031" s="100"/>
    </row>
    <row r="12032" spans="57:59">
      <c r="BE12032" s="100"/>
      <c r="BF12032" s="100"/>
      <c r="BG12032" s="100"/>
    </row>
    <row r="12033" spans="57:59">
      <c r="BE12033" s="100"/>
      <c r="BF12033" s="100"/>
      <c r="BG12033" s="100"/>
    </row>
    <row r="12034" spans="57:59">
      <c r="BE12034" s="100"/>
      <c r="BF12034" s="100"/>
      <c r="BG12034" s="100"/>
    </row>
    <row r="12035" spans="57:59">
      <c r="BE12035" s="100"/>
      <c r="BF12035" s="100"/>
      <c r="BG12035" s="100"/>
    </row>
    <row r="12036" spans="57:59">
      <c r="BE12036" s="100"/>
      <c r="BF12036" s="100"/>
      <c r="BG12036" s="100"/>
    </row>
    <row r="12037" spans="57:59">
      <c r="BE12037" s="100"/>
      <c r="BF12037" s="100"/>
      <c r="BG12037" s="100"/>
    </row>
    <row r="12038" spans="57:59">
      <c r="BE12038" s="100"/>
      <c r="BF12038" s="100"/>
      <c r="BG12038" s="100"/>
    </row>
    <row r="12039" spans="57:59">
      <c r="BE12039" s="100"/>
      <c r="BF12039" s="100"/>
      <c r="BG12039" s="100"/>
    </row>
    <row r="12040" spans="57:59">
      <c r="BE12040" s="100"/>
      <c r="BF12040" s="100"/>
      <c r="BG12040" s="100"/>
    </row>
    <row r="12041" spans="57:59">
      <c r="BE12041" s="100"/>
      <c r="BF12041" s="100"/>
      <c r="BG12041" s="100"/>
    </row>
    <row r="12042" spans="57:59">
      <c r="BE12042" s="100"/>
      <c r="BF12042" s="100"/>
      <c r="BG12042" s="100"/>
    </row>
    <row r="12043" spans="57:59">
      <c r="BE12043" s="100"/>
      <c r="BF12043" s="100"/>
      <c r="BG12043" s="100"/>
    </row>
    <row r="12044" spans="57:59">
      <c r="BE12044" s="100"/>
      <c r="BF12044" s="100"/>
      <c r="BG12044" s="100"/>
    </row>
    <row r="12045" spans="57:59">
      <c r="BE12045" s="100"/>
      <c r="BF12045" s="100"/>
      <c r="BG12045" s="100"/>
    </row>
    <row r="12046" spans="57:59">
      <c r="BE12046" s="100"/>
      <c r="BF12046" s="100"/>
      <c r="BG12046" s="100"/>
    </row>
    <row r="12047" spans="57:59">
      <c r="BE12047" s="100"/>
      <c r="BF12047" s="100"/>
      <c r="BG12047" s="100"/>
    </row>
    <row r="12048" spans="57:59">
      <c r="BE12048" s="100"/>
      <c r="BF12048" s="100"/>
      <c r="BG12048" s="100"/>
    </row>
    <row r="12049" spans="57:59">
      <c r="BE12049" s="100"/>
      <c r="BF12049" s="100"/>
      <c r="BG12049" s="100"/>
    </row>
    <row r="12050" spans="57:59">
      <c r="BE12050" s="100"/>
      <c r="BF12050" s="100"/>
      <c r="BG12050" s="100"/>
    </row>
    <row r="12051" spans="57:59">
      <c r="BE12051" s="100"/>
      <c r="BF12051" s="100"/>
      <c r="BG12051" s="100"/>
    </row>
    <row r="12052" spans="57:59">
      <c r="BE12052" s="100"/>
      <c r="BF12052" s="100"/>
      <c r="BG12052" s="100"/>
    </row>
    <row r="12053" spans="57:59">
      <c r="BE12053" s="100"/>
      <c r="BF12053" s="100"/>
      <c r="BG12053" s="100"/>
    </row>
    <row r="12054" spans="57:59">
      <c r="BE12054" s="100"/>
      <c r="BF12054" s="100"/>
      <c r="BG12054" s="100"/>
    </row>
    <row r="12055" spans="57:59">
      <c r="BE12055" s="100"/>
      <c r="BF12055" s="100"/>
      <c r="BG12055" s="100"/>
    </row>
    <row r="12056" spans="57:59">
      <c r="BE12056" s="100"/>
      <c r="BF12056" s="100"/>
      <c r="BG12056" s="100"/>
    </row>
    <row r="12057" spans="57:59">
      <c r="BE12057" s="100"/>
      <c r="BF12057" s="100"/>
      <c r="BG12057" s="100"/>
    </row>
    <row r="12058" spans="57:59">
      <c r="BE12058" s="100"/>
      <c r="BF12058" s="100"/>
      <c r="BG12058" s="100"/>
    </row>
    <row r="12059" spans="57:59">
      <c r="BE12059" s="100"/>
      <c r="BF12059" s="100"/>
      <c r="BG12059" s="100"/>
    </row>
    <row r="12060" spans="57:59">
      <c r="BE12060" s="100"/>
      <c r="BF12060" s="100"/>
      <c r="BG12060" s="100"/>
    </row>
    <row r="12061" spans="57:59">
      <c r="BE12061" s="100"/>
      <c r="BF12061" s="100"/>
      <c r="BG12061" s="100"/>
    </row>
    <row r="12062" spans="57:59">
      <c r="BE12062" s="100"/>
      <c r="BF12062" s="100"/>
      <c r="BG12062" s="100"/>
    </row>
    <row r="12063" spans="57:59">
      <c r="BE12063" s="100"/>
      <c r="BF12063" s="100"/>
      <c r="BG12063" s="100"/>
    </row>
    <row r="12064" spans="57:59">
      <c r="BE12064" s="100"/>
      <c r="BF12064" s="100"/>
      <c r="BG12064" s="100"/>
    </row>
    <row r="12065" spans="57:59">
      <c r="BE12065" s="100"/>
      <c r="BF12065" s="100"/>
      <c r="BG12065" s="100"/>
    </row>
    <row r="12066" spans="57:59">
      <c r="BE12066" s="100"/>
      <c r="BF12066" s="100"/>
      <c r="BG12066" s="100"/>
    </row>
    <row r="12067" spans="57:59">
      <c r="BE12067" s="100"/>
      <c r="BF12067" s="100"/>
      <c r="BG12067" s="100"/>
    </row>
    <row r="12068" spans="57:59">
      <c r="BE12068" s="100"/>
      <c r="BF12068" s="100"/>
      <c r="BG12068" s="100"/>
    </row>
    <row r="12069" spans="57:59">
      <c r="BE12069" s="100"/>
      <c r="BF12069" s="100"/>
      <c r="BG12069" s="100"/>
    </row>
    <row r="12070" spans="57:59">
      <c r="BE12070" s="100"/>
      <c r="BF12070" s="100"/>
      <c r="BG12070" s="100"/>
    </row>
    <row r="12071" spans="57:59">
      <c r="BE12071" s="100"/>
      <c r="BF12071" s="100"/>
      <c r="BG12071" s="100"/>
    </row>
    <row r="12072" spans="57:59">
      <c r="BE12072" s="100"/>
      <c r="BF12072" s="100"/>
      <c r="BG12072" s="100"/>
    </row>
    <row r="12073" spans="57:59">
      <c r="BE12073" s="100"/>
      <c r="BF12073" s="100"/>
      <c r="BG12073" s="100"/>
    </row>
    <row r="12074" spans="57:59">
      <c r="BE12074" s="100"/>
      <c r="BF12074" s="100"/>
      <c r="BG12074" s="100"/>
    </row>
    <row r="12075" spans="57:59">
      <c r="BE12075" s="100"/>
      <c r="BF12075" s="100"/>
      <c r="BG12075" s="100"/>
    </row>
    <row r="12076" spans="57:59">
      <c r="BE12076" s="100"/>
      <c r="BF12076" s="100"/>
      <c r="BG12076" s="100"/>
    </row>
    <row r="12077" spans="57:59">
      <c r="BE12077" s="100"/>
      <c r="BF12077" s="100"/>
      <c r="BG12077" s="100"/>
    </row>
    <row r="12078" spans="57:59">
      <c r="BE12078" s="100"/>
      <c r="BF12078" s="100"/>
      <c r="BG12078" s="100"/>
    </row>
    <row r="12079" spans="57:59">
      <c r="BE12079" s="100"/>
      <c r="BF12079" s="100"/>
      <c r="BG12079" s="100"/>
    </row>
    <row r="12080" spans="57:59">
      <c r="BE12080" s="100"/>
      <c r="BF12080" s="100"/>
      <c r="BG12080" s="100"/>
    </row>
    <row r="12081" spans="57:59">
      <c r="BE12081" s="100"/>
      <c r="BF12081" s="100"/>
      <c r="BG12081" s="100"/>
    </row>
    <row r="12082" spans="57:59">
      <c r="BE12082" s="100"/>
      <c r="BF12082" s="100"/>
      <c r="BG12082" s="100"/>
    </row>
    <row r="12083" spans="57:59">
      <c r="BE12083" s="100"/>
      <c r="BF12083" s="100"/>
      <c r="BG12083" s="100"/>
    </row>
    <row r="12084" spans="57:59">
      <c r="BE12084" s="100"/>
      <c r="BF12084" s="100"/>
      <c r="BG12084" s="100"/>
    </row>
    <row r="12085" spans="57:59">
      <c r="BE12085" s="100"/>
      <c r="BF12085" s="100"/>
      <c r="BG12085" s="100"/>
    </row>
    <row r="12086" spans="57:59">
      <c r="BE12086" s="100"/>
      <c r="BF12086" s="100"/>
      <c r="BG12086" s="100"/>
    </row>
    <row r="12087" spans="57:59">
      <c r="BE12087" s="100"/>
      <c r="BF12087" s="100"/>
      <c r="BG12087" s="100"/>
    </row>
    <row r="12088" spans="57:59">
      <c r="BE12088" s="100"/>
      <c r="BF12088" s="100"/>
      <c r="BG12088" s="100"/>
    </row>
    <row r="12089" spans="57:59">
      <c r="BE12089" s="100"/>
      <c r="BF12089" s="100"/>
      <c r="BG12089" s="100"/>
    </row>
    <row r="12090" spans="57:59">
      <c r="BE12090" s="100"/>
      <c r="BF12090" s="100"/>
      <c r="BG12090" s="100"/>
    </row>
    <row r="12091" spans="57:59">
      <c r="BE12091" s="100"/>
      <c r="BF12091" s="100"/>
      <c r="BG12091" s="100"/>
    </row>
    <row r="12092" spans="57:59">
      <c r="BE12092" s="100"/>
      <c r="BF12092" s="100"/>
      <c r="BG12092" s="100"/>
    </row>
    <row r="12093" spans="57:59">
      <c r="BE12093" s="100"/>
      <c r="BF12093" s="100"/>
      <c r="BG12093" s="100"/>
    </row>
    <row r="12094" spans="57:59">
      <c r="BE12094" s="100"/>
      <c r="BF12094" s="100"/>
      <c r="BG12094" s="100"/>
    </row>
    <row r="12095" spans="57:59">
      <c r="BE12095" s="100"/>
      <c r="BF12095" s="100"/>
      <c r="BG12095" s="100"/>
    </row>
    <row r="12096" spans="57:59">
      <c r="BE12096" s="100"/>
      <c r="BF12096" s="100"/>
      <c r="BG12096" s="100"/>
    </row>
    <row r="12097" spans="57:59">
      <c r="BE12097" s="100"/>
      <c r="BF12097" s="100"/>
      <c r="BG12097" s="100"/>
    </row>
    <row r="12098" spans="57:59">
      <c r="BE12098" s="100"/>
      <c r="BF12098" s="100"/>
      <c r="BG12098" s="100"/>
    </row>
    <row r="12099" spans="57:59">
      <c r="BE12099" s="100"/>
      <c r="BF12099" s="100"/>
      <c r="BG12099" s="100"/>
    </row>
    <row r="12100" spans="57:59">
      <c r="BE12100" s="100"/>
      <c r="BF12100" s="100"/>
      <c r="BG12100" s="100"/>
    </row>
    <row r="12101" spans="57:59">
      <c r="BE12101" s="100"/>
      <c r="BF12101" s="100"/>
      <c r="BG12101" s="100"/>
    </row>
    <row r="12102" spans="57:59">
      <c r="BE12102" s="100"/>
      <c r="BF12102" s="100"/>
      <c r="BG12102" s="100"/>
    </row>
    <row r="12103" spans="57:59">
      <c r="BE12103" s="100"/>
      <c r="BF12103" s="100"/>
      <c r="BG12103" s="100"/>
    </row>
    <row r="12104" spans="57:59">
      <c r="BE12104" s="100"/>
      <c r="BF12104" s="100"/>
      <c r="BG12104" s="100"/>
    </row>
    <row r="12105" spans="57:59">
      <c r="BE12105" s="100"/>
      <c r="BF12105" s="100"/>
      <c r="BG12105" s="100"/>
    </row>
    <row r="12106" spans="57:59">
      <c r="BE12106" s="100"/>
      <c r="BF12106" s="100"/>
      <c r="BG12106" s="100"/>
    </row>
    <row r="12107" spans="57:59">
      <c r="BE12107" s="100"/>
      <c r="BF12107" s="100"/>
      <c r="BG12107" s="100"/>
    </row>
    <row r="12108" spans="57:59">
      <c r="BE12108" s="100"/>
      <c r="BF12108" s="100"/>
      <c r="BG12108" s="100"/>
    </row>
    <row r="12109" spans="57:59">
      <c r="BE12109" s="100"/>
      <c r="BF12109" s="100"/>
      <c r="BG12109" s="100"/>
    </row>
    <row r="12110" spans="57:59">
      <c r="BE12110" s="100"/>
      <c r="BF12110" s="100"/>
      <c r="BG12110" s="100"/>
    </row>
    <row r="12111" spans="57:59">
      <c r="BE12111" s="100"/>
      <c r="BF12111" s="100"/>
      <c r="BG12111" s="100"/>
    </row>
    <row r="12112" spans="57:59">
      <c r="BE12112" s="100"/>
      <c r="BF12112" s="100"/>
      <c r="BG12112" s="100"/>
    </row>
    <row r="12113" spans="57:59">
      <c r="BE12113" s="100"/>
      <c r="BF12113" s="100"/>
      <c r="BG12113" s="100"/>
    </row>
    <row r="12114" spans="57:59">
      <c r="BE12114" s="100"/>
      <c r="BF12114" s="100"/>
      <c r="BG12114" s="100"/>
    </row>
    <row r="12115" spans="57:59">
      <c r="BE12115" s="100"/>
      <c r="BF12115" s="100"/>
      <c r="BG12115" s="100"/>
    </row>
    <row r="12116" spans="57:59">
      <c r="BE12116" s="100"/>
      <c r="BF12116" s="100"/>
      <c r="BG12116" s="100"/>
    </row>
    <row r="12117" spans="57:59">
      <c r="BE12117" s="100"/>
      <c r="BF12117" s="100"/>
      <c r="BG12117" s="100"/>
    </row>
    <row r="12118" spans="57:59">
      <c r="BE12118" s="100"/>
      <c r="BF12118" s="100"/>
      <c r="BG12118" s="100"/>
    </row>
    <row r="12119" spans="57:59">
      <c r="BE12119" s="100"/>
      <c r="BF12119" s="100"/>
      <c r="BG12119" s="100"/>
    </row>
    <row r="12120" spans="57:59">
      <c r="BE12120" s="100"/>
      <c r="BF12120" s="100"/>
      <c r="BG12120" s="100"/>
    </row>
    <row r="12121" spans="57:59">
      <c r="BE12121" s="100"/>
      <c r="BF12121" s="100"/>
      <c r="BG12121" s="100"/>
    </row>
    <row r="12122" spans="57:59">
      <c r="BE12122" s="100"/>
      <c r="BF12122" s="100"/>
      <c r="BG12122" s="100"/>
    </row>
    <row r="12123" spans="57:59">
      <c r="BE12123" s="100"/>
      <c r="BF12123" s="100"/>
      <c r="BG12123" s="100"/>
    </row>
    <row r="12124" spans="57:59">
      <c r="BE12124" s="100"/>
      <c r="BF12124" s="100"/>
      <c r="BG12124" s="100"/>
    </row>
    <row r="12125" spans="57:59">
      <c r="BE12125" s="100"/>
      <c r="BF12125" s="100"/>
      <c r="BG12125" s="100"/>
    </row>
    <row r="12126" spans="57:59">
      <c r="BE12126" s="100"/>
      <c r="BF12126" s="100"/>
      <c r="BG12126" s="100"/>
    </row>
    <row r="12127" spans="57:59">
      <c r="BE12127" s="100"/>
      <c r="BF12127" s="100"/>
      <c r="BG12127" s="100"/>
    </row>
    <row r="12128" spans="57:59">
      <c r="BE12128" s="100"/>
      <c r="BF12128" s="100"/>
      <c r="BG12128" s="100"/>
    </row>
    <row r="12129" spans="57:59">
      <c r="BE12129" s="100"/>
      <c r="BF12129" s="100"/>
      <c r="BG12129" s="100"/>
    </row>
    <row r="12130" spans="57:59">
      <c r="BE12130" s="100"/>
      <c r="BF12130" s="100"/>
      <c r="BG12130" s="100"/>
    </row>
    <row r="12131" spans="57:59">
      <c r="BE12131" s="100"/>
      <c r="BF12131" s="100"/>
      <c r="BG12131" s="100"/>
    </row>
    <row r="12132" spans="57:59">
      <c r="BE12132" s="100"/>
      <c r="BF12132" s="100"/>
      <c r="BG12132" s="100"/>
    </row>
    <row r="12133" spans="57:59">
      <c r="BE12133" s="100"/>
      <c r="BF12133" s="100"/>
      <c r="BG12133" s="100"/>
    </row>
    <row r="12134" spans="57:59">
      <c r="BE12134" s="100"/>
      <c r="BF12134" s="100"/>
      <c r="BG12134" s="100"/>
    </row>
    <row r="12135" spans="57:59">
      <c r="BE12135" s="100"/>
      <c r="BF12135" s="100"/>
      <c r="BG12135" s="100"/>
    </row>
    <row r="12136" spans="57:59">
      <c r="BE12136" s="100"/>
      <c r="BF12136" s="100"/>
      <c r="BG12136" s="100"/>
    </row>
    <row r="12137" spans="57:59">
      <c r="BE12137" s="100"/>
      <c r="BF12137" s="100"/>
      <c r="BG12137" s="100"/>
    </row>
    <row r="12138" spans="57:59">
      <c r="BE12138" s="100"/>
      <c r="BF12138" s="100"/>
      <c r="BG12138" s="100"/>
    </row>
    <row r="12139" spans="57:59">
      <c r="BE12139" s="100"/>
      <c r="BF12139" s="100"/>
      <c r="BG12139" s="100"/>
    </row>
    <row r="12140" spans="57:59">
      <c r="BE12140" s="100"/>
      <c r="BF12140" s="100"/>
      <c r="BG12140" s="100"/>
    </row>
    <row r="12141" spans="57:59">
      <c r="BE12141" s="100"/>
      <c r="BF12141" s="100"/>
      <c r="BG12141" s="100"/>
    </row>
    <row r="12142" spans="57:59">
      <c r="BE12142" s="100"/>
      <c r="BF12142" s="100"/>
      <c r="BG12142" s="100"/>
    </row>
    <row r="12143" spans="57:59">
      <c r="BE12143" s="100"/>
      <c r="BF12143" s="100"/>
      <c r="BG12143" s="100"/>
    </row>
    <row r="12144" spans="57:59">
      <c r="BE12144" s="100"/>
      <c r="BF12144" s="100"/>
      <c r="BG12144" s="100"/>
    </row>
    <row r="12145" spans="57:59">
      <c r="BE12145" s="100"/>
      <c r="BF12145" s="100"/>
      <c r="BG12145" s="100"/>
    </row>
    <row r="12146" spans="57:59">
      <c r="BE12146" s="100"/>
      <c r="BF12146" s="100"/>
      <c r="BG12146" s="100"/>
    </row>
    <row r="12147" spans="57:59">
      <c r="BE12147" s="100"/>
      <c r="BF12147" s="100"/>
      <c r="BG12147" s="100"/>
    </row>
    <row r="12148" spans="57:59">
      <c r="BE12148" s="100"/>
      <c r="BF12148" s="100"/>
      <c r="BG12148" s="100"/>
    </row>
    <row r="12149" spans="57:59">
      <c r="BE12149" s="100"/>
      <c r="BF12149" s="100"/>
      <c r="BG12149" s="100"/>
    </row>
    <row r="12150" spans="57:59">
      <c r="BE12150" s="100"/>
      <c r="BF12150" s="100"/>
      <c r="BG12150" s="100"/>
    </row>
    <row r="12151" spans="57:59">
      <c r="BE12151" s="100"/>
      <c r="BF12151" s="100"/>
      <c r="BG12151" s="100"/>
    </row>
    <row r="12152" spans="57:59">
      <c r="BE12152" s="100"/>
      <c r="BF12152" s="100"/>
      <c r="BG12152" s="100"/>
    </row>
    <row r="12153" spans="57:59">
      <c r="BE12153" s="100"/>
      <c r="BF12153" s="100"/>
      <c r="BG12153" s="100"/>
    </row>
    <row r="12154" spans="57:59">
      <c r="BE12154" s="100"/>
      <c r="BF12154" s="100"/>
      <c r="BG12154" s="100"/>
    </row>
    <row r="12155" spans="57:59">
      <c r="BE12155" s="100"/>
      <c r="BF12155" s="100"/>
      <c r="BG12155" s="100"/>
    </row>
    <row r="12156" spans="57:59">
      <c r="BE12156" s="100"/>
      <c r="BF12156" s="100"/>
      <c r="BG12156" s="100"/>
    </row>
    <row r="12157" spans="57:59">
      <c r="BE12157" s="100"/>
      <c r="BF12157" s="100"/>
      <c r="BG12157" s="100"/>
    </row>
    <row r="12158" spans="57:59">
      <c r="BE12158" s="100"/>
      <c r="BF12158" s="100"/>
      <c r="BG12158" s="100"/>
    </row>
    <row r="12159" spans="57:59">
      <c r="BE12159" s="100"/>
      <c r="BF12159" s="100"/>
      <c r="BG12159" s="100"/>
    </row>
    <row r="12160" spans="57:59">
      <c r="BE12160" s="100"/>
      <c r="BF12160" s="100"/>
      <c r="BG12160" s="100"/>
    </row>
    <row r="12161" spans="57:59">
      <c r="BE12161" s="100"/>
      <c r="BF12161" s="100"/>
      <c r="BG12161" s="100"/>
    </row>
    <row r="12162" spans="57:59">
      <c r="BE12162" s="100"/>
      <c r="BF12162" s="100"/>
      <c r="BG12162" s="100"/>
    </row>
    <row r="12163" spans="57:59">
      <c r="BE12163" s="100"/>
      <c r="BF12163" s="100"/>
      <c r="BG12163" s="100"/>
    </row>
    <row r="12164" spans="57:59">
      <c r="BE12164" s="100"/>
      <c r="BF12164" s="100"/>
      <c r="BG12164" s="100"/>
    </row>
    <row r="12165" spans="57:59">
      <c r="BE12165" s="100"/>
      <c r="BF12165" s="100"/>
      <c r="BG12165" s="100"/>
    </row>
    <row r="12166" spans="57:59">
      <c r="BE12166" s="100"/>
      <c r="BF12166" s="100"/>
      <c r="BG12166" s="100"/>
    </row>
    <row r="12167" spans="57:59">
      <c r="BE12167" s="100"/>
      <c r="BF12167" s="100"/>
      <c r="BG12167" s="100"/>
    </row>
    <row r="12168" spans="57:59">
      <c r="BE12168" s="100"/>
      <c r="BF12168" s="100"/>
      <c r="BG12168" s="100"/>
    </row>
    <row r="12169" spans="57:59">
      <c r="BE12169" s="100"/>
      <c r="BF12169" s="100"/>
      <c r="BG12169" s="100"/>
    </row>
    <row r="12170" spans="57:59">
      <c r="BE12170" s="100"/>
      <c r="BF12170" s="100"/>
      <c r="BG12170" s="100"/>
    </row>
    <row r="12171" spans="57:59">
      <c r="BE12171" s="100"/>
      <c r="BF12171" s="100"/>
      <c r="BG12171" s="100"/>
    </row>
    <row r="12172" spans="57:59">
      <c r="BE12172" s="100"/>
      <c r="BF12172" s="100"/>
      <c r="BG12172" s="100"/>
    </row>
    <row r="12173" spans="57:59">
      <c r="BE12173" s="100"/>
      <c r="BF12173" s="100"/>
      <c r="BG12173" s="100"/>
    </row>
    <row r="12174" spans="57:59">
      <c r="BE12174" s="100"/>
      <c r="BF12174" s="100"/>
      <c r="BG12174" s="100"/>
    </row>
    <row r="12175" spans="57:59">
      <c r="BE12175" s="100"/>
      <c r="BF12175" s="100"/>
      <c r="BG12175" s="100"/>
    </row>
    <row r="12176" spans="57:59">
      <c r="BE12176" s="100"/>
      <c r="BF12176" s="100"/>
      <c r="BG12176" s="100"/>
    </row>
    <row r="12177" spans="57:59">
      <c r="BE12177" s="100"/>
      <c r="BF12177" s="100"/>
      <c r="BG12177" s="100"/>
    </row>
    <row r="12178" spans="57:59">
      <c r="BE12178" s="100"/>
      <c r="BF12178" s="100"/>
      <c r="BG12178" s="100"/>
    </row>
    <row r="12179" spans="57:59">
      <c r="BE12179" s="100"/>
      <c r="BF12179" s="100"/>
      <c r="BG12179" s="100"/>
    </row>
    <row r="12180" spans="57:59">
      <c r="BE12180" s="100"/>
      <c r="BF12180" s="100"/>
      <c r="BG12180" s="100"/>
    </row>
    <row r="12181" spans="57:59">
      <c r="BE12181" s="100"/>
      <c r="BF12181" s="100"/>
      <c r="BG12181" s="100"/>
    </row>
    <row r="12182" spans="57:59">
      <c r="BE12182" s="100"/>
      <c r="BF12182" s="100"/>
      <c r="BG12182" s="100"/>
    </row>
    <row r="12183" spans="57:59">
      <c r="BE12183" s="100"/>
      <c r="BF12183" s="100"/>
      <c r="BG12183" s="100"/>
    </row>
    <row r="12184" spans="57:59">
      <c r="BE12184" s="100"/>
      <c r="BF12184" s="100"/>
      <c r="BG12184" s="100"/>
    </row>
    <row r="12185" spans="57:59">
      <c r="BE12185" s="100"/>
      <c r="BF12185" s="100"/>
      <c r="BG12185" s="100"/>
    </row>
    <row r="12186" spans="57:59">
      <c r="BE12186" s="100"/>
      <c r="BF12186" s="100"/>
      <c r="BG12186" s="100"/>
    </row>
    <row r="12187" spans="57:59">
      <c r="BE12187" s="100"/>
      <c r="BF12187" s="100"/>
      <c r="BG12187" s="100"/>
    </row>
    <row r="12188" spans="57:59">
      <c r="BE12188" s="100"/>
      <c r="BF12188" s="100"/>
      <c r="BG12188" s="100"/>
    </row>
    <row r="12189" spans="57:59">
      <c r="BE12189" s="100"/>
      <c r="BF12189" s="100"/>
      <c r="BG12189" s="100"/>
    </row>
    <row r="12190" spans="57:59">
      <c r="BE12190" s="100"/>
      <c r="BF12190" s="100"/>
      <c r="BG12190" s="100"/>
    </row>
    <row r="12191" spans="57:59">
      <c r="BE12191" s="100"/>
      <c r="BF12191" s="100"/>
      <c r="BG12191" s="100"/>
    </row>
    <row r="12192" spans="57:59">
      <c r="BE12192" s="100"/>
      <c r="BF12192" s="100"/>
      <c r="BG12192" s="100"/>
    </row>
    <row r="12193" spans="57:59">
      <c r="BE12193" s="100"/>
      <c r="BF12193" s="100"/>
      <c r="BG12193" s="100"/>
    </row>
    <row r="12194" spans="57:59">
      <c r="BE12194" s="100"/>
      <c r="BF12194" s="100"/>
      <c r="BG12194" s="100"/>
    </row>
    <row r="12195" spans="57:59">
      <c r="BE12195" s="100"/>
      <c r="BF12195" s="100"/>
      <c r="BG12195" s="100"/>
    </row>
    <row r="12196" spans="57:59">
      <c r="BE12196" s="100"/>
      <c r="BF12196" s="100"/>
      <c r="BG12196" s="100"/>
    </row>
    <row r="12197" spans="57:59">
      <c r="BE12197" s="100"/>
      <c r="BF12197" s="100"/>
      <c r="BG12197" s="100"/>
    </row>
    <row r="12198" spans="57:59">
      <c r="BE12198" s="100"/>
      <c r="BF12198" s="100"/>
      <c r="BG12198" s="100"/>
    </row>
    <row r="12199" spans="57:59">
      <c r="BE12199" s="100"/>
      <c r="BF12199" s="100"/>
      <c r="BG12199" s="100"/>
    </row>
    <row r="12200" spans="57:59">
      <c r="BE12200" s="100"/>
      <c r="BF12200" s="100"/>
      <c r="BG12200" s="100"/>
    </row>
    <row r="12201" spans="57:59">
      <c r="BE12201" s="100"/>
      <c r="BF12201" s="100"/>
      <c r="BG12201" s="100"/>
    </row>
    <row r="12202" spans="57:59">
      <c r="BE12202" s="100"/>
      <c r="BF12202" s="100"/>
      <c r="BG12202" s="100"/>
    </row>
    <row r="12203" spans="57:59">
      <c r="BE12203" s="100"/>
      <c r="BF12203" s="100"/>
      <c r="BG12203" s="100"/>
    </row>
    <row r="12204" spans="57:59">
      <c r="BE12204" s="100"/>
      <c r="BF12204" s="100"/>
      <c r="BG12204" s="100"/>
    </row>
    <row r="12205" spans="57:59">
      <c r="BE12205" s="100"/>
      <c r="BF12205" s="100"/>
      <c r="BG12205" s="100"/>
    </row>
    <row r="12206" spans="57:59">
      <c r="BE12206" s="100"/>
      <c r="BF12206" s="100"/>
      <c r="BG12206" s="100"/>
    </row>
    <row r="12207" spans="57:59">
      <c r="BE12207" s="100"/>
      <c r="BF12207" s="100"/>
      <c r="BG12207" s="100"/>
    </row>
    <row r="12208" spans="57:59">
      <c r="BE12208" s="100"/>
      <c r="BF12208" s="100"/>
      <c r="BG12208" s="100"/>
    </row>
    <row r="12209" spans="57:59">
      <c r="BE12209" s="100"/>
      <c r="BF12209" s="100"/>
      <c r="BG12209" s="100"/>
    </row>
    <row r="12210" spans="57:59">
      <c r="BE12210" s="100"/>
      <c r="BF12210" s="100"/>
      <c r="BG12210" s="100"/>
    </row>
    <row r="12211" spans="57:59">
      <c r="BE12211" s="100"/>
      <c r="BF12211" s="100"/>
      <c r="BG12211" s="100"/>
    </row>
    <row r="12212" spans="57:59">
      <c r="BE12212" s="100"/>
      <c r="BF12212" s="100"/>
      <c r="BG12212" s="100"/>
    </row>
    <row r="12213" spans="57:59">
      <c r="BE12213" s="100"/>
      <c r="BF12213" s="100"/>
      <c r="BG12213" s="100"/>
    </row>
    <row r="12214" spans="57:59">
      <c r="BE12214" s="100"/>
      <c r="BF12214" s="100"/>
      <c r="BG12214" s="100"/>
    </row>
    <row r="12215" spans="57:59">
      <c r="BE12215" s="100"/>
      <c r="BF12215" s="100"/>
      <c r="BG12215" s="100"/>
    </row>
    <row r="12216" spans="57:59">
      <c r="BE12216" s="100"/>
      <c r="BF12216" s="100"/>
      <c r="BG12216" s="100"/>
    </row>
    <row r="12217" spans="57:59">
      <c r="BE12217" s="100"/>
      <c r="BF12217" s="100"/>
      <c r="BG12217" s="100"/>
    </row>
    <row r="12218" spans="57:59">
      <c r="BE12218" s="100"/>
      <c r="BF12218" s="100"/>
      <c r="BG12218" s="100"/>
    </row>
    <row r="12219" spans="57:59">
      <c r="BE12219" s="100"/>
      <c r="BF12219" s="100"/>
      <c r="BG12219" s="100"/>
    </row>
    <row r="12220" spans="57:59">
      <c r="BE12220" s="100"/>
      <c r="BF12220" s="100"/>
      <c r="BG12220" s="100"/>
    </row>
    <row r="12221" spans="57:59">
      <c r="BE12221" s="100"/>
      <c r="BF12221" s="100"/>
      <c r="BG12221" s="100"/>
    </row>
    <row r="12222" spans="57:59">
      <c r="BE12222" s="100"/>
      <c r="BF12222" s="100"/>
      <c r="BG12222" s="100"/>
    </row>
    <row r="12223" spans="57:59">
      <c r="BE12223" s="100"/>
      <c r="BF12223" s="100"/>
      <c r="BG12223" s="100"/>
    </row>
    <row r="12224" spans="57:59">
      <c r="BE12224" s="100"/>
      <c r="BF12224" s="100"/>
      <c r="BG12224" s="100"/>
    </row>
    <row r="12225" spans="57:59">
      <c r="BE12225" s="100"/>
      <c r="BF12225" s="100"/>
      <c r="BG12225" s="100"/>
    </row>
    <row r="12226" spans="57:59">
      <c r="BE12226" s="100"/>
      <c r="BF12226" s="100"/>
      <c r="BG12226" s="100"/>
    </row>
    <row r="12227" spans="57:59">
      <c r="BE12227" s="100"/>
      <c r="BF12227" s="100"/>
      <c r="BG12227" s="100"/>
    </row>
    <row r="12228" spans="57:59">
      <c r="BE12228" s="100"/>
      <c r="BF12228" s="100"/>
      <c r="BG12228" s="100"/>
    </row>
    <row r="12229" spans="57:59">
      <c r="BE12229" s="100"/>
      <c r="BF12229" s="100"/>
      <c r="BG12229" s="100"/>
    </row>
    <row r="12230" spans="57:59">
      <c r="BE12230" s="100"/>
      <c r="BF12230" s="100"/>
      <c r="BG12230" s="100"/>
    </row>
    <row r="12231" spans="57:59">
      <c r="BE12231" s="100"/>
      <c r="BF12231" s="100"/>
      <c r="BG12231" s="100"/>
    </row>
    <row r="12232" spans="57:59">
      <c r="BE12232" s="100"/>
      <c r="BF12232" s="100"/>
      <c r="BG12232" s="100"/>
    </row>
    <row r="12233" spans="57:59">
      <c r="BE12233" s="100"/>
      <c r="BF12233" s="100"/>
      <c r="BG12233" s="100"/>
    </row>
    <row r="12234" spans="57:59">
      <c r="BE12234" s="100"/>
      <c r="BF12234" s="100"/>
      <c r="BG12234" s="100"/>
    </row>
    <row r="12235" spans="57:59">
      <c r="BE12235" s="100"/>
      <c r="BF12235" s="100"/>
      <c r="BG12235" s="100"/>
    </row>
    <row r="12236" spans="57:59">
      <c r="BE12236" s="100"/>
      <c r="BF12236" s="100"/>
      <c r="BG12236" s="100"/>
    </row>
    <row r="12237" spans="57:59">
      <c r="BE12237" s="100"/>
      <c r="BF12237" s="100"/>
      <c r="BG12237" s="100"/>
    </row>
    <row r="12238" spans="57:59">
      <c r="BE12238" s="100"/>
      <c r="BF12238" s="100"/>
      <c r="BG12238" s="100"/>
    </row>
    <row r="12239" spans="57:59">
      <c r="BE12239" s="100"/>
      <c r="BF12239" s="100"/>
      <c r="BG12239" s="100"/>
    </row>
    <row r="12240" spans="57:59">
      <c r="BE12240" s="100"/>
      <c r="BF12240" s="100"/>
      <c r="BG12240" s="100"/>
    </row>
    <row r="12241" spans="57:59">
      <c r="BE12241" s="100"/>
      <c r="BF12241" s="100"/>
      <c r="BG12241" s="100"/>
    </row>
    <row r="12242" spans="57:59">
      <c r="BE12242" s="100"/>
      <c r="BF12242" s="100"/>
      <c r="BG12242" s="100"/>
    </row>
    <row r="12243" spans="57:59">
      <c r="BE12243" s="100"/>
      <c r="BF12243" s="100"/>
      <c r="BG12243" s="100"/>
    </row>
    <row r="12244" spans="57:59">
      <c r="BE12244" s="100"/>
      <c r="BF12244" s="100"/>
      <c r="BG12244" s="100"/>
    </row>
    <row r="12245" spans="57:59">
      <c r="BE12245" s="100"/>
      <c r="BF12245" s="100"/>
      <c r="BG12245" s="100"/>
    </row>
    <row r="12246" spans="57:59">
      <c r="BE12246" s="100"/>
      <c r="BF12246" s="100"/>
      <c r="BG12246" s="100"/>
    </row>
    <row r="12247" spans="57:59">
      <c r="BE12247" s="100"/>
      <c r="BF12247" s="100"/>
      <c r="BG12247" s="100"/>
    </row>
    <row r="12248" spans="57:59">
      <c r="BE12248" s="100"/>
      <c r="BF12248" s="100"/>
      <c r="BG12248" s="100"/>
    </row>
    <row r="12249" spans="57:59">
      <c r="BE12249" s="100"/>
      <c r="BF12249" s="100"/>
      <c r="BG12249" s="100"/>
    </row>
    <row r="12250" spans="57:59">
      <c r="BE12250" s="100"/>
      <c r="BF12250" s="100"/>
      <c r="BG12250" s="100"/>
    </row>
    <row r="12251" spans="57:59">
      <c r="BE12251" s="100"/>
      <c r="BF12251" s="100"/>
      <c r="BG12251" s="100"/>
    </row>
    <row r="12252" spans="57:59">
      <c r="BE12252" s="100"/>
      <c r="BF12252" s="100"/>
      <c r="BG12252" s="100"/>
    </row>
    <row r="12253" spans="57:59">
      <c r="BE12253" s="100"/>
      <c r="BF12253" s="100"/>
      <c r="BG12253" s="100"/>
    </row>
    <row r="12254" spans="57:59">
      <c r="BE12254" s="100"/>
      <c r="BF12254" s="100"/>
      <c r="BG12254" s="100"/>
    </row>
    <row r="12255" spans="57:59">
      <c r="BE12255" s="100"/>
      <c r="BF12255" s="100"/>
      <c r="BG12255" s="100"/>
    </row>
    <row r="12256" spans="57:59">
      <c r="BE12256" s="100"/>
      <c r="BF12256" s="100"/>
      <c r="BG12256" s="100"/>
    </row>
    <row r="12257" spans="57:59">
      <c r="BE12257" s="100"/>
      <c r="BF12257" s="100"/>
      <c r="BG12257" s="100"/>
    </row>
    <row r="12258" spans="57:59">
      <c r="BE12258" s="100"/>
      <c r="BF12258" s="100"/>
      <c r="BG12258" s="100"/>
    </row>
    <row r="12259" spans="57:59">
      <c r="BE12259" s="100"/>
      <c r="BF12259" s="100"/>
      <c r="BG12259" s="100"/>
    </row>
    <row r="12260" spans="57:59">
      <c r="BE12260" s="100"/>
      <c r="BF12260" s="100"/>
      <c r="BG12260" s="100"/>
    </row>
    <row r="12261" spans="57:59">
      <c r="BE12261" s="100"/>
      <c r="BF12261" s="100"/>
      <c r="BG12261" s="100"/>
    </row>
    <row r="12262" spans="57:59">
      <c r="BE12262" s="100"/>
      <c r="BF12262" s="100"/>
      <c r="BG12262" s="100"/>
    </row>
    <row r="12263" spans="57:59">
      <c r="BE12263" s="100"/>
      <c r="BF12263" s="100"/>
      <c r="BG12263" s="100"/>
    </row>
    <row r="12264" spans="57:59">
      <c r="BE12264" s="100"/>
      <c r="BF12264" s="100"/>
      <c r="BG12264" s="100"/>
    </row>
    <row r="12265" spans="57:59">
      <c r="BE12265" s="100"/>
      <c r="BF12265" s="100"/>
      <c r="BG12265" s="100"/>
    </row>
    <row r="12266" spans="57:59">
      <c r="BE12266" s="100"/>
      <c r="BF12266" s="100"/>
      <c r="BG12266" s="100"/>
    </row>
    <row r="12267" spans="57:59">
      <c r="BE12267" s="100"/>
      <c r="BF12267" s="100"/>
      <c r="BG12267" s="100"/>
    </row>
    <row r="12268" spans="57:59">
      <c r="BE12268" s="100"/>
      <c r="BF12268" s="100"/>
      <c r="BG12268" s="100"/>
    </row>
    <row r="12269" spans="57:59">
      <c r="BE12269" s="100"/>
      <c r="BF12269" s="100"/>
      <c r="BG12269" s="100"/>
    </row>
    <row r="12270" spans="57:59">
      <c r="BE12270" s="100"/>
      <c r="BF12270" s="100"/>
      <c r="BG12270" s="100"/>
    </row>
    <row r="12271" spans="57:59">
      <c r="BE12271" s="100"/>
      <c r="BF12271" s="100"/>
      <c r="BG12271" s="100"/>
    </row>
    <row r="12272" spans="57:59">
      <c r="BE12272" s="100"/>
      <c r="BF12272" s="100"/>
      <c r="BG12272" s="100"/>
    </row>
    <row r="12273" spans="57:59">
      <c r="BE12273" s="100"/>
      <c r="BF12273" s="100"/>
      <c r="BG12273" s="100"/>
    </row>
    <row r="12274" spans="57:59">
      <c r="BE12274" s="100"/>
      <c r="BF12274" s="100"/>
      <c r="BG12274" s="100"/>
    </row>
    <row r="12275" spans="57:59">
      <c r="BE12275" s="100"/>
      <c r="BF12275" s="100"/>
      <c r="BG12275" s="100"/>
    </row>
    <row r="12276" spans="57:59">
      <c r="BE12276" s="100"/>
      <c r="BF12276" s="100"/>
      <c r="BG12276" s="100"/>
    </row>
    <row r="12277" spans="57:59">
      <c r="BE12277" s="100"/>
      <c r="BF12277" s="100"/>
      <c r="BG12277" s="100"/>
    </row>
    <row r="12278" spans="57:59">
      <c r="BE12278" s="100"/>
      <c r="BF12278" s="100"/>
      <c r="BG12278" s="100"/>
    </row>
    <row r="12279" spans="57:59">
      <c r="BE12279" s="100"/>
      <c r="BF12279" s="100"/>
      <c r="BG12279" s="100"/>
    </row>
    <row r="12280" spans="57:59">
      <c r="BE12280" s="100"/>
      <c r="BF12280" s="100"/>
      <c r="BG12280" s="100"/>
    </row>
    <row r="12281" spans="57:59">
      <c r="BE12281" s="100"/>
      <c r="BF12281" s="100"/>
      <c r="BG12281" s="100"/>
    </row>
    <row r="12282" spans="57:59">
      <c r="BE12282" s="100"/>
      <c r="BF12282" s="100"/>
      <c r="BG12282" s="100"/>
    </row>
    <row r="12283" spans="57:59">
      <c r="BE12283" s="100"/>
      <c r="BF12283" s="100"/>
      <c r="BG12283" s="100"/>
    </row>
    <row r="12284" spans="57:59">
      <c r="BE12284" s="100"/>
      <c r="BF12284" s="100"/>
      <c r="BG12284" s="100"/>
    </row>
    <row r="12285" spans="57:59">
      <c r="BE12285" s="100"/>
      <c r="BF12285" s="100"/>
      <c r="BG12285" s="100"/>
    </row>
    <row r="12286" spans="57:59">
      <c r="BE12286" s="100"/>
      <c r="BF12286" s="100"/>
      <c r="BG12286" s="100"/>
    </row>
    <row r="12287" spans="57:59">
      <c r="BE12287" s="100"/>
      <c r="BF12287" s="100"/>
      <c r="BG12287" s="100"/>
    </row>
    <row r="12288" spans="57:59">
      <c r="BE12288" s="100"/>
      <c r="BF12288" s="100"/>
      <c r="BG12288" s="100"/>
    </row>
    <row r="12289" spans="57:59">
      <c r="BE12289" s="100"/>
      <c r="BF12289" s="100"/>
      <c r="BG12289" s="100"/>
    </row>
    <row r="12290" spans="57:59">
      <c r="BE12290" s="100"/>
      <c r="BF12290" s="100"/>
      <c r="BG12290" s="100"/>
    </row>
    <row r="12291" spans="57:59">
      <c r="BE12291" s="100"/>
      <c r="BF12291" s="100"/>
      <c r="BG12291" s="100"/>
    </row>
    <row r="12292" spans="57:59">
      <c r="BE12292" s="100"/>
      <c r="BF12292" s="100"/>
      <c r="BG12292" s="100"/>
    </row>
    <row r="12293" spans="57:59">
      <c r="BE12293" s="100"/>
      <c r="BF12293" s="100"/>
      <c r="BG12293" s="100"/>
    </row>
    <row r="12294" spans="57:59">
      <c r="BE12294" s="100"/>
      <c r="BF12294" s="100"/>
      <c r="BG12294" s="100"/>
    </row>
    <row r="12295" spans="57:59">
      <c r="BE12295" s="100"/>
      <c r="BF12295" s="100"/>
      <c r="BG12295" s="100"/>
    </row>
    <row r="12296" spans="57:59">
      <c r="BE12296" s="100"/>
      <c r="BF12296" s="100"/>
      <c r="BG12296" s="100"/>
    </row>
    <row r="12297" spans="57:59">
      <c r="BE12297" s="100"/>
      <c r="BF12297" s="100"/>
      <c r="BG12297" s="100"/>
    </row>
    <row r="12298" spans="57:59">
      <c r="BE12298" s="100"/>
      <c r="BF12298" s="100"/>
      <c r="BG12298" s="100"/>
    </row>
    <row r="12299" spans="57:59">
      <c r="BE12299" s="100"/>
      <c r="BF12299" s="100"/>
      <c r="BG12299" s="100"/>
    </row>
    <row r="12300" spans="57:59">
      <c r="BE12300" s="100"/>
      <c r="BF12300" s="100"/>
      <c r="BG12300" s="100"/>
    </row>
    <row r="12301" spans="57:59">
      <c r="BE12301" s="100"/>
      <c r="BF12301" s="100"/>
      <c r="BG12301" s="100"/>
    </row>
    <row r="12302" spans="57:59">
      <c r="BE12302" s="100"/>
      <c r="BF12302" s="100"/>
      <c r="BG12302" s="100"/>
    </row>
    <row r="12303" spans="57:59">
      <c r="BE12303" s="100"/>
      <c r="BF12303" s="100"/>
      <c r="BG12303" s="100"/>
    </row>
    <row r="12304" spans="57:59">
      <c r="BE12304" s="100"/>
      <c r="BF12304" s="100"/>
      <c r="BG12304" s="100"/>
    </row>
    <row r="12305" spans="57:59">
      <c r="BE12305" s="100"/>
      <c r="BF12305" s="100"/>
      <c r="BG12305" s="100"/>
    </row>
    <row r="12306" spans="57:59">
      <c r="BE12306" s="100"/>
      <c r="BF12306" s="100"/>
      <c r="BG12306" s="100"/>
    </row>
    <row r="12307" spans="57:59">
      <c r="BE12307" s="100"/>
      <c r="BF12307" s="100"/>
      <c r="BG12307" s="100"/>
    </row>
    <row r="12308" spans="57:59">
      <c r="BE12308" s="100"/>
      <c r="BF12308" s="100"/>
      <c r="BG12308" s="100"/>
    </row>
    <row r="12309" spans="57:59">
      <c r="BE12309" s="100"/>
      <c r="BF12309" s="100"/>
      <c r="BG12309" s="100"/>
    </row>
    <row r="12310" spans="57:59">
      <c r="BE12310" s="100"/>
      <c r="BF12310" s="100"/>
      <c r="BG12310" s="100"/>
    </row>
    <row r="12311" spans="57:59">
      <c r="BE12311" s="100"/>
      <c r="BF12311" s="100"/>
      <c r="BG12311" s="100"/>
    </row>
    <row r="12312" spans="57:59">
      <c r="BE12312" s="100"/>
      <c r="BF12312" s="100"/>
      <c r="BG12312" s="100"/>
    </row>
    <row r="12313" spans="57:59">
      <c r="BE12313" s="100"/>
      <c r="BF12313" s="100"/>
      <c r="BG12313" s="100"/>
    </row>
    <row r="12314" spans="57:59">
      <c r="BE12314" s="100"/>
      <c r="BF12314" s="100"/>
      <c r="BG12314" s="100"/>
    </row>
    <row r="12315" spans="57:59">
      <c r="BE12315" s="100"/>
      <c r="BF12315" s="100"/>
      <c r="BG12315" s="100"/>
    </row>
    <row r="12316" spans="57:59">
      <c r="BE12316" s="100"/>
      <c r="BF12316" s="100"/>
      <c r="BG12316" s="100"/>
    </row>
    <row r="12317" spans="57:59">
      <c r="BE12317" s="100"/>
      <c r="BF12317" s="100"/>
      <c r="BG12317" s="100"/>
    </row>
    <row r="12318" spans="57:59">
      <c r="BE12318" s="100"/>
      <c r="BF12318" s="100"/>
      <c r="BG12318" s="100"/>
    </row>
    <row r="12319" spans="57:59">
      <c r="BE12319" s="100"/>
      <c r="BF12319" s="100"/>
      <c r="BG12319" s="100"/>
    </row>
    <row r="12320" spans="57:59">
      <c r="BE12320" s="100"/>
      <c r="BF12320" s="100"/>
      <c r="BG12320" s="100"/>
    </row>
    <row r="12321" spans="57:59">
      <c r="BE12321" s="100"/>
      <c r="BF12321" s="100"/>
      <c r="BG12321" s="100"/>
    </row>
    <row r="12322" spans="57:59">
      <c r="BE12322" s="100"/>
      <c r="BF12322" s="100"/>
      <c r="BG12322" s="100"/>
    </row>
    <row r="12323" spans="57:59">
      <c r="BE12323" s="100"/>
      <c r="BF12323" s="100"/>
      <c r="BG12323" s="100"/>
    </row>
    <row r="12324" spans="57:59">
      <c r="BE12324" s="100"/>
      <c r="BF12324" s="100"/>
      <c r="BG12324" s="100"/>
    </row>
    <row r="12325" spans="57:59">
      <c r="BE12325" s="100"/>
      <c r="BF12325" s="100"/>
      <c r="BG12325" s="100"/>
    </row>
    <row r="12326" spans="57:59">
      <c r="BE12326" s="100"/>
      <c r="BF12326" s="100"/>
      <c r="BG12326" s="100"/>
    </row>
    <row r="12327" spans="57:59">
      <c r="BE12327" s="100"/>
      <c r="BF12327" s="100"/>
      <c r="BG12327" s="100"/>
    </row>
    <row r="12328" spans="57:59">
      <c r="BE12328" s="100"/>
      <c r="BF12328" s="100"/>
      <c r="BG12328" s="100"/>
    </row>
    <row r="12329" spans="57:59">
      <c r="BE12329" s="100"/>
      <c r="BF12329" s="100"/>
      <c r="BG12329" s="100"/>
    </row>
    <row r="12330" spans="57:59">
      <c r="BE12330" s="100"/>
      <c r="BF12330" s="100"/>
      <c r="BG12330" s="100"/>
    </row>
    <row r="12331" spans="57:59">
      <c r="BE12331" s="100"/>
      <c r="BF12331" s="100"/>
      <c r="BG12331" s="100"/>
    </row>
    <row r="12332" spans="57:59">
      <c r="BE12332" s="100"/>
      <c r="BF12332" s="100"/>
      <c r="BG12332" s="100"/>
    </row>
    <row r="12333" spans="57:59">
      <c r="BE12333" s="100"/>
      <c r="BF12333" s="100"/>
      <c r="BG12333" s="100"/>
    </row>
    <row r="12334" spans="57:59">
      <c r="BE12334" s="100"/>
      <c r="BF12334" s="100"/>
      <c r="BG12334" s="100"/>
    </row>
    <row r="12335" spans="57:59">
      <c r="BE12335" s="100"/>
      <c r="BF12335" s="100"/>
      <c r="BG12335" s="100"/>
    </row>
    <row r="12336" spans="57:59">
      <c r="BE12336" s="100"/>
      <c r="BF12336" s="100"/>
      <c r="BG12336" s="100"/>
    </row>
    <row r="12337" spans="57:59">
      <c r="BE12337" s="100"/>
      <c r="BF12337" s="100"/>
      <c r="BG12337" s="100"/>
    </row>
    <row r="12338" spans="57:59">
      <c r="BE12338" s="100"/>
      <c r="BF12338" s="100"/>
      <c r="BG12338" s="100"/>
    </row>
    <row r="12339" spans="57:59">
      <c r="BE12339" s="100"/>
      <c r="BF12339" s="100"/>
      <c r="BG12339" s="100"/>
    </row>
    <row r="12340" spans="57:59">
      <c r="BE12340" s="100"/>
      <c r="BF12340" s="100"/>
      <c r="BG12340" s="100"/>
    </row>
    <row r="12341" spans="57:59">
      <c r="BE12341" s="100"/>
      <c r="BF12341" s="100"/>
      <c r="BG12341" s="100"/>
    </row>
    <row r="12342" spans="57:59">
      <c r="BE12342" s="100"/>
      <c r="BF12342" s="100"/>
      <c r="BG12342" s="100"/>
    </row>
    <row r="12343" spans="57:59">
      <c r="BE12343" s="100"/>
      <c r="BF12343" s="100"/>
      <c r="BG12343" s="100"/>
    </row>
    <row r="12344" spans="57:59">
      <c r="BE12344" s="100"/>
      <c r="BF12344" s="100"/>
      <c r="BG12344" s="100"/>
    </row>
    <row r="12345" spans="57:59">
      <c r="BE12345" s="100"/>
      <c r="BF12345" s="100"/>
      <c r="BG12345" s="100"/>
    </row>
    <row r="12346" spans="57:59">
      <c r="BE12346" s="100"/>
      <c r="BF12346" s="100"/>
      <c r="BG12346" s="100"/>
    </row>
    <row r="12347" spans="57:59">
      <c r="BE12347" s="100"/>
      <c r="BF12347" s="100"/>
      <c r="BG12347" s="100"/>
    </row>
    <row r="12348" spans="57:59">
      <c r="BE12348" s="100"/>
      <c r="BF12348" s="100"/>
      <c r="BG12348" s="100"/>
    </row>
    <row r="12349" spans="57:59">
      <c r="BE12349" s="100"/>
      <c r="BF12349" s="100"/>
      <c r="BG12349" s="100"/>
    </row>
    <row r="12350" spans="57:59">
      <c r="BE12350" s="100"/>
      <c r="BF12350" s="100"/>
      <c r="BG12350" s="100"/>
    </row>
    <row r="12351" spans="57:59">
      <c r="BE12351" s="100"/>
      <c r="BF12351" s="100"/>
      <c r="BG12351" s="100"/>
    </row>
    <row r="12352" spans="57:59">
      <c r="BE12352" s="100"/>
      <c r="BF12352" s="100"/>
      <c r="BG12352" s="100"/>
    </row>
    <row r="12353" spans="57:59">
      <c r="BE12353" s="100"/>
      <c r="BF12353" s="100"/>
      <c r="BG12353" s="100"/>
    </row>
    <row r="12354" spans="57:59">
      <c r="BE12354" s="100"/>
      <c r="BF12354" s="100"/>
      <c r="BG12354" s="100"/>
    </row>
    <row r="12355" spans="57:59">
      <c r="BE12355" s="100"/>
      <c r="BF12355" s="100"/>
      <c r="BG12355" s="100"/>
    </row>
    <row r="12356" spans="57:59">
      <c r="BE12356" s="100"/>
      <c r="BF12356" s="100"/>
      <c r="BG12356" s="100"/>
    </row>
    <row r="12357" spans="57:59">
      <c r="BE12357" s="100"/>
      <c r="BF12357" s="100"/>
      <c r="BG12357" s="100"/>
    </row>
    <row r="12358" spans="57:59">
      <c r="BE12358" s="100"/>
      <c r="BF12358" s="100"/>
      <c r="BG12358" s="100"/>
    </row>
    <row r="12359" spans="57:59">
      <c r="BE12359" s="100"/>
      <c r="BF12359" s="100"/>
      <c r="BG12359" s="100"/>
    </row>
    <row r="12360" spans="57:59">
      <c r="BE12360" s="100"/>
      <c r="BF12360" s="100"/>
      <c r="BG12360" s="100"/>
    </row>
    <row r="12361" spans="57:59">
      <c r="BE12361" s="100"/>
      <c r="BF12361" s="100"/>
      <c r="BG12361" s="100"/>
    </row>
    <row r="12362" spans="57:59">
      <c r="BE12362" s="100"/>
      <c r="BF12362" s="100"/>
      <c r="BG12362" s="100"/>
    </row>
    <row r="12363" spans="57:59">
      <c r="BE12363" s="100"/>
      <c r="BF12363" s="100"/>
      <c r="BG12363" s="100"/>
    </row>
    <row r="12364" spans="57:59">
      <c r="BE12364" s="100"/>
      <c r="BF12364" s="100"/>
      <c r="BG12364" s="100"/>
    </row>
    <row r="12365" spans="57:59">
      <c r="BE12365" s="100"/>
      <c r="BF12365" s="100"/>
      <c r="BG12365" s="100"/>
    </row>
    <row r="12366" spans="57:59">
      <c r="BE12366" s="100"/>
      <c r="BF12366" s="100"/>
      <c r="BG12366" s="100"/>
    </row>
    <row r="12367" spans="57:59">
      <c r="BE12367" s="100"/>
      <c r="BF12367" s="100"/>
      <c r="BG12367" s="100"/>
    </row>
    <row r="12368" spans="57:59">
      <c r="BE12368" s="100"/>
      <c r="BF12368" s="100"/>
      <c r="BG12368" s="100"/>
    </row>
    <row r="12369" spans="57:59">
      <c r="BE12369" s="100"/>
      <c r="BF12369" s="100"/>
      <c r="BG12369" s="100"/>
    </row>
    <row r="12370" spans="57:59">
      <c r="BE12370" s="100"/>
      <c r="BF12370" s="100"/>
      <c r="BG12370" s="100"/>
    </row>
    <row r="12371" spans="57:59">
      <c r="BE12371" s="100"/>
      <c r="BF12371" s="100"/>
      <c r="BG12371" s="100"/>
    </row>
    <row r="12372" spans="57:59">
      <c r="BE12372" s="100"/>
      <c r="BF12372" s="100"/>
      <c r="BG12372" s="100"/>
    </row>
    <row r="12373" spans="57:59">
      <c r="BE12373" s="100"/>
      <c r="BF12373" s="100"/>
      <c r="BG12373" s="100"/>
    </row>
    <row r="12374" spans="57:59">
      <c r="BE12374" s="100"/>
      <c r="BF12374" s="100"/>
      <c r="BG12374" s="100"/>
    </row>
    <row r="12375" spans="57:59">
      <c r="BE12375" s="100"/>
      <c r="BF12375" s="100"/>
      <c r="BG12375" s="100"/>
    </row>
    <row r="12376" spans="57:59">
      <c r="BE12376" s="100"/>
      <c r="BF12376" s="100"/>
      <c r="BG12376" s="100"/>
    </row>
    <row r="12377" spans="57:59">
      <c r="BE12377" s="100"/>
      <c r="BF12377" s="100"/>
      <c r="BG12377" s="100"/>
    </row>
    <row r="12378" spans="57:59">
      <c r="BE12378" s="100"/>
      <c r="BF12378" s="100"/>
      <c r="BG12378" s="100"/>
    </row>
    <row r="12379" spans="57:59">
      <c r="BE12379" s="100"/>
      <c r="BF12379" s="100"/>
      <c r="BG12379" s="100"/>
    </row>
    <row r="12380" spans="57:59">
      <c r="BE12380" s="100"/>
      <c r="BF12380" s="100"/>
      <c r="BG12380" s="100"/>
    </row>
    <row r="12381" spans="57:59">
      <c r="BE12381" s="100"/>
      <c r="BF12381" s="100"/>
      <c r="BG12381" s="100"/>
    </row>
    <row r="12382" spans="57:59">
      <c r="BE12382" s="100"/>
      <c r="BF12382" s="100"/>
      <c r="BG12382" s="100"/>
    </row>
    <row r="12383" spans="57:59">
      <c r="BE12383" s="100"/>
      <c r="BF12383" s="100"/>
      <c r="BG12383" s="100"/>
    </row>
    <row r="12384" spans="57:59">
      <c r="BE12384" s="100"/>
      <c r="BF12384" s="100"/>
      <c r="BG12384" s="100"/>
    </row>
    <row r="12385" spans="57:59">
      <c r="BE12385" s="100"/>
      <c r="BF12385" s="100"/>
      <c r="BG12385" s="100"/>
    </row>
    <row r="12386" spans="57:59">
      <c r="BE12386" s="100"/>
      <c r="BF12386" s="100"/>
      <c r="BG12386" s="100"/>
    </row>
    <row r="12387" spans="57:59">
      <c r="BE12387" s="100"/>
      <c r="BF12387" s="100"/>
      <c r="BG12387" s="100"/>
    </row>
    <row r="12388" spans="57:59">
      <c r="BE12388" s="100"/>
      <c r="BF12388" s="100"/>
      <c r="BG12388" s="100"/>
    </row>
    <row r="12389" spans="57:59">
      <c r="BE12389" s="100"/>
      <c r="BF12389" s="100"/>
      <c r="BG12389" s="100"/>
    </row>
    <row r="12390" spans="57:59">
      <c r="BE12390" s="100"/>
      <c r="BF12390" s="100"/>
      <c r="BG12390" s="100"/>
    </row>
    <row r="12391" spans="57:59">
      <c r="BE12391" s="100"/>
      <c r="BF12391" s="100"/>
      <c r="BG12391" s="100"/>
    </row>
    <row r="12392" spans="57:59">
      <c r="BE12392" s="100"/>
      <c r="BF12392" s="100"/>
      <c r="BG12392" s="100"/>
    </row>
    <row r="12393" spans="57:59">
      <c r="BE12393" s="100"/>
      <c r="BF12393" s="100"/>
      <c r="BG12393" s="100"/>
    </row>
    <row r="12394" spans="57:59">
      <c r="BE12394" s="100"/>
      <c r="BF12394" s="100"/>
      <c r="BG12394" s="100"/>
    </row>
    <row r="12395" spans="57:59">
      <c r="BE12395" s="100"/>
      <c r="BF12395" s="100"/>
      <c r="BG12395" s="100"/>
    </row>
    <row r="12396" spans="57:59">
      <c r="BE12396" s="100"/>
      <c r="BF12396" s="100"/>
      <c r="BG12396" s="100"/>
    </row>
    <row r="12397" spans="57:59">
      <c r="BE12397" s="100"/>
      <c r="BF12397" s="100"/>
      <c r="BG12397" s="100"/>
    </row>
    <row r="12398" spans="57:59">
      <c r="BE12398" s="100"/>
      <c r="BF12398" s="100"/>
      <c r="BG12398" s="100"/>
    </row>
    <row r="12399" spans="57:59">
      <c r="BE12399" s="100"/>
      <c r="BF12399" s="100"/>
      <c r="BG12399" s="100"/>
    </row>
    <row r="12400" spans="57:59">
      <c r="BE12400" s="100"/>
      <c r="BF12400" s="100"/>
      <c r="BG12400" s="100"/>
    </row>
    <row r="12401" spans="57:59">
      <c r="BE12401" s="100"/>
      <c r="BF12401" s="100"/>
      <c r="BG12401" s="100"/>
    </row>
    <row r="12402" spans="57:59">
      <c r="BE12402" s="100"/>
      <c r="BF12402" s="100"/>
      <c r="BG12402" s="100"/>
    </row>
    <row r="12403" spans="57:59">
      <c r="BE12403" s="100"/>
      <c r="BF12403" s="100"/>
      <c r="BG12403" s="100"/>
    </row>
    <row r="12404" spans="57:59">
      <c r="BE12404" s="100"/>
      <c r="BF12404" s="100"/>
      <c r="BG12404" s="100"/>
    </row>
    <row r="12405" spans="57:59">
      <c r="BE12405" s="100"/>
      <c r="BF12405" s="100"/>
      <c r="BG12405" s="100"/>
    </row>
    <row r="12406" spans="57:59">
      <c r="BE12406" s="100"/>
      <c r="BF12406" s="100"/>
      <c r="BG12406" s="100"/>
    </row>
    <row r="12407" spans="57:59">
      <c r="BE12407" s="100"/>
      <c r="BF12407" s="100"/>
      <c r="BG12407" s="100"/>
    </row>
    <row r="12408" spans="57:59">
      <c r="BE12408" s="100"/>
      <c r="BF12408" s="100"/>
      <c r="BG12408" s="100"/>
    </row>
    <row r="12409" spans="57:59">
      <c r="BE12409" s="100"/>
      <c r="BF12409" s="100"/>
      <c r="BG12409" s="100"/>
    </row>
    <row r="12410" spans="57:59">
      <c r="BE12410" s="100"/>
      <c r="BF12410" s="100"/>
      <c r="BG12410" s="100"/>
    </row>
    <row r="12411" spans="57:59">
      <c r="BE12411" s="100"/>
      <c r="BF12411" s="100"/>
      <c r="BG12411" s="100"/>
    </row>
    <row r="12412" spans="57:59">
      <c r="BE12412" s="100"/>
      <c r="BF12412" s="100"/>
      <c r="BG12412" s="100"/>
    </row>
    <row r="12413" spans="57:59">
      <c r="BE12413" s="100"/>
      <c r="BF12413" s="100"/>
      <c r="BG12413" s="100"/>
    </row>
    <row r="12414" spans="57:59">
      <c r="BE12414" s="100"/>
      <c r="BF12414" s="100"/>
      <c r="BG12414" s="100"/>
    </row>
    <row r="12415" spans="57:59">
      <c r="BE12415" s="100"/>
      <c r="BF12415" s="100"/>
      <c r="BG12415" s="100"/>
    </row>
    <row r="12416" spans="57:59">
      <c r="BE12416" s="100"/>
      <c r="BF12416" s="100"/>
      <c r="BG12416" s="100"/>
    </row>
    <row r="12417" spans="57:59">
      <c r="BE12417" s="100"/>
      <c r="BF12417" s="100"/>
      <c r="BG12417" s="100"/>
    </row>
    <row r="12418" spans="57:59">
      <c r="BE12418" s="100"/>
      <c r="BF12418" s="100"/>
      <c r="BG12418" s="100"/>
    </row>
    <row r="12419" spans="57:59">
      <c r="BE12419" s="100"/>
      <c r="BF12419" s="100"/>
      <c r="BG12419" s="100"/>
    </row>
    <row r="12420" spans="57:59">
      <c r="BE12420" s="100"/>
      <c r="BF12420" s="100"/>
      <c r="BG12420" s="100"/>
    </row>
    <row r="12421" spans="57:59">
      <c r="BE12421" s="100"/>
      <c r="BF12421" s="100"/>
      <c r="BG12421" s="100"/>
    </row>
    <row r="12422" spans="57:59">
      <c r="BE12422" s="100"/>
      <c r="BF12422" s="100"/>
      <c r="BG12422" s="100"/>
    </row>
    <row r="12423" spans="57:59">
      <c r="BE12423" s="100"/>
      <c r="BF12423" s="100"/>
      <c r="BG12423" s="100"/>
    </row>
    <row r="12424" spans="57:59">
      <c r="BE12424" s="100"/>
      <c r="BF12424" s="100"/>
      <c r="BG12424" s="100"/>
    </row>
    <row r="12425" spans="57:59">
      <c r="BE12425" s="100"/>
      <c r="BF12425" s="100"/>
      <c r="BG12425" s="100"/>
    </row>
    <row r="12426" spans="57:59">
      <c r="BE12426" s="100"/>
      <c r="BF12426" s="100"/>
      <c r="BG12426" s="100"/>
    </row>
    <row r="12427" spans="57:59">
      <c r="BE12427" s="100"/>
      <c r="BF12427" s="100"/>
      <c r="BG12427" s="100"/>
    </row>
    <row r="12428" spans="57:59">
      <c r="BE12428" s="100"/>
      <c r="BF12428" s="100"/>
      <c r="BG12428" s="100"/>
    </row>
    <row r="12429" spans="57:59">
      <c r="BE12429" s="100"/>
      <c r="BF12429" s="100"/>
      <c r="BG12429" s="100"/>
    </row>
    <row r="12430" spans="57:59">
      <c r="BE12430" s="100"/>
      <c r="BF12430" s="100"/>
      <c r="BG12430" s="100"/>
    </row>
    <row r="12431" spans="57:59">
      <c r="BE12431" s="100"/>
      <c r="BF12431" s="100"/>
      <c r="BG12431" s="100"/>
    </row>
    <row r="12432" spans="57:59">
      <c r="BE12432" s="100"/>
      <c r="BF12432" s="100"/>
      <c r="BG12432" s="100"/>
    </row>
    <row r="12433" spans="57:59">
      <c r="BE12433" s="100"/>
      <c r="BF12433" s="100"/>
      <c r="BG12433" s="100"/>
    </row>
    <row r="12434" spans="57:59">
      <c r="BE12434" s="100"/>
      <c r="BF12434" s="100"/>
      <c r="BG12434" s="100"/>
    </row>
    <row r="12435" spans="57:59">
      <c r="BE12435" s="100"/>
      <c r="BF12435" s="100"/>
      <c r="BG12435" s="100"/>
    </row>
    <row r="12436" spans="57:59">
      <c r="BE12436" s="100"/>
      <c r="BF12436" s="100"/>
      <c r="BG12436" s="100"/>
    </row>
    <row r="12437" spans="57:59">
      <c r="BE12437" s="100"/>
      <c r="BF12437" s="100"/>
      <c r="BG12437" s="100"/>
    </row>
    <row r="12438" spans="57:59">
      <c r="BE12438" s="100"/>
      <c r="BF12438" s="100"/>
      <c r="BG12438" s="100"/>
    </row>
    <row r="12439" spans="57:59">
      <c r="BE12439" s="100"/>
      <c r="BF12439" s="100"/>
      <c r="BG12439" s="100"/>
    </row>
    <row r="12440" spans="57:59">
      <c r="BE12440" s="100"/>
      <c r="BF12440" s="100"/>
      <c r="BG12440" s="100"/>
    </row>
    <row r="12441" spans="57:59">
      <c r="BE12441" s="100"/>
      <c r="BF12441" s="100"/>
      <c r="BG12441" s="100"/>
    </row>
    <row r="12442" spans="57:59">
      <c r="BE12442" s="100"/>
      <c r="BF12442" s="100"/>
      <c r="BG12442" s="100"/>
    </row>
    <row r="12443" spans="57:59">
      <c r="BE12443" s="100"/>
      <c r="BF12443" s="100"/>
      <c r="BG12443" s="100"/>
    </row>
    <row r="12444" spans="57:59">
      <c r="BE12444" s="100"/>
      <c r="BF12444" s="100"/>
      <c r="BG12444" s="100"/>
    </row>
    <row r="12445" spans="57:59">
      <c r="BE12445" s="100"/>
      <c r="BF12445" s="100"/>
      <c r="BG12445" s="100"/>
    </row>
    <row r="12446" spans="57:59">
      <c r="BE12446" s="100"/>
      <c r="BF12446" s="100"/>
      <c r="BG12446" s="100"/>
    </row>
    <row r="12447" spans="57:59">
      <c r="BE12447" s="100"/>
      <c r="BF12447" s="100"/>
      <c r="BG12447" s="100"/>
    </row>
    <row r="12448" spans="57:59">
      <c r="BE12448" s="100"/>
      <c r="BF12448" s="100"/>
      <c r="BG12448" s="100"/>
    </row>
    <row r="12449" spans="57:59">
      <c r="BE12449" s="100"/>
      <c r="BF12449" s="100"/>
      <c r="BG12449" s="100"/>
    </row>
    <row r="12450" spans="57:59">
      <c r="BE12450" s="100"/>
      <c r="BF12450" s="100"/>
      <c r="BG12450" s="100"/>
    </row>
    <row r="12451" spans="57:59">
      <c r="BE12451" s="100"/>
      <c r="BF12451" s="100"/>
      <c r="BG12451" s="100"/>
    </row>
    <row r="12452" spans="57:59">
      <c r="BE12452" s="100"/>
      <c r="BF12452" s="100"/>
      <c r="BG12452" s="100"/>
    </row>
    <row r="12453" spans="57:59">
      <c r="BE12453" s="100"/>
      <c r="BF12453" s="100"/>
      <c r="BG12453" s="100"/>
    </row>
    <row r="12454" spans="57:59">
      <c r="BE12454" s="100"/>
      <c r="BF12454" s="100"/>
      <c r="BG12454" s="100"/>
    </row>
    <row r="12455" spans="57:59">
      <c r="BE12455" s="100"/>
      <c r="BF12455" s="100"/>
      <c r="BG12455" s="100"/>
    </row>
    <row r="12456" spans="57:59">
      <c r="BE12456" s="100"/>
      <c r="BF12456" s="100"/>
      <c r="BG12456" s="100"/>
    </row>
    <row r="12457" spans="57:59">
      <c r="BE12457" s="100"/>
      <c r="BF12457" s="100"/>
      <c r="BG12457" s="100"/>
    </row>
    <row r="12458" spans="57:59">
      <c r="BE12458" s="100"/>
      <c r="BF12458" s="100"/>
      <c r="BG12458" s="100"/>
    </row>
    <row r="12459" spans="57:59">
      <c r="BE12459" s="100"/>
      <c r="BF12459" s="100"/>
      <c r="BG12459" s="100"/>
    </row>
    <row r="12460" spans="57:59">
      <c r="BE12460" s="100"/>
      <c r="BF12460" s="100"/>
      <c r="BG12460" s="100"/>
    </row>
    <row r="12461" spans="57:59">
      <c r="BE12461" s="100"/>
      <c r="BF12461" s="100"/>
      <c r="BG12461" s="100"/>
    </row>
    <row r="12462" spans="57:59">
      <c r="BE12462" s="100"/>
      <c r="BF12462" s="100"/>
      <c r="BG12462" s="100"/>
    </row>
    <row r="12463" spans="57:59">
      <c r="BE12463" s="100"/>
      <c r="BF12463" s="100"/>
      <c r="BG12463" s="100"/>
    </row>
    <row r="12464" spans="57:59">
      <c r="BE12464" s="100"/>
      <c r="BF12464" s="100"/>
      <c r="BG12464" s="100"/>
    </row>
    <row r="12465" spans="57:59">
      <c r="BE12465" s="100"/>
      <c r="BF12465" s="100"/>
      <c r="BG12465" s="100"/>
    </row>
    <row r="12466" spans="57:59">
      <c r="BE12466" s="100"/>
      <c r="BF12466" s="100"/>
      <c r="BG12466" s="100"/>
    </row>
    <row r="12467" spans="57:59">
      <c r="BE12467" s="100"/>
      <c r="BF12467" s="100"/>
      <c r="BG12467" s="100"/>
    </row>
    <row r="12468" spans="57:59">
      <c r="BE12468" s="100"/>
      <c r="BF12468" s="100"/>
      <c r="BG12468" s="100"/>
    </row>
    <row r="12469" spans="57:59">
      <c r="BE12469" s="100"/>
      <c r="BF12469" s="100"/>
      <c r="BG12469" s="100"/>
    </row>
    <row r="12470" spans="57:59">
      <c r="BE12470" s="100"/>
      <c r="BF12470" s="100"/>
      <c r="BG12470" s="100"/>
    </row>
    <row r="12471" spans="57:59">
      <c r="BE12471" s="100"/>
      <c r="BF12471" s="100"/>
      <c r="BG12471" s="100"/>
    </row>
    <row r="12472" spans="57:59">
      <c r="BE12472" s="100"/>
      <c r="BF12472" s="100"/>
      <c r="BG12472" s="100"/>
    </row>
    <row r="12473" spans="57:59">
      <c r="BE12473" s="100"/>
      <c r="BF12473" s="100"/>
      <c r="BG12473" s="100"/>
    </row>
    <row r="12474" spans="57:59">
      <c r="BE12474" s="100"/>
      <c r="BF12474" s="100"/>
      <c r="BG12474" s="100"/>
    </row>
    <row r="12475" spans="57:59">
      <c r="BE12475" s="100"/>
      <c r="BF12475" s="100"/>
      <c r="BG12475" s="100"/>
    </row>
    <row r="12476" spans="57:59">
      <c r="BE12476" s="100"/>
      <c r="BF12476" s="100"/>
      <c r="BG12476" s="100"/>
    </row>
    <row r="12477" spans="57:59">
      <c r="BE12477" s="100"/>
      <c r="BF12477" s="100"/>
      <c r="BG12477" s="100"/>
    </row>
    <row r="12478" spans="57:59">
      <c r="BE12478" s="100"/>
      <c r="BF12478" s="100"/>
      <c r="BG12478" s="100"/>
    </row>
    <row r="12479" spans="57:59">
      <c r="BE12479" s="100"/>
      <c r="BF12479" s="100"/>
      <c r="BG12479" s="100"/>
    </row>
    <row r="12480" spans="57:59">
      <c r="BE12480" s="100"/>
      <c r="BF12480" s="100"/>
      <c r="BG12480" s="100"/>
    </row>
    <row r="12481" spans="57:59">
      <c r="BE12481" s="100"/>
      <c r="BF12481" s="100"/>
      <c r="BG12481" s="100"/>
    </row>
    <row r="12482" spans="57:59">
      <c r="BE12482" s="100"/>
      <c r="BF12482" s="100"/>
      <c r="BG12482" s="100"/>
    </row>
    <row r="12483" spans="57:59">
      <c r="BE12483" s="100"/>
      <c r="BF12483" s="100"/>
      <c r="BG12483" s="100"/>
    </row>
    <row r="12484" spans="57:59">
      <c r="BE12484" s="100"/>
      <c r="BF12484" s="100"/>
      <c r="BG12484" s="100"/>
    </row>
    <row r="12485" spans="57:59">
      <c r="BE12485" s="100"/>
      <c r="BF12485" s="100"/>
      <c r="BG12485" s="100"/>
    </row>
    <row r="12486" spans="57:59">
      <c r="BE12486" s="100"/>
      <c r="BF12486" s="100"/>
      <c r="BG12486" s="100"/>
    </row>
    <row r="12487" spans="57:59">
      <c r="BE12487" s="100"/>
      <c r="BF12487" s="100"/>
      <c r="BG12487" s="100"/>
    </row>
    <row r="12488" spans="57:59">
      <c r="BE12488" s="100"/>
      <c r="BF12488" s="100"/>
      <c r="BG12488" s="100"/>
    </row>
    <row r="12489" spans="57:59">
      <c r="BE12489" s="100"/>
      <c r="BF12489" s="100"/>
      <c r="BG12489" s="100"/>
    </row>
    <row r="12490" spans="57:59">
      <c r="BE12490" s="100"/>
      <c r="BF12490" s="100"/>
      <c r="BG12490" s="100"/>
    </row>
    <row r="12491" spans="57:59">
      <c r="BE12491" s="100"/>
      <c r="BF12491" s="100"/>
      <c r="BG12491" s="100"/>
    </row>
    <row r="12492" spans="57:59">
      <c r="BE12492" s="100"/>
      <c r="BF12492" s="100"/>
      <c r="BG12492" s="100"/>
    </row>
    <row r="12493" spans="57:59">
      <c r="BE12493" s="100"/>
      <c r="BF12493" s="100"/>
      <c r="BG12493" s="100"/>
    </row>
    <row r="12494" spans="57:59">
      <c r="BE12494" s="100"/>
      <c r="BF12494" s="100"/>
      <c r="BG12494" s="100"/>
    </row>
    <row r="12495" spans="57:59">
      <c r="BE12495" s="100"/>
      <c r="BF12495" s="100"/>
      <c r="BG12495" s="100"/>
    </row>
    <row r="12496" spans="57:59">
      <c r="BE12496" s="100"/>
      <c r="BF12496" s="100"/>
      <c r="BG12496" s="100"/>
    </row>
    <row r="12497" spans="57:59">
      <c r="BE12497" s="100"/>
      <c r="BF12497" s="100"/>
      <c r="BG12497" s="100"/>
    </row>
    <row r="12498" spans="57:59">
      <c r="BE12498" s="100"/>
      <c r="BF12498" s="100"/>
      <c r="BG12498" s="100"/>
    </row>
    <row r="12499" spans="57:59">
      <c r="BE12499" s="100"/>
      <c r="BF12499" s="100"/>
      <c r="BG12499" s="100"/>
    </row>
    <row r="12500" spans="57:59">
      <c r="BE12500" s="100"/>
      <c r="BF12500" s="100"/>
      <c r="BG12500" s="100"/>
    </row>
    <row r="12501" spans="57:59">
      <c r="BE12501" s="100"/>
      <c r="BF12501" s="100"/>
      <c r="BG12501" s="100"/>
    </row>
    <row r="12502" spans="57:59">
      <c r="BE12502" s="100"/>
      <c r="BF12502" s="100"/>
      <c r="BG12502" s="100"/>
    </row>
    <row r="12503" spans="57:59">
      <c r="BE12503" s="100"/>
      <c r="BF12503" s="100"/>
      <c r="BG12503" s="100"/>
    </row>
    <row r="12504" spans="57:59">
      <c r="BE12504" s="100"/>
      <c r="BF12504" s="100"/>
      <c r="BG12504" s="100"/>
    </row>
    <row r="12505" spans="57:59">
      <c r="BE12505" s="100"/>
      <c r="BF12505" s="100"/>
      <c r="BG12505" s="100"/>
    </row>
    <row r="12506" spans="57:59">
      <c r="BE12506" s="100"/>
      <c r="BF12506" s="100"/>
      <c r="BG12506" s="100"/>
    </row>
    <row r="12507" spans="57:59">
      <c r="BE12507" s="100"/>
      <c r="BF12507" s="100"/>
      <c r="BG12507" s="100"/>
    </row>
    <row r="12508" spans="57:59">
      <c r="BE12508" s="100"/>
      <c r="BF12508" s="100"/>
      <c r="BG12508" s="100"/>
    </row>
    <row r="12509" spans="57:59">
      <c r="BE12509" s="100"/>
      <c r="BF12509" s="100"/>
      <c r="BG12509" s="100"/>
    </row>
    <row r="12510" spans="57:59">
      <c r="BE12510" s="100"/>
      <c r="BF12510" s="100"/>
      <c r="BG12510" s="100"/>
    </row>
    <row r="12511" spans="57:59">
      <c r="BE12511" s="100"/>
      <c r="BF12511" s="100"/>
      <c r="BG12511" s="100"/>
    </row>
    <row r="12512" spans="57:59">
      <c r="BE12512" s="100"/>
      <c r="BF12512" s="100"/>
      <c r="BG12512" s="100"/>
    </row>
    <row r="12513" spans="57:59">
      <c r="BE12513" s="100"/>
      <c r="BF12513" s="100"/>
      <c r="BG12513" s="100"/>
    </row>
    <row r="12514" spans="57:59">
      <c r="BE12514" s="100"/>
      <c r="BF12514" s="100"/>
      <c r="BG12514" s="100"/>
    </row>
    <row r="12515" spans="57:59">
      <c r="BE12515" s="100"/>
      <c r="BF12515" s="100"/>
      <c r="BG12515" s="100"/>
    </row>
    <row r="12516" spans="57:59">
      <c r="BE12516" s="100"/>
      <c r="BF12516" s="100"/>
      <c r="BG12516" s="100"/>
    </row>
    <row r="12517" spans="57:59">
      <c r="BE12517" s="100"/>
      <c r="BF12517" s="100"/>
      <c r="BG12517" s="100"/>
    </row>
    <row r="12518" spans="57:59">
      <c r="BE12518" s="100"/>
      <c r="BF12518" s="100"/>
      <c r="BG12518" s="100"/>
    </row>
    <row r="12519" spans="57:59">
      <c r="BE12519" s="100"/>
      <c r="BF12519" s="100"/>
      <c r="BG12519" s="100"/>
    </row>
    <row r="12520" spans="57:59">
      <c r="BE12520" s="100"/>
      <c r="BF12520" s="100"/>
      <c r="BG12520" s="100"/>
    </row>
    <row r="12521" spans="57:59">
      <c r="BE12521" s="100"/>
      <c r="BF12521" s="100"/>
      <c r="BG12521" s="100"/>
    </row>
    <row r="12522" spans="57:59">
      <c r="BE12522" s="100"/>
      <c r="BF12522" s="100"/>
      <c r="BG12522" s="100"/>
    </row>
    <row r="12523" spans="57:59">
      <c r="BE12523" s="100"/>
      <c r="BF12523" s="100"/>
      <c r="BG12523" s="100"/>
    </row>
    <row r="12524" spans="57:59">
      <c r="BE12524" s="100"/>
      <c r="BF12524" s="100"/>
      <c r="BG12524" s="100"/>
    </row>
    <row r="12525" spans="57:59">
      <c r="BE12525" s="100"/>
      <c r="BF12525" s="100"/>
      <c r="BG12525" s="100"/>
    </row>
    <row r="12526" spans="57:59">
      <c r="BE12526" s="100"/>
      <c r="BF12526" s="100"/>
      <c r="BG12526" s="100"/>
    </row>
    <row r="12527" spans="57:59">
      <c r="BE12527" s="100"/>
      <c r="BF12527" s="100"/>
      <c r="BG12527" s="100"/>
    </row>
    <row r="12528" spans="57:59">
      <c r="BE12528" s="100"/>
      <c r="BF12528" s="100"/>
      <c r="BG12528" s="100"/>
    </row>
    <row r="12529" spans="57:59">
      <c r="BE12529" s="100"/>
      <c r="BF12529" s="100"/>
      <c r="BG12529" s="100"/>
    </row>
    <row r="12530" spans="57:59">
      <c r="BE12530" s="100"/>
      <c r="BF12530" s="100"/>
      <c r="BG12530" s="100"/>
    </row>
    <row r="12531" spans="57:59">
      <c r="BE12531" s="100"/>
      <c r="BF12531" s="100"/>
      <c r="BG12531" s="100"/>
    </row>
    <row r="12532" spans="57:59">
      <c r="BE12532" s="100"/>
      <c r="BF12532" s="100"/>
      <c r="BG12532" s="100"/>
    </row>
    <row r="12533" spans="57:59">
      <c r="BE12533" s="100"/>
      <c r="BF12533" s="100"/>
      <c r="BG12533" s="100"/>
    </row>
    <row r="12534" spans="57:59">
      <c r="BE12534" s="100"/>
      <c r="BF12534" s="100"/>
      <c r="BG12534" s="100"/>
    </row>
    <row r="12535" spans="57:59">
      <c r="BE12535" s="100"/>
      <c r="BF12535" s="100"/>
      <c r="BG12535" s="100"/>
    </row>
    <row r="12536" spans="57:59">
      <c r="BE12536" s="100"/>
      <c r="BF12536" s="100"/>
      <c r="BG12536" s="100"/>
    </row>
    <row r="12537" spans="57:59">
      <c r="BE12537" s="100"/>
      <c r="BF12537" s="100"/>
      <c r="BG12537" s="100"/>
    </row>
    <row r="12538" spans="57:59">
      <c r="BE12538" s="100"/>
      <c r="BF12538" s="100"/>
      <c r="BG12538" s="100"/>
    </row>
    <row r="12539" spans="57:59">
      <c r="BE12539" s="100"/>
      <c r="BF12539" s="100"/>
      <c r="BG12539" s="100"/>
    </row>
    <row r="12540" spans="57:59">
      <c r="BE12540" s="100"/>
      <c r="BF12540" s="100"/>
      <c r="BG12540" s="100"/>
    </row>
    <row r="12541" spans="57:59">
      <c r="BE12541" s="100"/>
      <c r="BF12541" s="100"/>
      <c r="BG12541" s="100"/>
    </row>
    <row r="12542" spans="57:59">
      <c r="BE12542" s="100"/>
      <c r="BF12542" s="100"/>
      <c r="BG12542" s="100"/>
    </row>
    <row r="12543" spans="57:59">
      <c r="BE12543" s="100"/>
      <c r="BF12543" s="100"/>
      <c r="BG12543" s="100"/>
    </row>
    <row r="12544" spans="57:59">
      <c r="BE12544" s="100"/>
      <c r="BF12544" s="100"/>
      <c r="BG12544" s="100"/>
    </row>
    <row r="12545" spans="57:59">
      <c r="BE12545" s="100"/>
      <c r="BF12545" s="100"/>
      <c r="BG12545" s="100"/>
    </row>
    <row r="12546" spans="57:59">
      <c r="BE12546" s="100"/>
      <c r="BF12546" s="100"/>
      <c r="BG12546" s="100"/>
    </row>
    <row r="12547" spans="57:59">
      <c r="BE12547" s="100"/>
      <c r="BF12547" s="100"/>
      <c r="BG12547" s="100"/>
    </row>
    <row r="12548" spans="57:59">
      <c r="BE12548" s="100"/>
      <c r="BF12548" s="100"/>
      <c r="BG12548" s="100"/>
    </row>
    <row r="12549" spans="57:59">
      <c r="BE12549" s="100"/>
      <c r="BF12549" s="100"/>
      <c r="BG12549" s="100"/>
    </row>
    <row r="12550" spans="57:59">
      <c r="BE12550" s="100"/>
      <c r="BF12550" s="100"/>
      <c r="BG12550" s="100"/>
    </row>
    <row r="12551" spans="57:59">
      <c r="BE12551" s="100"/>
      <c r="BF12551" s="100"/>
      <c r="BG12551" s="100"/>
    </row>
    <row r="12552" spans="57:59">
      <c r="BE12552" s="100"/>
      <c r="BF12552" s="100"/>
      <c r="BG12552" s="100"/>
    </row>
    <row r="12553" spans="57:59">
      <c r="BE12553" s="100"/>
      <c r="BF12553" s="100"/>
      <c r="BG12553" s="100"/>
    </row>
    <row r="12554" spans="57:59">
      <c r="BE12554" s="100"/>
      <c r="BF12554" s="100"/>
      <c r="BG12554" s="100"/>
    </row>
    <row r="12555" spans="57:59">
      <c r="BE12555" s="100"/>
      <c r="BF12555" s="100"/>
      <c r="BG12555" s="100"/>
    </row>
    <row r="12556" spans="57:59">
      <c r="BE12556" s="100"/>
      <c r="BF12556" s="100"/>
      <c r="BG12556" s="100"/>
    </row>
    <row r="12557" spans="57:59">
      <c r="BE12557" s="100"/>
      <c r="BF12557" s="100"/>
      <c r="BG12557" s="100"/>
    </row>
    <row r="12558" spans="57:59">
      <c r="BE12558" s="100"/>
      <c r="BF12558" s="100"/>
      <c r="BG12558" s="100"/>
    </row>
    <row r="12559" spans="57:59">
      <c r="BE12559" s="100"/>
      <c r="BF12559" s="100"/>
      <c r="BG12559" s="100"/>
    </row>
    <row r="12560" spans="57:59">
      <c r="BE12560" s="100"/>
      <c r="BF12560" s="100"/>
      <c r="BG12560" s="100"/>
    </row>
    <row r="12561" spans="57:59">
      <c r="BE12561" s="100"/>
      <c r="BF12561" s="100"/>
      <c r="BG12561" s="100"/>
    </row>
    <row r="12562" spans="57:59">
      <c r="BE12562" s="100"/>
      <c r="BF12562" s="100"/>
      <c r="BG12562" s="100"/>
    </row>
    <row r="12563" spans="57:59">
      <c r="BE12563" s="100"/>
      <c r="BF12563" s="100"/>
      <c r="BG12563" s="100"/>
    </row>
    <row r="12564" spans="57:59">
      <c r="BE12564" s="100"/>
      <c r="BF12564" s="100"/>
      <c r="BG12564" s="100"/>
    </row>
    <row r="12565" spans="57:59">
      <c r="BE12565" s="100"/>
      <c r="BF12565" s="100"/>
      <c r="BG12565" s="100"/>
    </row>
    <row r="12566" spans="57:59">
      <c r="BE12566" s="100"/>
      <c r="BF12566" s="100"/>
      <c r="BG12566" s="100"/>
    </row>
    <row r="12567" spans="57:59">
      <c r="BE12567" s="100"/>
      <c r="BF12567" s="100"/>
      <c r="BG12567" s="100"/>
    </row>
    <row r="12568" spans="57:59">
      <c r="BE12568" s="100"/>
      <c r="BF12568" s="100"/>
      <c r="BG12568" s="100"/>
    </row>
    <row r="12569" spans="57:59">
      <c r="BE12569" s="100"/>
      <c r="BF12569" s="100"/>
      <c r="BG12569" s="100"/>
    </row>
    <row r="12570" spans="57:59">
      <c r="BE12570" s="100"/>
      <c r="BF12570" s="100"/>
      <c r="BG12570" s="100"/>
    </row>
    <row r="12571" spans="57:59">
      <c r="BE12571" s="100"/>
      <c r="BF12571" s="100"/>
      <c r="BG12571" s="100"/>
    </row>
    <row r="12572" spans="57:59">
      <c r="BE12572" s="100"/>
      <c r="BF12572" s="100"/>
      <c r="BG12572" s="100"/>
    </row>
    <row r="12573" spans="57:59">
      <c r="BE12573" s="100"/>
      <c r="BF12573" s="100"/>
      <c r="BG12573" s="100"/>
    </row>
    <row r="12574" spans="57:59">
      <c r="BE12574" s="100"/>
      <c r="BF12574" s="100"/>
      <c r="BG12574" s="100"/>
    </row>
    <row r="12575" spans="57:59">
      <c r="BE12575" s="100"/>
      <c r="BF12575" s="100"/>
      <c r="BG12575" s="100"/>
    </row>
    <row r="12576" spans="57:59">
      <c r="BE12576" s="100"/>
      <c r="BF12576" s="100"/>
      <c r="BG12576" s="100"/>
    </row>
    <row r="12577" spans="57:59">
      <c r="BE12577" s="100"/>
      <c r="BF12577" s="100"/>
      <c r="BG12577" s="100"/>
    </row>
    <row r="12578" spans="57:59">
      <c r="BE12578" s="100"/>
      <c r="BF12578" s="100"/>
      <c r="BG12578" s="100"/>
    </row>
    <row r="12579" spans="57:59">
      <c r="BE12579" s="100"/>
      <c r="BF12579" s="100"/>
      <c r="BG12579" s="100"/>
    </row>
    <row r="12580" spans="57:59">
      <c r="BE12580" s="100"/>
      <c r="BF12580" s="100"/>
      <c r="BG12580" s="100"/>
    </row>
    <row r="12581" spans="57:59">
      <c r="BE12581" s="100"/>
      <c r="BF12581" s="100"/>
      <c r="BG12581" s="100"/>
    </row>
    <row r="12582" spans="57:59">
      <c r="BE12582" s="100"/>
      <c r="BF12582" s="100"/>
      <c r="BG12582" s="100"/>
    </row>
    <row r="12583" spans="57:59">
      <c r="BE12583" s="100"/>
      <c r="BF12583" s="100"/>
      <c r="BG12583" s="100"/>
    </row>
    <row r="12584" spans="57:59">
      <c r="BE12584" s="100"/>
      <c r="BF12584" s="100"/>
      <c r="BG12584" s="100"/>
    </row>
    <row r="12585" spans="57:59">
      <c r="BE12585" s="100"/>
      <c r="BF12585" s="100"/>
      <c r="BG12585" s="100"/>
    </row>
    <row r="12586" spans="57:59">
      <c r="BE12586" s="100"/>
      <c r="BF12586" s="100"/>
      <c r="BG12586" s="100"/>
    </row>
    <row r="12587" spans="57:59">
      <c r="BE12587" s="100"/>
      <c r="BF12587" s="100"/>
      <c r="BG12587" s="100"/>
    </row>
    <row r="12588" spans="57:59">
      <c r="BE12588" s="100"/>
      <c r="BF12588" s="100"/>
      <c r="BG12588" s="100"/>
    </row>
    <row r="12589" spans="57:59">
      <c r="BE12589" s="100"/>
      <c r="BF12589" s="100"/>
      <c r="BG12589" s="100"/>
    </row>
    <row r="12590" spans="57:59">
      <c r="BE12590" s="100"/>
      <c r="BF12590" s="100"/>
      <c r="BG12590" s="100"/>
    </row>
    <row r="12591" spans="57:59">
      <c r="BE12591" s="100"/>
      <c r="BF12591" s="100"/>
      <c r="BG12591" s="100"/>
    </row>
    <row r="12592" spans="57:59">
      <c r="BE12592" s="100"/>
      <c r="BF12592" s="100"/>
      <c r="BG12592" s="100"/>
    </row>
    <row r="12593" spans="57:59">
      <c r="BE12593" s="100"/>
      <c r="BF12593" s="100"/>
      <c r="BG12593" s="100"/>
    </row>
    <row r="12594" spans="57:59">
      <c r="BE12594" s="100"/>
      <c r="BF12594" s="100"/>
      <c r="BG12594" s="100"/>
    </row>
    <row r="12595" spans="57:59">
      <c r="BE12595" s="100"/>
      <c r="BF12595" s="100"/>
      <c r="BG12595" s="100"/>
    </row>
    <row r="12596" spans="57:59">
      <c r="BE12596" s="100"/>
      <c r="BF12596" s="100"/>
      <c r="BG12596" s="100"/>
    </row>
    <row r="12597" spans="57:59">
      <c r="BE12597" s="100"/>
      <c r="BF12597" s="100"/>
      <c r="BG12597" s="100"/>
    </row>
    <row r="12598" spans="57:59">
      <c r="BE12598" s="100"/>
      <c r="BF12598" s="100"/>
      <c r="BG12598" s="100"/>
    </row>
    <row r="12599" spans="57:59">
      <c r="BE12599" s="100"/>
      <c r="BF12599" s="100"/>
      <c r="BG12599" s="100"/>
    </row>
    <row r="12600" spans="57:59">
      <c r="BE12600" s="100"/>
      <c r="BF12600" s="100"/>
      <c r="BG12600" s="100"/>
    </row>
    <row r="12601" spans="57:59">
      <c r="BE12601" s="100"/>
      <c r="BF12601" s="100"/>
      <c r="BG12601" s="100"/>
    </row>
    <row r="12602" spans="57:59">
      <c r="BE12602" s="100"/>
      <c r="BF12602" s="100"/>
      <c r="BG12602" s="100"/>
    </row>
    <row r="12603" spans="57:59">
      <c r="BE12603" s="100"/>
      <c r="BF12603" s="100"/>
      <c r="BG12603" s="100"/>
    </row>
    <row r="12604" spans="57:59">
      <c r="BE12604" s="100"/>
      <c r="BF12604" s="100"/>
      <c r="BG12604" s="100"/>
    </row>
    <row r="12605" spans="57:59">
      <c r="BE12605" s="100"/>
      <c r="BF12605" s="100"/>
      <c r="BG12605" s="100"/>
    </row>
    <row r="12606" spans="57:59">
      <c r="BE12606" s="100"/>
      <c r="BF12606" s="100"/>
      <c r="BG12606" s="100"/>
    </row>
    <row r="12607" spans="57:59">
      <c r="BE12607" s="100"/>
      <c r="BF12607" s="100"/>
      <c r="BG12607" s="100"/>
    </row>
    <row r="12608" spans="57:59">
      <c r="BE12608" s="100"/>
      <c r="BF12608" s="100"/>
      <c r="BG12608" s="100"/>
    </row>
    <row r="12609" spans="57:59">
      <c r="BE12609" s="100"/>
      <c r="BF12609" s="100"/>
      <c r="BG12609" s="100"/>
    </row>
    <row r="12610" spans="57:59">
      <c r="BE12610" s="100"/>
      <c r="BF12610" s="100"/>
      <c r="BG12610" s="100"/>
    </row>
    <row r="12611" spans="57:59">
      <c r="BE12611" s="100"/>
      <c r="BF12611" s="100"/>
      <c r="BG12611" s="100"/>
    </row>
    <row r="12612" spans="57:59">
      <c r="BE12612" s="100"/>
      <c r="BF12612" s="100"/>
      <c r="BG12612" s="100"/>
    </row>
    <row r="12613" spans="57:59">
      <c r="BE12613" s="100"/>
      <c r="BF12613" s="100"/>
      <c r="BG12613" s="100"/>
    </row>
    <row r="12614" spans="57:59">
      <c r="BE12614" s="100"/>
      <c r="BF12614" s="100"/>
      <c r="BG12614" s="100"/>
    </row>
    <row r="12615" spans="57:59">
      <c r="BE12615" s="100"/>
      <c r="BF12615" s="100"/>
      <c r="BG12615" s="100"/>
    </row>
    <row r="12616" spans="57:59">
      <c r="BE12616" s="100"/>
      <c r="BF12616" s="100"/>
      <c r="BG12616" s="100"/>
    </row>
    <row r="12617" spans="57:59">
      <c r="BE12617" s="100"/>
      <c r="BF12617" s="100"/>
      <c r="BG12617" s="100"/>
    </row>
    <row r="12618" spans="57:59">
      <c r="BE12618" s="100"/>
      <c r="BF12618" s="100"/>
      <c r="BG12618" s="100"/>
    </row>
    <row r="12619" spans="57:59">
      <c r="BE12619" s="100"/>
      <c r="BF12619" s="100"/>
      <c r="BG12619" s="100"/>
    </row>
    <row r="12620" spans="57:59">
      <c r="BE12620" s="100"/>
      <c r="BF12620" s="100"/>
      <c r="BG12620" s="100"/>
    </row>
    <row r="12621" spans="57:59">
      <c r="BE12621" s="100"/>
      <c r="BF12621" s="100"/>
      <c r="BG12621" s="100"/>
    </row>
    <row r="12622" spans="57:59">
      <c r="BE12622" s="100"/>
      <c r="BF12622" s="100"/>
      <c r="BG12622" s="100"/>
    </row>
    <row r="12623" spans="57:59">
      <c r="BE12623" s="100"/>
      <c r="BF12623" s="100"/>
      <c r="BG12623" s="100"/>
    </row>
    <row r="12624" spans="57:59">
      <c r="BE12624" s="100"/>
      <c r="BF12624" s="100"/>
      <c r="BG12624" s="100"/>
    </row>
    <row r="12625" spans="57:59">
      <c r="BE12625" s="100"/>
      <c r="BF12625" s="100"/>
      <c r="BG12625" s="100"/>
    </row>
    <row r="12626" spans="57:59">
      <c r="BE12626" s="100"/>
      <c r="BF12626" s="100"/>
      <c r="BG12626" s="100"/>
    </row>
    <row r="12627" spans="57:59">
      <c r="BE12627" s="100"/>
      <c r="BF12627" s="100"/>
      <c r="BG12627" s="100"/>
    </row>
    <row r="12628" spans="57:59">
      <c r="BE12628" s="100"/>
      <c r="BF12628" s="100"/>
      <c r="BG12628" s="100"/>
    </row>
    <row r="12629" spans="57:59">
      <c r="BE12629" s="100"/>
      <c r="BF12629" s="100"/>
      <c r="BG12629" s="100"/>
    </row>
    <row r="12630" spans="57:59">
      <c r="BE12630" s="100"/>
      <c r="BF12630" s="100"/>
      <c r="BG12630" s="100"/>
    </row>
    <row r="12631" spans="57:59">
      <c r="BE12631" s="100"/>
      <c r="BF12631" s="100"/>
      <c r="BG12631" s="100"/>
    </row>
    <row r="12632" spans="57:59">
      <c r="BE12632" s="100"/>
      <c r="BF12632" s="100"/>
      <c r="BG12632" s="100"/>
    </row>
    <row r="12633" spans="57:59">
      <c r="BE12633" s="100"/>
      <c r="BF12633" s="100"/>
      <c r="BG12633" s="100"/>
    </row>
    <row r="12634" spans="57:59">
      <c r="BE12634" s="100"/>
      <c r="BF12634" s="100"/>
      <c r="BG12634" s="100"/>
    </row>
    <row r="12635" spans="57:59">
      <c r="BE12635" s="100"/>
      <c r="BF12635" s="100"/>
      <c r="BG12635" s="100"/>
    </row>
    <row r="12636" spans="57:59">
      <c r="BE12636" s="100"/>
      <c r="BF12636" s="100"/>
      <c r="BG12636" s="100"/>
    </row>
    <row r="12637" spans="57:59">
      <c r="BE12637" s="100"/>
      <c r="BF12637" s="100"/>
      <c r="BG12637" s="100"/>
    </row>
    <row r="12638" spans="57:59">
      <c r="BE12638" s="100"/>
      <c r="BF12638" s="100"/>
      <c r="BG12638" s="100"/>
    </row>
    <row r="12639" spans="57:59">
      <c r="BE12639" s="100"/>
      <c r="BF12639" s="100"/>
      <c r="BG12639" s="100"/>
    </row>
    <row r="12640" spans="57:59">
      <c r="BE12640" s="100"/>
      <c r="BF12640" s="100"/>
      <c r="BG12640" s="100"/>
    </row>
    <row r="12641" spans="57:59">
      <c r="BE12641" s="100"/>
      <c r="BF12641" s="100"/>
      <c r="BG12641" s="100"/>
    </row>
    <row r="12642" spans="57:59">
      <c r="BE12642" s="100"/>
      <c r="BF12642" s="100"/>
      <c r="BG12642" s="100"/>
    </row>
    <row r="12643" spans="57:59">
      <c r="BE12643" s="100"/>
      <c r="BF12643" s="100"/>
      <c r="BG12643" s="100"/>
    </row>
    <row r="12644" spans="57:59">
      <c r="BE12644" s="100"/>
      <c r="BF12644" s="100"/>
      <c r="BG12644" s="100"/>
    </row>
    <row r="12645" spans="57:59">
      <c r="BE12645" s="100"/>
      <c r="BF12645" s="100"/>
      <c r="BG12645" s="100"/>
    </row>
    <row r="12646" spans="57:59">
      <c r="BE12646" s="100"/>
      <c r="BF12646" s="100"/>
      <c r="BG12646" s="100"/>
    </row>
    <row r="12647" spans="57:59">
      <c r="BE12647" s="100"/>
      <c r="BF12647" s="100"/>
      <c r="BG12647" s="100"/>
    </row>
    <row r="12648" spans="57:59">
      <c r="BE12648" s="100"/>
      <c r="BF12648" s="100"/>
      <c r="BG12648" s="100"/>
    </row>
    <row r="12649" spans="57:59">
      <c r="BE12649" s="100"/>
      <c r="BF12649" s="100"/>
      <c r="BG12649" s="100"/>
    </row>
    <row r="12650" spans="57:59">
      <c r="BE12650" s="100"/>
      <c r="BF12650" s="100"/>
      <c r="BG12650" s="100"/>
    </row>
    <row r="12651" spans="57:59">
      <c r="BE12651" s="100"/>
      <c r="BF12651" s="100"/>
      <c r="BG12651" s="100"/>
    </row>
    <row r="12652" spans="57:59">
      <c r="BE12652" s="100"/>
      <c r="BF12652" s="100"/>
      <c r="BG12652" s="100"/>
    </row>
    <row r="12653" spans="57:59">
      <c r="BE12653" s="100"/>
      <c r="BF12653" s="100"/>
      <c r="BG12653" s="100"/>
    </row>
    <row r="12654" spans="57:59">
      <c r="BE12654" s="100"/>
      <c r="BF12654" s="100"/>
      <c r="BG12654" s="100"/>
    </row>
    <row r="12655" spans="57:59">
      <c r="BE12655" s="100"/>
      <c r="BF12655" s="100"/>
      <c r="BG12655" s="100"/>
    </row>
    <row r="12656" spans="57:59">
      <c r="BE12656" s="100"/>
      <c r="BF12656" s="100"/>
      <c r="BG12656" s="100"/>
    </row>
    <row r="12657" spans="57:59">
      <c r="BE12657" s="100"/>
      <c r="BF12657" s="100"/>
      <c r="BG12657" s="100"/>
    </row>
    <row r="12658" spans="57:59">
      <c r="BE12658" s="100"/>
      <c r="BF12658" s="100"/>
      <c r="BG12658" s="100"/>
    </row>
    <row r="12659" spans="57:59">
      <c r="BE12659" s="100"/>
      <c r="BF12659" s="100"/>
      <c r="BG12659" s="100"/>
    </row>
    <row r="12660" spans="57:59">
      <c r="BE12660" s="100"/>
      <c r="BF12660" s="100"/>
      <c r="BG12660" s="100"/>
    </row>
    <row r="12661" spans="57:59">
      <c r="BE12661" s="100"/>
      <c r="BF12661" s="100"/>
      <c r="BG12661" s="100"/>
    </row>
    <row r="12662" spans="57:59">
      <c r="BE12662" s="100"/>
      <c r="BF12662" s="100"/>
      <c r="BG12662" s="100"/>
    </row>
    <row r="12663" spans="57:59">
      <c r="BE12663" s="100"/>
      <c r="BF12663" s="100"/>
      <c r="BG12663" s="100"/>
    </row>
    <row r="12664" spans="57:59">
      <c r="BE12664" s="100"/>
      <c r="BF12664" s="100"/>
      <c r="BG12664" s="100"/>
    </row>
    <row r="12665" spans="57:59">
      <c r="BE12665" s="100"/>
      <c r="BF12665" s="100"/>
      <c r="BG12665" s="100"/>
    </row>
    <row r="12666" spans="57:59">
      <c r="BE12666" s="100"/>
      <c r="BF12666" s="100"/>
      <c r="BG12666" s="100"/>
    </row>
    <row r="12667" spans="57:59">
      <c r="BE12667" s="100"/>
      <c r="BF12667" s="100"/>
      <c r="BG12667" s="100"/>
    </row>
    <row r="12668" spans="57:59">
      <c r="BE12668" s="100"/>
      <c r="BF12668" s="100"/>
      <c r="BG12668" s="100"/>
    </row>
    <row r="12669" spans="57:59">
      <c r="BE12669" s="100"/>
      <c r="BF12669" s="100"/>
      <c r="BG12669" s="100"/>
    </row>
    <row r="12670" spans="57:59">
      <c r="BE12670" s="100"/>
      <c r="BF12670" s="100"/>
      <c r="BG12670" s="100"/>
    </row>
    <row r="12671" spans="57:59">
      <c r="BE12671" s="100"/>
      <c r="BF12671" s="100"/>
      <c r="BG12671" s="100"/>
    </row>
    <row r="12672" spans="57:59">
      <c r="BE12672" s="100"/>
      <c r="BF12672" s="100"/>
      <c r="BG12672" s="100"/>
    </row>
    <row r="12673" spans="57:59">
      <c r="BE12673" s="100"/>
      <c r="BF12673" s="100"/>
      <c r="BG12673" s="100"/>
    </row>
    <row r="12674" spans="57:59">
      <c r="BE12674" s="100"/>
      <c r="BF12674" s="100"/>
      <c r="BG12674" s="100"/>
    </row>
    <row r="12675" spans="57:59">
      <c r="BE12675" s="100"/>
      <c r="BF12675" s="100"/>
      <c r="BG12675" s="100"/>
    </row>
    <row r="12676" spans="57:59">
      <c r="BE12676" s="100"/>
      <c r="BF12676" s="100"/>
      <c r="BG12676" s="100"/>
    </row>
    <row r="12677" spans="57:59">
      <c r="BE12677" s="100"/>
      <c r="BF12677" s="100"/>
      <c r="BG12677" s="100"/>
    </row>
    <row r="12678" spans="57:59">
      <c r="BE12678" s="100"/>
      <c r="BF12678" s="100"/>
      <c r="BG12678" s="100"/>
    </row>
    <row r="12679" spans="57:59">
      <c r="BE12679" s="100"/>
      <c r="BF12679" s="100"/>
      <c r="BG12679" s="100"/>
    </row>
    <row r="12680" spans="57:59">
      <c r="BE12680" s="100"/>
      <c r="BF12680" s="100"/>
      <c r="BG12680" s="100"/>
    </row>
    <row r="12681" spans="57:59">
      <c r="BE12681" s="100"/>
      <c r="BF12681" s="100"/>
      <c r="BG12681" s="100"/>
    </row>
    <row r="12682" spans="57:59">
      <c r="BE12682" s="100"/>
      <c r="BF12682" s="100"/>
      <c r="BG12682" s="100"/>
    </row>
    <row r="12683" spans="57:59">
      <c r="BE12683" s="100"/>
      <c r="BF12683" s="100"/>
      <c r="BG12683" s="100"/>
    </row>
    <row r="12684" spans="57:59">
      <c r="BE12684" s="100"/>
      <c r="BF12684" s="100"/>
      <c r="BG12684" s="100"/>
    </row>
    <row r="12685" spans="57:59">
      <c r="BE12685" s="100"/>
      <c r="BF12685" s="100"/>
      <c r="BG12685" s="100"/>
    </row>
    <row r="12686" spans="57:59">
      <c r="BE12686" s="100"/>
      <c r="BF12686" s="100"/>
      <c r="BG12686" s="100"/>
    </row>
    <row r="12687" spans="57:59">
      <c r="BE12687" s="100"/>
      <c r="BF12687" s="100"/>
      <c r="BG12687" s="100"/>
    </row>
    <row r="12688" spans="57:59">
      <c r="BE12688" s="100"/>
      <c r="BF12688" s="100"/>
      <c r="BG12688" s="100"/>
    </row>
    <row r="12689" spans="57:59">
      <c r="BE12689" s="100"/>
      <c r="BF12689" s="100"/>
      <c r="BG12689" s="100"/>
    </row>
    <row r="12690" spans="57:59">
      <c r="BE12690" s="100"/>
      <c r="BF12690" s="100"/>
      <c r="BG12690" s="100"/>
    </row>
    <row r="12691" spans="57:59">
      <c r="BE12691" s="100"/>
      <c r="BF12691" s="100"/>
      <c r="BG12691" s="100"/>
    </row>
    <row r="12692" spans="57:59">
      <c r="BE12692" s="100"/>
      <c r="BF12692" s="100"/>
      <c r="BG12692" s="100"/>
    </row>
    <row r="12693" spans="57:59">
      <c r="BE12693" s="100"/>
      <c r="BF12693" s="100"/>
      <c r="BG12693" s="100"/>
    </row>
    <row r="12694" spans="57:59">
      <c r="BE12694" s="100"/>
      <c r="BF12694" s="100"/>
      <c r="BG12694" s="100"/>
    </row>
    <row r="12695" spans="57:59">
      <c r="BE12695" s="100"/>
      <c r="BF12695" s="100"/>
      <c r="BG12695" s="100"/>
    </row>
    <row r="12696" spans="57:59">
      <c r="BE12696" s="100"/>
      <c r="BF12696" s="100"/>
      <c r="BG12696" s="100"/>
    </row>
    <row r="12697" spans="57:59">
      <c r="BE12697" s="100"/>
      <c r="BF12697" s="100"/>
      <c r="BG12697" s="100"/>
    </row>
    <row r="12698" spans="57:59">
      <c r="BE12698" s="100"/>
      <c r="BF12698" s="100"/>
      <c r="BG12698" s="100"/>
    </row>
    <row r="12699" spans="57:59">
      <c r="BE12699" s="100"/>
      <c r="BF12699" s="100"/>
      <c r="BG12699" s="100"/>
    </row>
    <row r="12700" spans="57:59">
      <c r="BE12700" s="100"/>
      <c r="BF12700" s="100"/>
      <c r="BG12700" s="100"/>
    </row>
    <row r="12701" spans="57:59">
      <c r="BE12701" s="100"/>
      <c r="BF12701" s="100"/>
      <c r="BG12701" s="100"/>
    </row>
    <row r="12702" spans="57:59">
      <c r="BE12702" s="100"/>
      <c r="BF12702" s="100"/>
      <c r="BG12702" s="100"/>
    </row>
    <row r="12703" spans="57:59">
      <c r="BE12703" s="100"/>
      <c r="BF12703" s="100"/>
      <c r="BG12703" s="100"/>
    </row>
    <row r="12704" spans="57:59">
      <c r="BE12704" s="100"/>
      <c r="BF12704" s="100"/>
      <c r="BG12704" s="100"/>
    </row>
    <row r="12705" spans="57:59">
      <c r="BE12705" s="100"/>
      <c r="BF12705" s="100"/>
      <c r="BG12705" s="100"/>
    </row>
    <row r="12706" spans="57:59">
      <c r="BE12706" s="100"/>
      <c r="BF12706" s="100"/>
      <c r="BG12706" s="100"/>
    </row>
    <row r="12707" spans="57:59">
      <c r="BE12707" s="100"/>
      <c r="BF12707" s="100"/>
      <c r="BG12707" s="100"/>
    </row>
    <row r="12708" spans="57:59">
      <c r="BE12708" s="100"/>
      <c r="BF12708" s="100"/>
      <c r="BG12708" s="100"/>
    </row>
    <row r="12709" spans="57:59">
      <c r="BE12709" s="100"/>
      <c r="BF12709" s="100"/>
      <c r="BG12709" s="100"/>
    </row>
    <row r="12710" spans="57:59">
      <c r="BE12710" s="100"/>
      <c r="BF12710" s="100"/>
      <c r="BG12710" s="100"/>
    </row>
    <row r="12711" spans="57:59">
      <c r="BE12711" s="100"/>
      <c r="BF12711" s="100"/>
      <c r="BG12711" s="100"/>
    </row>
    <row r="12712" spans="57:59">
      <c r="BE12712" s="100"/>
      <c r="BF12712" s="100"/>
      <c r="BG12712" s="100"/>
    </row>
    <row r="12713" spans="57:59">
      <c r="BE12713" s="100"/>
      <c r="BF12713" s="100"/>
      <c r="BG12713" s="100"/>
    </row>
    <row r="12714" spans="57:59">
      <c r="BE12714" s="100"/>
      <c r="BF12714" s="100"/>
      <c r="BG12714" s="100"/>
    </row>
    <row r="12715" spans="57:59">
      <c r="BE12715" s="100"/>
      <c r="BF12715" s="100"/>
      <c r="BG12715" s="100"/>
    </row>
    <row r="12716" spans="57:59">
      <c r="BE12716" s="100"/>
      <c r="BF12716" s="100"/>
      <c r="BG12716" s="100"/>
    </row>
    <row r="12717" spans="57:59">
      <c r="BE12717" s="100"/>
      <c r="BF12717" s="100"/>
      <c r="BG12717" s="100"/>
    </row>
    <row r="12718" spans="57:59">
      <c r="BE12718" s="100"/>
      <c r="BF12718" s="100"/>
      <c r="BG12718" s="100"/>
    </row>
    <row r="12719" spans="57:59">
      <c r="BE12719" s="100"/>
      <c r="BF12719" s="100"/>
      <c r="BG12719" s="100"/>
    </row>
    <row r="12720" spans="57:59">
      <c r="BE12720" s="100"/>
      <c r="BF12720" s="100"/>
      <c r="BG12720" s="100"/>
    </row>
    <row r="12721" spans="57:59">
      <c r="BE12721" s="100"/>
      <c r="BF12721" s="100"/>
      <c r="BG12721" s="100"/>
    </row>
    <row r="12722" spans="57:59">
      <c r="BE12722" s="100"/>
      <c r="BF12722" s="100"/>
      <c r="BG12722" s="100"/>
    </row>
    <row r="12723" spans="57:59">
      <c r="BE12723" s="100"/>
      <c r="BF12723" s="100"/>
      <c r="BG12723" s="100"/>
    </row>
    <row r="12724" spans="57:59">
      <c r="BE12724" s="100"/>
      <c r="BF12724" s="100"/>
      <c r="BG12724" s="100"/>
    </row>
    <row r="12725" spans="57:59">
      <c r="BE12725" s="100"/>
      <c r="BF12725" s="100"/>
      <c r="BG12725" s="100"/>
    </row>
    <row r="12726" spans="57:59">
      <c r="BE12726" s="100"/>
      <c r="BF12726" s="100"/>
      <c r="BG12726" s="100"/>
    </row>
    <row r="12727" spans="57:59">
      <c r="BE12727" s="100"/>
      <c r="BF12727" s="100"/>
      <c r="BG12727" s="100"/>
    </row>
    <row r="12728" spans="57:59">
      <c r="BE12728" s="100"/>
      <c r="BF12728" s="100"/>
      <c r="BG12728" s="100"/>
    </row>
    <row r="12729" spans="57:59">
      <c r="BE12729" s="100"/>
      <c r="BF12729" s="100"/>
      <c r="BG12729" s="100"/>
    </row>
    <row r="12730" spans="57:59">
      <c r="BE12730" s="100"/>
      <c r="BF12730" s="100"/>
      <c r="BG12730" s="100"/>
    </row>
    <row r="12731" spans="57:59">
      <c r="BE12731" s="100"/>
      <c r="BF12731" s="100"/>
      <c r="BG12731" s="100"/>
    </row>
    <row r="12732" spans="57:59">
      <c r="BE12732" s="100"/>
      <c r="BF12732" s="100"/>
      <c r="BG12732" s="100"/>
    </row>
    <row r="12733" spans="57:59">
      <c r="BE12733" s="100"/>
      <c r="BF12733" s="100"/>
      <c r="BG12733" s="100"/>
    </row>
    <row r="12734" spans="57:59">
      <c r="BE12734" s="100"/>
      <c r="BF12734" s="100"/>
      <c r="BG12734" s="100"/>
    </row>
    <row r="12735" spans="57:59">
      <c r="BE12735" s="100"/>
      <c r="BF12735" s="100"/>
      <c r="BG12735" s="100"/>
    </row>
    <row r="12736" spans="57:59">
      <c r="BE12736" s="100"/>
      <c r="BF12736" s="100"/>
      <c r="BG12736" s="100"/>
    </row>
    <row r="12737" spans="57:59">
      <c r="BE12737" s="100"/>
      <c r="BF12737" s="100"/>
      <c r="BG12737" s="100"/>
    </row>
    <row r="12738" spans="57:59">
      <c r="BE12738" s="100"/>
      <c r="BF12738" s="100"/>
      <c r="BG12738" s="100"/>
    </row>
    <row r="12739" spans="57:59">
      <c r="BE12739" s="100"/>
      <c r="BF12739" s="100"/>
      <c r="BG12739" s="100"/>
    </row>
    <row r="12740" spans="57:59">
      <c r="BE12740" s="100"/>
      <c r="BF12740" s="100"/>
      <c r="BG12740" s="100"/>
    </row>
    <row r="12741" spans="57:59">
      <c r="BE12741" s="100"/>
      <c r="BF12741" s="100"/>
      <c r="BG12741" s="100"/>
    </row>
    <row r="12742" spans="57:59">
      <c r="BE12742" s="100"/>
      <c r="BF12742" s="100"/>
      <c r="BG12742" s="100"/>
    </row>
    <row r="12743" spans="57:59">
      <c r="BE12743" s="100"/>
      <c r="BF12743" s="100"/>
      <c r="BG12743" s="100"/>
    </row>
    <row r="12744" spans="57:59">
      <c r="BE12744" s="100"/>
      <c r="BF12744" s="100"/>
      <c r="BG12744" s="100"/>
    </row>
    <row r="12745" spans="57:59">
      <c r="BE12745" s="100"/>
      <c r="BF12745" s="100"/>
      <c r="BG12745" s="100"/>
    </row>
    <row r="12746" spans="57:59">
      <c r="BE12746" s="100"/>
      <c r="BF12746" s="100"/>
      <c r="BG12746" s="100"/>
    </row>
    <row r="12747" spans="57:59">
      <c r="BE12747" s="100"/>
      <c r="BF12747" s="100"/>
      <c r="BG12747" s="100"/>
    </row>
    <row r="12748" spans="57:59">
      <c r="BE12748" s="100"/>
      <c r="BF12748" s="100"/>
      <c r="BG12748" s="100"/>
    </row>
    <row r="12749" spans="57:59">
      <c r="BE12749" s="100"/>
      <c r="BF12749" s="100"/>
      <c r="BG12749" s="100"/>
    </row>
    <row r="12750" spans="57:59">
      <c r="BE12750" s="100"/>
      <c r="BF12750" s="100"/>
      <c r="BG12750" s="100"/>
    </row>
    <row r="12751" spans="57:59">
      <c r="BE12751" s="100"/>
      <c r="BF12751" s="100"/>
      <c r="BG12751" s="100"/>
    </row>
    <row r="12752" spans="57:59">
      <c r="BE12752" s="100"/>
      <c r="BF12752" s="100"/>
      <c r="BG12752" s="100"/>
    </row>
    <row r="12753" spans="57:59">
      <c r="BE12753" s="100"/>
      <c r="BF12753" s="100"/>
      <c r="BG12753" s="100"/>
    </row>
    <row r="12754" spans="57:59">
      <c r="BE12754" s="100"/>
      <c r="BF12754" s="100"/>
      <c r="BG12754" s="100"/>
    </row>
    <row r="12755" spans="57:59">
      <c r="BE12755" s="100"/>
      <c r="BF12755" s="100"/>
      <c r="BG12755" s="100"/>
    </row>
    <row r="12756" spans="57:59">
      <c r="BE12756" s="100"/>
      <c r="BF12756" s="100"/>
      <c r="BG12756" s="100"/>
    </row>
    <row r="12757" spans="57:59">
      <c r="BE12757" s="100"/>
      <c r="BF12757" s="100"/>
      <c r="BG12757" s="100"/>
    </row>
    <row r="12758" spans="57:59">
      <c r="BE12758" s="100"/>
      <c r="BF12758" s="100"/>
      <c r="BG12758" s="100"/>
    </row>
    <row r="12759" spans="57:59">
      <c r="BE12759" s="100"/>
      <c r="BF12759" s="100"/>
      <c r="BG12759" s="100"/>
    </row>
    <row r="12760" spans="57:59">
      <c r="BE12760" s="100"/>
      <c r="BF12760" s="100"/>
      <c r="BG12760" s="100"/>
    </row>
    <row r="12761" spans="57:59">
      <c r="BE12761" s="100"/>
      <c r="BF12761" s="100"/>
      <c r="BG12761" s="100"/>
    </row>
    <row r="12762" spans="57:59">
      <c r="BE12762" s="100"/>
      <c r="BF12762" s="100"/>
      <c r="BG12762" s="100"/>
    </row>
    <row r="12763" spans="57:59">
      <c r="BE12763" s="100"/>
      <c r="BF12763" s="100"/>
      <c r="BG12763" s="100"/>
    </row>
    <row r="12764" spans="57:59">
      <c r="BE12764" s="100"/>
      <c r="BF12764" s="100"/>
      <c r="BG12764" s="100"/>
    </row>
    <row r="12765" spans="57:59">
      <c r="BE12765" s="100"/>
      <c r="BF12765" s="100"/>
      <c r="BG12765" s="100"/>
    </row>
    <row r="12766" spans="57:59">
      <c r="BE12766" s="100"/>
      <c r="BF12766" s="100"/>
      <c r="BG12766" s="100"/>
    </row>
    <row r="12767" spans="57:59">
      <c r="BE12767" s="100"/>
      <c r="BF12767" s="100"/>
      <c r="BG12767" s="100"/>
    </row>
    <row r="12768" spans="57:59">
      <c r="BE12768" s="100"/>
      <c r="BF12768" s="100"/>
      <c r="BG12768" s="100"/>
    </row>
    <row r="12769" spans="57:59">
      <c r="BE12769" s="100"/>
      <c r="BF12769" s="100"/>
      <c r="BG12769" s="100"/>
    </row>
    <row r="12770" spans="57:59">
      <c r="BE12770" s="100"/>
      <c r="BF12770" s="100"/>
      <c r="BG12770" s="100"/>
    </row>
    <row r="12771" spans="57:59">
      <c r="BE12771" s="100"/>
      <c r="BF12771" s="100"/>
      <c r="BG12771" s="100"/>
    </row>
    <row r="12772" spans="57:59">
      <c r="BE12772" s="100"/>
      <c r="BF12772" s="100"/>
      <c r="BG12772" s="100"/>
    </row>
    <row r="12773" spans="57:59">
      <c r="BE12773" s="100"/>
      <c r="BF12773" s="100"/>
      <c r="BG12773" s="100"/>
    </row>
    <row r="12774" spans="57:59">
      <c r="BE12774" s="100"/>
      <c r="BF12774" s="100"/>
      <c r="BG12774" s="100"/>
    </row>
    <row r="12775" spans="57:59">
      <c r="BE12775" s="100"/>
      <c r="BF12775" s="100"/>
      <c r="BG12775" s="100"/>
    </row>
    <row r="12776" spans="57:59">
      <c r="BE12776" s="100"/>
      <c r="BF12776" s="100"/>
      <c r="BG12776" s="100"/>
    </row>
    <row r="12777" spans="57:59">
      <c r="BE12777" s="100"/>
      <c r="BF12777" s="100"/>
      <c r="BG12777" s="100"/>
    </row>
    <row r="12778" spans="57:59">
      <c r="BE12778" s="100"/>
      <c r="BF12778" s="100"/>
      <c r="BG12778" s="100"/>
    </row>
    <row r="12779" spans="57:59">
      <c r="BE12779" s="100"/>
      <c r="BF12779" s="100"/>
      <c r="BG12779" s="100"/>
    </row>
    <row r="12780" spans="57:59">
      <c r="BE12780" s="100"/>
      <c r="BF12780" s="100"/>
      <c r="BG12780" s="100"/>
    </row>
    <row r="12781" spans="57:59">
      <c r="BE12781" s="100"/>
      <c r="BF12781" s="100"/>
      <c r="BG12781" s="100"/>
    </row>
    <row r="12782" spans="57:59">
      <c r="BE12782" s="100"/>
      <c r="BF12782" s="100"/>
      <c r="BG12782" s="100"/>
    </row>
    <row r="12783" spans="57:59">
      <c r="BE12783" s="100"/>
      <c r="BF12783" s="100"/>
      <c r="BG12783" s="100"/>
    </row>
    <row r="12784" spans="57:59">
      <c r="BE12784" s="100"/>
      <c r="BF12784" s="100"/>
      <c r="BG12784" s="100"/>
    </row>
    <row r="12785" spans="57:59">
      <c r="BE12785" s="100"/>
      <c r="BF12785" s="100"/>
      <c r="BG12785" s="100"/>
    </row>
    <row r="12786" spans="57:59">
      <c r="BE12786" s="100"/>
      <c r="BF12786" s="100"/>
      <c r="BG12786" s="100"/>
    </row>
    <row r="12787" spans="57:59">
      <c r="BE12787" s="100"/>
      <c r="BF12787" s="100"/>
      <c r="BG12787" s="100"/>
    </row>
    <row r="12788" spans="57:59">
      <c r="BE12788" s="100"/>
      <c r="BF12788" s="100"/>
      <c r="BG12788" s="100"/>
    </row>
    <row r="12789" spans="57:59">
      <c r="BE12789" s="100"/>
      <c r="BF12789" s="100"/>
      <c r="BG12789" s="100"/>
    </row>
    <row r="12790" spans="57:59">
      <c r="BE12790" s="100"/>
      <c r="BF12790" s="100"/>
      <c r="BG12790" s="100"/>
    </row>
    <row r="12791" spans="57:59">
      <c r="BE12791" s="100"/>
      <c r="BF12791" s="100"/>
      <c r="BG12791" s="100"/>
    </row>
    <row r="12792" spans="57:59">
      <c r="BE12792" s="100"/>
      <c r="BF12792" s="100"/>
      <c r="BG12792" s="100"/>
    </row>
    <row r="12793" spans="57:59">
      <c r="BE12793" s="100"/>
      <c r="BF12793" s="100"/>
      <c r="BG12793" s="100"/>
    </row>
    <row r="12794" spans="57:59">
      <c r="BE12794" s="100"/>
      <c r="BF12794" s="100"/>
      <c r="BG12794" s="100"/>
    </row>
    <row r="12795" spans="57:59">
      <c r="BE12795" s="100"/>
      <c r="BF12795" s="100"/>
      <c r="BG12795" s="100"/>
    </row>
    <row r="12796" spans="57:59">
      <c r="BE12796" s="100"/>
      <c r="BF12796" s="100"/>
      <c r="BG12796" s="100"/>
    </row>
    <row r="12797" spans="57:59">
      <c r="BE12797" s="100"/>
      <c r="BF12797" s="100"/>
      <c r="BG12797" s="100"/>
    </row>
    <row r="12798" spans="57:59">
      <c r="BE12798" s="100"/>
      <c r="BF12798" s="100"/>
      <c r="BG12798" s="100"/>
    </row>
    <row r="12799" spans="57:59">
      <c r="BE12799" s="100"/>
      <c r="BF12799" s="100"/>
      <c r="BG12799" s="100"/>
    </row>
    <row r="12800" spans="57:59">
      <c r="BE12800" s="100"/>
      <c r="BF12800" s="100"/>
      <c r="BG12800" s="100"/>
    </row>
    <row r="12801" spans="57:59">
      <c r="BE12801" s="100"/>
      <c r="BF12801" s="100"/>
      <c r="BG12801" s="100"/>
    </row>
    <row r="12802" spans="57:59">
      <c r="BE12802" s="100"/>
      <c r="BF12802" s="100"/>
      <c r="BG12802" s="100"/>
    </row>
    <row r="12803" spans="57:59">
      <c r="BE12803" s="100"/>
      <c r="BF12803" s="100"/>
      <c r="BG12803" s="100"/>
    </row>
    <row r="12804" spans="57:59">
      <c r="BE12804" s="100"/>
      <c r="BF12804" s="100"/>
      <c r="BG12804" s="100"/>
    </row>
    <row r="12805" spans="57:59">
      <c r="BE12805" s="100"/>
      <c r="BF12805" s="100"/>
      <c r="BG12805" s="100"/>
    </row>
    <row r="12806" spans="57:59">
      <c r="BE12806" s="100"/>
      <c r="BF12806" s="100"/>
      <c r="BG12806" s="100"/>
    </row>
    <row r="12807" spans="57:59">
      <c r="BE12807" s="100"/>
      <c r="BF12807" s="100"/>
      <c r="BG12807" s="100"/>
    </row>
    <row r="12808" spans="57:59">
      <c r="BE12808" s="100"/>
      <c r="BF12808" s="100"/>
      <c r="BG12808" s="100"/>
    </row>
    <row r="12809" spans="57:59">
      <c r="BE12809" s="100"/>
      <c r="BF12809" s="100"/>
      <c r="BG12809" s="100"/>
    </row>
    <row r="12810" spans="57:59">
      <c r="BE12810" s="100"/>
      <c r="BF12810" s="100"/>
      <c r="BG12810" s="100"/>
    </row>
    <row r="12811" spans="57:59">
      <c r="BE12811" s="100"/>
      <c r="BF12811" s="100"/>
      <c r="BG12811" s="100"/>
    </row>
    <row r="12812" spans="57:59">
      <c r="BE12812" s="100"/>
      <c r="BF12812" s="100"/>
      <c r="BG12812" s="100"/>
    </row>
    <row r="12813" spans="57:59">
      <c r="BE12813" s="100"/>
      <c r="BF12813" s="100"/>
      <c r="BG12813" s="100"/>
    </row>
    <row r="12814" spans="57:59">
      <c r="BE12814" s="100"/>
      <c r="BF12814" s="100"/>
      <c r="BG12814" s="100"/>
    </row>
    <row r="12815" spans="57:59">
      <c r="BE12815" s="100"/>
      <c r="BF12815" s="100"/>
      <c r="BG12815" s="100"/>
    </row>
    <row r="12816" spans="57:59">
      <c r="BE12816" s="100"/>
      <c r="BF12816" s="100"/>
      <c r="BG12816" s="100"/>
    </row>
    <row r="12817" spans="57:59">
      <c r="BE12817" s="100"/>
      <c r="BF12817" s="100"/>
      <c r="BG12817" s="100"/>
    </row>
    <row r="12818" spans="57:59">
      <c r="BE12818" s="100"/>
      <c r="BF12818" s="100"/>
      <c r="BG12818" s="100"/>
    </row>
    <row r="12819" spans="57:59">
      <c r="BE12819" s="100"/>
      <c r="BF12819" s="100"/>
      <c r="BG12819" s="100"/>
    </row>
    <row r="12820" spans="57:59">
      <c r="BE12820" s="100"/>
      <c r="BF12820" s="100"/>
      <c r="BG12820" s="100"/>
    </row>
    <row r="12821" spans="57:59">
      <c r="BE12821" s="100"/>
      <c r="BF12821" s="100"/>
      <c r="BG12821" s="100"/>
    </row>
    <row r="12822" spans="57:59">
      <c r="BE12822" s="100"/>
      <c r="BF12822" s="100"/>
      <c r="BG12822" s="100"/>
    </row>
    <row r="12823" spans="57:59">
      <c r="BE12823" s="100"/>
      <c r="BF12823" s="100"/>
      <c r="BG12823" s="100"/>
    </row>
    <row r="12824" spans="57:59">
      <c r="BE12824" s="100"/>
      <c r="BF12824" s="100"/>
      <c r="BG12824" s="100"/>
    </row>
    <row r="12825" spans="57:59">
      <c r="BE12825" s="100"/>
      <c r="BF12825" s="100"/>
      <c r="BG12825" s="100"/>
    </row>
    <row r="12826" spans="57:59">
      <c r="BE12826" s="100"/>
      <c r="BF12826" s="100"/>
      <c r="BG12826" s="100"/>
    </row>
    <row r="12827" spans="57:59">
      <c r="BE12827" s="100"/>
      <c r="BF12827" s="100"/>
      <c r="BG12827" s="100"/>
    </row>
    <row r="12828" spans="57:59">
      <c r="BE12828" s="100"/>
      <c r="BF12828" s="100"/>
      <c r="BG12828" s="100"/>
    </row>
    <row r="12829" spans="57:59">
      <c r="BE12829" s="100"/>
      <c r="BF12829" s="100"/>
      <c r="BG12829" s="100"/>
    </row>
    <row r="12830" spans="57:59">
      <c r="BE12830" s="100"/>
      <c r="BF12830" s="100"/>
      <c r="BG12830" s="100"/>
    </row>
    <row r="12831" spans="57:59">
      <c r="BE12831" s="100"/>
      <c r="BF12831" s="100"/>
      <c r="BG12831" s="100"/>
    </row>
    <row r="12832" spans="57:59">
      <c r="BE12832" s="100"/>
      <c r="BF12832" s="100"/>
      <c r="BG12832" s="100"/>
    </row>
    <row r="12833" spans="57:59">
      <c r="BE12833" s="100"/>
      <c r="BF12833" s="100"/>
      <c r="BG12833" s="100"/>
    </row>
    <row r="12834" spans="57:59">
      <c r="BE12834" s="100"/>
      <c r="BF12834" s="100"/>
      <c r="BG12834" s="100"/>
    </row>
    <row r="12835" spans="57:59">
      <c r="BE12835" s="100"/>
      <c r="BF12835" s="100"/>
      <c r="BG12835" s="100"/>
    </row>
    <row r="12836" spans="57:59">
      <c r="BE12836" s="100"/>
      <c r="BF12836" s="100"/>
      <c r="BG12836" s="100"/>
    </row>
    <row r="12837" spans="57:59">
      <c r="BE12837" s="100"/>
      <c r="BF12837" s="100"/>
      <c r="BG12837" s="100"/>
    </row>
    <row r="12838" spans="57:59">
      <c r="BE12838" s="100"/>
      <c r="BF12838" s="100"/>
      <c r="BG12838" s="100"/>
    </row>
    <row r="12839" spans="57:59">
      <c r="BE12839" s="100"/>
      <c r="BF12839" s="100"/>
      <c r="BG12839" s="100"/>
    </row>
    <row r="12840" spans="57:59">
      <c r="BE12840" s="100"/>
      <c r="BF12840" s="100"/>
      <c r="BG12840" s="100"/>
    </row>
    <row r="12841" spans="57:59">
      <c r="BE12841" s="100"/>
      <c r="BF12841" s="100"/>
      <c r="BG12841" s="100"/>
    </row>
    <row r="12842" spans="57:59">
      <c r="BE12842" s="100"/>
      <c r="BF12842" s="100"/>
      <c r="BG12842" s="100"/>
    </row>
    <row r="12843" spans="57:59">
      <c r="BE12843" s="100"/>
      <c r="BF12843" s="100"/>
      <c r="BG12843" s="100"/>
    </row>
    <row r="12844" spans="57:59">
      <c r="BE12844" s="100"/>
      <c r="BF12844" s="100"/>
      <c r="BG12844" s="100"/>
    </row>
    <row r="12845" spans="57:59">
      <c r="BE12845" s="100"/>
      <c r="BF12845" s="100"/>
      <c r="BG12845" s="100"/>
    </row>
    <row r="12846" spans="57:59">
      <c r="BE12846" s="100"/>
      <c r="BF12846" s="100"/>
      <c r="BG12846" s="100"/>
    </row>
    <row r="12847" spans="57:59">
      <c r="BE12847" s="100"/>
      <c r="BF12847" s="100"/>
      <c r="BG12847" s="100"/>
    </row>
    <row r="12848" spans="57:59">
      <c r="BE12848" s="100"/>
      <c r="BF12848" s="100"/>
      <c r="BG12848" s="100"/>
    </row>
    <row r="12849" spans="57:59">
      <c r="BE12849" s="100"/>
      <c r="BF12849" s="100"/>
      <c r="BG12849" s="100"/>
    </row>
    <row r="12850" spans="57:59">
      <c r="BE12850" s="100"/>
      <c r="BF12850" s="100"/>
      <c r="BG12850" s="100"/>
    </row>
    <row r="12851" spans="57:59">
      <c r="BE12851" s="100"/>
      <c r="BF12851" s="100"/>
      <c r="BG12851" s="100"/>
    </row>
    <row r="12852" spans="57:59">
      <c r="BE12852" s="100"/>
      <c r="BF12852" s="100"/>
      <c r="BG12852" s="100"/>
    </row>
    <row r="12853" spans="57:59">
      <c r="BE12853" s="100"/>
      <c r="BF12853" s="100"/>
      <c r="BG12853" s="100"/>
    </row>
    <row r="12854" spans="57:59">
      <c r="BE12854" s="100"/>
      <c r="BF12854" s="100"/>
      <c r="BG12854" s="100"/>
    </row>
    <row r="12855" spans="57:59">
      <c r="BE12855" s="100"/>
      <c r="BF12855" s="100"/>
      <c r="BG12855" s="100"/>
    </row>
    <row r="12856" spans="57:59">
      <c r="BE12856" s="100"/>
      <c r="BF12856" s="100"/>
      <c r="BG12856" s="100"/>
    </row>
    <row r="12857" spans="57:59">
      <c r="BE12857" s="100"/>
      <c r="BF12857" s="100"/>
      <c r="BG12857" s="100"/>
    </row>
    <row r="12858" spans="57:59">
      <c r="BE12858" s="100"/>
      <c r="BF12858" s="100"/>
      <c r="BG12858" s="100"/>
    </row>
    <row r="12859" spans="57:59">
      <c r="BE12859" s="100"/>
      <c r="BF12859" s="100"/>
      <c r="BG12859" s="100"/>
    </row>
    <row r="12860" spans="57:59">
      <c r="BE12860" s="100"/>
      <c r="BF12860" s="100"/>
      <c r="BG12860" s="100"/>
    </row>
    <row r="12861" spans="57:59">
      <c r="BE12861" s="100"/>
      <c r="BF12861" s="100"/>
      <c r="BG12861" s="100"/>
    </row>
    <row r="12862" spans="57:59">
      <c r="BE12862" s="100"/>
      <c r="BF12862" s="100"/>
      <c r="BG12862" s="100"/>
    </row>
    <row r="12863" spans="57:59">
      <c r="BE12863" s="100"/>
      <c r="BF12863" s="100"/>
      <c r="BG12863" s="100"/>
    </row>
    <row r="12864" spans="57:59">
      <c r="BE12864" s="100"/>
      <c r="BF12864" s="100"/>
      <c r="BG12864" s="100"/>
    </row>
    <row r="12865" spans="57:59">
      <c r="BE12865" s="100"/>
      <c r="BF12865" s="100"/>
      <c r="BG12865" s="100"/>
    </row>
    <row r="12866" spans="57:59">
      <c r="BE12866" s="100"/>
      <c r="BF12866" s="100"/>
      <c r="BG12866" s="100"/>
    </row>
    <row r="12867" spans="57:59">
      <c r="BE12867" s="100"/>
      <c r="BF12867" s="100"/>
      <c r="BG12867" s="100"/>
    </row>
    <row r="12868" spans="57:59">
      <c r="BE12868" s="100"/>
      <c r="BF12868" s="100"/>
      <c r="BG12868" s="100"/>
    </row>
    <row r="12869" spans="57:59">
      <c r="BE12869" s="100"/>
      <c r="BF12869" s="100"/>
      <c r="BG12869" s="100"/>
    </row>
    <row r="12870" spans="57:59">
      <c r="BE12870" s="100"/>
      <c r="BF12870" s="100"/>
      <c r="BG12870" s="100"/>
    </row>
    <row r="12871" spans="57:59">
      <c r="BE12871" s="100"/>
      <c r="BF12871" s="100"/>
      <c r="BG12871" s="100"/>
    </row>
    <row r="12872" spans="57:59">
      <c r="BE12872" s="100"/>
      <c r="BF12872" s="100"/>
      <c r="BG12872" s="100"/>
    </row>
    <row r="12873" spans="57:59">
      <c r="BE12873" s="100"/>
      <c r="BF12873" s="100"/>
      <c r="BG12873" s="100"/>
    </row>
    <row r="12874" spans="57:59">
      <c r="BE12874" s="100"/>
      <c r="BF12874" s="100"/>
      <c r="BG12874" s="100"/>
    </row>
    <row r="12875" spans="57:59">
      <c r="BE12875" s="100"/>
      <c r="BF12875" s="100"/>
      <c r="BG12875" s="100"/>
    </row>
    <row r="12876" spans="57:59">
      <c r="BE12876" s="100"/>
      <c r="BF12876" s="100"/>
      <c r="BG12876" s="100"/>
    </row>
    <row r="12877" spans="57:59">
      <c r="BE12877" s="100"/>
      <c r="BF12877" s="100"/>
      <c r="BG12877" s="100"/>
    </row>
    <row r="12878" spans="57:59">
      <c r="BE12878" s="100"/>
      <c r="BF12878" s="100"/>
      <c r="BG12878" s="100"/>
    </row>
    <row r="12879" spans="57:59">
      <c r="BE12879" s="100"/>
      <c r="BF12879" s="100"/>
      <c r="BG12879" s="100"/>
    </row>
    <row r="12880" spans="57:59">
      <c r="BE12880" s="100"/>
      <c r="BF12880" s="100"/>
      <c r="BG12880" s="100"/>
    </row>
    <row r="12881" spans="57:59">
      <c r="BE12881" s="100"/>
      <c r="BF12881" s="100"/>
      <c r="BG12881" s="100"/>
    </row>
    <row r="12882" spans="57:59">
      <c r="BE12882" s="100"/>
      <c r="BF12882" s="100"/>
      <c r="BG12882" s="100"/>
    </row>
    <row r="12883" spans="57:59">
      <c r="BE12883" s="100"/>
      <c r="BF12883" s="100"/>
      <c r="BG12883" s="100"/>
    </row>
    <row r="12884" spans="57:59">
      <c r="BE12884" s="100"/>
      <c r="BF12884" s="100"/>
      <c r="BG12884" s="100"/>
    </row>
    <row r="12885" spans="57:59">
      <c r="BE12885" s="100"/>
      <c r="BF12885" s="100"/>
      <c r="BG12885" s="100"/>
    </row>
    <row r="12886" spans="57:59">
      <c r="BE12886" s="100"/>
      <c r="BF12886" s="100"/>
      <c r="BG12886" s="100"/>
    </row>
    <row r="12887" spans="57:59">
      <c r="BE12887" s="100"/>
      <c r="BF12887" s="100"/>
      <c r="BG12887" s="100"/>
    </row>
    <row r="12888" spans="57:59">
      <c r="BE12888" s="100"/>
      <c r="BF12888" s="100"/>
      <c r="BG12888" s="100"/>
    </row>
    <row r="12889" spans="57:59">
      <c r="BE12889" s="100"/>
      <c r="BF12889" s="100"/>
      <c r="BG12889" s="100"/>
    </row>
    <row r="12890" spans="57:59">
      <c r="BE12890" s="100"/>
      <c r="BF12890" s="100"/>
      <c r="BG12890" s="100"/>
    </row>
    <row r="12891" spans="57:59">
      <c r="BE12891" s="100"/>
      <c r="BF12891" s="100"/>
      <c r="BG12891" s="100"/>
    </row>
    <row r="12892" spans="57:59">
      <c r="BE12892" s="100"/>
      <c r="BF12892" s="100"/>
      <c r="BG12892" s="100"/>
    </row>
    <row r="12893" spans="57:59">
      <c r="BE12893" s="100"/>
      <c r="BF12893" s="100"/>
      <c r="BG12893" s="100"/>
    </row>
    <row r="12894" spans="57:59">
      <c r="BE12894" s="100"/>
      <c r="BF12894" s="100"/>
      <c r="BG12894" s="100"/>
    </row>
    <row r="12895" spans="57:59">
      <c r="BE12895" s="100"/>
      <c r="BF12895" s="100"/>
      <c r="BG12895" s="100"/>
    </row>
    <row r="12896" spans="57:59">
      <c r="BE12896" s="100"/>
      <c r="BF12896" s="100"/>
      <c r="BG12896" s="100"/>
    </row>
    <row r="12897" spans="57:59">
      <c r="BE12897" s="100"/>
      <c r="BF12897" s="100"/>
      <c r="BG12897" s="100"/>
    </row>
    <row r="12898" spans="57:59">
      <c r="BE12898" s="100"/>
      <c r="BF12898" s="100"/>
      <c r="BG12898" s="100"/>
    </row>
    <row r="12899" spans="57:59">
      <c r="BE12899" s="100"/>
      <c r="BF12899" s="100"/>
      <c r="BG12899" s="100"/>
    </row>
    <row r="12900" spans="57:59">
      <c r="BE12900" s="100"/>
      <c r="BF12900" s="100"/>
      <c r="BG12900" s="100"/>
    </row>
    <row r="12901" spans="57:59">
      <c r="BE12901" s="100"/>
      <c r="BF12901" s="100"/>
      <c r="BG12901" s="100"/>
    </row>
    <row r="12902" spans="57:59">
      <c r="BE12902" s="100"/>
      <c r="BF12902" s="100"/>
      <c r="BG12902" s="100"/>
    </row>
    <row r="12903" spans="57:59">
      <c r="BE12903" s="100"/>
      <c r="BF12903" s="100"/>
      <c r="BG12903" s="100"/>
    </row>
    <row r="12904" spans="57:59">
      <c r="BE12904" s="100"/>
      <c r="BF12904" s="100"/>
      <c r="BG12904" s="100"/>
    </row>
    <row r="12905" spans="57:59">
      <c r="BE12905" s="100"/>
      <c r="BF12905" s="100"/>
      <c r="BG12905" s="100"/>
    </row>
    <row r="12906" spans="57:59">
      <c r="BE12906" s="100"/>
      <c r="BF12906" s="100"/>
      <c r="BG12906" s="100"/>
    </row>
    <row r="12907" spans="57:59">
      <c r="BE12907" s="100"/>
      <c r="BF12907" s="100"/>
      <c r="BG12907" s="100"/>
    </row>
    <row r="12908" spans="57:59">
      <c r="BE12908" s="100"/>
      <c r="BF12908" s="100"/>
      <c r="BG12908" s="100"/>
    </row>
    <row r="12909" spans="57:59">
      <c r="BE12909" s="100"/>
      <c r="BF12909" s="100"/>
      <c r="BG12909" s="100"/>
    </row>
    <row r="12910" spans="57:59">
      <c r="BE12910" s="100"/>
      <c r="BF12910" s="100"/>
      <c r="BG12910" s="100"/>
    </row>
    <row r="12911" spans="57:59">
      <c r="BE12911" s="100"/>
      <c r="BF12911" s="100"/>
      <c r="BG12911" s="100"/>
    </row>
    <row r="12912" spans="57:59">
      <c r="BE12912" s="100"/>
      <c r="BF12912" s="100"/>
      <c r="BG12912" s="100"/>
    </row>
    <row r="12913" spans="57:59">
      <c r="BE12913" s="100"/>
      <c r="BF12913" s="100"/>
      <c r="BG12913" s="100"/>
    </row>
    <row r="12914" spans="57:59">
      <c r="BE12914" s="100"/>
      <c r="BF12914" s="100"/>
      <c r="BG12914" s="100"/>
    </row>
    <row r="12915" spans="57:59">
      <c r="BE12915" s="100"/>
      <c r="BF12915" s="100"/>
      <c r="BG12915" s="100"/>
    </row>
    <row r="12916" spans="57:59">
      <c r="BE12916" s="100"/>
      <c r="BF12916" s="100"/>
      <c r="BG12916" s="100"/>
    </row>
    <row r="12917" spans="57:59">
      <c r="BE12917" s="100"/>
      <c r="BF12917" s="100"/>
      <c r="BG12917" s="100"/>
    </row>
    <row r="12918" spans="57:59">
      <c r="BE12918" s="100"/>
      <c r="BF12918" s="100"/>
      <c r="BG12918" s="100"/>
    </row>
    <row r="12919" spans="57:59">
      <c r="BE12919" s="100"/>
      <c r="BF12919" s="100"/>
      <c r="BG12919" s="100"/>
    </row>
    <row r="12920" spans="57:59">
      <c r="BE12920" s="100"/>
      <c r="BF12920" s="100"/>
      <c r="BG12920" s="100"/>
    </row>
    <row r="12921" spans="57:59">
      <c r="BE12921" s="100"/>
      <c r="BF12921" s="100"/>
      <c r="BG12921" s="100"/>
    </row>
    <row r="12922" spans="57:59">
      <c r="BE12922" s="100"/>
      <c r="BF12922" s="100"/>
      <c r="BG12922" s="100"/>
    </row>
    <row r="12923" spans="57:59">
      <c r="BE12923" s="100"/>
      <c r="BF12923" s="100"/>
      <c r="BG12923" s="100"/>
    </row>
    <row r="12924" spans="57:59">
      <c r="BE12924" s="100"/>
      <c r="BF12924" s="100"/>
      <c r="BG12924" s="100"/>
    </row>
    <row r="12925" spans="57:59">
      <c r="BE12925" s="100"/>
      <c r="BF12925" s="100"/>
      <c r="BG12925" s="100"/>
    </row>
    <row r="12926" spans="57:59">
      <c r="BE12926" s="100"/>
      <c r="BF12926" s="100"/>
      <c r="BG12926" s="100"/>
    </row>
    <row r="12927" spans="57:59">
      <c r="BE12927" s="100"/>
      <c r="BF12927" s="100"/>
      <c r="BG12927" s="100"/>
    </row>
    <row r="12928" spans="57:59">
      <c r="BE12928" s="100"/>
      <c r="BF12928" s="100"/>
      <c r="BG12928" s="100"/>
    </row>
    <row r="12929" spans="57:59">
      <c r="BE12929" s="100"/>
      <c r="BF12929" s="100"/>
      <c r="BG12929" s="100"/>
    </row>
    <row r="12930" spans="57:59">
      <c r="BE12930" s="100"/>
      <c r="BF12930" s="100"/>
      <c r="BG12930" s="100"/>
    </row>
    <row r="12931" spans="57:59">
      <c r="BE12931" s="100"/>
      <c r="BF12931" s="100"/>
      <c r="BG12931" s="100"/>
    </row>
    <row r="12932" spans="57:59">
      <c r="BE12932" s="100"/>
      <c r="BF12932" s="100"/>
      <c r="BG12932" s="100"/>
    </row>
    <row r="12933" spans="57:59">
      <c r="BE12933" s="100"/>
      <c r="BF12933" s="100"/>
      <c r="BG12933" s="100"/>
    </row>
    <row r="12934" spans="57:59">
      <c r="BE12934" s="100"/>
      <c r="BF12934" s="100"/>
      <c r="BG12934" s="100"/>
    </row>
    <row r="12935" spans="57:59">
      <c r="BE12935" s="100"/>
      <c r="BF12935" s="100"/>
      <c r="BG12935" s="100"/>
    </row>
    <row r="12936" spans="57:59">
      <c r="BE12936" s="100"/>
      <c r="BF12936" s="100"/>
      <c r="BG12936" s="100"/>
    </row>
    <row r="12937" spans="57:59">
      <c r="BE12937" s="100"/>
      <c r="BF12937" s="100"/>
      <c r="BG12937" s="100"/>
    </row>
    <row r="12938" spans="57:59">
      <c r="BE12938" s="100"/>
      <c r="BF12938" s="100"/>
      <c r="BG12938" s="100"/>
    </row>
    <row r="12939" spans="57:59">
      <c r="BE12939" s="100"/>
      <c r="BF12939" s="100"/>
      <c r="BG12939" s="100"/>
    </row>
    <row r="12940" spans="57:59">
      <c r="BE12940" s="100"/>
      <c r="BF12940" s="100"/>
      <c r="BG12940" s="100"/>
    </row>
    <row r="12941" spans="57:59">
      <c r="BE12941" s="100"/>
      <c r="BF12941" s="100"/>
      <c r="BG12941" s="100"/>
    </row>
    <row r="12942" spans="57:59">
      <c r="BE12942" s="100"/>
      <c r="BF12942" s="100"/>
      <c r="BG12942" s="100"/>
    </row>
    <row r="12943" spans="57:59">
      <c r="BE12943" s="100"/>
      <c r="BF12943" s="100"/>
      <c r="BG12943" s="100"/>
    </row>
    <row r="12944" spans="57:59">
      <c r="BE12944" s="100"/>
      <c r="BF12944" s="100"/>
      <c r="BG12944" s="100"/>
    </row>
    <row r="12945" spans="57:59">
      <c r="BE12945" s="100"/>
      <c r="BF12945" s="100"/>
      <c r="BG12945" s="100"/>
    </row>
    <row r="12946" spans="57:59">
      <c r="BE12946" s="100"/>
      <c r="BF12946" s="100"/>
      <c r="BG12946" s="100"/>
    </row>
    <row r="12947" spans="57:59">
      <c r="BE12947" s="100"/>
      <c r="BF12947" s="100"/>
      <c r="BG12947" s="100"/>
    </row>
    <row r="12948" spans="57:59">
      <c r="BE12948" s="100"/>
      <c r="BF12948" s="100"/>
      <c r="BG12948" s="100"/>
    </row>
    <row r="12949" spans="57:59">
      <c r="BE12949" s="100"/>
      <c r="BF12949" s="100"/>
      <c r="BG12949" s="100"/>
    </row>
    <row r="12950" spans="57:59">
      <c r="BE12950" s="100"/>
      <c r="BF12950" s="100"/>
      <c r="BG12950" s="100"/>
    </row>
    <row r="12951" spans="57:59">
      <c r="BE12951" s="100"/>
      <c r="BF12951" s="100"/>
      <c r="BG12951" s="100"/>
    </row>
    <row r="12952" spans="57:59">
      <c r="BE12952" s="100"/>
      <c r="BF12952" s="100"/>
      <c r="BG12952" s="100"/>
    </row>
    <row r="12953" spans="57:59">
      <c r="BE12953" s="100"/>
      <c r="BF12953" s="100"/>
      <c r="BG12953" s="100"/>
    </row>
    <row r="12954" spans="57:59">
      <c r="BE12954" s="100"/>
      <c r="BF12954" s="100"/>
      <c r="BG12954" s="100"/>
    </row>
    <row r="12955" spans="57:59">
      <c r="BE12955" s="100"/>
      <c r="BF12955" s="100"/>
      <c r="BG12955" s="100"/>
    </row>
    <row r="12956" spans="57:59">
      <c r="BE12956" s="100"/>
      <c r="BF12956" s="100"/>
      <c r="BG12956" s="100"/>
    </row>
    <row r="12957" spans="57:59">
      <c r="BE12957" s="100"/>
      <c r="BF12957" s="100"/>
      <c r="BG12957" s="100"/>
    </row>
    <row r="12958" spans="57:59">
      <c r="BE12958" s="100"/>
      <c r="BF12958" s="100"/>
      <c r="BG12958" s="100"/>
    </row>
    <row r="12959" spans="57:59">
      <c r="BE12959" s="100"/>
      <c r="BF12959" s="100"/>
      <c r="BG12959" s="100"/>
    </row>
    <row r="12960" spans="57:59">
      <c r="BE12960" s="100"/>
      <c r="BF12960" s="100"/>
      <c r="BG12960" s="100"/>
    </row>
    <row r="12961" spans="57:59">
      <c r="BE12961" s="100"/>
      <c r="BF12961" s="100"/>
      <c r="BG12961" s="100"/>
    </row>
    <row r="12962" spans="57:59">
      <c r="BE12962" s="100"/>
      <c r="BF12962" s="100"/>
      <c r="BG12962" s="100"/>
    </row>
    <row r="12963" spans="57:59">
      <c r="BE12963" s="100"/>
      <c r="BF12963" s="100"/>
      <c r="BG12963" s="100"/>
    </row>
    <row r="12964" spans="57:59">
      <c r="BE12964" s="100"/>
      <c r="BF12964" s="100"/>
      <c r="BG12964" s="100"/>
    </row>
    <row r="12965" spans="57:59">
      <c r="BE12965" s="100"/>
      <c r="BF12965" s="100"/>
      <c r="BG12965" s="100"/>
    </row>
    <row r="12966" spans="57:59">
      <c r="BE12966" s="100"/>
      <c r="BF12966" s="100"/>
      <c r="BG12966" s="100"/>
    </row>
    <row r="12967" spans="57:59">
      <c r="BE12967" s="100"/>
      <c r="BF12967" s="100"/>
      <c r="BG12967" s="100"/>
    </row>
    <row r="12968" spans="57:59">
      <c r="BE12968" s="100"/>
      <c r="BF12968" s="100"/>
      <c r="BG12968" s="100"/>
    </row>
    <row r="12969" spans="57:59">
      <c r="BE12969" s="100"/>
      <c r="BF12969" s="100"/>
      <c r="BG12969" s="100"/>
    </row>
    <row r="12970" spans="57:59">
      <c r="BE12970" s="100"/>
      <c r="BF12970" s="100"/>
      <c r="BG12970" s="100"/>
    </row>
    <row r="12971" spans="57:59">
      <c r="BE12971" s="100"/>
      <c r="BF12971" s="100"/>
      <c r="BG12971" s="100"/>
    </row>
    <row r="12972" spans="57:59">
      <c r="BE12972" s="100"/>
      <c r="BF12972" s="100"/>
      <c r="BG12972" s="100"/>
    </row>
    <row r="12973" spans="57:59">
      <c r="BE12973" s="100"/>
      <c r="BF12973" s="100"/>
      <c r="BG12973" s="100"/>
    </row>
    <row r="12974" spans="57:59">
      <c r="BE12974" s="100"/>
      <c r="BF12974" s="100"/>
      <c r="BG12974" s="100"/>
    </row>
    <row r="12975" spans="57:59">
      <c r="BE12975" s="100"/>
      <c r="BF12975" s="100"/>
      <c r="BG12975" s="100"/>
    </row>
    <row r="12976" spans="57:59">
      <c r="BE12976" s="100"/>
      <c r="BF12976" s="100"/>
      <c r="BG12976" s="100"/>
    </row>
    <row r="12977" spans="57:59">
      <c r="BE12977" s="100"/>
      <c r="BF12977" s="100"/>
      <c r="BG12977" s="100"/>
    </row>
    <row r="12978" spans="57:59">
      <c r="BE12978" s="100"/>
      <c r="BF12978" s="100"/>
      <c r="BG12978" s="100"/>
    </row>
    <row r="12979" spans="57:59">
      <c r="BE12979" s="100"/>
      <c r="BF12979" s="100"/>
      <c r="BG12979" s="100"/>
    </row>
    <row r="12980" spans="57:59">
      <c r="BE12980" s="100"/>
      <c r="BF12980" s="100"/>
      <c r="BG12980" s="100"/>
    </row>
    <row r="12981" spans="57:59">
      <c r="BE12981" s="100"/>
      <c r="BF12981" s="100"/>
      <c r="BG12981" s="100"/>
    </row>
    <row r="12982" spans="57:59">
      <c r="BE12982" s="100"/>
      <c r="BF12982" s="100"/>
      <c r="BG12982" s="100"/>
    </row>
    <row r="12983" spans="57:59">
      <c r="BE12983" s="100"/>
      <c r="BF12983" s="100"/>
      <c r="BG12983" s="100"/>
    </row>
    <row r="12984" spans="57:59">
      <c r="BE12984" s="100"/>
      <c r="BF12984" s="100"/>
      <c r="BG12984" s="100"/>
    </row>
    <row r="12985" spans="57:59">
      <c r="BE12985" s="100"/>
      <c r="BF12985" s="100"/>
      <c r="BG12985" s="100"/>
    </row>
    <row r="12986" spans="57:59">
      <c r="BE12986" s="100"/>
      <c r="BF12986" s="100"/>
      <c r="BG12986" s="100"/>
    </row>
    <row r="12987" spans="57:59">
      <c r="BE12987" s="100"/>
      <c r="BF12987" s="100"/>
      <c r="BG12987" s="100"/>
    </row>
    <row r="12988" spans="57:59">
      <c r="BE12988" s="100"/>
      <c r="BF12988" s="100"/>
      <c r="BG12988" s="100"/>
    </row>
    <row r="12989" spans="57:59">
      <c r="BE12989" s="100"/>
      <c r="BF12989" s="100"/>
      <c r="BG12989" s="100"/>
    </row>
    <row r="12990" spans="57:59">
      <c r="BE12990" s="100"/>
      <c r="BF12990" s="100"/>
      <c r="BG12990" s="100"/>
    </row>
    <row r="12991" spans="57:59">
      <c r="BE12991" s="100"/>
      <c r="BF12991" s="100"/>
      <c r="BG12991" s="100"/>
    </row>
    <row r="12992" spans="57:59">
      <c r="BE12992" s="100"/>
      <c r="BF12992" s="100"/>
      <c r="BG12992" s="100"/>
    </row>
    <row r="12993" spans="57:59">
      <c r="BE12993" s="100"/>
      <c r="BF12993" s="100"/>
      <c r="BG12993" s="100"/>
    </row>
    <row r="12994" spans="57:59">
      <c r="BE12994" s="100"/>
      <c r="BF12994" s="100"/>
      <c r="BG12994" s="100"/>
    </row>
    <row r="12995" spans="57:59">
      <c r="BE12995" s="100"/>
      <c r="BF12995" s="100"/>
      <c r="BG12995" s="100"/>
    </row>
    <row r="12996" spans="57:59">
      <c r="BE12996" s="100"/>
      <c r="BF12996" s="100"/>
      <c r="BG12996" s="100"/>
    </row>
    <row r="12997" spans="57:59">
      <c r="BE12997" s="100"/>
      <c r="BF12997" s="100"/>
      <c r="BG12997" s="100"/>
    </row>
    <row r="12998" spans="57:59">
      <c r="BE12998" s="100"/>
      <c r="BF12998" s="100"/>
      <c r="BG12998" s="100"/>
    </row>
    <row r="12999" spans="57:59">
      <c r="BE12999" s="100"/>
      <c r="BF12999" s="100"/>
      <c r="BG12999" s="100"/>
    </row>
    <row r="13000" spans="57:59">
      <c r="BE13000" s="100"/>
      <c r="BF13000" s="100"/>
      <c r="BG13000" s="100"/>
    </row>
    <row r="13001" spans="57:59">
      <c r="BE13001" s="100"/>
      <c r="BF13001" s="100"/>
      <c r="BG13001" s="100"/>
    </row>
    <row r="13002" spans="57:59">
      <c r="BE13002" s="100"/>
      <c r="BF13002" s="100"/>
      <c r="BG13002" s="100"/>
    </row>
    <row r="13003" spans="57:59">
      <c r="BE13003" s="100"/>
      <c r="BF13003" s="100"/>
      <c r="BG13003" s="100"/>
    </row>
    <row r="13004" spans="57:59">
      <c r="BE13004" s="100"/>
      <c r="BF13004" s="100"/>
      <c r="BG13004" s="100"/>
    </row>
    <row r="13005" spans="57:59">
      <c r="BE13005" s="100"/>
      <c r="BF13005" s="100"/>
      <c r="BG13005" s="100"/>
    </row>
    <row r="13006" spans="57:59">
      <c r="BE13006" s="100"/>
      <c r="BF13006" s="100"/>
      <c r="BG13006" s="100"/>
    </row>
    <row r="13007" spans="57:59">
      <c r="BE13007" s="100"/>
      <c r="BF13007" s="100"/>
      <c r="BG13007" s="100"/>
    </row>
    <row r="13008" spans="57:59">
      <c r="BE13008" s="100"/>
      <c r="BF13008" s="100"/>
      <c r="BG13008" s="100"/>
    </row>
    <row r="13009" spans="57:59">
      <c r="BE13009" s="100"/>
      <c r="BF13009" s="100"/>
      <c r="BG13009" s="100"/>
    </row>
    <row r="13010" spans="57:59">
      <c r="BE13010" s="100"/>
      <c r="BF13010" s="100"/>
      <c r="BG13010" s="100"/>
    </row>
    <row r="13011" spans="57:59">
      <c r="BE13011" s="100"/>
      <c r="BF13011" s="100"/>
      <c r="BG13011" s="100"/>
    </row>
    <row r="13012" spans="57:59">
      <c r="BE13012" s="100"/>
      <c r="BF13012" s="100"/>
      <c r="BG13012" s="100"/>
    </row>
    <row r="13013" spans="57:59">
      <c r="BE13013" s="100"/>
      <c r="BF13013" s="100"/>
      <c r="BG13013" s="100"/>
    </row>
    <row r="13014" spans="57:59">
      <c r="BE13014" s="100"/>
      <c r="BF13014" s="100"/>
      <c r="BG13014" s="100"/>
    </row>
    <row r="13015" spans="57:59">
      <c r="BE13015" s="100"/>
      <c r="BF13015" s="100"/>
      <c r="BG13015" s="100"/>
    </row>
    <row r="13016" spans="57:59">
      <c r="BE13016" s="100"/>
      <c r="BF13016" s="100"/>
      <c r="BG13016" s="100"/>
    </row>
    <row r="13017" spans="57:59">
      <c r="BE13017" s="100"/>
      <c r="BF13017" s="100"/>
      <c r="BG13017" s="100"/>
    </row>
    <row r="13018" spans="57:59">
      <c r="BE13018" s="100"/>
      <c r="BF13018" s="100"/>
      <c r="BG13018" s="100"/>
    </row>
    <row r="13019" spans="57:59">
      <c r="BE13019" s="100"/>
      <c r="BF13019" s="100"/>
      <c r="BG13019" s="100"/>
    </row>
    <row r="13020" spans="57:59">
      <c r="BE13020" s="100"/>
      <c r="BF13020" s="100"/>
      <c r="BG13020" s="100"/>
    </row>
    <row r="13021" spans="57:59">
      <c r="BE13021" s="100"/>
      <c r="BF13021" s="100"/>
      <c r="BG13021" s="100"/>
    </row>
    <row r="13022" spans="57:59">
      <c r="BE13022" s="100"/>
      <c r="BF13022" s="100"/>
      <c r="BG13022" s="100"/>
    </row>
    <row r="13023" spans="57:59">
      <c r="BE13023" s="100"/>
      <c r="BF13023" s="100"/>
      <c r="BG13023" s="100"/>
    </row>
    <row r="13024" spans="57:59">
      <c r="BE13024" s="100"/>
      <c r="BF13024" s="100"/>
      <c r="BG13024" s="100"/>
    </row>
    <row r="13025" spans="57:59">
      <c r="BE13025" s="100"/>
      <c r="BF13025" s="100"/>
      <c r="BG13025" s="100"/>
    </row>
    <row r="13026" spans="57:59">
      <c r="BE13026" s="100"/>
      <c r="BF13026" s="100"/>
      <c r="BG13026" s="100"/>
    </row>
    <row r="13027" spans="57:59">
      <c r="BE13027" s="100"/>
      <c r="BF13027" s="100"/>
      <c r="BG13027" s="100"/>
    </row>
    <row r="13028" spans="57:59">
      <c r="BE13028" s="100"/>
      <c r="BF13028" s="100"/>
      <c r="BG13028" s="100"/>
    </row>
    <row r="13029" spans="57:59">
      <c r="BE13029" s="100"/>
      <c r="BF13029" s="100"/>
      <c r="BG13029" s="100"/>
    </row>
    <row r="13030" spans="57:59">
      <c r="BE13030" s="100"/>
      <c r="BF13030" s="100"/>
      <c r="BG13030" s="100"/>
    </row>
    <row r="13031" spans="57:59">
      <c r="BE13031" s="100"/>
      <c r="BF13031" s="100"/>
      <c r="BG13031" s="100"/>
    </row>
    <row r="13032" spans="57:59">
      <c r="BE13032" s="100"/>
      <c r="BF13032" s="100"/>
      <c r="BG13032" s="100"/>
    </row>
    <row r="13033" spans="57:59">
      <c r="BE13033" s="100"/>
      <c r="BF13033" s="100"/>
      <c r="BG13033" s="100"/>
    </row>
    <row r="13034" spans="57:59">
      <c r="BE13034" s="100"/>
      <c r="BF13034" s="100"/>
      <c r="BG13034" s="100"/>
    </row>
    <row r="13035" spans="57:59">
      <c r="BE13035" s="100"/>
      <c r="BF13035" s="100"/>
      <c r="BG13035" s="100"/>
    </row>
    <row r="13036" spans="57:59">
      <c r="BE13036" s="100"/>
      <c r="BF13036" s="100"/>
      <c r="BG13036" s="100"/>
    </row>
    <row r="13037" spans="57:59">
      <c r="BE13037" s="100"/>
      <c r="BF13037" s="100"/>
      <c r="BG13037" s="100"/>
    </row>
    <row r="13038" spans="57:59">
      <c r="BE13038" s="100"/>
      <c r="BF13038" s="100"/>
      <c r="BG13038" s="100"/>
    </row>
    <row r="13039" spans="57:59">
      <c r="BE13039" s="100"/>
      <c r="BF13039" s="100"/>
      <c r="BG13039" s="100"/>
    </row>
    <row r="13040" spans="57:59">
      <c r="BE13040" s="100"/>
      <c r="BF13040" s="100"/>
      <c r="BG13040" s="100"/>
    </row>
    <row r="13041" spans="57:59">
      <c r="BE13041" s="100"/>
      <c r="BF13041" s="100"/>
      <c r="BG13041" s="100"/>
    </row>
    <row r="13042" spans="57:59">
      <c r="BE13042" s="100"/>
      <c r="BF13042" s="100"/>
      <c r="BG13042" s="100"/>
    </row>
    <row r="13043" spans="57:59">
      <c r="BE13043" s="100"/>
      <c r="BF13043" s="100"/>
      <c r="BG13043" s="100"/>
    </row>
    <row r="13044" spans="57:59">
      <c r="BE13044" s="100"/>
      <c r="BF13044" s="100"/>
      <c r="BG13044" s="100"/>
    </row>
    <row r="13045" spans="57:59">
      <c r="BE13045" s="100"/>
      <c r="BF13045" s="100"/>
      <c r="BG13045" s="100"/>
    </row>
    <row r="13046" spans="57:59">
      <c r="BE13046" s="100"/>
      <c r="BF13046" s="100"/>
      <c r="BG13046" s="100"/>
    </row>
    <row r="13047" spans="57:59">
      <c r="BE13047" s="100"/>
      <c r="BF13047" s="100"/>
      <c r="BG13047" s="100"/>
    </row>
    <row r="13048" spans="57:59">
      <c r="BE13048" s="100"/>
      <c r="BF13048" s="100"/>
      <c r="BG13048" s="100"/>
    </row>
    <row r="13049" spans="57:59">
      <c r="BE13049" s="100"/>
      <c r="BF13049" s="100"/>
      <c r="BG13049" s="100"/>
    </row>
    <row r="13050" spans="57:59">
      <c r="BE13050" s="100"/>
      <c r="BF13050" s="100"/>
      <c r="BG13050" s="100"/>
    </row>
    <row r="13051" spans="57:59">
      <c r="BE13051" s="100"/>
      <c r="BF13051" s="100"/>
      <c r="BG13051" s="100"/>
    </row>
    <row r="13052" spans="57:59">
      <c r="BE13052" s="100"/>
      <c r="BF13052" s="100"/>
      <c r="BG13052" s="100"/>
    </row>
    <row r="13053" spans="57:59">
      <c r="BE13053" s="100"/>
      <c r="BF13053" s="100"/>
      <c r="BG13053" s="100"/>
    </row>
    <row r="13054" spans="57:59">
      <c r="BE13054" s="100"/>
      <c r="BF13054" s="100"/>
      <c r="BG13054" s="100"/>
    </row>
    <row r="13055" spans="57:59">
      <c r="BE13055" s="100"/>
      <c r="BF13055" s="100"/>
      <c r="BG13055" s="100"/>
    </row>
    <row r="13056" spans="57:59">
      <c r="BE13056" s="100"/>
      <c r="BF13056" s="100"/>
      <c r="BG13056" s="100"/>
    </row>
    <row r="13057" spans="57:59">
      <c r="BE13057" s="100"/>
      <c r="BF13057" s="100"/>
      <c r="BG13057" s="100"/>
    </row>
    <row r="13058" spans="57:59">
      <c r="BE13058" s="100"/>
      <c r="BF13058" s="100"/>
      <c r="BG13058" s="100"/>
    </row>
    <row r="13059" spans="57:59">
      <c r="BE13059" s="100"/>
      <c r="BF13059" s="100"/>
      <c r="BG13059" s="100"/>
    </row>
    <row r="13060" spans="57:59">
      <c r="BE13060" s="100"/>
      <c r="BF13060" s="100"/>
      <c r="BG13060" s="100"/>
    </row>
    <row r="13061" spans="57:59">
      <c r="BE13061" s="100"/>
      <c r="BF13061" s="100"/>
      <c r="BG13061" s="100"/>
    </row>
    <row r="13062" spans="57:59">
      <c r="BE13062" s="100"/>
      <c r="BF13062" s="100"/>
      <c r="BG13062" s="100"/>
    </row>
    <row r="13063" spans="57:59">
      <c r="BE13063" s="100"/>
      <c r="BF13063" s="100"/>
      <c r="BG13063" s="100"/>
    </row>
    <row r="13064" spans="57:59">
      <c r="BE13064" s="100"/>
      <c r="BF13064" s="100"/>
      <c r="BG13064" s="100"/>
    </row>
    <row r="13065" spans="57:59">
      <c r="BE13065" s="100"/>
      <c r="BF13065" s="100"/>
      <c r="BG13065" s="100"/>
    </row>
    <row r="13066" spans="57:59">
      <c r="BE13066" s="100"/>
      <c r="BF13066" s="100"/>
      <c r="BG13066" s="100"/>
    </row>
    <row r="13067" spans="57:59">
      <c r="BE13067" s="100"/>
      <c r="BF13067" s="100"/>
      <c r="BG13067" s="100"/>
    </row>
    <row r="13068" spans="57:59">
      <c r="BE13068" s="100"/>
      <c r="BF13068" s="100"/>
      <c r="BG13068" s="100"/>
    </row>
    <row r="13069" spans="57:59">
      <c r="BE13069" s="100"/>
      <c r="BF13069" s="100"/>
      <c r="BG13069" s="100"/>
    </row>
    <row r="13070" spans="57:59">
      <c r="BE13070" s="100"/>
      <c r="BF13070" s="100"/>
      <c r="BG13070" s="100"/>
    </row>
    <row r="13071" spans="57:59">
      <c r="BE13071" s="100"/>
      <c r="BF13071" s="100"/>
      <c r="BG13071" s="100"/>
    </row>
    <row r="13072" spans="57:59">
      <c r="BE13072" s="100"/>
      <c r="BF13072" s="100"/>
      <c r="BG13072" s="100"/>
    </row>
    <row r="13073" spans="57:59">
      <c r="BE13073" s="100"/>
      <c r="BF13073" s="100"/>
      <c r="BG13073" s="100"/>
    </row>
    <row r="13074" spans="57:59">
      <c r="BE13074" s="100"/>
      <c r="BF13074" s="100"/>
      <c r="BG13074" s="100"/>
    </row>
    <row r="13075" spans="57:59">
      <c r="BE13075" s="100"/>
      <c r="BF13075" s="100"/>
      <c r="BG13075" s="100"/>
    </row>
    <row r="13076" spans="57:59">
      <c r="BE13076" s="100"/>
      <c r="BF13076" s="100"/>
      <c r="BG13076" s="100"/>
    </row>
    <row r="13077" spans="57:59">
      <c r="BE13077" s="100"/>
      <c r="BF13077" s="100"/>
      <c r="BG13077" s="100"/>
    </row>
    <row r="13078" spans="57:59">
      <c r="BE13078" s="100"/>
      <c r="BF13078" s="100"/>
      <c r="BG13078" s="100"/>
    </row>
    <row r="13079" spans="57:59">
      <c r="BE13079" s="100"/>
      <c r="BF13079" s="100"/>
      <c r="BG13079" s="100"/>
    </row>
    <row r="13080" spans="57:59">
      <c r="BE13080" s="100"/>
      <c r="BF13080" s="100"/>
      <c r="BG13080" s="100"/>
    </row>
    <row r="13081" spans="57:59">
      <c r="BE13081" s="100"/>
      <c r="BF13081" s="100"/>
      <c r="BG13081" s="100"/>
    </row>
    <row r="13082" spans="57:59">
      <c r="BE13082" s="100"/>
      <c r="BF13082" s="100"/>
      <c r="BG13082" s="100"/>
    </row>
    <row r="13083" spans="57:59">
      <c r="BE13083" s="100"/>
      <c r="BF13083" s="100"/>
      <c r="BG13083" s="100"/>
    </row>
    <row r="13084" spans="57:59">
      <c r="BE13084" s="100"/>
      <c r="BF13084" s="100"/>
      <c r="BG13084" s="100"/>
    </row>
    <row r="13085" spans="57:59">
      <c r="BE13085" s="100"/>
      <c r="BF13085" s="100"/>
      <c r="BG13085" s="100"/>
    </row>
    <row r="13086" spans="57:59">
      <c r="BE13086" s="100"/>
      <c r="BF13086" s="100"/>
      <c r="BG13086" s="100"/>
    </row>
    <row r="13087" spans="57:59">
      <c r="BE13087" s="100"/>
      <c r="BF13087" s="100"/>
      <c r="BG13087" s="100"/>
    </row>
    <row r="13088" spans="57:59">
      <c r="BE13088" s="100"/>
      <c r="BF13088" s="100"/>
      <c r="BG13088" s="100"/>
    </row>
    <row r="13089" spans="57:59">
      <c r="BE13089" s="100"/>
      <c r="BF13089" s="100"/>
      <c r="BG13089" s="100"/>
    </row>
    <row r="13090" spans="57:59">
      <c r="BE13090" s="100"/>
      <c r="BF13090" s="100"/>
      <c r="BG13090" s="100"/>
    </row>
    <row r="13091" spans="57:59">
      <c r="BE13091" s="100"/>
      <c r="BF13091" s="100"/>
      <c r="BG13091" s="100"/>
    </row>
    <row r="13092" spans="57:59">
      <c r="BE13092" s="100"/>
      <c r="BF13092" s="100"/>
      <c r="BG13092" s="100"/>
    </row>
    <row r="13093" spans="57:59">
      <c r="BE13093" s="100"/>
      <c r="BF13093" s="100"/>
      <c r="BG13093" s="100"/>
    </row>
    <row r="13094" spans="57:59">
      <c r="BE13094" s="100"/>
      <c r="BF13094" s="100"/>
      <c r="BG13094" s="100"/>
    </row>
    <row r="13095" spans="57:59">
      <c r="BE13095" s="100"/>
      <c r="BF13095" s="100"/>
      <c r="BG13095" s="100"/>
    </row>
    <row r="13096" spans="57:59">
      <c r="BE13096" s="100"/>
      <c r="BF13096" s="100"/>
      <c r="BG13096" s="100"/>
    </row>
    <row r="13097" spans="57:59">
      <c r="BE13097" s="100"/>
      <c r="BF13097" s="100"/>
      <c r="BG13097" s="100"/>
    </row>
    <row r="13098" spans="57:59">
      <c r="BE13098" s="100"/>
      <c r="BF13098" s="100"/>
      <c r="BG13098" s="100"/>
    </row>
    <row r="13099" spans="57:59">
      <c r="BE13099" s="100"/>
      <c r="BF13099" s="100"/>
      <c r="BG13099" s="100"/>
    </row>
    <row r="13100" spans="57:59">
      <c r="BE13100" s="100"/>
      <c r="BF13100" s="100"/>
      <c r="BG13100" s="100"/>
    </row>
    <row r="13101" spans="57:59">
      <c r="BE13101" s="100"/>
      <c r="BF13101" s="100"/>
      <c r="BG13101" s="100"/>
    </row>
    <row r="13102" spans="57:59">
      <c r="BE13102" s="100"/>
      <c r="BF13102" s="100"/>
      <c r="BG13102" s="100"/>
    </row>
    <row r="13103" spans="57:59">
      <c r="BE13103" s="100"/>
      <c r="BF13103" s="100"/>
      <c r="BG13103" s="100"/>
    </row>
    <row r="13104" spans="57:59">
      <c r="BE13104" s="100"/>
      <c r="BF13104" s="100"/>
      <c r="BG13104" s="100"/>
    </row>
    <row r="13105" spans="57:59">
      <c r="BE13105" s="100"/>
      <c r="BF13105" s="100"/>
      <c r="BG13105" s="100"/>
    </row>
    <row r="13106" spans="57:59">
      <c r="BE13106" s="100"/>
      <c r="BF13106" s="100"/>
      <c r="BG13106" s="100"/>
    </row>
    <row r="13107" spans="57:59">
      <c r="BE13107" s="100"/>
      <c r="BF13107" s="100"/>
      <c r="BG13107" s="100"/>
    </row>
    <row r="13108" spans="57:59">
      <c r="BE13108" s="100"/>
      <c r="BF13108" s="100"/>
      <c r="BG13108" s="100"/>
    </row>
    <row r="13109" spans="57:59">
      <c r="BE13109" s="100"/>
      <c r="BF13109" s="100"/>
      <c r="BG13109" s="100"/>
    </row>
    <row r="13110" spans="57:59">
      <c r="BE13110" s="100"/>
      <c r="BF13110" s="100"/>
      <c r="BG13110" s="100"/>
    </row>
    <row r="13111" spans="57:59">
      <c r="BE13111" s="100"/>
      <c r="BF13111" s="100"/>
      <c r="BG13111" s="100"/>
    </row>
    <row r="13112" spans="57:59">
      <c r="BE13112" s="100"/>
      <c r="BF13112" s="100"/>
      <c r="BG13112" s="100"/>
    </row>
    <row r="13113" spans="57:59">
      <c r="BE13113" s="100"/>
      <c r="BF13113" s="100"/>
      <c r="BG13113" s="100"/>
    </row>
    <row r="13114" spans="57:59">
      <c r="BE13114" s="100"/>
      <c r="BF13114" s="100"/>
      <c r="BG13114" s="100"/>
    </row>
    <row r="13115" spans="57:59">
      <c r="BE13115" s="100"/>
      <c r="BF13115" s="100"/>
      <c r="BG13115" s="100"/>
    </row>
    <row r="13116" spans="57:59">
      <c r="BE13116" s="100"/>
      <c r="BF13116" s="100"/>
      <c r="BG13116" s="100"/>
    </row>
    <row r="13117" spans="57:59">
      <c r="BE13117" s="100"/>
      <c r="BF13117" s="100"/>
      <c r="BG13117" s="100"/>
    </row>
    <row r="13118" spans="57:59">
      <c r="BE13118" s="100"/>
      <c r="BF13118" s="100"/>
      <c r="BG13118" s="100"/>
    </row>
    <row r="13119" spans="57:59">
      <c r="BE13119" s="100"/>
      <c r="BF13119" s="100"/>
      <c r="BG13119" s="100"/>
    </row>
    <row r="13120" spans="57:59">
      <c r="BE13120" s="100"/>
      <c r="BF13120" s="100"/>
      <c r="BG13120" s="100"/>
    </row>
    <row r="13121" spans="57:59">
      <c r="BE13121" s="100"/>
      <c r="BF13121" s="100"/>
      <c r="BG13121" s="100"/>
    </row>
    <row r="13122" spans="57:59">
      <c r="BE13122" s="100"/>
      <c r="BF13122" s="100"/>
      <c r="BG13122" s="100"/>
    </row>
    <row r="13123" spans="57:59">
      <c r="BE13123" s="100"/>
      <c r="BF13123" s="100"/>
      <c r="BG13123" s="100"/>
    </row>
    <row r="13124" spans="57:59">
      <c r="BE13124" s="100"/>
      <c r="BF13124" s="100"/>
      <c r="BG13124" s="100"/>
    </row>
    <row r="13125" spans="57:59">
      <c r="BE13125" s="100"/>
      <c r="BF13125" s="100"/>
      <c r="BG13125" s="100"/>
    </row>
    <row r="13126" spans="57:59">
      <c r="BE13126" s="100"/>
      <c r="BF13126" s="100"/>
      <c r="BG13126" s="100"/>
    </row>
    <row r="13127" spans="57:59">
      <c r="BE13127" s="100"/>
      <c r="BF13127" s="100"/>
      <c r="BG13127" s="100"/>
    </row>
    <row r="13128" spans="57:59">
      <c r="BE13128" s="100"/>
      <c r="BF13128" s="100"/>
      <c r="BG13128" s="100"/>
    </row>
    <row r="13129" spans="57:59">
      <c r="BE13129" s="100"/>
      <c r="BF13129" s="100"/>
      <c r="BG13129" s="100"/>
    </row>
    <row r="13130" spans="57:59">
      <c r="BE13130" s="100"/>
      <c r="BF13130" s="100"/>
      <c r="BG13130" s="100"/>
    </row>
    <row r="13131" spans="57:59">
      <c r="BE13131" s="100"/>
      <c r="BF13131" s="100"/>
      <c r="BG13131" s="100"/>
    </row>
    <row r="13132" spans="57:59">
      <c r="BE13132" s="100"/>
      <c r="BF13132" s="100"/>
      <c r="BG13132" s="100"/>
    </row>
    <row r="13133" spans="57:59">
      <c r="BE13133" s="100"/>
      <c r="BF13133" s="100"/>
      <c r="BG13133" s="100"/>
    </row>
    <row r="13134" spans="57:59">
      <c r="BE13134" s="100"/>
      <c r="BF13134" s="100"/>
      <c r="BG13134" s="100"/>
    </row>
    <row r="13135" spans="57:59">
      <c r="BE13135" s="100"/>
      <c r="BF13135" s="100"/>
      <c r="BG13135" s="100"/>
    </row>
    <row r="13136" spans="57:59">
      <c r="BE13136" s="100"/>
      <c r="BF13136" s="100"/>
      <c r="BG13136" s="100"/>
    </row>
    <row r="13137" spans="57:59">
      <c r="BE13137" s="100"/>
      <c r="BF13137" s="100"/>
      <c r="BG13137" s="100"/>
    </row>
    <row r="13138" spans="57:59">
      <c r="BE13138" s="100"/>
      <c r="BF13138" s="100"/>
      <c r="BG13138" s="100"/>
    </row>
    <row r="13139" spans="57:59">
      <c r="BE13139" s="100"/>
      <c r="BF13139" s="100"/>
      <c r="BG13139" s="100"/>
    </row>
    <row r="13140" spans="57:59">
      <c r="BE13140" s="100"/>
      <c r="BF13140" s="100"/>
      <c r="BG13140" s="100"/>
    </row>
    <row r="13141" spans="57:59">
      <c r="BE13141" s="100"/>
      <c r="BF13141" s="100"/>
      <c r="BG13141" s="100"/>
    </row>
    <row r="13142" spans="57:59">
      <c r="BE13142" s="100"/>
      <c r="BF13142" s="100"/>
      <c r="BG13142" s="100"/>
    </row>
    <row r="13143" spans="57:59">
      <c r="BE13143" s="100"/>
      <c r="BF13143" s="100"/>
      <c r="BG13143" s="100"/>
    </row>
    <row r="13144" spans="57:59">
      <c r="BE13144" s="100"/>
      <c r="BF13144" s="100"/>
      <c r="BG13144" s="100"/>
    </row>
    <row r="13145" spans="57:59">
      <c r="BE13145" s="100"/>
      <c r="BF13145" s="100"/>
      <c r="BG13145" s="100"/>
    </row>
    <row r="13146" spans="57:59">
      <c r="BE13146" s="100"/>
      <c r="BF13146" s="100"/>
      <c r="BG13146" s="100"/>
    </row>
    <row r="13147" spans="57:59">
      <c r="BE13147" s="100"/>
      <c r="BF13147" s="100"/>
      <c r="BG13147" s="100"/>
    </row>
    <row r="13148" spans="57:59">
      <c r="BE13148" s="100"/>
      <c r="BF13148" s="100"/>
      <c r="BG13148" s="100"/>
    </row>
    <row r="13149" spans="57:59">
      <c r="BE13149" s="100"/>
      <c r="BF13149" s="100"/>
      <c r="BG13149" s="100"/>
    </row>
    <row r="13150" spans="57:59">
      <c r="BE13150" s="100"/>
      <c r="BF13150" s="100"/>
      <c r="BG13150" s="100"/>
    </row>
    <row r="13151" spans="57:59">
      <c r="BE13151" s="100"/>
      <c r="BF13151" s="100"/>
      <c r="BG13151" s="100"/>
    </row>
    <row r="13152" spans="57:59">
      <c r="BE13152" s="100"/>
      <c r="BF13152" s="100"/>
      <c r="BG13152" s="100"/>
    </row>
    <row r="13153" spans="57:59">
      <c r="BE13153" s="100"/>
      <c r="BF13153" s="100"/>
      <c r="BG13153" s="100"/>
    </row>
    <row r="13154" spans="57:59">
      <c r="BE13154" s="100"/>
      <c r="BF13154" s="100"/>
      <c r="BG13154" s="100"/>
    </row>
    <row r="13155" spans="57:59">
      <c r="BE13155" s="100"/>
      <c r="BF13155" s="100"/>
      <c r="BG13155" s="100"/>
    </row>
    <row r="13156" spans="57:59">
      <c r="BE13156" s="100"/>
      <c r="BF13156" s="100"/>
      <c r="BG13156" s="100"/>
    </row>
    <row r="13157" spans="57:59">
      <c r="BE13157" s="100"/>
      <c r="BF13157" s="100"/>
      <c r="BG13157" s="100"/>
    </row>
    <row r="13158" spans="57:59">
      <c r="BE13158" s="100"/>
      <c r="BF13158" s="100"/>
      <c r="BG13158" s="100"/>
    </row>
    <row r="13159" spans="57:59">
      <c r="BE13159" s="100"/>
      <c r="BF13159" s="100"/>
      <c r="BG13159" s="100"/>
    </row>
    <row r="13160" spans="57:59">
      <c r="BE13160" s="100"/>
      <c r="BF13160" s="100"/>
      <c r="BG13160" s="100"/>
    </row>
    <row r="13161" spans="57:59">
      <c r="BE13161" s="100"/>
      <c r="BF13161" s="100"/>
      <c r="BG13161" s="100"/>
    </row>
    <row r="13162" spans="57:59">
      <c r="BE13162" s="100"/>
      <c r="BF13162" s="100"/>
      <c r="BG13162" s="100"/>
    </row>
    <row r="13163" spans="57:59">
      <c r="BE13163" s="100"/>
      <c r="BF13163" s="100"/>
      <c r="BG13163" s="100"/>
    </row>
    <row r="13164" spans="57:59">
      <c r="BE13164" s="100"/>
      <c r="BF13164" s="100"/>
      <c r="BG13164" s="100"/>
    </row>
    <row r="13165" spans="57:59">
      <c r="BE13165" s="100"/>
      <c r="BF13165" s="100"/>
      <c r="BG13165" s="100"/>
    </row>
    <row r="13166" spans="57:59">
      <c r="BE13166" s="100"/>
      <c r="BF13166" s="100"/>
      <c r="BG13166" s="100"/>
    </row>
    <row r="13167" spans="57:59">
      <c r="BE13167" s="100"/>
      <c r="BF13167" s="100"/>
      <c r="BG13167" s="100"/>
    </row>
    <row r="13168" spans="57:59">
      <c r="BE13168" s="100"/>
      <c r="BF13168" s="100"/>
      <c r="BG13168" s="100"/>
    </row>
    <row r="13169" spans="57:59">
      <c r="BE13169" s="100"/>
      <c r="BF13169" s="100"/>
      <c r="BG13169" s="100"/>
    </row>
    <row r="13170" spans="57:59">
      <c r="BE13170" s="100"/>
      <c r="BF13170" s="100"/>
      <c r="BG13170" s="100"/>
    </row>
    <row r="13171" spans="57:59">
      <c r="BE13171" s="100"/>
      <c r="BF13171" s="100"/>
      <c r="BG13171" s="100"/>
    </row>
    <row r="13172" spans="57:59">
      <c r="BE13172" s="100"/>
      <c r="BF13172" s="100"/>
      <c r="BG13172" s="100"/>
    </row>
    <row r="13173" spans="57:59">
      <c r="BE13173" s="100"/>
      <c r="BF13173" s="100"/>
      <c r="BG13173" s="100"/>
    </row>
    <row r="13174" spans="57:59">
      <c r="BE13174" s="100"/>
      <c r="BF13174" s="100"/>
      <c r="BG13174" s="100"/>
    </row>
    <row r="13175" spans="57:59">
      <c r="BE13175" s="100"/>
      <c r="BF13175" s="100"/>
      <c r="BG13175" s="100"/>
    </row>
    <row r="13176" spans="57:59">
      <c r="BE13176" s="100"/>
      <c r="BF13176" s="100"/>
      <c r="BG13176" s="100"/>
    </row>
    <row r="13177" spans="57:59">
      <c r="BE13177" s="100"/>
      <c r="BF13177" s="100"/>
      <c r="BG13177" s="100"/>
    </row>
    <row r="13178" spans="57:59">
      <c r="BE13178" s="100"/>
      <c r="BF13178" s="100"/>
      <c r="BG13178" s="100"/>
    </row>
    <row r="13179" spans="57:59">
      <c r="BE13179" s="100"/>
      <c r="BF13179" s="100"/>
      <c r="BG13179" s="100"/>
    </row>
    <row r="13180" spans="57:59">
      <c r="BE13180" s="100"/>
      <c r="BF13180" s="100"/>
      <c r="BG13180" s="100"/>
    </row>
    <row r="13181" spans="57:59">
      <c r="BE13181" s="100"/>
      <c r="BF13181" s="100"/>
      <c r="BG13181" s="100"/>
    </row>
    <row r="13182" spans="57:59">
      <c r="BE13182" s="100"/>
      <c r="BF13182" s="100"/>
      <c r="BG13182" s="100"/>
    </row>
    <row r="13183" spans="57:59">
      <c r="BE13183" s="100"/>
      <c r="BF13183" s="100"/>
      <c r="BG13183" s="100"/>
    </row>
    <row r="13184" spans="57:59">
      <c r="BE13184" s="100"/>
      <c r="BF13184" s="100"/>
      <c r="BG13184" s="100"/>
    </row>
    <row r="13185" spans="57:59">
      <c r="BE13185" s="100"/>
      <c r="BF13185" s="100"/>
      <c r="BG13185" s="100"/>
    </row>
    <row r="13186" spans="57:59">
      <c r="BE13186" s="100"/>
      <c r="BF13186" s="100"/>
      <c r="BG13186" s="100"/>
    </row>
    <row r="13187" spans="57:59">
      <c r="BE13187" s="100"/>
      <c r="BF13187" s="100"/>
      <c r="BG13187" s="100"/>
    </row>
    <row r="13188" spans="57:59">
      <c r="BE13188" s="100"/>
      <c r="BF13188" s="100"/>
      <c r="BG13188" s="100"/>
    </row>
    <row r="13189" spans="57:59">
      <c r="BE13189" s="100"/>
      <c r="BF13189" s="100"/>
      <c r="BG13189" s="100"/>
    </row>
    <row r="13190" spans="57:59">
      <c r="BE13190" s="100"/>
      <c r="BF13190" s="100"/>
      <c r="BG13190" s="100"/>
    </row>
    <row r="13191" spans="57:59">
      <c r="BE13191" s="100"/>
      <c r="BF13191" s="100"/>
      <c r="BG13191" s="100"/>
    </row>
    <row r="13192" spans="57:59">
      <c r="BE13192" s="100"/>
      <c r="BF13192" s="100"/>
      <c r="BG13192" s="100"/>
    </row>
    <row r="13193" spans="57:59">
      <c r="BE13193" s="100"/>
      <c r="BF13193" s="100"/>
      <c r="BG13193" s="100"/>
    </row>
    <row r="13194" spans="57:59">
      <c r="BE13194" s="100"/>
      <c r="BF13194" s="100"/>
      <c r="BG13194" s="100"/>
    </row>
    <row r="13195" spans="57:59">
      <c r="BE13195" s="100"/>
      <c r="BF13195" s="100"/>
      <c r="BG13195" s="100"/>
    </row>
    <row r="13196" spans="57:59">
      <c r="BE13196" s="100"/>
      <c r="BF13196" s="100"/>
      <c r="BG13196" s="100"/>
    </row>
    <row r="13197" spans="57:59">
      <c r="BE13197" s="100"/>
      <c r="BF13197" s="100"/>
      <c r="BG13197" s="100"/>
    </row>
    <row r="13198" spans="57:59">
      <c r="BE13198" s="100"/>
      <c r="BF13198" s="100"/>
      <c r="BG13198" s="100"/>
    </row>
    <row r="13199" spans="57:59">
      <c r="BE13199" s="100"/>
      <c r="BF13199" s="100"/>
      <c r="BG13199" s="100"/>
    </row>
    <row r="13200" spans="57:59">
      <c r="BE13200" s="100"/>
      <c r="BF13200" s="100"/>
      <c r="BG13200" s="100"/>
    </row>
    <row r="13201" spans="57:59">
      <c r="BE13201" s="100"/>
      <c r="BF13201" s="100"/>
      <c r="BG13201" s="100"/>
    </row>
    <row r="13202" spans="57:59">
      <c r="BE13202" s="100"/>
      <c r="BF13202" s="100"/>
      <c r="BG13202" s="100"/>
    </row>
    <row r="13203" spans="57:59">
      <c r="BE13203" s="100"/>
      <c r="BF13203" s="100"/>
      <c r="BG13203" s="100"/>
    </row>
    <row r="13204" spans="57:59">
      <c r="BE13204" s="100"/>
      <c r="BF13204" s="100"/>
      <c r="BG13204" s="100"/>
    </row>
    <row r="13205" spans="57:59">
      <c r="BE13205" s="100"/>
      <c r="BF13205" s="100"/>
      <c r="BG13205" s="100"/>
    </row>
    <row r="13206" spans="57:59">
      <c r="BE13206" s="100"/>
      <c r="BF13206" s="100"/>
      <c r="BG13206" s="100"/>
    </row>
    <row r="13207" spans="57:59">
      <c r="BE13207" s="100"/>
      <c r="BF13207" s="100"/>
      <c r="BG13207" s="100"/>
    </row>
    <row r="13208" spans="57:59">
      <c r="BE13208" s="100"/>
      <c r="BF13208" s="100"/>
      <c r="BG13208" s="100"/>
    </row>
    <row r="13209" spans="57:59">
      <c r="BE13209" s="100"/>
      <c r="BF13209" s="100"/>
      <c r="BG13209" s="100"/>
    </row>
    <row r="13210" spans="57:59">
      <c r="BE13210" s="100"/>
      <c r="BF13210" s="100"/>
      <c r="BG13210" s="100"/>
    </row>
    <row r="13211" spans="57:59">
      <c r="BE13211" s="100"/>
      <c r="BF13211" s="100"/>
      <c r="BG13211" s="100"/>
    </row>
    <row r="13212" spans="57:59">
      <c r="BE13212" s="100"/>
      <c r="BF13212" s="100"/>
      <c r="BG13212" s="100"/>
    </row>
    <row r="13213" spans="57:59">
      <c r="BE13213" s="100"/>
      <c r="BF13213" s="100"/>
      <c r="BG13213" s="100"/>
    </row>
    <row r="13214" spans="57:59">
      <c r="BE13214" s="100"/>
      <c r="BF13214" s="100"/>
      <c r="BG13214" s="100"/>
    </row>
    <row r="13215" spans="57:59">
      <c r="BE13215" s="100"/>
      <c r="BF13215" s="100"/>
      <c r="BG13215" s="100"/>
    </row>
    <row r="13216" spans="57:59">
      <c r="BE13216" s="100"/>
      <c r="BF13216" s="100"/>
      <c r="BG13216" s="100"/>
    </row>
    <row r="13217" spans="57:59">
      <c r="BE13217" s="100"/>
      <c r="BF13217" s="100"/>
      <c r="BG13217" s="100"/>
    </row>
    <row r="13218" spans="57:59">
      <c r="BE13218" s="100"/>
      <c r="BF13218" s="100"/>
      <c r="BG13218" s="100"/>
    </row>
    <row r="13219" spans="57:59">
      <c r="BE13219" s="100"/>
      <c r="BF13219" s="100"/>
      <c r="BG13219" s="100"/>
    </row>
    <row r="13220" spans="57:59">
      <c r="BE13220" s="100"/>
      <c r="BF13220" s="100"/>
      <c r="BG13220" s="100"/>
    </row>
    <row r="13221" spans="57:59">
      <c r="BE13221" s="100"/>
      <c r="BF13221" s="100"/>
      <c r="BG13221" s="100"/>
    </row>
    <row r="13222" spans="57:59">
      <c r="BE13222" s="100"/>
      <c r="BF13222" s="100"/>
      <c r="BG13222" s="100"/>
    </row>
    <row r="13223" spans="57:59">
      <c r="BE13223" s="100"/>
      <c r="BF13223" s="100"/>
      <c r="BG13223" s="100"/>
    </row>
    <row r="13224" spans="57:59">
      <c r="BE13224" s="100"/>
      <c r="BF13224" s="100"/>
      <c r="BG13224" s="100"/>
    </row>
    <row r="13225" spans="57:59">
      <c r="BE13225" s="100"/>
      <c r="BF13225" s="100"/>
      <c r="BG13225" s="100"/>
    </row>
    <row r="13226" spans="57:59">
      <c r="BE13226" s="100"/>
      <c r="BF13226" s="100"/>
      <c r="BG13226" s="100"/>
    </row>
    <row r="13227" spans="57:59">
      <c r="BE13227" s="100"/>
      <c r="BF13227" s="100"/>
      <c r="BG13227" s="100"/>
    </row>
    <row r="13228" spans="57:59">
      <c r="BE13228" s="100"/>
      <c r="BF13228" s="100"/>
      <c r="BG13228" s="100"/>
    </row>
    <row r="13229" spans="57:59">
      <c r="BE13229" s="100"/>
      <c r="BF13229" s="100"/>
      <c r="BG13229" s="100"/>
    </row>
    <row r="13230" spans="57:59">
      <c r="BE13230" s="100"/>
      <c r="BF13230" s="100"/>
      <c r="BG13230" s="100"/>
    </row>
    <row r="13231" spans="57:59">
      <c r="BE13231" s="100"/>
      <c r="BF13231" s="100"/>
      <c r="BG13231" s="100"/>
    </row>
    <row r="13232" spans="57:59">
      <c r="BE13232" s="100"/>
      <c r="BF13232" s="100"/>
      <c r="BG13232" s="100"/>
    </row>
    <row r="13233" spans="57:59">
      <c r="BE13233" s="100"/>
      <c r="BF13233" s="100"/>
      <c r="BG13233" s="100"/>
    </row>
    <row r="13234" spans="57:59">
      <c r="BE13234" s="100"/>
      <c r="BF13234" s="100"/>
      <c r="BG13234" s="100"/>
    </row>
    <row r="13235" spans="57:59">
      <c r="BE13235" s="100"/>
      <c r="BF13235" s="100"/>
      <c r="BG13235" s="100"/>
    </row>
    <row r="13236" spans="57:59">
      <c r="BE13236" s="100"/>
      <c r="BF13236" s="100"/>
      <c r="BG13236" s="100"/>
    </row>
    <row r="13237" spans="57:59">
      <c r="BE13237" s="100"/>
      <c r="BF13237" s="100"/>
      <c r="BG13237" s="100"/>
    </row>
    <row r="13238" spans="57:59">
      <c r="BE13238" s="100"/>
      <c r="BF13238" s="100"/>
      <c r="BG13238" s="100"/>
    </row>
    <row r="13239" spans="57:59">
      <c r="BE13239" s="100"/>
      <c r="BF13239" s="100"/>
      <c r="BG13239" s="100"/>
    </row>
    <row r="13240" spans="57:59">
      <c r="BE13240" s="100"/>
      <c r="BF13240" s="100"/>
      <c r="BG13240" s="100"/>
    </row>
    <row r="13241" spans="57:59">
      <c r="BE13241" s="100"/>
      <c r="BF13241" s="100"/>
      <c r="BG13241" s="100"/>
    </row>
    <row r="13242" spans="57:59">
      <c r="BE13242" s="100"/>
      <c r="BF13242" s="100"/>
      <c r="BG13242" s="100"/>
    </row>
    <row r="13243" spans="57:59">
      <c r="BE13243" s="100"/>
      <c r="BF13243" s="100"/>
      <c r="BG13243" s="100"/>
    </row>
    <row r="13244" spans="57:59">
      <c r="BE13244" s="100"/>
      <c r="BF13244" s="100"/>
      <c r="BG13244" s="100"/>
    </row>
    <row r="13245" spans="57:59">
      <c r="BE13245" s="100"/>
      <c r="BF13245" s="100"/>
      <c r="BG13245" s="100"/>
    </row>
    <row r="13246" spans="57:59">
      <c r="BE13246" s="100"/>
      <c r="BF13246" s="100"/>
      <c r="BG13246" s="100"/>
    </row>
    <row r="13247" spans="57:59">
      <c r="BE13247" s="100"/>
      <c r="BF13247" s="100"/>
      <c r="BG13247" s="100"/>
    </row>
    <row r="13248" spans="57:59">
      <c r="BE13248" s="100"/>
      <c r="BF13248" s="100"/>
      <c r="BG13248" s="100"/>
    </row>
    <row r="13249" spans="57:59">
      <c r="BE13249" s="100"/>
      <c r="BF13249" s="100"/>
      <c r="BG13249" s="100"/>
    </row>
    <row r="13250" spans="57:59">
      <c r="BE13250" s="100"/>
      <c r="BF13250" s="100"/>
      <c r="BG13250" s="100"/>
    </row>
    <row r="13251" spans="57:59">
      <c r="BE13251" s="100"/>
      <c r="BF13251" s="100"/>
      <c r="BG13251" s="100"/>
    </row>
    <row r="13252" spans="57:59">
      <c r="BE13252" s="100"/>
      <c r="BF13252" s="100"/>
      <c r="BG13252" s="100"/>
    </row>
    <row r="13253" spans="57:59">
      <c r="BE13253" s="100"/>
      <c r="BF13253" s="100"/>
      <c r="BG13253" s="100"/>
    </row>
    <row r="13254" spans="57:59">
      <c r="BE13254" s="100"/>
      <c r="BF13254" s="100"/>
      <c r="BG13254" s="100"/>
    </row>
    <row r="13255" spans="57:59">
      <c r="BE13255" s="100"/>
      <c r="BF13255" s="100"/>
      <c r="BG13255" s="100"/>
    </row>
    <row r="13256" spans="57:59">
      <c r="BE13256" s="100"/>
      <c r="BF13256" s="100"/>
      <c r="BG13256" s="100"/>
    </row>
    <row r="13257" spans="57:59">
      <c r="BE13257" s="100"/>
      <c r="BF13257" s="100"/>
      <c r="BG13257" s="100"/>
    </row>
    <row r="13258" spans="57:59">
      <c r="BE13258" s="100"/>
      <c r="BF13258" s="100"/>
      <c r="BG13258" s="100"/>
    </row>
    <row r="13259" spans="57:59">
      <c r="BE13259" s="100"/>
      <c r="BF13259" s="100"/>
      <c r="BG13259" s="100"/>
    </row>
    <row r="13260" spans="57:59">
      <c r="BE13260" s="100"/>
      <c r="BF13260" s="100"/>
      <c r="BG13260" s="100"/>
    </row>
    <row r="13261" spans="57:59">
      <c r="BE13261" s="100"/>
      <c r="BF13261" s="100"/>
      <c r="BG13261" s="100"/>
    </row>
    <row r="13262" spans="57:59">
      <c r="BE13262" s="100"/>
      <c r="BF13262" s="100"/>
      <c r="BG13262" s="100"/>
    </row>
    <row r="13263" spans="57:59">
      <c r="BE13263" s="100"/>
      <c r="BF13263" s="100"/>
      <c r="BG13263" s="100"/>
    </row>
    <row r="13264" spans="57:59">
      <c r="BE13264" s="100"/>
      <c r="BF13264" s="100"/>
      <c r="BG13264" s="100"/>
    </row>
    <row r="13265" spans="57:59">
      <c r="BE13265" s="100"/>
      <c r="BF13265" s="100"/>
      <c r="BG13265" s="100"/>
    </row>
    <row r="13266" spans="57:59">
      <c r="BE13266" s="100"/>
      <c r="BF13266" s="100"/>
      <c r="BG13266" s="100"/>
    </row>
    <row r="13267" spans="57:59">
      <c r="BE13267" s="100"/>
      <c r="BF13267" s="100"/>
      <c r="BG13267" s="100"/>
    </row>
    <row r="13268" spans="57:59">
      <c r="BE13268" s="100"/>
      <c r="BF13268" s="100"/>
      <c r="BG13268" s="100"/>
    </row>
    <row r="13269" spans="57:59">
      <c r="BE13269" s="100"/>
      <c r="BF13269" s="100"/>
      <c r="BG13269" s="100"/>
    </row>
    <row r="13270" spans="57:59">
      <c r="BE13270" s="100"/>
      <c r="BF13270" s="100"/>
      <c r="BG13270" s="100"/>
    </row>
    <row r="13271" spans="57:59">
      <c r="BE13271" s="100"/>
      <c r="BF13271" s="100"/>
      <c r="BG13271" s="100"/>
    </row>
    <row r="13272" spans="57:59">
      <c r="BE13272" s="100"/>
      <c r="BF13272" s="100"/>
      <c r="BG13272" s="100"/>
    </row>
    <row r="13273" spans="57:59">
      <c r="BE13273" s="100"/>
      <c r="BF13273" s="100"/>
      <c r="BG13273" s="100"/>
    </row>
    <row r="13274" spans="57:59">
      <c r="BE13274" s="100"/>
      <c r="BF13274" s="100"/>
      <c r="BG13274" s="100"/>
    </row>
    <row r="13275" spans="57:59">
      <c r="BE13275" s="100"/>
      <c r="BF13275" s="100"/>
      <c r="BG13275" s="100"/>
    </row>
    <row r="13276" spans="57:59">
      <c r="BE13276" s="100"/>
      <c r="BF13276" s="100"/>
      <c r="BG13276" s="100"/>
    </row>
    <row r="13277" spans="57:59">
      <c r="BE13277" s="100"/>
      <c r="BF13277" s="100"/>
      <c r="BG13277" s="100"/>
    </row>
    <row r="13278" spans="57:59">
      <c r="BE13278" s="100"/>
      <c r="BF13278" s="100"/>
      <c r="BG13278" s="100"/>
    </row>
    <row r="13279" spans="57:59">
      <c r="BE13279" s="100"/>
      <c r="BF13279" s="100"/>
      <c r="BG13279" s="100"/>
    </row>
    <row r="13280" spans="57:59">
      <c r="BE13280" s="100"/>
      <c r="BF13280" s="100"/>
      <c r="BG13280" s="100"/>
    </row>
    <row r="13281" spans="57:59">
      <c r="BE13281" s="100"/>
      <c r="BF13281" s="100"/>
      <c r="BG13281" s="100"/>
    </row>
    <row r="13282" spans="57:59">
      <c r="BE13282" s="100"/>
      <c r="BF13282" s="100"/>
      <c r="BG13282" s="100"/>
    </row>
    <row r="13283" spans="57:59">
      <c r="BE13283" s="100"/>
      <c r="BF13283" s="100"/>
      <c r="BG13283" s="100"/>
    </row>
    <row r="13284" spans="57:59">
      <c r="BE13284" s="100"/>
      <c r="BF13284" s="100"/>
      <c r="BG13284" s="100"/>
    </row>
    <row r="13285" spans="57:59">
      <c r="BE13285" s="100"/>
      <c r="BF13285" s="100"/>
      <c r="BG13285" s="100"/>
    </row>
    <row r="13286" spans="57:59">
      <c r="BE13286" s="100"/>
      <c r="BF13286" s="100"/>
      <c r="BG13286" s="100"/>
    </row>
    <row r="13287" spans="57:59">
      <c r="BE13287" s="100"/>
      <c r="BF13287" s="100"/>
      <c r="BG13287" s="100"/>
    </row>
    <row r="13288" spans="57:59">
      <c r="BE13288" s="100"/>
      <c r="BF13288" s="100"/>
      <c r="BG13288" s="100"/>
    </row>
    <row r="13289" spans="57:59">
      <c r="BE13289" s="100"/>
      <c r="BF13289" s="100"/>
      <c r="BG13289" s="100"/>
    </row>
    <row r="13290" spans="57:59">
      <c r="BE13290" s="100"/>
      <c r="BF13290" s="100"/>
      <c r="BG13290" s="100"/>
    </row>
    <row r="13291" spans="57:59">
      <c r="BE13291" s="100"/>
      <c r="BF13291" s="100"/>
      <c r="BG13291" s="100"/>
    </row>
    <row r="13292" spans="57:59">
      <c r="BE13292" s="100"/>
      <c r="BF13292" s="100"/>
      <c r="BG13292" s="100"/>
    </row>
    <row r="13293" spans="57:59">
      <c r="BE13293" s="100"/>
      <c r="BF13293" s="100"/>
      <c r="BG13293" s="100"/>
    </row>
    <row r="13294" spans="57:59">
      <c r="BE13294" s="100"/>
      <c r="BF13294" s="100"/>
      <c r="BG13294" s="100"/>
    </row>
    <row r="13295" spans="57:59">
      <c r="BE13295" s="100"/>
      <c r="BF13295" s="100"/>
      <c r="BG13295" s="100"/>
    </row>
    <row r="13296" spans="57:59">
      <c r="BE13296" s="100"/>
      <c r="BF13296" s="100"/>
      <c r="BG13296" s="100"/>
    </row>
    <row r="13297" spans="57:59">
      <c r="BE13297" s="100"/>
      <c r="BF13297" s="100"/>
      <c r="BG13297" s="100"/>
    </row>
    <row r="13298" spans="57:59">
      <c r="BE13298" s="100"/>
      <c r="BF13298" s="100"/>
      <c r="BG13298" s="100"/>
    </row>
    <row r="13299" spans="57:59">
      <c r="BE13299" s="100"/>
      <c r="BF13299" s="100"/>
      <c r="BG13299" s="100"/>
    </row>
    <row r="13300" spans="57:59">
      <c r="BE13300" s="100"/>
      <c r="BF13300" s="100"/>
      <c r="BG13300" s="100"/>
    </row>
    <row r="13301" spans="57:59">
      <c r="BE13301" s="100"/>
      <c r="BF13301" s="100"/>
      <c r="BG13301" s="100"/>
    </row>
    <row r="13302" spans="57:59">
      <c r="BE13302" s="100"/>
      <c r="BF13302" s="100"/>
      <c r="BG13302" s="100"/>
    </row>
    <row r="13303" spans="57:59">
      <c r="BE13303" s="100"/>
      <c r="BF13303" s="100"/>
      <c r="BG13303" s="100"/>
    </row>
    <row r="13304" spans="57:59">
      <c r="BE13304" s="100"/>
      <c r="BF13304" s="100"/>
      <c r="BG13304" s="100"/>
    </row>
    <row r="13305" spans="57:59">
      <c r="BE13305" s="100"/>
      <c r="BF13305" s="100"/>
      <c r="BG13305" s="100"/>
    </row>
    <row r="13306" spans="57:59">
      <c r="BE13306" s="100"/>
      <c r="BF13306" s="100"/>
      <c r="BG13306" s="100"/>
    </row>
    <row r="13307" spans="57:59">
      <c r="BE13307" s="100"/>
      <c r="BF13307" s="100"/>
      <c r="BG13307" s="100"/>
    </row>
    <row r="13308" spans="57:59">
      <c r="BE13308" s="100"/>
      <c r="BF13308" s="100"/>
      <c r="BG13308" s="100"/>
    </row>
    <row r="13309" spans="57:59">
      <c r="BE13309" s="100"/>
      <c r="BF13309" s="100"/>
      <c r="BG13309" s="100"/>
    </row>
    <row r="13310" spans="57:59">
      <c r="BE13310" s="100"/>
      <c r="BF13310" s="100"/>
      <c r="BG13310" s="100"/>
    </row>
    <row r="13311" spans="57:59">
      <c r="BE13311" s="100"/>
      <c r="BF13311" s="100"/>
      <c r="BG13311" s="100"/>
    </row>
    <row r="13312" spans="57:59">
      <c r="BE13312" s="100"/>
      <c r="BF13312" s="100"/>
      <c r="BG13312" s="100"/>
    </row>
    <row r="13313" spans="57:59">
      <c r="BE13313" s="100"/>
      <c r="BF13313" s="100"/>
      <c r="BG13313" s="100"/>
    </row>
    <row r="13314" spans="57:59">
      <c r="BE13314" s="100"/>
      <c r="BF13314" s="100"/>
      <c r="BG13314" s="100"/>
    </row>
    <row r="13315" spans="57:59">
      <c r="BE13315" s="100"/>
      <c r="BF13315" s="100"/>
      <c r="BG13315" s="100"/>
    </row>
    <row r="13316" spans="57:59">
      <c r="BE13316" s="100"/>
      <c r="BF13316" s="100"/>
      <c r="BG13316" s="100"/>
    </row>
    <row r="13317" spans="57:59">
      <c r="BE13317" s="100"/>
      <c r="BF13317" s="100"/>
      <c r="BG13317" s="100"/>
    </row>
    <row r="13318" spans="57:59">
      <c r="BE13318" s="100"/>
      <c r="BF13318" s="100"/>
      <c r="BG13318" s="100"/>
    </row>
    <row r="13319" spans="57:59">
      <c r="BE13319" s="100"/>
      <c r="BF13319" s="100"/>
      <c r="BG13319" s="100"/>
    </row>
    <row r="13320" spans="57:59">
      <c r="BE13320" s="100"/>
      <c r="BF13320" s="100"/>
      <c r="BG13320" s="100"/>
    </row>
    <row r="13321" spans="57:59">
      <c r="BE13321" s="100"/>
      <c r="BF13321" s="100"/>
      <c r="BG13321" s="100"/>
    </row>
    <row r="13322" spans="57:59">
      <c r="BE13322" s="100"/>
      <c r="BF13322" s="100"/>
      <c r="BG13322" s="100"/>
    </row>
    <row r="13323" spans="57:59">
      <c r="BE13323" s="100"/>
      <c r="BF13323" s="100"/>
      <c r="BG13323" s="100"/>
    </row>
    <row r="13324" spans="57:59">
      <c r="BE13324" s="100"/>
      <c r="BF13324" s="100"/>
      <c r="BG13324" s="100"/>
    </row>
    <row r="13325" spans="57:59">
      <c r="BE13325" s="100"/>
      <c r="BF13325" s="100"/>
      <c r="BG13325" s="100"/>
    </row>
    <row r="13326" spans="57:59">
      <c r="BE13326" s="100"/>
      <c r="BF13326" s="100"/>
      <c r="BG13326" s="100"/>
    </row>
    <row r="13327" spans="57:59">
      <c r="BE13327" s="100"/>
      <c r="BF13327" s="100"/>
      <c r="BG13327" s="100"/>
    </row>
    <row r="13328" spans="57:59">
      <c r="BE13328" s="100"/>
      <c r="BF13328" s="100"/>
      <c r="BG13328" s="100"/>
    </row>
    <row r="13329" spans="57:59">
      <c r="BE13329" s="100"/>
      <c r="BF13329" s="100"/>
      <c r="BG13329" s="100"/>
    </row>
    <row r="13330" spans="57:59">
      <c r="BE13330" s="100"/>
      <c r="BF13330" s="100"/>
      <c r="BG13330" s="100"/>
    </row>
    <row r="13331" spans="57:59">
      <c r="BE13331" s="100"/>
      <c r="BF13331" s="100"/>
      <c r="BG13331" s="100"/>
    </row>
    <row r="13332" spans="57:59">
      <c r="BE13332" s="100"/>
      <c r="BF13332" s="100"/>
      <c r="BG13332" s="100"/>
    </row>
    <row r="13333" spans="57:59">
      <c r="BE13333" s="100"/>
      <c r="BF13333" s="100"/>
      <c r="BG13333" s="100"/>
    </row>
    <row r="13334" spans="57:59">
      <c r="BE13334" s="100"/>
      <c r="BF13334" s="100"/>
      <c r="BG13334" s="100"/>
    </row>
    <row r="13335" spans="57:59">
      <c r="BE13335" s="100"/>
      <c r="BF13335" s="100"/>
      <c r="BG13335" s="100"/>
    </row>
    <row r="13336" spans="57:59">
      <c r="BE13336" s="100"/>
      <c r="BF13336" s="100"/>
      <c r="BG13336" s="100"/>
    </row>
    <row r="13337" spans="57:59">
      <c r="BE13337" s="100"/>
      <c r="BF13337" s="100"/>
      <c r="BG13337" s="100"/>
    </row>
    <row r="13338" spans="57:59">
      <c r="BE13338" s="100"/>
      <c r="BF13338" s="100"/>
      <c r="BG13338" s="100"/>
    </row>
    <row r="13339" spans="57:59">
      <c r="BE13339" s="100"/>
      <c r="BF13339" s="100"/>
      <c r="BG13339" s="100"/>
    </row>
    <row r="13340" spans="57:59">
      <c r="BE13340" s="100"/>
      <c r="BF13340" s="100"/>
      <c r="BG13340" s="100"/>
    </row>
    <row r="13341" spans="57:59">
      <c r="BE13341" s="100"/>
      <c r="BF13341" s="100"/>
      <c r="BG13341" s="100"/>
    </row>
    <row r="13342" spans="57:59">
      <c r="BE13342" s="100"/>
      <c r="BF13342" s="100"/>
      <c r="BG13342" s="100"/>
    </row>
    <row r="13343" spans="57:59">
      <c r="BE13343" s="100"/>
      <c r="BF13343" s="100"/>
      <c r="BG13343" s="100"/>
    </row>
    <row r="13344" spans="57:59">
      <c r="BE13344" s="100"/>
      <c r="BF13344" s="100"/>
      <c r="BG13344" s="100"/>
    </row>
    <row r="13345" spans="57:59">
      <c r="BE13345" s="100"/>
      <c r="BF13345" s="100"/>
      <c r="BG13345" s="100"/>
    </row>
    <row r="13346" spans="57:59">
      <c r="BE13346" s="100"/>
      <c r="BF13346" s="100"/>
      <c r="BG13346" s="100"/>
    </row>
    <row r="13347" spans="57:59">
      <c r="BE13347" s="100"/>
      <c r="BF13347" s="100"/>
      <c r="BG13347" s="100"/>
    </row>
    <row r="13348" spans="57:59">
      <c r="BE13348" s="100"/>
      <c r="BF13348" s="100"/>
      <c r="BG13348" s="100"/>
    </row>
    <row r="13349" spans="57:59">
      <c r="BE13349" s="100"/>
      <c r="BF13349" s="100"/>
      <c r="BG13349" s="100"/>
    </row>
    <row r="13350" spans="57:59">
      <c r="BE13350" s="100"/>
      <c r="BF13350" s="100"/>
      <c r="BG13350" s="100"/>
    </row>
    <row r="13351" spans="57:59">
      <c r="BE13351" s="100"/>
      <c r="BF13351" s="100"/>
      <c r="BG13351" s="100"/>
    </row>
    <row r="13352" spans="57:59">
      <c r="BE13352" s="100"/>
      <c r="BF13352" s="100"/>
      <c r="BG13352" s="100"/>
    </row>
    <row r="13353" spans="57:59">
      <c r="BE13353" s="100"/>
      <c r="BF13353" s="100"/>
      <c r="BG13353" s="100"/>
    </row>
    <row r="13354" spans="57:59">
      <c r="BE13354" s="100"/>
      <c r="BF13354" s="100"/>
      <c r="BG13354" s="100"/>
    </row>
    <row r="13355" spans="57:59">
      <c r="BE13355" s="100"/>
      <c r="BF13355" s="100"/>
      <c r="BG13355" s="100"/>
    </row>
    <row r="13356" spans="57:59">
      <c r="BE13356" s="100"/>
      <c r="BF13356" s="100"/>
      <c r="BG13356" s="100"/>
    </row>
    <row r="13357" spans="57:59">
      <c r="BE13357" s="100"/>
      <c r="BF13357" s="100"/>
      <c r="BG13357" s="100"/>
    </row>
    <row r="13358" spans="57:59">
      <c r="BE13358" s="100"/>
      <c r="BF13358" s="100"/>
      <c r="BG13358" s="100"/>
    </row>
    <row r="13359" spans="57:59">
      <c r="BE13359" s="100"/>
      <c r="BF13359" s="100"/>
      <c r="BG13359" s="100"/>
    </row>
    <row r="13360" spans="57:59">
      <c r="BE13360" s="100"/>
      <c r="BF13360" s="100"/>
      <c r="BG13360" s="100"/>
    </row>
    <row r="13361" spans="57:59">
      <c r="BE13361" s="100"/>
      <c r="BF13361" s="100"/>
      <c r="BG13361" s="100"/>
    </row>
    <row r="13362" spans="57:59">
      <c r="BE13362" s="100"/>
      <c r="BF13362" s="100"/>
      <c r="BG13362" s="100"/>
    </row>
    <row r="13363" spans="57:59">
      <c r="BE13363" s="100"/>
      <c r="BF13363" s="100"/>
      <c r="BG13363" s="100"/>
    </row>
    <row r="13364" spans="57:59">
      <c r="BE13364" s="100"/>
      <c r="BF13364" s="100"/>
      <c r="BG13364" s="100"/>
    </row>
    <row r="13365" spans="57:59">
      <c r="BE13365" s="100"/>
      <c r="BF13365" s="100"/>
      <c r="BG13365" s="100"/>
    </row>
    <row r="13366" spans="57:59">
      <c r="BE13366" s="100"/>
      <c r="BF13366" s="100"/>
      <c r="BG13366" s="100"/>
    </row>
    <row r="13367" spans="57:59">
      <c r="BE13367" s="100"/>
      <c r="BF13367" s="100"/>
      <c r="BG13367" s="100"/>
    </row>
    <row r="13368" spans="57:59">
      <c r="BE13368" s="100"/>
      <c r="BF13368" s="100"/>
      <c r="BG13368" s="100"/>
    </row>
    <row r="13369" spans="57:59">
      <c r="BE13369" s="100"/>
      <c r="BF13369" s="100"/>
      <c r="BG13369" s="100"/>
    </row>
    <row r="13370" spans="57:59">
      <c r="BE13370" s="100"/>
      <c r="BF13370" s="100"/>
      <c r="BG13370" s="100"/>
    </row>
    <row r="13371" spans="57:59">
      <c r="BE13371" s="100"/>
      <c r="BF13371" s="100"/>
      <c r="BG13371" s="100"/>
    </row>
    <row r="13372" spans="57:59">
      <c r="BE13372" s="100"/>
      <c r="BF13372" s="100"/>
      <c r="BG13372" s="100"/>
    </row>
    <row r="13373" spans="57:59">
      <c r="BE13373" s="100"/>
      <c r="BF13373" s="100"/>
      <c r="BG13373" s="100"/>
    </row>
    <row r="13374" spans="57:59">
      <c r="BE13374" s="100"/>
      <c r="BF13374" s="100"/>
      <c r="BG13374" s="100"/>
    </row>
    <row r="13375" spans="57:59">
      <c r="BE13375" s="100"/>
      <c r="BF13375" s="100"/>
      <c r="BG13375" s="100"/>
    </row>
    <row r="13376" spans="57:59">
      <c r="BE13376" s="100"/>
      <c r="BF13376" s="100"/>
      <c r="BG13376" s="100"/>
    </row>
    <row r="13377" spans="57:59">
      <c r="BE13377" s="100"/>
      <c r="BF13377" s="100"/>
      <c r="BG13377" s="100"/>
    </row>
    <row r="13378" spans="57:59">
      <c r="BE13378" s="100"/>
      <c r="BF13378" s="100"/>
      <c r="BG13378" s="100"/>
    </row>
    <row r="13379" spans="57:59">
      <c r="BE13379" s="100"/>
      <c r="BF13379" s="100"/>
      <c r="BG13379" s="100"/>
    </row>
    <row r="13380" spans="57:59">
      <c r="BE13380" s="100"/>
      <c r="BF13380" s="100"/>
      <c r="BG13380" s="100"/>
    </row>
    <row r="13381" spans="57:59">
      <c r="BE13381" s="100"/>
      <c r="BF13381" s="100"/>
      <c r="BG13381" s="100"/>
    </row>
    <row r="13382" spans="57:59">
      <c r="BE13382" s="100"/>
      <c r="BF13382" s="100"/>
      <c r="BG13382" s="100"/>
    </row>
    <row r="13383" spans="57:59">
      <c r="BE13383" s="100"/>
      <c r="BF13383" s="100"/>
      <c r="BG13383" s="100"/>
    </row>
    <row r="13384" spans="57:59">
      <c r="BE13384" s="100"/>
      <c r="BF13384" s="100"/>
      <c r="BG13384" s="100"/>
    </row>
    <row r="13385" spans="57:59">
      <c r="BE13385" s="100"/>
      <c r="BF13385" s="100"/>
      <c r="BG13385" s="100"/>
    </row>
    <row r="13386" spans="57:59">
      <c r="BE13386" s="100"/>
      <c r="BF13386" s="100"/>
      <c r="BG13386" s="100"/>
    </row>
    <row r="13387" spans="57:59">
      <c r="BE13387" s="100"/>
      <c r="BF13387" s="100"/>
      <c r="BG13387" s="100"/>
    </row>
    <row r="13388" spans="57:59">
      <c r="BE13388" s="100"/>
      <c r="BF13388" s="100"/>
      <c r="BG13388" s="100"/>
    </row>
    <row r="13389" spans="57:59">
      <c r="BE13389" s="100"/>
      <c r="BF13389" s="100"/>
      <c r="BG13389" s="100"/>
    </row>
    <row r="13390" spans="57:59">
      <c r="BE13390" s="100"/>
      <c r="BF13390" s="100"/>
      <c r="BG13390" s="100"/>
    </row>
    <row r="13391" spans="57:59">
      <c r="BE13391" s="100"/>
      <c r="BF13391" s="100"/>
      <c r="BG13391" s="100"/>
    </row>
    <row r="13392" spans="57:59">
      <c r="BE13392" s="100"/>
      <c r="BF13392" s="100"/>
      <c r="BG13392" s="100"/>
    </row>
    <row r="13393" spans="57:59">
      <c r="BE13393" s="100"/>
      <c r="BF13393" s="100"/>
      <c r="BG13393" s="100"/>
    </row>
    <row r="13394" spans="57:59">
      <c r="BE13394" s="100"/>
      <c r="BF13394" s="100"/>
      <c r="BG13394" s="100"/>
    </row>
    <row r="13395" spans="57:59">
      <c r="BE13395" s="100"/>
      <c r="BF13395" s="100"/>
      <c r="BG13395" s="100"/>
    </row>
    <row r="13396" spans="57:59">
      <c r="BE13396" s="100"/>
      <c r="BF13396" s="100"/>
      <c r="BG13396" s="100"/>
    </row>
    <row r="13397" spans="57:59">
      <c r="BE13397" s="100"/>
      <c r="BF13397" s="100"/>
      <c r="BG13397" s="100"/>
    </row>
    <row r="13398" spans="57:59">
      <c r="BE13398" s="100"/>
      <c r="BF13398" s="100"/>
      <c r="BG13398" s="100"/>
    </row>
    <row r="13399" spans="57:59">
      <c r="BE13399" s="100"/>
      <c r="BF13399" s="100"/>
      <c r="BG13399" s="100"/>
    </row>
    <row r="13400" spans="57:59">
      <c r="BE13400" s="100"/>
      <c r="BF13400" s="100"/>
      <c r="BG13400" s="100"/>
    </row>
    <row r="13401" spans="57:59">
      <c r="BE13401" s="100"/>
      <c r="BF13401" s="100"/>
      <c r="BG13401" s="100"/>
    </row>
    <row r="13402" spans="57:59">
      <c r="BE13402" s="100"/>
      <c r="BF13402" s="100"/>
      <c r="BG13402" s="100"/>
    </row>
    <row r="13403" spans="57:59">
      <c r="BE13403" s="100"/>
      <c r="BF13403" s="100"/>
      <c r="BG13403" s="100"/>
    </row>
    <row r="13404" spans="57:59">
      <c r="BE13404" s="100"/>
      <c r="BF13404" s="100"/>
      <c r="BG13404" s="100"/>
    </row>
    <row r="13405" spans="57:59">
      <c r="BE13405" s="100"/>
      <c r="BF13405" s="100"/>
      <c r="BG13405" s="100"/>
    </row>
    <row r="13406" spans="57:59">
      <c r="BE13406" s="100"/>
      <c r="BF13406" s="100"/>
      <c r="BG13406" s="100"/>
    </row>
    <row r="13407" spans="57:59">
      <c r="BE13407" s="100"/>
      <c r="BF13407" s="100"/>
      <c r="BG13407" s="100"/>
    </row>
    <row r="13408" spans="57:59">
      <c r="BE13408" s="100"/>
      <c r="BF13408" s="100"/>
      <c r="BG13408" s="100"/>
    </row>
    <row r="13409" spans="57:59">
      <c r="BE13409" s="100"/>
      <c r="BF13409" s="100"/>
      <c r="BG13409" s="100"/>
    </row>
    <row r="13410" spans="57:59">
      <c r="BE13410" s="100"/>
      <c r="BF13410" s="100"/>
      <c r="BG13410" s="100"/>
    </row>
    <row r="13411" spans="57:59">
      <c r="BE13411" s="100"/>
      <c r="BF13411" s="100"/>
      <c r="BG13411" s="100"/>
    </row>
    <row r="13412" spans="57:59">
      <c r="BE13412" s="100"/>
      <c r="BF13412" s="100"/>
      <c r="BG13412" s="100"/>
    </row>
    <row r="13413" spans="57:59">
      <c r="BE13413" s="100"/>
      <c r="BF13413" s="100"/>
      <c r="BG13413" s="100"/>
    </row>
    <row r="13414" spans="57:59">
      <c r="BE13414" s="100"/>
      <c r="BF13414" s="100"/>
      <c r="BG13414" s="100"/>
    </row>
    <row r="13415" spans="57:59">
      <c r="BE13415" s="100"/>
      <c r="BF13415" s="100"/>
      <c r="BG13415" s="100"/>
    </row>
    <row r="13416" spans="57:59">
      <c r="BE13416" s="100"/>
      <c r="BF13416" s="100"/>
      <c r="BG13416" s="100"/>
    </row>
    <row r="13417" spans="57:59">
      <c r="BE13417" s="100"/>
      <c r="BF13417" s="100"/>
      <c r="BG13417" s="100"/>
    </row>
    <row r="13418" spans="57:59">
      <c r="BE13418" s="100"/>
      <c r="BF13418" s="100"/>
      <c r="BG13418" s="100"/>
    </row>
    <row r="13419" spans="57:59">
      <c r="BE13419" s="100"/>
      <c r="BF13419" s="100"/>
      <c r="BG13419" s="100"/>
    </row>
    <row r="13420" spans="57:59">
      <c r="BE13420" s="100"/>
      <c r="BF13420" s="100"/>
      <c r="BG13420" s="100"/>
    </row>
    <row r="13421" spans="57:59">
      <c r="BE13421" s="100"/>
      <c r="BF13421" s="100"/>
      <c r="BG13421" s="100"/>
    </row>
    <row r="13422" spans="57:59">
      <c r="BE13422" s="100"/>
      <c r="BF13422" s="100"/>
      <c r="BG13422" s="100"/>
    </row>
    <row r="13423" spans="57:59">
      <c r="BE13423" s="100"/>
      <c r="BF13423" s="100"/>
      <c r="BG13423" s="100"/>
    </row>
    <row r="13424" spans="57:59">
      <c r="BE13424" s="100"/>
      <c r="BF13424" s="100"/>
      <c r="BG13424" s="100"/>
    </row>
    <row r="13425" spans="57:59">
      <c r="BE13425" s="100"/>
      <c r="BF13425" s="100"/>
      <c r="BG13425" s="100"/>
    </row>
    <row r="13426" spans="57:59">
      <c r="BE13426" s="100"/>
      <c r="BF13426" s="100"/>
      <c r="BG13426" s="100"/>
    </row>
    <row r="13427" spans="57:59">
      <c r="BE13427" s="100"/>
      <c r="BF13427" s="100"/>
      <c r="BG13427" s="100"/>
    </row>
    <row r="13428" spans="57:59">
      <c r="BE13428" s="100"/>
      <c r="BF13428" s="100"/>
      <c r="BG13428" s="100"/>
    </row>
    <row r="13429" spans="57:59">
      <c r="BE13429" s="100"/>
      <c r="BF13429" s="100"/>
      <c r="BG13429" s="100"/>
    </row>
    <row r="13430" spans="57:59">
      <c r="BE13430" s="100"/>
      <c r="BF13430" s="100"/>
      <c r="BG13430" s="100"/>
    </row>
    <row r="13431" spans="57:59">
      <c r="BE13431" s="100"/>
      <c r="BF13431" s="100"/>
      <c r="BG13431" s="100"/>
    </row>
    <row r="13432" spans="57:59">
      <c r="BE13432" s="100"/>
      <c r="BF13432" s="100"/>
      <c r="BG13432" s="100"/>
    </row>
    <row r="13433" spans="57:59">
      <c r="BE13433" s="100"/>
      <c r="BF13433" s="100"/>
      <c r="BG13433" s="100"/>
    </row>
    <row r="13434" spans="57:59">
      <c r="BE13434" s="100"/>
      <c r="BF13434" s="100"/>
      <c r="BG13434" s="100"/>
    </row>
    <row r="13435" spans="57:59">
      <c r="BE13435" s="100"/>
      <c r="BF13435" s="100"/>
      <c r="BG13435" s="100"/>
    </row>
    <row r="13436" spans="57:59">
      <c r="BE13436" s="100"/>
      <c r="BF13436" s="100"/>
      <c r="BG13436" s="100"/>
    </row>
    <row r="13437" spans="57:59">
      <c r="BE13437" s="100"/>
      <c r="BF13437" s="100"/>
      <c r="BG13437" s="100"/>
    </row>
    <row r="13438" spans="57:59">
      <c r="BE13438" s="100"/>
      <c r="BF13438" s="100"/>
      <c r="BG13438" s="100"/>
    </row>
    <row r="13439" spans="57:59">
      <c r="BE13439" s="100"/>
      <c r="BF13439" s="100"/>
      <c r="BG13439" s="100"/>
    </row>
    <row r="13440" spans="57:59">
      <c r="BE13440" s="100"/>
      <c r="BF13440" s="100"/>
      <c r="BG13440" s="100"/>
    </row>
    <row r="13441" spans="57:59">
      <c r="BE13441" s="100"/>
      <c r="BF13441" s="100"/>
      <c r="BG13441" s="100"/>
    </row>
    <row r="13442" spans="57:59">
      <c r="BE13442" s="100"/>
      <c r="BF13442" s="100"/>
      <c r="BG13442" s="100"/>
    </row>
    <row r="13443" spans="57:59">
      <c r="BE13443" s="100"/>
      <c r="BF13443" s="100"/>
      <c r="BG13443" s="100"/>
    </row>
    <row r="13444" spans="57:59">
      <c r="BE13444" s="100"/>
      <c r="BF13444" s="100"/>
      <c r="BG13444" s="100"/>
    </row>
    <row r="13445" spans="57:59">
      <c r="BE13445" s="100"/>
      <c r="BF13445" s="100"/>
      <c r="BG13445" s="100"/>
    </row>
    <row r="13446" spans="57:59">
      <c r="BE13446" s="100"/>
      <c r="BF13446" s="100"/>
      <c r="BG13446" s="100"/>
    </row>
    <row r="13447" spans="57:59">
      <c r="BE13447" s="100"/>
      <c r="BF13447" s="100"/>
      <c r="BG13447" s="100"/>
    </row>
    <row r="13448" spans="57:59">
      <c r="BE13448" s="100"/>
      <c r="BF13448" s="100"/>
      <c r="BG13448" s="100"/>
    </row>
    <row r="13449" spans="57:59">
      <c r="BE13449" s="100"/>
      <c r="BF13449" s="100"/>
      <c r="BG13449" s="100"/>
    </row>
    <row r="13450" spans="57:59">
      <c r="BE13450" s="100"/>
      <c r="BF13450" s="100"/>
      <c r="BG13450" s="100"/>
    </row>
    <row r="13451" spans="57:59">
      <c r="BE13451" s="100"/>
      <c r="BF13451" s="100"/>
      <c r="BG13451" s="100"/>
    </row>
    <row r="13452" spans="57:59">
      <c r="BE13452" s="100"/>
      <c r="BF13452" s="100"/>
      <c r="BG13452" s="100"/>
    </row>
    <row r="13453" spans="57:59">
      <c r="BE13453" s="100"/>
      <c r="BF13453" s="100"/>
      <c r="BG13453" s="100"/>
    </row>
    <row r="13454" spans="57:59">
      <c r="BE13454" s="100"/>
      <c r="BF13454" s="100"/>
      <c r="BG13454" s="100"/>
    </row>
    <row r="13455" spans="57:59">
      <c r="BE13455" s="100"/>
      <c r="BF13455" s="100"/>
      <c r="BG13455" s="100"/>
    </row>
    <row r="13456" spans="57:59">
      <c r="BE13456" s="100"/>
      <c r="BF13456" s="100"/>
      <c r="BG13456" s="100"/>
    </row>
    <row r="13457" spans="57:59">
      <c r="BE13457" s="100"/>
      <c r="BF13457" s="100"/>
      <c r="BG13457" s="100"/>
    </row>
    <row r="13458" spans="57:59">
      <c r="BE13458" s="100"/>
      <c r="BF13458" s="100"/>
      <c r="BG13458" s="100"/>
    </row>
    <row r="13459" spans="57:59">
      <c r="BE13459" s="100"/>
      <c r="BF13459" s="100"/>
      <c r="BG13459" s="100"/>
    </row>
    <row r="13460" spans="57:59">
      <c r="BE13460" s="100"/>
      <c r="BF13460" s="100"/>
      <c r="BG13460" s="100"/>
    </row>
    <row r="13461" spans="57:59">
      <c r="BE13461" s="100"/>
      <c r="BF13461" s="100"/>
      <c r="BG13461" s="100"/>
    </row>
    <row r="13462" spans="57:59">
      <c r="BE13462" s="100"/>
      <c r="BF13462" s="100"/>
      <c r="BG13462" s="100"/>
    </row>
    <row r="13463" spans="57:59">
      <c r="BE13463" s="100"/>
      <c r="BF13463" s="100"/>
      <c r="BG13463" s="100"/>
    </row>
    <row r="13464" spans="57:59">
      <c r="BE13464" s="100"/>
      <c r="BF13464" s="100"/>
      <c r="BG13464" s="100"/>
    </row>
    <row r="13465" spans="57:59">
      <c r="BE13465" s="100"/>
      <c r="BF13465" s="100"/>
      <c r="BG13465" s="100"/>
    </row>
    <row r="13466" spans="57:59">
      <c r="BE13466" s="100"/>
      <c r="BF13466" s="100"/>
      <c r="BG13466" s="100"/>
    </row>
    <row r="13467" spans="57:59">
      <c r="BE13467" s="100"/>
      <c r="BF13467" s="100"/>
      <c r="BG13467" s="100"/>
    </row>
    <row r="13468" spans="57:59">
      <c r="BE13468" s="100"/>
      <c r="BF13468" s="100"/>
      <c r="BG13468" s="100"/>
    </row>
    <row r="13469" spans="57:59">
      <c r="BE13469" s="100"/>
      <c r="BF13469" s="100"/>
      <c r="BG13469" s="100"/>
    </row>
    <row r="13470" spans="57:59">
      <c r="BE13470" s="100"/>
      <c r="BF13470" s="100"/>
      <c r="BG13470" s="100"/>
    </row>
    <row r="13471" spans="57:59">
      <c r="BE13471" s="100"/>
      <c r="BF13471" s="100"/>
      <c r="BG13471" s="100"/>
    </row>
    <row r="13472" spans="57:59">
      <c r="BE13472" s="100"/>
      <c r="BF13472" s="100"/>
      <c r="BG13472" s="100"/>
    </row>
    <row r="13473" spans="57:59">
      <c r="BE13473" s="100"/>
      <c r="BF13473" s="100"/>
      <c r="BG13473" s="100"/>
    </row>
    <row r="13474" spans="57:59">
      <c r="BE13474" s="100"/>
      <c r="BF13474" s="100"/>
      <c r="BG13474" s="100"/>
    </row>
    <row r="13475" spans="57:59">
      <c r="BE13475" s="100"/>
      <c r="BF13475" s="100"/>
      <c r="BG13475" s="100"/>
    </row>
    <row r="13476" spans="57:59">
      <c r="BE13476" s="100"/>
      <c r="BF13476" s="100"/>
      <c r="BG13476" s="100"/>
    </row>
    <row r="13477" spans="57:59">
      <c r="BE13477" s="100"/>
      <c r="BF13477" s="100"/>
      <c r="BG13477" s="100"/>
    </row>
    <row r="13478" spans="57:59">
      <c r="BE13478" s="100"/>
      <c r="BF13478" s="100"/>
      <c r="BG13478" s="100"/>
    </row>
    <row r="13479" spans="57:59">
      <c r="BE13479" s="100"/>
      <c r="BF13479" s="100"/>
      <c r="BG13479" s="100"/>
    </row>
    <row r="13480" spans="57:59">
      <c r="BE13480" s="100"/>
      <c r="BF13480" s="100"/>
      <c r="BG13480" s="100"/>
    </row>
    <row r="13481" spans="57:59">
      <c r="BE13481" s="100"/>
      <c r="BF13481" s="100"/>
      <c r="BG13481" s="100"/>
    </row>
    <row r="13482" spans="57:59">
      <c r="BE13482" s="100"/>
      <c r="BF13482" s="100"/>
      <c r="BG13482" s="100"/>
    </row>
    <row r="13483" spans="57:59">
      <c r="BE13483" s="100"/>
      <c r="BF13483" s="100"/>
      <c r="BG13483" s="100"/>
    </row>
    <row r="13484" spans="57:59">
      <c r="BE13484" s="100"/>
      <c r="BF13484" s="100"/>
      <c r="BG13484" s="100"/>
    </row>
    <row r="13485" spans="57:59">
      <c r="BE13485" s="100"/>
      <c r="BF13485" s="100"/>
      <c r="BG13485" s="100"/>
    </row>
    <row r="13486" spans="57:59">
      <c r="BE13486" s="100"/>
      <c r="BF13486" s="100"/>
      <c r="BG13486" s="100"/>
    </row>
    <row r="13487" spans="57:59">
      <c r="BE13487" s="100"/>
      <c r="BF13487" s="100"/>
      <c r="BG13487" s="100"/>
    </row>
    <row r="13488" spans="57:59">
      <c r="BE13488" s="100"/>
      <c r="BF13488" s="100"/>
      <c r="BG13488" s="100"/>
    </row>
    <row r="13489" spans="57:59">
      <c r="BE13489" s="100"/>
      <c r="BF13489" s="100"/>
      <c r="BG13489" s="100"/>
    </row>
    <row r="13490" spans="57:59">
      <c r="BE13490" s="100"/>
      <c r="BF13490" s="100"/>
      <c r="BG13490" s="100"/>
    </row>
    <row r="13491" spans="57:59">
      <c r="BE13491" s="100"/>
      <c r="BF13491" s="100"/>
      <c r="BG13491" s="100"/>
    </row>
    <row r="13492" spans="57:59">
      <c r="BE13492" s="100"/>
      <c r="BF13492" s="100"/>
      <c r="BG13492" s="100"/>
    </row>
    <row r="13493" spans="57:59">
      <c r="BE13493" s="100"/>
      <c r="BF13493" s="100"/>
      <c r="BG13493" s="100"/>
    </row>
    <row r="13494" spans="57:59">
      <c r="BE13494" s="100"/>
      <c r="BF13494" s="100"/>
      <c r="BG13494" s="100"/>
    </row>
    <row r="13495" spans="57:59">
      <c r="BE13495" s="100"/>
      <c r="BF13495" s="100"/>
      <c r="BG13495" s="100"/>
    </row>
    <row r="13496" spans="57:59">
      <c r="BE13496" s="100"/>
      <c r="BF13496" s="100"/>
      <c r="BG13496" s="100"/>
    </row>
    <row r="13497" spans="57:59">
      <c r="BE13497" s="100"/>
      <c r="BF13497" s="100"/>
      <c r="BG13497" s="100"/>
    </row>
    <row r="13498" spans="57:59">
      <c r="BE13498" s="100"/>
      <c r="BF13498" s="100"/>
      <c r="BG13498" s="100"/>
    </row>
    <row r="13499" spans="57:59">
      <c r="BE13499" s="100"/>
      <c r="BF13499" s="100"/>
      <c r="BG13499" s="100"/>
    </row>
    <row r="13500" spans="57:59">
      <c r="BE13500" s="100"/>
      <c r="BF13500" s="100"/>
      <c r="BG13500" s="100"/>
    </row>
    <row r="13501" spans="57:59">
      <c r="BE13501" s="100"/>
      <c r="BF13501" s="100"/>
      <c r="BG13501" s="100"/>
    </row>
    <row r="13502" spans="57:59">
      <c r="BE13502" s="100"/>
      <c r="BF13502" s="100"/>
      <c r="BG13502" s="100"/>
    </row>
    <row r="13503" spans="57:59">
      <c r="BE13503" s="100"/>
      <c r="BF13503" s="100"/>
      <c r="BG13503" s="100"/>
    </row>
    <row r="13504" spans="57:59">
      <c r="BE13504" s="100"/>
      <c r="BF13504" s="100"/>
      <c r="BG13504" s="100"/>
    </row>
    <row r="13505" spans="57:59">
      <c r="BE13505" s="100"/>
      <c r="BF13505" s="100"/>
      <c r="BG13505" s="100"/>
    </row>
    <row r="13506" spans="57:59">
      <c r="BE13506" s="100"/>
      <c r="BF13506" s="100"/>
      <c r="BG13506" s="100"/>
    </row>
    <row r="13507" spans="57:59">
      <c r="BE13507" s="100"/>
      <c r="BF13507" s="100"/>
      <c r="BG13507" s="100"/>
    </row>
    <row r="13508" spans="57:59">
      <c r="BE13508" s="100"/>
      <c r="BF13508" s="100"/>
      <c r="BG13508" s="100"/>
    </row>
    <row r="13509" spans="57:59">
      <c r="BE13509" s="100"/>
      <c r="BF13509" s="100"/>
      <c r="BG13509" s="100"/>
    </row>
    <row r="13510" spans="57:59">
      <c r="BE13510" s="100"/>
      <c r="BF13510" s="100"/>
      <c r="BG13510" s="100"/>
    </row>
    <row r="13511" spans="57:59">
      <c r="BE13511" s="100"/>
      <c r="BF13511" s="100"/>
      <c r="BG13511" s="100"/>
    </row>
    <row r="13512" spans="57:59">
      <c r="BE13512" s="100"/>
      <c r="BF13512" s="100"/>
      <c r="BG13512" s="100"/>
    </row>
    <row r="13513" spans="57:59">
      <c r="BE13513" s="100"/>
      <c r="BF13513" s="100"/>
      <c r="BG13513" s="100"/>
    </row>
    <row r="13514" spans="57:59">
      <c r="BE13514" s="100"/>
      <c r="BF13514" s="100"/>
      <c r="BG13514" s="100"/>
    </row>
    <row r="13515" spans="57:59">
      <c r="BE13515" s="100"/>
      <c r="BF13515" s="100"/>
      <c r="BG13515" s="100"/>
    </row>
    <row r="13516" spans="57:59">
      <c r="BE13516" s="100"/>
      <c r="BF13516" s="100"/>
      <c r="BG13516" s="100"/>
    </row>
    <row r="13517" spans="57:59">
      <c r="BE13517" s="100"/>
      <c r="BF13517" s="100"/>
      <c r="BG13517" s="100"/>
    </row>
    <row r="13518" spans="57:59">
      <c r="BE13518" s="100"/>
      <c r="BF13518" s="100"/>
      <c r="BG13518" s="100"/>
    </row>
    <row r="13519" spans="57:59">
      <c r="BE13519" s="100"/>
      <c r="BF13519" s="100"/>
      <c r="BG13519" s="100"/>
    </row>
    <row r="13520" spans="57:59">
      <c r="BE13520" s="100"/>
      <c r="BF13520" s="100"/>
      <c r="BG13520" s="100"/>
    </row>
    <row r="13521" spans="57:59">
      <c r="BE13521" s="100"/>
      <c r="BF13521" s="100"/>
      <c r="BG13521" s="100"/>
    </row>
    <row r="13522" spans="57:59">
      <c r="BE13522" s="100"/>
      <c r="BF13522" s="100"/>
      <c r="BG13522" s="100"/>
    </row>
    <row r="13523" spans="57:59">
      <c r="BE13523" s="100"/>
      <c r="BF13523" s="100"/>
      <c r="BG13523" s="100"/>
    </row>
    <row r="13524" spans="57:59">
      <c r="BE13524" s="100"/>
      <c r="BF13524" s="100"/>
      <c r="BG13524" s="100"/>
    </row>
    <row r="13525" spans="57:59">
      <c r="BE13525" s="100"/>
      <c r="BF13525" s="100"/>
      <c r="BG13525" s="100"/>
    </row>
    <row r="13526" spans="57:59">
      <c r="BE13526" s="100"/>
      <c r="BF13526" s="100"/>
      <c r="BG13526" s="100"/>
    </row>
    <row r="13527" spans="57:59">
      <c r="BE13527" s="100"/>
      <c r="BF13527" s="100"/>
      <c r="BG13527" s="100"/>
    </row>
    <row r="13528" spans="57:59">
      <c r="BE13528" s="100"/>
      <c r="BF13528" s="100"/>
      <c r="BG13528" s="100"/>
    </row>
    <row r="13529" spans="57:59">
      <c r="BE13529" s="100"/>
      <c r="BF13529" s="100"/>
      <c r="BG13529" s="100"/>
    </row>
    <row r="13530" spans="57:59">
      <c r="BE13530" s="100"/>
      <c r="BF13530" s="100"/>
      <c r="BG13530" s="100"/>
    </row>
    <row r="13531" spans="57:59">
      <c r="BE13531" s="100"/>
      <c r="BF13531" s="100"/>
      <c r="BG13531" s="100"/>
    </row>
    <row r="13532" spans="57:59">
      <c r="BE13532" s="100"/>
      <c r="BF13532" s="100"/>
      <c r="BG13532" s="100"/>
    </row>
    <row r="13533" spans="57:59">
      <c r="BE13533" s="100"/>
      <c r="BF13533" s="100"/>
      <c r="BG13533" s="100"/>
    </row>
    <row r="13534" spans="57:59">
      <c r="BE13534" s="100"/>
      <c r="BF13534" s="100"/>
      <c r="BG13534" s="100"/>
    </row>
    <row r="13535" spans="57:59">
      <c r="BE13535" s="100"/>
      <c r="BF13535" s="100"/>
      <c r="BG13535" s="100"/>
    </row>
    <row r="13536" spans="57:59">
      <c r="BE13536" s="100"/>
      <c r="BF13536" s="100"/>
      <c r="BG13536" s="100"/>
    </row>
    <row r="13537" spans="57:59">
      <c r="BE13537" s="100"/>
      <c r="BF13537" s="100"/>
      <c r="BG13537" s="100"/>
    </row>
    <row r="13538" spans="57:59">
      <c r="BE13538" s="100"/>
      <c r="BF13538" s="100"/>
      <c r="BG13538" s="100"/>
    </row>
    <row r="13539" spans="57:59">
      <c r="BE13539" s="100"/>
      <c r="BF13539" s="100"/>
      <c r="BG13539" s="100"/>
    </row>
    <row r="13540" spans="57:59">
      <c r="BE13540" s="100"/>
      <c r="BF13540" s="100"/>
      <c r="BG13540" s="100"/>
    </row>
    <row r="13541" spans="57:59">
      <c r="BE13541" s="100"/>
      <c r="BF13541" s="100"/>
      <c r="BG13541" s="100"/>
    </row>
    <row r="13542" spans="57:59">
      <c r="BE13542" s="100"/>
      <c r="BF13542" s="100"/>
      <c r="BG13542" s="100"/>
    </row>
    <row r="13543" spans="57:59">
      <c r="BE13543" s="100"/>
      <c r="BF13543" s="100"/>
      <c r="BG13543" s="100"/>
    </row>
    <row r="13544" spans="57:59">
      <c r="BE13544" s="100"/>
      <c r="BF13544" s="100"/>
      <c r="BG13544" s="100"/>
    </row>
    <row r="13545" spans="57:59">
      <c r="BE13545" s="100"/>
      <c r="BF13545" s="100"/>
      <c r="BG13545" s="100"/>
    </row>
    <row r="13546" spans="57:59">
      <c r="BE13546" s="100"/>
      <c r="BF13546" s="100"/>
      <c r="BG13546" s="100"/>
    </row>
    <row r="13547" spans="57:59">
      <c r="BE13547" s="100"/>
      <c r="BF13547" s="100"/>
      <c r="BG13547" s="100"/>
    </row>
    <row r="13548" spans="57:59">
      <c r="BE13548" s="100"/>
      <c r="BF13548" s="100"/>
      <c r="BG13548" s="100"/>
    </row>
    <row r="13549" spans="57:59">
      <c r="BE13549" s="100"/>
      <c r="BF13549" s="100"/>
      <c r="BG13549" s="100"/>
    </row>
    <row r="13550" spans="57:59">
      <c r="BE13550" s="100"/>
      <c r="BF13550" s="100"/>
      <c r="BG13550" s="100"/>
    </row>
    <row r="13551" spans="57:59">
      <c r="BE13551" s="100"/>
      <c r="BF13551" s="100"/>
      <c r="BG13551" s="100"/>
    </row>
    <row r="13552" spans="57:59">
      <c r="BE13552" s="100"/>
      <c r="BF13552" s="100"/>
      <c r="BG13552" s="100"/>
    </row>
    <row r="13553" spans="57:59">
      <c r="BE13553" s="100"/>
      <c r="BF13553" s="100"/>
      <c r="BG13553" s="100"/>
    </row>
    <row r="13554" spans="57:59">
      <c r="BE13554" s="100"/>
      <c r="BF13554" s="100"/>
      <c r="BG13554" s="100"/>
    </row>
    <row r="13555" spans="57:59">
      <c r="BE13555" s="100"/>
      <c r="BF13555" s="100"/>
      <c r="BG13555" s="100"/>
    </row>
    <row r="13556" spans="57:59">
      <c r="BE13556" s="100"/>
      <c r="BF13556" s="100"/>
      <c r="BG13556" s="100"/>
    </row>
    <row r="13557" spans="57:59">
      <c r="BE13557" s="100"/>
      <c r="BF13557" s="100"/>
      <c r="BG13557" s="100"/>
    </row>
    <row r="13558" spans="57:59">
      <c r="BE13558" s="100"/>
      <c r="BF13558" s="100"/>
      <c r="BG13558" s="100"/>
    </row>
    <row r="13559" spans="57:59">
      <c r="BE13559" s="100"/>
      <c r="BF13559" s="100"/>
      <c r="BG13559" s="100"/>
    </row>
    <row r="13560" spans="57:59">
      <c r="BE13560" s="100"/>
      <c r="BF13560" s="100"/>
      <c r="BG13560" s="100"/>
    </row>
    <row r="13561" spans="57:59">
      <c r="BE13561" s="100"/>
      <c r="BF13561" s="100"/>
      <c r="BG13561" s="100"/>
    </row>
    <row r="13562" spans="57:59">
      <c r="BE13562" s="100"/>
      <c r="BF13562" s="100"/>
      <c r="BG13562" s="100"/>
    </row>
    <row r="13563" spans="57:59">
      <c r="BE13563" s="100"/>
      <c r="BF13563" s="100"/>
      <c r="BG13563" s="100"/>
    </row>
    <row r="13564" spans="57:59">
      <c r="BE13564" s="100"/>
      <c r="BF13564" s="100"/>
      <c r="BG13564" s="100"/>
    </row>
    <row r="13565" spans="57:59">
      <c r="BE13565" s="100"/>
      <c r="BF13565" s="100"/>
      <c r="BG13565" s="100"/>
    </row>
    <row r="13566" spans="57:59">
      <c r="BE13566" s="100"/>
      <c r="BF13566" s="100"/>
      <c r="BG13566" s="100"/>
    </row>
    <row r="13567" spans="57:59">
      <c r="BE13567" s="100"/>
      <c r="BF13567" s="100"/>
      <c r="BG13567" s="100"/>
    </row>
    <row r="13568" spans="57:59">
      <c r="BE13568" s="100"/>
      <c r="BF13568" s="100"/>
      <c r="BG13568" s="100"/>
    </row>
    <row r="13569" spans="57:59">
      <c r="BE13569" s="100"/>
      <c r="BF13569" s="100"/>
      <c r="BG13569" s="100"/>
    </row>
    <row r="13570" spans="57:59">
      <c r="BE13570" s="100"/>
      <c r="BF13570" s="100"/>
      <c r="BG13570" s="100"/>
    </row>
    <row r="13571" spans="57:59">
      <c r="BE13571" s="100"/>
      <c r="BF13571" s="100"/>
      <c r="BG13571" s="100"/>
    </row>
    <row r="13572" spans="57:59">
      <c r="BE13572" s="100"/>
      <c r="BF13572" s="100"/>
      <c r="BG13572" s="100"/>
    </row>
    <row r="13573" spans="57:59">
      <c r="BE13573" s="100"/>
      <c r="BF13573" s="100"/>
      <c r="BG13573" s="100"/>
    </row>
    <row r="13574" spans="57:59">
      <c r="BE13574" s="100"/>
      <c r="BF13574" s="100"/>
      <c r="BG13574" s="100"/>
    </row>
    <row r="13575" spans="57:59">
      <c r="BE13575" s="100"/>
      <c r="BF13575" s="100"/>
      <c r="BG13575" s="100"/>
    </row>
    <row r="13576" spans="57:59">
      <c r="BE13576" s="100"/>
      <c r="BF13576" s="100"/>
      <c r="BG13576" s="100"/>
    </row>
    <row r="13577" spans="57:59">
      <c r="BE13577" s="100"/>
      <c r="BF13577" s="100"/>
      <c r="BG13577" s="100"/>
    </row>
    <row r="13578" spans="57:59">
      <c r="BE13578" s="100"/>
      <c r="BF13578" s="100"/>
      <c r="BG13578" s="100"/>
    </row>
    <row r="13579" spans="57:59">
      <c r="BE13579" s="100"/>
      <c r="BF13579" s="100"/>
      <c r="BG13579" s="100"/>
    </row>
    <row r="13580" spans="57:59">
      <c r="BE13580" s="100"/>
      <c r="BF13580" s="100"/>
      <c r="BG13580" s="100"/>
    </row>
    <row r="13581" spans="57:59">
      <c r="BE13581" s="100"/>
      <c r="BF13581" s="100"/>
      <c r="BG13581" s="100"/>
    </row>
    <row r="13582" spans="57:59">
      <c r="BE13582" s="100"/>
      <c r="BF13582" s="100"/>
      <c r="BG13582" s="100"/>
    </row>
    <row r="13583" spans="57:59">
      <c r="BE13583" s="100"/>
      <c r="BF13583" s="100"/>
      <c r="BG13583" s="100"/>
    </row>
    <row r="13584" spans="57:59">
      <c r="BE13584" s="100"/>
      <c r="BF13584" s="100"/>
      <c r="BG13584" s="100"/>
    </row>
    <row r="13585" spans="57:59">
      <c r="BE13585" s="100"/>
      <c r="BF13585" s="100"/>
      <c r="BG13585" s="100"/>
    </row>
    <row r="13586" spans="57:59">
      <c r="BE13586" s="100"/>
      <c r="BF13586" s="100"/>
      <c r="BG13586" s="100"/>
    </row>
    <row r="13587" spans="57:59">
      <c r="BE13587" s="100"/>
      <c r="BF13587" s="100"/>
      <c r="BG13587" s="100"/>
    </row>
    <row r="13588" spans="57:59">
      <c r="BE13588" s="100"/>
      <c r="BF13588" s="100"/>
      <c r="BG13588" s="100"/>
    </row>
    <row r="13589" spans="57:59">
      <c r="BE13589" s="100"/>
      <c r="BF13589" s="100"/>
      <c r="BG13589" s="100"/>
    </row>
    <row r="13590" spans="57:59">
      <c r="BE13590" s="100"/>
      <c r="BF13590" s="100"/>
      <c r="BG13590" s="100"/>
    </row>
    <row r="13591" spans="57:59">
      <c r="BE13591" s="100"/>
      <c r="BF13591" s="100"/>
      <c r="BG13591" s="100"/>
    </row>
    <row r="13592" spans="57:59">
      <c r="BE13592" s="100"/>
      <c r="BF13592" s="100"/>
      <c r="BG13592" s="100"/>
    </row>
    <row r="13593" spans="57:59">
      <c r="BE13593" s="100"/>
      <c r="BF13593" s="100"/>
      <c r="BG13593" s="100"/>
    </row>
    <row r="13594" spans="57:59">
      <c r="BE13594" s="100"/>
      <c r="BF13594" s="100"/>
      <c r="BG13594" s="100"/>
    </row>
    <row r="13595" spans="57:59">
      <c r="BE13595" s="100"/>
      <c r="BF13595" s="100"/>
      <c r="BG13595" s="100"/>
    </row>
    <row r="13596" spans="57:59">
      <c r="BE13596" s="100"/>
      <c r="BF13596" s="100"/>
      <c r="BG13596" s="100"/>
    </row>
    <row r="13597" spans="57:59">
      <c r="BE13597" s="100"/>
      <c r="BF13597" s="100"/>
      <c r="BG13597" s="100"/>
    </row>
    <row r="13598" spans="57:59">
      <c r="BE13598" s="100"/>
      <c r="BF13598" s="100"/>
      <c r="BG13598" s="100"/>
    </row>
    <row r="13599" spans="57:59">
      <c r="BE13599" s="100"/>
      <c r="BF13599" s="100"/>
      <c r="BG13599" s="100"/>
    </row>
    <row r="13600" spans="57:59">
      <c r="BE13600" s="100"/>
      <c r="BF13600" s="100"/>
      <c r="BG13600" s="100"/>
    </row>
    <row r="13601" spans="57:59">
      <c r="BE13601" s="100"/>
      <c r="BF13601" s="100"/>
      <c r="BG13601" s="100"/>
    </row>
    <row r="13602" spans="57:59">
      <c r="BE13602" s="100"/>
      <c r="BF13602" s="100"/>
      <c r="BG13602" s="100"/>
    </row>
    <row r="13603" spans="57:59">
      <c r="BE13603" s="100"/>
      <c r="BF13603" s="100"/>
      <c r="BG13603" s="100"/>
    </row>
    <row r="13604" spans="57:59">
      <c r="BE13604" s="100"/>
      <c r="BF13604" s="100"/>
      <c r="BG13604" s="100"/>
    </row>
    <row r="13605" spans="57:59">
      <c r="BE13605" s="100"/>
      <c r="BF13605" s="100"/>
      <c r="BG13605" s="100"/>
    </row>
    <row r="13606" spans="57:59">
      <c r="BE13606" s="100"/>
      <c r="BF13606" s="100"/>
      <c r="BG13606" s="100"/>
    </row>
    <row r="13607" spans="57:59">
      <c r="BE13607" s="100"/>
      <c r="BF13607" s="100"/>
      <c r="BG13607" s="100"/>
    </row>
    <row r="13608" spans="57:59">
      <c r="BE13608" s="100"/>
      <c r="BF13608" s="100"/>
      <c r="BG13608" s="100"/>
    </row>
    <row r="13609" spans="57:59">
      <c r="BE13609" s="100"/>
      <c r="BF13609" s="100"/>
      <c r="BG13609" s="100"/>
    </row>
    <row r="13610" spans="57:59">
      <c r="BE13610" s="100"/>
      <c r="BF13610" s="100"/>
      <c r="BG13610" s="100"/>
    </row>
    <row r="13611" spans="57:59">
      <c r="BE13611" s="100"/>
      <c r="BF13611" s="100"/>
      <c r="BG13611" s="100"/>
    </row>
    <row r="13612" spans="57:59">
      <c r="BE13612" s="100"/>
      <c r="BF13612" s="100"/>
      <c r="BG13612" s="100"/>
    </row>
    <row r="13613" spans="57:59">
      <c r="BE13613" s="100"/>
      <c r="BF13613" s="100"/>
      <c r="BG13613" s="100"/>
    </row>
    <row r="13614" spans="57:59">
      <c r="BE13614" s="100"/>
      <c r="BF13614" s="100"/>
      <c r="BG13614" s="100"/>
    </row>
    <row r="13615" spans="57:59">
      <c r="BE13615" s="100"/>
      <c r="BF13615" s="100"/>
      <c r="BG13615" s="100"/>
    </row>
    <row r="13616" spans="57:59">
      <c r="BE13616" s="100"/>
      <c r="BF13616" s="100"/>
      <c r="BG13616" s="100"/>
    </row>
    <row r="13617" spans="57:59">
      <c r="BE13617" s="100"/>
      <c r="BF13617" s="100"/>
      <c r="BG13617" s="100"/>
    </row>
    <row r="13618" spans="57:59">
      <c r="BE13618" s="100"/>
      <c r="BF13618" s="100"/>
      <c r="BG13618" s="100"/>
    </row>
    <row r="13619" spans="57:59">
      <c r="BE13619" s="100"/>
      <c r="BF13619" s="100"/>
      <c r="BG13619" s="100"/>
    </row>
    <row r="13620" spans="57:59">
      <c r="BE13620" s="100"/>
      <c r="BF13620" s="100"/>
      <c r="BG13620" s="100"/>
    </row>
    <row r="13621" spans="57:59">
      <c r="BE13621" s="100"/>
      <c r="BF13621" s="100"/>
      <c r="BG13621" s="100"/>
    </row>
    <row r="13622" spans="57:59">
      <c r="BE13622" s="100"/>
      <c r="BF13622" s="100"/>
      <c r="BG13622" s="100"/>
    </row>
    <row r="13623" spans="57:59">
      <c r="BE13623" s="100"/>
      <c r="BF13623" s="100"/>
      <c r="BG13623" s="100"/>
    </row>
    <row r="13624" spans="57:59">
      <c r="BE13624" s="100"/>
      <c r="BF13624" s="100"/>
      <c r="BG13624" s="100"/>
    </row>
    <row r="13625" spans="57:59">
      <c r="BE13625" s="100"/>
      <c r="BF13625" s="100"/>
      <c r="BG13625" s="100"/>
    </row>
    <row r="13626" spans="57:59">
      <c r="BE13626" s="100"/>
      <c r="BF13626" s="100"/>
      <c r="BG13626" s="100"/>
    </row>
    <row r="13627" spans="57:59">
      <c r="BE13627" s="100"/>
      <c r="BF13627" s="100"/>
      <c r="BG13627" s="100"/>
    </row>
    <row r="13628" spans="57:59">
      <c r="BE13628" s="100"/>
      <c r="BF13628" s="100"/>
      <c r="BG13628" s="100"/>
    </row>
    <row r="13629" spans="57:59">
      <c r="BE13629" s="100"/>
      <c r="BF13629" s="100"/>
      <c r="BG13629" s="100"/>
    </row>
    <row r="13630" spans="57:59">
      <c r="BE13630" s="100"/>
      <c r="BF13630" s="100"/>
      <c r="BG13630" s="100"/>
    </row>
    <row r="13631" spans="57:59">
      <c r="BE13631" s="100"/>
      <c r="BF13631" s="100"/>
      <c r="BG13631" s="100"/>
    </row>
    <row r="13632" spans="57:59">
      <c r="BE13632" s="100"/>
      <c r="BF13632" s="100"/>
      <c r="BG13632" s="100"/>
    </row>
    <row r="13633" spans="57:59">
      <c r="BE13633" s="100"/>
      <c r="BF13633" s="100"/>
      <c r="BG13633" s="100"/>
    </row>
    <row r="13634" spans="57:59">
      <c r="BE13634" s="100"/>
      <c r="BF13634" s="100"/>
      <c r="BG13634" s="100"/>
    </row>
    <row r="13635" spans="57:59">
      <c r="BE13635" s="100"/>
      <c r="BF13635" s="100"/>
      <c r="BG13635" s="100"/>
    </row>
    <row r="13636" spans="57:59">
      <c r="BE13636" s="100"/>
      <c r="BF13636" s="100"/>
      <c r="BG13636" s="100"/>
    </row>
    <row r="13637" spans="57:59">
      <c r="BE13637" s="100"/>
      <c r="BF13637" s="100"/>
      <c r="BG13637" s="100"/>
    </row>
    <row r="13638" spans="57:59">
      <c r="BE13638" s="100"/>
      <c r="BF13638" s="100"/>
      <c r="BG13638" s="100"/>
    </row>
    <row r="13639" spans="57:59">
      <c r="BE13639" s="100"/>
      <c r="BF13639" s="100"/>
      <c r="BG13639" s="100"/>
    </row>
    <row r="13640" spans="57:59">
      <c r="BE13640" s="100"/>
      <c r="BF13640" s="100"/>
      <c r="BG13640" s="100"/>
    </row>
    <row r="13641" spans="57:59">
      <c r="BE13641" s="100"/>
      <c r="BF13641" s="100"/>
      <c r="BG13641" s="100"/>
    </row>
    <row r="13642" spans="57:59">
      <c r="BE13642" s="100"/>
      <c r="BF13642" s="100"/>
      <c r="BG13642" s="100"/>
    </row>
    <row r="13643" spans="57:59">
      <c r="BE13643" s="100"/>
      <c r="BF13643" s="100"/>
      <c r="BG13643" s="100"/>
    </row>
    <row r="13644" spans="57:59">
      <c r="BE13644" s="100"/>
      <c r="BF13644" s="100"/>
      <c r="BG13644" s="100"/>
    </row>
    <row r="13645" spans="57:59">
      <c r="BE13645" s="100"/>
      <c r="BF13645" s="100"/>
      <c r="BG13645" s="100"/>
    </row>
    <row r="13646" spans="57:59">
      <c r="BE13646" s="100"/>
      <c r="BF13646" s="100"/>
      <c r="BG13646" s="100"/>
    </row>
    <row r="13647" spans="57:59">
      <c r="BE13647" s="100"/>
      <c r="BF13647" s="100"/>
      <c r="BG13647" s="100"/>
    </row>
    <row r="13648" spans="57:59">
      <c r="BE13648" s="100"/>
      <c r="BF13648" s="100"/>
      <c r="BG13648" s="100"/>
    </row>
    <row r="13649" spans="57:59">
      <c r="BE13649" s="100"/>
      <c r="BF13649" s="100"/>
      <c r="BG13649" s="100"/>
    </row>
    <row r="13650" spans="57:59">
      <c r="BE13650" s="100"/>
      <c r="BF13650" s="100"/>
      <c r="BG13650" s="100"/>
    </row>
    <row r="13651" spans="57:59">
      <c r="BE13651" s="100"/>
      <c r="BF13651" s="100"/>
      <c r="BG13651" s="100"/>
    </row>
    <row r="13652" spans="57:59">
      <c r="BE13652" s="100"/>
      <c r="BF13652" s="100"/>
      <c r="BG13652" s="100"/>
    </row>
    <row r="13653" spans="57:59">
      <c r="BE13653" s="100"/>
      <c r="BF13653" s="100"/>
      <c r="BG13653" s="100"/>
    </row>
    <row r="13654" spans="57:59">
      <c r="BE13654" s="100"/>
      <c r="BF13654" s="100"/>
      <c r="BG13654" s="100"/>
    </row>
    <row r="13655" spans="57:59">
      <c r="BE13655" s="100"/>
      <c r="BF13655" s="100"/>
      <c r="BG13655" s="100"/>
    </row>
    <row r="13656" spans="57:59">
      <c r="BE13656" s="100"/>
      <c r="BF13656" s="100"/>
      <c r="BG13656" s="100"/>
    </row>
    <row r="13657" spans="57:59">
      <c r="BE13657" s="100"/>
      <c r="BF13657" s="100"/>
      <c r="BG13657" s="100"/>
    </row>
    <row r="13658" spans="57:59">
      <c r="BE13658" s="100"/>
      <c r="BF13658" s="100"/>
      <c r="BG13658" s="100"/>
    </row>
    <row r="13659" spans="57:59">
      <c r="BE13659" s="100"/>
      <c r="BF13659" s="100"/>
      <c r="BG13659" s="100"/>
    </row>
    <row r="13660" spans="57:59">
      <c r="BE13660" s="100"/>
      <c r="BF13660" s="100"/>
      <c r="BG13660" s="100"/>
    </row>
    <row r="13661" spans="57:59">
      <c r="BE13661" s="100"/>
      <c r="BF13661" s="100"/>
      <c r="BG13661" s="100"/>
    </row>
    <row r="13662" spans="57:59">
      <c r="BE13662" s="100"/>
      <c r="BF13662" s="100"/>
      <c r="BG13662" s="100"/>
    </row>
    <row r="13663" spans="57:59">
      <c r="BE13663" s="100"/>
      <c r="BF13663" s="100"/>
      <c r="BG13663" s="100"/>
    </row>
    <row r="13664" spans="57:59">
      <c r="BE13664" s="100"/>
      <c r="BF13664" s="100"/>
      <c r="BG13664" s="100"/>
    </row>
    <row r="13665" spans="57:59">
      <c r="BE13665" s="100"/>
      <c r="BF13665" s="100"/>
      <c r="BG13665" s="100"/>
    </row>
    <row r="13666" spans="57:59">
      <c r="BE13666" s="100"/>
      <c r="BF13666" s="100"/>
      <c r="BG13666" s="100"/>
    </row>
    <row r="13667" spans="57:59">
      <c r="BE13667" s="100"/>
      <c r="BF13667" s="100"/>
      <c r="BG13667" s="100"/>
    </row>
    <row r="13668" spans="57:59">
      <c r="BE13668" s="100"/>
      <c r="BF13668" s="100"/>
      <c r="BG13668" s="100"/>
    </row>
    <row r="13669" spans="57:59">
      <c r="BE13669" s="100"/>
      <c r="BF13669" s="100"/>
      <c r="BG13669" s="100"/>
    </row>
    <row r="13670" spans="57:59">
      <c r="BE13670" s="100"/>
      <c r="BF13670" s="100"/>
      <c r="BG13670" s="100"/>
    </row>
    <row r="13671" spans="57:59">
      <c r="BE13671" s="100"/>
      <c r="BF13671" s="100"/>
      <c r="BG13671" s="100"/>
    </row>
    <row r="13672" spans="57:59">
      <c r="BE13672" s="100"/>
      <c r="BF13672" s="100"/>
      <c r="BG13672" s="100"/>
    </row>
    <row r="13673" spans="57:59">
      <c r="BE13673" s="100"/>
      <c r="BF13673" s="100"/>
      <c r="BG13673" s="100"/>
    </row>
    <row r="13674" spans="57:59">
      <c r="BE13674" s="100"/>
      <c r="BF13674" s="100"/>
      <c r="BG13674" s="100"/>
    </row>
    <row r="13675" spans="57:59">
      <c r="BE13675" s="100"/>
      <c r="BF13675" s="100"/>
      <c r="BG13675" s="100"/>
    </row>
    <row r="13676" spans="57:59">
      <c r="BE13676" s="100"/>
      <c r="BF13676" s="100"/>
      <c r="BG13676" s="100"/>
    </row>
    <row r="13677" spans="57:59">
      <c r="BE13677" s="100"/>
      <c r="BF13677" s="100"/>
      <c r="BG13677" s="100"/>
    </row>
    <row r="13678" spans="57:59">
      <c r="BE13678" s="100"/>
      <c r="BF13678" s="100"/>
      <c r="BG13678" s="100"/>
    </row>
    <row r="13679" spans="57:59">
      <c r="BE13679" s="100"/>
      <c r="BF13679" s="100"/>
      <c r="BG13679" s="100"/>
    </row>
    <row r="13680" spans="57:59">
      <c r="BE13680" s="100"/>
      <c r="BF13680" s="100"/>
      <c r="BG13680" s="100"/>
    </row>
    <row r="13681" spans="57:59">
      <c r="BE13681" s="100"/>
      <c r="BF13681" s="100"/>
      <c r="BG13681" s="100"/>
    </row>
    <row r="13682" spans="57:59">
      <c r="BE13682" s="100"/>
      <c r="BF13682" s="100"/>
      <c r="BG13682" s="100"/>
    </row>
    <row r="13683" spans="57:59">
      <c r="BE13683" s="100"/>
      <c r="BF13683" s="100"/>
      <c r="BG13683" s="100"/>
    </row>
    <row r="13684" spans="57:59">
      <c r="BE13684" s="100"/>
      <c r="BF13684" s="100"/>
      <c r="BG13684" s="100"/>
    </row>
    <row r="13685" spans="57:59">
      <c r="BE13685" s="100"/>
      <c r="BF13685" s="100"/>
      <c r="BG13685" s="100"/>
    </row>
    <row r="13686" spans="57:59">
      <c r="BE13686" s="100"/>
      <c r="BF13686" s="100"/>
      <c r="BG13686" s="100"/>
    </row>
    <row r="13687" spans="57:59">
      <c r="BE13687" s="100"/>
      <c r="BF13687" s="100"/>
      <c r="BG13687" s="100"/>
    </row>
    <row r="13688" spans="57:59">
      <c r="BE13688" s="100"/>
      <c r="BF13688" s="100"/>
      <c r="BG13688" s="100"/>
    </row>
    <row r="13689" spans="57:59">
      <c r="BE13689" s="100"/>
      <c r="BF13689" s="100"/>
      <c r="BG13689" s="100"/>
    </row>
    <row r="13690" spans="57:59">
      <c r="BE13690" s="100"/>
      <c r="BF13690" s="100"/>
      <c r="BG13690" s="100"/>
    </row>
    <row r="13691" spans="57:59">
      <c r="BE13691" s="100"/>
      <c r="BF13691" s="100"/>
      <c r="BG13691" s="100"/>
    </row>
    <row r="13692" spans="57:59">
      <c r="BE13692" s="100"/>
      <c r="BF13692" s="100"/>
      <c r="BG13692" s="100"/>
    </row>
    <row r="13693" spans="57:59">
      <c r="BE13693" s="100"/>
      <c r="BF13693" s="100"/>
      <c r="BG13693" s="100"/>
    </row>
    <row r="13694" spans="57:59">
      <c r="BE13694" s="100"/>
      <c r="BF13694" s="100"/>
      <c r="BG13694" s="100"/>
    </row>
    <row r="13695" spans="57:59">
      <c r="BE13695" s="100"/>
      <c r="BF13695" s="100"/>
      <c r="BG13695" s="100"/>
    </row>
    <row r="13696" spans="57:59">
      <c r="BE13696" s="100"/>
      <c r="BF13696" s="100"/>
      <c r="BG13696" s="100"/>
    </row>
    <row r="13697" spans="57:59">
      <c r="BE13697" s="100"/>
      <c r="BF13697" s="100"/>
      <c r="BG13697" s="100"/>
    </row>
    <row r="13698" spans="57:59">
      <c r="BE13698" s="100"/>
      <c r="BF13698" s="100"/>
      <c r="BG13698" s="100"/>
    </row>
    <row r="13699" spans="57:59">
      <c r="BE13699" s="100"/>
      <c r="BF13699" s="100"/>
      <c r="BG13699" s="100"/>
    </row>
    <row r="13700" spans="57:59">
      <c r="BE13700" s="100"/>
      <c r="BF13700" s="100"/>
      <c r="BG13700" s="100"/>
    </row>
    <row r="13701" spans="57:59">
      <c r="BE13701" s="100"/>
      <c r="BF13701" s="100"/>
      <c r="BG13701" s="100"/>
    </row>
    <row r="13702" spans="57:59">
      <c r="BE13702" s="100"/>
      <c r="BF13702" s="100"/>
      <c r="BG13702" s="100"/>
    </row>
    <row r="13703" spans="57:59">
      <c r="BE13703" s="100"/>
      <c r="BF13703" s="100"/>
      <c r="BG13703" s="100"/>
    </row>
    <row r="13704" spans="57:59">
      <c r="BE13704" s="100"/>
      <c r="BF13704" s="100"/>
      <c r="BG13704" s="100"/>
    </row>
    <row r="13705" spans="57:59">
      <c r="BE13705" s="100"/>
      <c r="BF13705" s="100"/>
      <c r="BG13705" s="100"/>
    </row>
    <row r="13706" spans="57:59">
      <c r="BE13706" s="100"/>
      <c r="BF13706" s="100"/>
      <c r="BG13706" s="100"/>
    </row>
    <row r="13707" spans="57:59">
      <c r="BE13707" s="100"/>
      <c r="BF13707" s="100"/>
      <c r="BG13707" s="100"/>
    </row>
    <row r="13708" spans="57:59">
      <c r="BE13708" s="100"/>
      <c r="BF13708" s="100"/>
      <c r="BG13708" s="100"/>
    </row>
    <row r="13709" spans="57:59">
      <c r="BE13709" s="100"/>
      <c r="BF13709" s="100"/>
      <c r="BG13709" s="100"/>
    </row>
    <row r="13710" spans="57:59">
      <c r="BE13710" s="100"/>
      <c r="BF13710" s="100"/>
      <c r="BG13710" s="100"/>
    </row>
    <row r="13711" spans="57:59">
      <c r="BE13711" s="100"/>
      <c r="BF13711" s="100"/>
      <c r="BG13711" s="100"/>
    </row>
    <row r="13712" spans="57:59">
      <c r="BE13712" s="100"/>
      <c r="BF13712" s="100"/>
      <c r="BG13712" s="100"/>
    </row>
    <row r="13713" spans="57:59">
      <c r="BE13713" s="100"/>
      <c r="BF13713" s="100"/>
      <c r="BG13713" s="100"/>
    </row>
    <row r="13714" spans="57:59">
      <c r="BE13714" s="100"/>
      <c r="BF13714" s="100"/>
      <c r="BG13714" s="100"/>
    </row>
    <row r="13715" spans="57:59">
      <c r="BE13715" s="100"/>
      <c r="BF13715" s="100"/>
      <c r="BG13715" s="100"/>
    </row>
    <row r="13716" spans="57:59">
      <c r="BE13716" s="100"/>
      <c r="BF13716" s="100"/>
      <c r="BG13716" s="100"/>
    </row>
    <row r="13717" spans="57:59">
      <c r="BE13717" s="100"/>
      <c r="BF13717" s="100"/>
      <c r="BG13717" s="100"/>
    </row>
    <row r="13718" spans="57:59">
      <c r="BE13718" s="100"/>
      <c r="BF13718" s="100"/>
      <c r="BG13718" s="100"/>
    </row>
    <row r="13719" spans="57:59">
      <c r="BE13719" s="100"/>
      <c r="BF13719" s="100"/>
      <c r="BG13719" s="100"/>
    </row>
    <row r="13720" spans="57:59">
      <c r="BE13720" s="100"/>
      <c r="BF13720" s="100"/>
      <c r="BG13720" s="100"/>
    </row>
    <row r="13721" spans="57:59">
      <c r="BE13721" s="100"/>
      <c r="BF13721" s="100"/>
      <c r="BG13721" s="100"/>
    </row>
    <row r="13722" spans="57:59">
      <c r="BE13722" s="100"/>
      <c r="BF13722" s="100"/>
      <c r="BG13722" s="100"/>
    </row>
    <row r="13723" spans="57:59">
      <c r="BE13723" s="100"/>
      <c r="BF13723" s="100"/>
      <c r="BG13723" s="100"/>
    </row>
    <row r="13724" spans="57:59">
      <c r="BE13724" s="100"/>
      <c r="BF13724" s="100"/>
      <c r="BG13724" s="100"/>
    </row>
    <row r="13725" spans="57:59">
      <c r="BE13725" s="100"/>
      <c r="BF13725" s="100"/>
      <c r="BG13725" s="100"/>
    </row>
    <row r="13726" spans="57:59">
      <c r="BE13726" s="100"/>
      <c r="BF13726" s="100"/>
      <c r="BG13726" s="100"/>
    </row>
    <row r="13727" spans="57:59">
      <c r="BE13727" s="100"/>
      <c r="BF13727" s="100"/>
      <c r="BG13727" s="100"/>
    </row>
    <row r="13728" spans="57:59">
      <c r="BE13728" s="100"/>
      <c r="BF13728" s="100"/>
      <c r="BG13728" s="100"/>
    </row>
    <row r="13729" spans="57:59">
      <c r="BE13729" s="100"/>
      <c r="BF13729" s="100"/>
      <c r="BG13729" s="100"/>
    </row>
    <row r="13730" spans="57:59">
      <c r="BE13730" s="100"/>
      <c r="BF13730" s="100"/>
      <c r="BG13730" s="100"/>
    </row>
    <row r="13731" spans="57:59">
      <c r="BE13731" s="100"/>
      <c r="BF13731" s="100"/>
      <c r="BG13731" s="100"/>
    </row>
    <row r="13732" spans="57:59">
      <c r="BE13732" s="100"/>
      <c r="BF13732" s="100"/>
      <c r="BG13732" s="100"/>
    </row>
    <row r="13733" spans="57:59">
      <c r="BE13733" s="100"/>
      <c r="BF13733" s="100"/>
      <c r="BG13733" s="100"/>
    </row>
    <row r="13734" spans="57:59">
      <c r="BE13734" s="100"/>
      <c r="BF13734" s="100"/>
      <c r="BG13734" s="100"/>
    </row>
    <row r="13735" spans="57:59">
      <c r="BE13735" s="100"/>
      <c r="BF13735" s="100"/>
      <c r="BG13735" s="100"/>
    </row>
    <row r="13736" spans="57:59">
      <c r="BE13736" s="100"/>
      <c r="BF13736" s="100"/>
      <c r="BG13736" s="100"/>
    </row>
    <row r="13737" spans="57:59">
      <c r="BE13737" s="100"/>
      <c r="BF13737" s="100"/>
      <c r="BG13737" s="100"/>
    </row>
    <row r="13738" spans="57:59">
      <c r="BE13738" s="100"/>
      <c r="BF13738" s="100"/>
      <c r="BG13738" s="100"/>
    </row>
    <row r="13739" spans="57:59">
      <c r="BE13739" s="100"/>
      <c r="BF13739" s="100"/>
      <c r="BG13739" s="100"/>
    </row>
    <row r="13740" spans="57:59">
      <c r="BE13740" s="100"/>
      <c r="BF13740" s="100"/>
      <c r="BG13740" s="100"/>
    </row>
    <row r="13741" spans="57:59">
      <c r="BE13741" s="100"/>
      <c r="BF13741" s="100"/>
      <c r="BG13741" s="100"/>
    </row>
    <row r="13742" spans="57:59">
      <c r="BE13742" s="100"/>
      <c r="BF13742" s="100"/>
      <c r="BG13742" s="100"/>
    </row>
    <row r="13743" spans="57:59">
      <c r="BE13743" s="100"/>
      <c r="BF13743" s="100"/>
      <c r="BG13743" s="100"/>
    </row>
    <row r="13744" spans="57:59">
      <c r="BE13744" s="100"/>
      <c r="BF13744" s="100"/>
      <c r="BG13744" s="100"/>
    </row>
    <row r="13745" spans="57:59">
      <c r="BE13745" s="100"/>
      <c r="BF13745" s="100"/>
      <c r="BG13745" s="100"/>
    </row>
    <row r="13746" spans="57:59">
      <c r="BE13746" s="100"/>
      <c r="BF13746" s="100"/>
      <c r="BG13746" s="100"/>
    </row>
    <row r="13747" spans="57:59">
      <c r="BE13747" s="100"/>
      <c r="BF13747" s="100"/>
      <c r="BG13747" s="100"/>
    </row>
    <row r="13748" spans="57:59">
      <c r="BE13748" s="100"/>
      <c r="BF13748" s="100"/>
      <c r="BG13748" s="100"/>
    </row>
    <row r="13749" spans="57:59">
      <c r="BE13749" s="100"/>
      <c r="BF13749" s="100"/>
      <c r="BG13749" s="100"/>
    </row>
    <row r="13750" spans="57:59">
      <c r="BE13750" s="100"/>
      <c r="BF13750" s="100"/>
      <c r="BG13750" s="100"/>
    </row>
    <row r="13751" spans="57:59">
      <c r="BE13751" s="100"/>
      <c r="BF13751" s="100"/>
      <c r="BG13751" s="100"/>
    </row>
    <row r="13752" spans="57:59">
      <c r="BE13752" s="100"/>
      <c r="BF13752" s="100"/>
      <c r="BG13752" s="100"/>
    </row>
    <row r="13753" spans="57:59">
      <c r="BE13753" s="100"/>
      <c r="BF13753" s="100"/>
      <c r="BG13753" s="100"/>
    </row>
    <row r="13754" spans="57:59">
      <c r="BE13754" s="100"/>
      <c r="BF13754" s="100"/>
      <c r="BG13754" s="100"/>
    </row>
    <row r="13755" spans="57:59">
      <c r="BE13755" s="100"/>
      <c r="BF13755" s="100"/>
      <c r="BG13755" s="100"/>
    </row>
    <row r="13756" spans="57:59">
      <c r="BE13756" s="100"/>
      <c r="BF13756" s="100"/>
      <c r="BG13756" s="100"/>
    </row>
    <row r="13757" spans="57:59">
      <c r="BE13757" s="100"/>
      <c r="BF13757" s="100"/>
      <c r="BG13757" s="100"/>
    </row>
    <row r="13758" spans="57:59">
      <c r="BE13758" s="100"/>
      <c r="BF13758" s="100"/>
      <c r="BG13758" s="100"/>
    </row>
    <row r="13759" spans="57:59">
      <c r="BE13759" s="100"/>
      <c r="BF13759" s="100"/>
      <c r="BG13759" s="100"/>
    </row>
    <row r="13760" spans="57:59">
      <c r="BE13760" s="100"/>
      <c r="BF13760" s="100"/>
      <c r="BG13760" s="100"/>
    </row>
    <row r="13761" spans="57:59">
      <c r="BE13761" s="100"/>
      <c r="BF13761" s="100"/>
      <c r="BG13761" s="100"/>
    </row>
    <row r="13762" spans="57:59">
      <c r="BE13762" s="100"/>
      <c r="BF13762" s="100"/>
      <c r="BG13762" s="100"/>
    </row>
    <row r="13763" spans="57:59">
      <c r="BE13763" s="100"/>
      <c r="BF13763" s="100"/>
      <c r="BG13763" s="100"/>
    </row>
    <row r="13764" spans="57:59">
      <c r="BE13764" s="100"/>
      <c r="BF13764" s="100"/>
      <c r="BG13764" s="100"/>
    </row>
    <row r="13765" spans="57:59">
      <c r="BE13765" s="100"/>
      <c r="BF13765" s="100"/>
      <c r="BG13765" s="100"/>
    </row>
    <row r="13766" spans="57:59">
      <c r="BE13766" s="100"/>
      <c r="BF13766" s="100"/>
      <c r="BG13766" s="100"/>
    </row>
    <row r="13767" spans="57:59">
      <c r="BE13767" s="100"/>
      <c r="BF13767" s="100"/>
      <c r="BG13767" s="100"/>
    </row>
    <row r="13768" spans="57:59">
      <c r="BE13768" s="100"/>
      <c r="BF13768" s="100"/>
      <c r="BG13768" s="100"/>
    </row>
    <row r="13769" spans="57:59">
      <c r="BE13769" s="100"/>
      <c r="BF13769" s="100"/>
      <c r="BG13769" s="100"/>
    </row>
    <row r="13770" spans="57:59">
      <c r="BE13770" s="100"/>
      <c r="BF13770" s="100"/>
      <c r="BG13770" s="100"/>
    </row>
    <row r="13771" spans="57:59">
      <c r="BE13771" s="100"/>
      <c r="BF13771" s="100"/>
      <c r="BG13771" s="100"/>
    </row>
    <row r="13772" spans="57:59">
      <c r="BE13772" s="100"/>
      <c r="BF13772" s="100"/>
      <c r="BG13772" s="100"/>
    </row>
    <row r="13773" spans="57:59">
      <c r="BE13773" s="100"/>
      <c r="BF13773" s="100"/>
      <c r="BG13773" s="100"/>
    </row>
    <row r="13774" spans="57:59">
      <c r="BE13774" s="100"/>
      <c r="BF13774" s="100"/>
      <c r="BG13774" s="100"/>
    </row>
    <row r="13775" spans="57:59">
      <c r="BE13775" s="100"/>
      <c r="BF13775" s="100"/>
      <c r="BG13775" s="100"/>
    </row>
    <row r="13776" spans="57:59">
      <c r="BE13776" s="100"/>
      <c r="BF13776" s="100"/>
      <c r="BG13776" s="100"/>
    </row>
    <row r="13777" spans="57:59">
      <c r="BE13777" s="100"/>
      <c r="BF13777" s="100"/>
      <c r="BG13777" s="100"/>
    </row>
    <row r="13778" spans="57:59">
      <c r="BE13778" s="100"/>
      <c r="BF13778" s="100"/>
      <c r="BG13778" s="100"/>
    </row>
    <row r="13779" spans="57:59">
      <c r="BE13779" s="100"/>
      <c r="BF13779" s="100"/>
      <c r="BG13779" s="100"/>
    </row>
    <row r="13780" spans="57:59">
      <c r="BE13780" s="100"/>
      <c r="BF13780" s="100"/>
      <c r="BG13780" s="100"/>
    </row>
    <row r="13781" spans="57:59">
      <c r="BE13781" s="100"/>
      <c r="BF13781" s="100"/>
      <c r="BG13781" s="100"/>
    </row>
    <row r="13782" spans="57:59">
      <c r="BE13782" s="100"/>
      <c r="BF13782" s="100"/>
      <c r="BG13782" s="100"/>
    </row>
    <row r="13783" spans="57:59">
      <c r="BE13783" s="100"/>
      <c r="BF13783" s="100"/>
      <c r="BG13783" s="100"/>
    </row>
    <row r="13784" spans="57:59">
      <c r="BE13784" s="100"/>
      <c r="BF13784" s="100"/>
      <c r="BG13784" s="100"/>
    </row>
    <row r="13785" spans="57:59">
      <c r="BE13785" s="100"/>
      <c r="BF13785" s="100"/>
      <c r="BG13785" s="100"/>
    </row>
    <row r="13786" spans="57:59">
      <c r="BE13786" s="100"/>
      <c r="BF13786" s="100"/>
      <c r="BG13786" s="100"/>
    </row>
    <row r="13787" spans="57:59">
      <c r="BE13787" s="100"/>
      <c r="BF13787" s="100"/>
      <c r="BG13787" s="100"/>
    </row>
    <row r="13788" spans="57:59">
      <c r="BE13788" s="100"/>
      <c r="BF13788" s="100"/>
      <c r="BG13788" s="100"/>
    </row>
    <row r="13789" spans="57:59">
      <c r="BE13789" s="100"/>
      <c r="BF13789" s="100"/>
      <c r="BG13789" s="100"/>
    </row>
    <row r="13790" spans="57:59">
      <c r="BE13790" s="100"/>
      <c r="BF13790" s="100"/>
      <c r="BG13790" s="100"/>
    </row>
    <row r="13791" spans="57:59">
      <c r="BE13791" s="100"/>
      <c r="BF13791" s="100"/>
      <c r="BG13791" s="100"/>
    </row>
    <row r="13792" spans="57:59">
      <c r="BE13792" s="100"/>
      <c r="BF13792" s="100"/>
      <c r="BG13792" s="100"/>
    </row>
    <row r="13793" spans="57:59">
      <c r="BE13793" s="100"/>
      <c r="BF13793" s="100"/>
      <c r="BG13793" s="100"/>
    </row>
    <row r="13794" spans="57:59">
      <c r="BE13794" s="100"/>
      <c r="BF13794" s="100"/>
      <c r="BG13794" s="100"/>
    </row>
    <row r="13795" spans="57:59">
      <c r="BE13795" s="100"/>
      <c r="BF13795" s="100"/>
      <c r="BG13795" s="100"/>
    </row>
    <row r="13796" spans="57:59">
      <c r="BE13796" s="100"/>
      <c r="BF13796" s="100"/>
      <c r="BG13796" s="100"/>
    </row>
    <row r="13797" spans="57:59">
      <c r="BE13797" s="100"/>
      <c r="BF13797" s="100"/>
      <c r="BG13797" s="100"/>
    </row>
    <row r="13798" spans="57:59">
      <c r="BE13798" s="100"/>
      <c r="BF13798" s="100"/>
      <c r="BG13798" s="100"/>
    </row>
    <row r="13799" spans="57:59">
      <c r="BE13799" s="100"/>
      <c r="BF13799" s="100"/>
      <c r="BG13799" s="100"/>
    </row>
    <row r="13800" spans="57:59">
      <c r="BE13800" s="100"/>
      <c r="BF13800" s="100"/>
      <c r="BG13800" s="100"/>
    </row>
    <row r="13801" spans="57:59">
      <c r="BE13801" s="100"/>
      <c r="BF13801" s="100"/>
      <c r="BG13801" s="100"/>
    </row>
    <row r="13802" spans="57:59">
      <c r="BE13802" s="100"/>
      <c r="BF13802" s="100"/>
      <c r="BG13802" s="100"/>
    </row>
    <row r="13803" spans="57:59">
      <c r="BE13803" s="100"/>
      <c r="BF13803" s="100"/>
      <c r="BG13803" s="100"/>
    </row>
    <row r="13804" spans="57:59">
      <c r="BE13804" s="100"/>
      <c r="BF13804" s="100"/>
      <c r="BG13804" s="100"/>
    </row>
    <row r="13805" spans="57:59">
      <c r="BE13805" s="100"/>
      <c r="BF13805" s="100"/>
      <c r="BG13805" s="100"/>
    </row>
    <row r="13806" spans="57:59">
      <c r="BE13806" s="100"/>
      <c r="BF13806" s="100"/>
      <c r="BG13806" s="100"/>
    </row>
    <row r="13807" spans="57:59">
      <c r="BE13807" s="100"/>
      <c r="BF13807" s="100"/>
      <c r="BG13807" s="100"/>
    </row>
    <row r="13808" spans="57:59">
      <c r="BE13808" s="100"/>
      <c r="BF13808" s="100"/>
      <c r="BG13808" s="100"/>
    </row>
    <row r="13809" spans="57:59">
      <c r="BE13809" s="100"/>
      <c r="BF13809" s="100"/>
      <c r="BG13809" s="100"/>
    </row>
    <row r="13810" spans="57:59">
      <c r="BE13810" s="100"/>
      <c r="BF13810" s="100"/>
      <c r="BG13810" s="100"/>
    </row>
    <row r="13811" spans="57:59">
      <c r="BE13811" s="100"/>
      <c r="BF13811" s="100"/>
      <c r="BG13811" s="100"/>
    </row>
    <row r="13812" spans="57:59">
      <c r="BE13812" s="100"/>
      <c r="BF13812" s="100"/>
      <c r="BG13812" s="100"/>
    </row>
    <row r="13813" spans="57:59">
      <c r="BE13813" s="100"/>
      <c r="BF13813" s="100"/>
      <c r="BG13813" s="100"/>
    </row>
    <row r="13814" spans="57:59">
      <c r="BE13814" s="100"/>
      <c r="BF13814" s="100"/>
      <c r="BG13814" s="100"/>
    </row>
    <row r="13815" spans="57:59">
      <c r="BE13815" s="100"/>
      <c r="BF13815" s="100"/>
      <c r="BG13815" s="100"/>
    </row>
    <row r="13816" spans="57:59">
      <c r="BE13816" s="100"/>
      <c r="BF13816" s="100"/>
      <c r="BG13816" s="100"/>
    </row>
    <row r="13817" spans="57:59">
      <c r="BE13817" s="100"/>
      <c r="BF13817" s="100"/>
      <c r="BG13817" s="100"/>
    </row>
    <row r="13818" spans="57:59">
      <c r="BE13818" s="100"/>
      <c r="BF13818" s="100"/>
      <c r="BG13818" s="100"/>
    </row>
    <row r="13819" spans="57:59">
      <c r="BE13819" s="100"/>
      <c r="BF13819" s="100"/>
      <c r="BG13819" s="100"/>
    </row>
    <row r="13820" spans="57:59">
      <c r="BE13820" s="100"/>
      <c r="BF13820" s="100"/>
      <c r="BG13820" s="100"/>
    </row>
    <row r="13821" spans="57:59">
      <c r="BE13821" s="100"/>
      <c r="BF13821" s="100"/>
      <c r="BG13821" s="100"/>
    </row>
    <row r="13822" spans="57:59">
      <c r="BE13822" s="100"/>
      <c r="BF13822" s="100"/>
      <c r="BG13822" s="100"/>
    </row>
    <row r="13823" spans="57:59">
      <c r="BE13823" s="100"/>
      <c r="BF13823" s="100"/>
      <c r="BG13823" s="100"/>
    </row>
    <row r="13824" spans="57:59">
      <c r="BE13824" s="100"/>
      <c r="BF13824" s="100"/>
      <c r="BG13824" s="100"/>
    </row>
    <row r="13825" spans="57:59">
      <c r="BE13825" s="100"/>
      <c r="BF13825" s="100"/>
      <c r="BG13825" s="100"/>
    </row>
    <row r="13826" spans="57:59">
      <c r="BE13826" s="100"/>
      <c r="BF13826" s="100"/>
      <c r="BG13826" s="100"/>
    </row>
    <row r="13827" spans="57:59">
      <c r="BE13827" s="100"/>
      <c r="BF13827" s="100"/>
      <c r="BG13827" s="100"/>
    </row>
    <row r="13828" spans="57:59">
      <c r="BE13828" s="100"/>
      <c r="BF13828" s="100"/>
      <c r="BG13828" s="100"/>
    </row>
    <row r="13829" spans="57:59">
      <c r="BE13829" s="100"/>
      <c r="BF13829" s="100"/>
      <c r="BG13829" s="100"/>
    </row>
    <row r="13830" spans="57:59">
      <c r="BE13830" s="100"/>
      <c r="BF13830" s="100"/>
      <c r="BG13830" s="100"/>
    </row>
    <row r="13831" spans="57:59">
      <c r="BE13831" s="100"/>
      <c r="BF13831" s="100"/>
      <c r="BG13831" s="100"/>
    </row>
    <row r="13832" spans="57:59">
      <c r="BE13832" s="100"/>
      <c r="BF13832" s="100"/>
      <c r="BG13832" s="100"/>
    </row>
    <row r="13833" spans="57:59">
      <c r="BE13833" s="100"/>
      <c r="BF13833" s="100"/>
      <c r="BG13833" s="100"/>
    </row>
    <row r="13834" spans="57:59">
      <c r="BE13834" s="100"/>
      <c r="BF13834" s="100"/>
      <c r="BG13834" s="100"/>
    </row>
    <row r="13835" spans="57:59">
      <c r="BE13835" s="100"/>
      <c r="BF13835" s="100"/>
      <c r="BG13835" s="100"/>
    </row>
    <row r="13836" spans="57:59">
      <c r="BE13836" s="100"/>
      <c r="BF13836" s="100"/>
      <c r="BG13836" s="100"/>
    </row>
    <row r="13837" spans="57:59">
      <c r="BE13837" s="100"/>
      <c r="BF13837" s="100"/>
      <c r="BG13837" s="100"/>
    </row>
    <row r="13838" spans="57:59">
      <c r="BE13838" s="100"/>
      <c r="BF13838" s="100"/>
      <c r="BG13838" s="100"/>
    </row>
    <row r="13839" spans="57:59">
      <c r="BE13839" s="100"/>
      <c r="BF13839" s="100"/>
      <c r="BG13839" s="100"/>
    </row>
    <row r="13840" spans="57:59">
      <c r="BE13840" s="100"/>
      <c r="BF13840" s="100"/>
      <c r="BG13840" s="100"/>
    </row>
    <row r="13841" spans="57:59">
      <c r="BE13841" s="100"/>
      <c r="BF13841" s="100"/>
      <c r="BG13841" s="100"/>
    </row>
    <row r="13842" spans="57:59">
      <c r="BE13842" s="100"/>
      <c r="BF13842" s="100"/>
      <c r="BG13842" s="100"/>
    </row>
    <row r="13843" spans="57:59">
      <c r="BE13843" s="100"/>
      <c r="BF13843" s="100"/>
      <c r="BG13843" s="100"/>
    </row>
    <row r="13844" spans="57:59">
      <c r="BE13844" s="100"/>
      <c r="BF13844" s="100"/>
      <c r="BG13844" s="100"/>
    </row>
    <row r="13845" spans="57:59">
      <c r="BE13845" s="100"/>
      <c r="BF13845" s="100"/>
      <c r="BG13845" s="100"/>
    </row>
    <row r="13846" spans="57:59">
      <c r="BE13846" s="100"/>
      <c r="BF13846" s="100"/>
      <c r="BG13846" s="100"/>
    </row>
    <row r="13847" spans="57:59">
      <c r="BE13847" s="100"/>
      <c r="BF13847" s="100"/>
      <c r="BG13847" s="100"/>
    </row>
    <row r="13848" spans="57:59">
      <c r="BE13848" s="100"/>
      <c r="BF13848" s="100"/>
      <c r="BG13848" s="100"/>
    </row>
    <row r="13849" spans="57:59">
      <c r="BE13849" s="100"/>
      <c r="BF13849" s="100"/>
      <c r="BG13849" s="100"/>
    </row>
    <row r="13850" spans="57:59">
      <c r="BE13850" s="100"/>
      <c r="BF13850" s="100"/>
      <c r="BG13850" s="100"/>
    </row>
    <row r="13851" spans="57:59">
      <c r="BE13851" s="100"/>
      <c r="BF13851" s="100"/>
      <c r="BG13851" s="100"/>
    </row>
    <row r="13852" spans="57:59">
      <c r="BE13852" s="100"/>
      <c r="BF13852" s="100"/>
      <c r="BG13852" s="100"/>
    </row>
    <row r="13853" spans="57:59">
      <c r="BE13853" s="100"/>
      <c r="BF13853" s="100"/>
      <c r="BG13853" s="100"/>
    </row>
    <row r="13854" spans="57:59">
      <c r="BE13854" s="100"/>
      <c r="BF13854" s="100"/>
      <c r="BG13854" s="100"/>
    </row>
    <row r="13855" spans="57:59">
      <c r="BE13855" s="100"/>
      <c r="BF13855" s="100"/>
      <c r="BG13855" s="100"/>
    </row>
    <row r="13856" spans="57:59">
      <c r="BE13856" s="100"/>
      <c r="BF13856" s="100"/>
      <c r="BG13856" s="100"/>
    </row>
    <row r="13857" spans="57:59">
      <c r="BE13857" s="100"/>
      <c r="BF13857" s="100"/>
      <c r="BG13857" s="100"/>
    </row>
    <row r="13858" spans="57:59">
      <c r="BE13858" s="100"/>
      <c r="BF13858" s="100"/>
      <c r="BG13858" s="100"/>
    </row>
    <row r="13859" spans="57:59">
      <c r="BE13859" s="100"/>
      <c r="BF13859" s="100"/>
      <c r="BG13859" s="100"/>
    </row>
    <row r="13860" spans="57:59">
      <c r="BE13860" s="100"/>
      <c r="BF13860" s="100"/>
      <c r="BG13860" s="100"/>
    </row>
    <row r="13861" spans="57:59">
      <c r="BE13861" s="100"/>
      <c r="BF13861" s="100"/>
      <c r="BG13861" s="100"/>
    </row>
    <row r="13862" spans="57:59">
      <c r="BE13862" s="100"/>
      <c r="BF13862" s="100"/>
      <c r="BG13862" s="100"/>
    </row>
    <row r="13863" spans="57:59">
      <c r="BE13863" s="100"/>
      <c r="BF13863" s="100"/>
      <c r="BG13863" s="100"/>
    </row>
    <row r="13864" spans="57:59">
      <c r="BE13864" s="100"/>
      <c r="BF13864" s="100"/>
      <c r="BG13864" s="100"/>
    </row>
    <row r="13865" spans="57:59">
      <c r="BE13865" s="100"/>
      <c r="BF13865" s="100"/>
      <c r="BG13865" s="100"/>
    </row>
    <row r="13866" spans="57:59">
      <c r="BE13866" s="100"/>
      <c r="BF13866" s="100"/>
      <c r="BG13866" s="100"/>
    </row>
    <row r="13867" spans="57:59">
      <c r="BE13867" s="100"/>
      <c r="BF13867" s="100"/>
      <c r="BG13867" s="100"/>
    </row>
    <row r="13868" spans="57:59">
      <c r="BE13868" s="100"/>
      <c r="BF13868" s="100"/>
      <c r="BG13868" s="100"/>
    </row>
    <row r="13869" spans="57:59">
      <c r="BE13869" s="100"/>
      <c r="BF13869" s="100"/>
      <c r="BG13869" s="100"/>
    </row>
    <row r="13870" spans="57:59">
      <c r="BE13870" s="100"/>
      <c r="BF13870" s="100"/>
      <c r="BG13870" s="100"/>
    </row>
    <row r="13871" spans="57:59">
      <c r="BE13871" s="100"/>
      <c r="BF13871" s="100"/>
      <c r="BG13871" s="100"/>
    </row>
    <row r="13872" spans="57:59">
      <c r="BE13872" s="100"/>
      <c r="BF13872" s="100"/>
      <c r="BG13872" s="100"/>
    </row>
    <row r="13873" spans="57:59">
      <c r="BE13873" s="100"/>
      <c r="BF13873" s="100"/>
      <c r="BG13873" s="100"/>
    </row>
    <row r="13874" spans="57:59">
      <c r="BE13874" s="100"/>
      <c r="BF13874" s="100"/>
      <c r="BG13874" s="100"/>
    </row>
    <row r="13875" spans="57:59">
      <c r="BE13875" s="100"/>
      <c r="BF13875" s="100"/>
      <c r="BG13875" s="100"/>
    </row>
    <row r="13876" spans="57:59">
      <c r="BE13876" s="100"/>
      <c r="BF13876" s="100"/>
      <c r="BG13876" s="100"/>
    </row>
    <row r="13877" spans="57:59">
      <c r="BE13877" s="100"/>
      <c r="BF13877" s="100"/>
      <c r="BG13877" s="100"/>
    </row>
    <row r="13878" spans="57:59">
      <c r="BE13878" s="100"/>
      <c r="BF13878" s="100"/>
      <c r="BG13878" s="100"/>
    </row>
    <row r="13879" spans="57:59">
      <c r="BE13879" s="100"/>
      <c r="BF13879" s="100"/>
      <c r="BG13879" s="100"/>
    </row>
    <row r="13880" spans="57:59">
      <c r="BE13880" s="100"/>
      <c r="BF13880" s="100"/>
      <c r="BG13880" s="100"/>
    </row>
    <row r="13881" spans="57:59">
      <c r="BE13881" s="100"/>
      <c r="BF13881" s="100"/>
      <c r="BG13881" s="100"/>
    </row>
    <row r="13882" spans="57:59">
      <c r="BE13882" s="100"/>
      <c r="BF13882" s="100"/>
      <c r="BG13882" s="100"/>
    </row>
    <row r="13883" spans="57:59">
      <c r="BE13883" s="100"/>
      <c r="BF13883" s="100"/>
      <c r="BG13883" s="100"/>
    </row>
    <row r="13884" spans="57:59">
      <c r="BE13884" s="100"/>
      <c r="BF13884" s="100"/>
      <c r="BG13884" s="100"/>
    </row>
    <row r="13885" spans="57:59">
      <c r="BE13885" s="100"/>
      <c r="BF13885" s="100"/>
      <c r="BG13885" s="100"/>
    </row>
    <row r="13886" spans="57:59">
      <c r="BE13886" s="100"/>
      <c r="BF13886" s="100"/>
      <c r="BG13886" s="100"/>
    </row>
    <row r="13887" spans="57:59">
      <c r="BE13887" s="100"/>
      <c r="BF13887" s="100"/>
      <c r="BG13887" s="100"/>
    </row>
    <row r="13888" spans="57:59">
      <c r="BE13888" s="100"/>
      <c r="BF13888" s="100"/>
      <c r="BG13888" s="100"/>
    </row>
    <row r="13889" spans="57:59">
      <c r="BE13889" s="100"/>
      <c r="BF13889" s="100"/>
      <c r="BG13889" s="100"/>
    </row>
    <row r="13890" spans="57:59">
      <c r="BE13890" s="100"/>
      <c r="BF13890" s="100"/>
      <c r="BG13890" s="100"/>
    </row>
    <row r="13891" spans="57:59">
      <c r="BE13891" s="100"/>
      <c r="BF13891" s="100"/>
      <c r="BG13891" s="100"/>
    </row>
    <row r="13892" spans="57:59">
      <c r="BE13892" s="100"/>
      <c r="BF13892" s="100"/>
      <c r="BG13892" s="100"/>
    </row>
    <row r="13893" spans="57:59">
      <c r="BE13893" s="100"/>
      <c r="BF13893" s="100"/>
      <c r="BG13893" s="100"/>
    </row>
    <row r="13894" spans="57:59">
      <c r="BE13894" s="100"/>
      <c r="BF13894" s="100"/>
      <c r="BG13894" s="100"/>
    </row>
    <row r="13895" spans="57:59">
      <c r="BE13895" s="100"/>
      <c r="BF13895" s="100"/>
      <c r="BG13895" s="100"/>
    </row>
    <row r="13896" spans="57:59">
      <c r="BE13896" s="100"/>
      <c r="BF13896" s="100"/>
      <c r="BG13896" s="100"/>
    </row>
    <row r="13897" spans="57:59">
      <c r="BE13897" s="100"/>
      <c r="BF13897" s="100"/>
      <c r="BG13897" s="100"/>
    </row>
    <row r="13898" spans="57:59">
      <c r="BE13898" s="100"/>
      <c r="BF13898" s="100"/>
      <c r="BG13898" s="100"/>
    </row>
    <row r="13899" spans="57:59">
      <c r="BE13899" s="100"/>
      <c r="BF13899" s="100"/>
      <c r="BG13899" s="100"/>
    </row>
    <row r="13900" spans="57:59">
      <c r="BE13900" s="100"/>
      <c r="BF13900" s="100"/>
      <c r="BG13900" s="100"/>
    </row>
    <row r="13901" spans="57:59">
      <c r="BE13901" s="100"/>
      <c r="BF13901" s="100"/>
      <c r="BG13901" s="100"/>
    </row>
    <row r="13902" spans="57:59">
      <c r="BE13902" s="100"/>
      <c r="BF13902" s="100"/>
      <c r="BG13902" s="100"/>
    </row>
    <row r="13903" spans="57:59">
      <c r="BE13903" s="100"/>
      <c r="BF13903" s="100"/>
      <c r="BG13903" s="100"/>
    </row>
    <row r="13904" spans="57:59">
      <c r="BE13904" s="100"/>
      <c r="BF13904" s="100"/>
      <c r="BG13904" s="100"/>
    </row>
    <row r="13905" spans="57:59">
      <c r="BE13905" s="100"/>
      <c r="BF13905" s="100"/>
      <c r="BG13905" s="100"/>
    </row>
    <row r="13906" spans="57:59">
      <c r="BE13906" s="100"/>
      <c r="BF13906" s="100"/>
      <c r="BG13906" s="100"/>
    </row>
    <row r="13907" spans="57:59">
      <c r="BE13907" s="100"/>
      <c r="BF13907" s="100"/>
      <c r="BG13907" s="100"/>
    </row>
    <row r="13908" spans="57:59">
      <c r="BE13908" s="100"/>
      <c r="BF13908" s="100"/>
      <c r="BG13908" s="100"/>
    </row>
    <row r="13909" spans="57:59">
      <c r="BE13909" s="100"/>
      <c r="BF13909" s="100"/>
      <c r="BG13909" s="100"/>
    </row>
    <row r="13910" spans="57:59">
      <c r="BE13910" s="100"/>
      <c r="BF13910" s="100"/>
      <c r="BG13910" s="100"/>
    </row>
    <row r="13911" spans="57:59">
      <c r="BE13911" s="100"/>
      <c r="BF13911" s="100"/>
      <c r="BG13911" s="100"/>
    </row>
    <row r="13912" spans="57:59">
      <c r="BE13912" s="100"/>
      <c r="BF13912" s="100"/>
      <c r="BG13912" s="100"/>
    </row>
    <row r="13913" spans="57:59">
      <c r="BE13913" s="100"/>
      <c r="BF13913" s="100"/>
      <c r="BG13913" s="100"/>
    </row>
    <row r="13914" spans="57:59">
      <c r="BE13914" s="100"/>
      <c r="BF13914" s="100"/>
      <c r="BG13914" s="100"/>
    </row>
    <row r="13915" spans="57:59">
      <c r="BE13915" s="100"/>
      <c r="BF13915" s="100"/>
      <c r="BG13915" s="100"/>
    </row>
    <row r="13916" spans="57:59">
      <c r="BE13916" s="100"/>
      <c r="BF13916" s="100"/>
      <c r="BG13916" s="100"/>
    </row>
    <row r="13917" spans="57:59">
      <c r="BE13917" s="100"/>
      <c r="BF13917" s="100"/>
      <c r="BG13917" s="100"/>
    </row>
    <row r="13918" spans="57:59">
      <c r="BE13918" s="100"/>
      <c r="BF13918" s="100"/>
      <c r="BG13918" s="100"/>
    </row>
    <row r="13919" spans="57:59">
      <c r="BE13919" s="100"/>
      <c r="BF13919" s="100"/>
      <c r="BG13919" s="100"/>
    </row>
    <row r="13920" spans="57:59">
      <c r="BE13920" s="100"/>
      <c r="BF13920" s="100"/>
      <c r="BG13920" s="100"/>
    </row>
    <row r="13921" spans="57:59">
      <c r="BE13921" s="100"/>
      <c r="BF13921" s="100"/>
      <c r="BG13921" s="100"/>
    </row>
    <row r="13922" spans="57:59">
      <c r="BE13922" s="100"/>
      <c r="BF13922" s="100"/>
      <c r="BG13922" s="100"/>
    </row>
    <row r="13923" spans="57:59">
      <c r="BE13923" s="100"/>
      <c r="BF13923" s="100"/>
      <c r="BG13923" s="100"/>
    </row>
    <row r="13924" spans="57:59">
      <c r="BE13924" s="100"/>
      <c r="BF13924" s="100"/>
      <c r="BG13924" s="100"/>
    </row>
    <row r="13925" spans="57:59">
      <c r="BE13925" s="100"/>
      <c r="BF13925" s="100"/>
      <c r="BG13925" s="100"/>
    </row>
    <row r="13926" spans="57:59">
      <c r="BE13926" s="100"/>
      <c r="BF13926" s="100"/>
      <c r="BG13926" s="100"/>
    </row>
    <row r="13927" spans="57:59">
      <c r="BE13927" s="100"/>
      <c r="BF13927" s="100"/>
      <c r="BG13927" s="100"/>
    </row>
    <row r="13928" spans="57:59">
      <c r="BE13928" s="100"/>
      <c r="BF13928" s="100"/>
      <c r="BG13928" s="100"/>
    </row>
    <row r="13929" spans="57:59">
      <c r="BE13929" s="100"/>
      <c r="BF13929" s="100"/>
      <c r="BG13929" s="100"/>
    </row>
    <row r="13930" spans="57:59">
      <c r="BE13930" s="100"/>
      <c r="BF13930" s="100"/>
      <c r="BG13930" s="100"/>
    </row>
    <row r="13931" spans="57:59">
      <c r="BE13931" s="100"/>
      <c r="BF13931" s="100"/>
      <c r="BG13931" s="100"/>
    </row>
    <row r="13932" spans="57:59">
      <c r="BE13932" s="100"/>
      <c r="BF13932" s="100"/>
      <c r="BG13932" s="100"/>
    </row>
    <row r="13933" spans="57:59">
      <c r="BE13933" s="100"/>
      <c r="BF13933" s="100"/>
      <c r="BG13933" s="100"/>
    </row>
    <row r="13934" spans="57:59">
      <c r="BE13934" s="100"/>
      <c r="BF13934" s="100"/>
      <c r="BG13934" s="100"/>
    </row>
    <row r="13935" spans="57:59">
      <c r="BE13935" s="100"/>
      <c r="BF13935" s="100"/>
      <c r="BG13935" s="100"/>
    </row>
    <row r="13936" spans="57:59">
      <c r="BE13936" s="100"/>
      <c r="BF13936" s="100"/>
      <c r="BG13936" s="100"/>
    </row>
    <row r="13937" spans="57:59">
      <c r="BE13937" s="100"/>
      <c r="BF13937" s="100"/>
      <c r="BG13937" s="100"/>
    </row>
    <row r="13938" spans="57:59">
      <c r="BE13938" s="100"/>
      <c r="BF13938" s="100"/>
      <c r="BG13938" s="100"/>
    </row>
    <row r="13939" spans="57:59">
      <c r="BE13939" s="100"/>
      <c r="BF13939" s="100"/>
      <c r="BG13939" s="100"/>
    </row>
    <row r="13940" spans="57:59">
      <c r="BE13940" s="100"/>
      <c r="BF13940" s="100"/>
      <c r="BG13940" s="100"/>
    </row>
    <row r="13941" spans="57:59">
      <c r="BE13941" s="100"/>
      <c r="BF13941" s="100"/>
      <c r="BG13941" s="100"/>
    </row>
    <row r="13942" spans="57:59">
      <c r="BE13942" s="100"/>
      <c r="BF13942" s="100"/>
      <c r="BG13942" s="100"/>
    </row>
    <row r="13943" spans="57:59">
      <c r="BE13943" s="100"/>
      <c r="BF13943" s="100"/>
      <c r="BG13943" s="100"/>
    </row>
    <row r="13944" spans="57:59">
      <c r="BE13944" s="100"/>
      <c r="BF13944" s="100"/>
      <c r="BG13944" s="100"/>
    </row>
    <row r="13945" spans="57:59">
      <c r="BE13945" s="100"/>
      <c r="BF13945" s="100"/>
      <c r="BG13945" s="100"/>
    </row>
    <row r="13946" spans="57:59">
      <c r="BE13946" s="100"/>
      <c r="BF13946" s="100"/>
      <c r="BG13946" s="100"/>
    </row>
    <row r="13947" spans="57:59">
      <c r="BE13947" s="100"/>
      <c r="BF13947" s="100"/>
      <c r="BG13947" s="100"/>
    </row>
    <row r="13948" spans="57:59">
      <c r="BE13948" s="100"/>
      <c r="BF13948" s="100"/>
      <c r="BG13948" s="100"/>
    </row>
    <row r="13949" spans="57:59">
      <c r="BE13949" s="100"/>
      <c r="BF13949" s="100"/>
      <c r="BG13949" s="100"/>
    </row>
    <row r="13950" spans="57:59">
      <c r="BE13950" s="100"/>
      <c r="BF13950" s="100"/>
      <c r="BG13950" s="100"/>
    </row>
    <row r="13951" spans="57:59">
      <c r="BE13951" s="100"/>
      <c r="BF13951" s="100"/>
      <c r="BG13951" s="100"/>
    </row>
    <row r="13952" spans="57:59">
      <c r="BE13952" s="100"/>
      <c r="BF13952" s="100"/>
      <c r="BG13952" s="100"/>
    </row>
    <row r="13953" spans="57:59">
      <c r="BE13953" s="100"/>
      <c r="BF13953" s="100"/>
      <c r="BG13953" s="100"/>
    </row>
    <row r="13954" spans="57:59">
      <c r="BE13954" s="100"/>
      <c r="BF13954" s="100"/>
      <c r="BG13954" s="100"/>
    </row>
    <row r="13955" spans="57:59">
      <c r="BE13955" s="100"/>
      <c r="BF13955" s="100"/>
      <c r="BG13955" s="100"/>
    </row>
    <row r="13956" spans="57:59">
      <c r="BE13956" s="100"/>
      <c r="BF13956" s="100"/>
      <c r="BG13956" s="100"/>
    </row>
    <row r="13957" spans="57:59">
      <c r="BE13957" s="100"/>
      <c r="BF13957" s="100"/>
      <c r="BG13957" s="100"/>
    </row>
    <row r="13958" spans="57:59">
      <c r="BE13958" s="100"/>
      <c r="BF13958" s="100"/>
      <c r="BG13958" s="100"/>
    </row>
    <row r="13959" spans="57:59">
      <c r="BE13959" s="100"/>
      <c r="BF13959" s="100"/>
      <c r="BG13959" s="100"/>
    </row>
    <row r="13960" spans="57:59">
      <c r="BE13960" s="100"/>
      <c r="BF13960" s="100"/>
      <c r="BG13960" s="100"/>
    </row>
    <row r="13961" spans="57:59">
      <c r="BE13961" s="100"/>
      <c r="BF13961" s="100"/>
      <c r="BG13961" s="100"/>
    </row>
    <row r="13962" spans="57:59">
      <c r="BE13962" s="100"/>
      <c r="BF13962" s="100"/>
      <c r="BG13962" s="100"/>
    </row>
    <row r="13963" spans="57:59">
      <c r="BE13963" s="100"/>
      <c r="BF13963" s="100"/>
      <c r="BG13963" s="100"/>
    </row>
    <row r="13964" spans="57:59">
      <c r="BE13964" s="100"/>
      <c r="BF13964" s="100"/>
      <c r="BG13964" s="100"/>
    </row>
    <row r="13965" spans="57:59">
      <c r="BE13965" s="100"/>
      <c r="BF13965" s="100"/>
      <c r="BG13965" s="100"/>
    </row>
    <row r="13966" spans="57:59">
      <c r="BE13966" s="100"/>
      <c r="BF13966" s="100"/>
      <c r="BG13966" s="100"/>
    </row>
    <row r="13967" spans="57:59">
      <c r="BE13967" s="100"/>
      <c r="BF13967" s="100"/>
      <c r="BG13967" s="100"/>
    </row>
    <row r="13968" spans="57:59">
      <c r="BE13968" s="100"/>
      <c r="BF13968" s="100"/>
      <c r="BG13968" s="100"/>
    </row>
    <row r="13969" spans="57:59">
      <c r="BE13969" s="100"/>
      <c r="BF13969" s="100"/>
      <c r="BG13969" s="100"/>
    </row>
    <row r="13970" spans="57:59">
      <c r="BE13970" s="100"/>
      <c r="BF13970" s="100"/>
      <c r="BG13970" s="100"/>
    </row>
    <row r="13971" spans="57:59">
      <c r="BE13971" s="100"/>
      <c r="BF13971" s="100"/>
      <c r="BG13971" s="100"/>
    </row>
    <row r="13972" spans="57:59">
      <c r="BE13972" s="100"/>
      <c r="BF13972" s="100"/>
      <c r="BG13972" s="100"/>
    </row>
    <row r="13973" spans="57:59">
      <c r="BE13973" s="100"/>
      <c r="BF13973" s="100"/>
      <c r="BG13973" s="100"/>
    </row>
    <row r="13974" spans="57:59">
      <c r="BE13974" s="100"/>
      <c r="BF13974" s="100"/>
      <c r="BG13974" s="100"/>
    </row>
    <row r="13975" spans="57:59">
      <c r="BE13975" s="100"/>
      <c r="BF13975" s="100"/>
      <c r="BG13975" s="100"/>
    </row>
    <row r="13976" spans="57:59">
      <c r="BE13976" s="100"/>
      <c r="BF13976" s="100"/>
      <c r="BG13976" s="100"/>
    </row>
    <row r="13977" spans="57:59">
      <c r="BE13977" s="100"/>
      <c r="BF13977" s="100"/>
      <c r="BG13977" s="100"/>
    </row>
    <row r="13978" spans="57:59">
      <c r="BE13978" s="100"/>
      <c r="BF13978" s="100"/>
      <c r="BG13978" s="100"/>
    </row>
    <row r="13979" spans="57:59">
      <c r="BE13979" s="100"/>
      <c r="BF13979" s="100"/>
      <c r="BG13979" s="100"/>
    </row>
    <row r="13980" spans="57:59">
      <c r="BE13980" s="100"/>
      <c r="BF13980" s="100"/>
      <c r="BG13980" s="100"/>
    </row>
    <row r="13981" spans="57:59">
      <c r="BE13981" s="100"/>
      <c r="BF13981" s="100"/>
      <c r="BG13981" s="100"/>
    </row>
    <row r="13982" spans="57:59">
      <c r="BE13982" s="100"/>
      <c r="BF13982" s="100"/>
      <c r="BG13982" s="100"/>
    </row>
    <row r="13983" spans="57:59">
      <c r="BE13983" s="100"/>
      <c r="BF13983" s="100"/>
      <c r="BG13983" s="100"/>
    </row>
    <row r="13984" spans="57:59">
      <c r="BE13984" s="100"/>
      <c r="BF13984" s="100"/>
      <c r="BG13984" s="100"/>
    </row>
    <row r="13985" spans="57:59">
      <c r="BE13985" s="100"/>
      <c r="BF13985" s="100"/>
      <c r="BG13985" s="100"/>
    </row>
    <row r="13986" spans="57:59">
      <c r="BE13986" s="100"/>
      <c r="BF13986" s="100"/>
      <c r="BG13986" s="100"/>
    </row>
    <row r="13987" spans="57:59">
      <c r="BE13987" s="100"/>
      <c r="BF13987" s="100"/>
      <c r="BG13987" s="100"/>
    </row>
    <row r="13988" spans="57:59">
      <c r="BE13988" s="100"/>
      <c r="BF13988" s="100"/>
      <c r="BG13988" s="100"/>
    </row>
    <row r="13989" spans="57:59">
      <c r="BE13989" s="100"/>
      <c r="BF13989" s="100"/>
      <c r="BG13989" s="100"/>
    </row>
    <row r="13990" spans="57:59">
      <c r="BE13990" s="100"/>
      <c r="BF13990" s="100"/>
      <c r="BG13990" s="100"/>
    </row>
    <row r="13991" spans="57:59">
      <c r="BE13991" s="100"/>
      <c r="BF13991" s="100"/>
      <c r="BG13991" s="100"/>
    </row>
    <row r="13992" spans="57:59">
      <c r="BE13992" s="100"/>
      <c r="BF13992" s="100"/>
      <c r="BG13992" s="100"/>
    </row>
    <row r="13993" spans="57:59">
      <c r="BE13993" s="100"/>
      <c r="BF13993" s="100"/>
      <c r="BG13993" s="100"/>
    </row>
    <row r="13994" spans="57:59">
      <c r="BE13994" s="100"/>
      <c r="BF13994" s="100"/>
      <c r="BG13994" s="100"/>
    </row>
    <row r="13995" spans="57:59">
      <c r="BE13995" s="100"/>
      <c r="BF13995" s="100"/>
      <c r="BG13995" s="100"/>
    </row>
    <row r="13996" spans="57:59">
      <c r="BE13996" s="100"/>
      <c r="BF13996" s="100"/>
      <c r="BG13996" s="100"/>
    </row>
    <row r="13997" spans="57:59">
      <c r="BE13997" s="100"/>
      <c r="BF13997" s="100"/>
      <c r="BG13997" s="100"/>
    </row>
    <row r="13998" spans="57:59">
      <c r="BE13998" s="100"/>
      <c r="BF13998" s="100"/>
      <c r="BG13998" s="100"/>
    </row>
    <row r="13999" spans="57:59">
      <c r="BE13999" s="100"/>
      <c r="BF13999" s="100"/>
      <c r="BG13999" s="100"/>
    </row>
    <row r="14000" spans="57:59">
      <c r="BE14000" s="100"/>
      <c r="BF14000" s="100"/>
      <c r="BG14000" s="100"/>
    </row>
    <row r="14001" spans="57:59">
      <c r="BE14001" s="100"/>
      <c r="BF14001" s="100"/>
      <c r="BG14001" s="100"/>
    </row>
    <row r="14002" spans="57:59">
      <c r="BE14002" s="100"/>
      <c r="BF14002" s="100"/>
      <c r="BG14002" s="100"/>
    </row>
    <row r="14003" spans="57:59">
      <c r="BE14003" s="100"/>
      <c r="BF14003" s="100"/>
      <c r="BG14003" s="100"/>
    </row>
    <row r="14004" spans="57:59">
      <c r="BE14004" s="100"/>
      <c r="BF14004" s="100"/>
      <c r="BG14004" s="100"/>
    </row>
    <row r="14005" spans="57:59">
      <c r="BE14005" s="100"/>
      <c r="BF14005" s="100"/>
      <c r="BG14005" s="100"/>
    </row>
    <row r="14006" spans="57:59">
      <c r="BE14006" s="100"/>
      <c r="BF14006" s="100"/>
      <c r="BG14006" s="100"/>
    </row>
    <row r="14007" spans="57:59">
      <c r="BE14007" s="100"/>
      <c r="BF14007" s="100"/>
      <c r="BG14007" s="100"/>
    </row>
    <row r="14008" spans="57:59">
      <c r="BE14008" s="100"/>
      <c r="BF14008" s="100"/>
      <c r="BG14008" s="100"/>
    </row>
    <row r="14009" spans="57:59">
      <c r="BE14009" s="100"/>
      <c r="BF14009" s="100"/>
      <c r="BG14009" s="100"/>
    </row>
    <row r="14010" spans="57:59">
      <c r="BE14010" s="100"/>
      <c r="BF14010" s="100"/>
      <c r="BG14010" s="100"/>
    </row>
    <row r="14011" spans="57:59">
      <c r="BE14011" s="100"/>
      <c r="BF14011" s="100"/>
      <c r="BG14011" s="100"/>
    </row>
    <row r="14012" spans="57:59">
      <c r="BE14012" s="100"/>
      <c r="BF14012" s="100"/>
      <c r="BG14012" s="100"/>
    </row>
    <row r="14013" spans="57:59">
      <c r="BE14013" s="100"/>
      <c r="BF14013" s="100"/>
      <c r="BG14013" s="100"/>
    </row>
    <row r="14014" spans="57:59">
      <c r="BE14014" s="100"/>
      <c r="BF14014" s="100"/>
      <c r="BG14014" s="100"/>
    </row>
    <row r="14015" spans="57:59">
      <c r="BE14015" s="100"/>
      <c r="BF14015" s="100"/>
      <c r="BG14015" s="100"/>
    </row>
    <row r="14016" spans="57:59">
      <c r="BE14016" s="100"/>
      <c r="BF14016" s="100"/>
      <c r="BG14016" s="100"/>
    </row>
    <row r="14017" spans="57:59">
      <c r="BE14017" s="100"/>
      <c r="BF14017" s="100"/>
      <c r="BG14017" s="100"/>
    </row>
    <row r="14018" spans="57:59">
      <c r="BE14018" s="100"/>
      <c r="BF14018" s="100"/>
      <c r="BG14018" s="100"/>
    </row>
    <row r="14019" spans="57:59">
      <c r="BE14019" s="100"/>
      <c r="BF14019" s="100"/>
      <c r="BG14019" s="100"/>
    </row>
    <row r="14020" spans="57:59">
      <c r="BE14020" s="100"/>
      <c r="BF14020" s="100"/>
      <c r="BG14020" s="100"/>
    </row>
    <row r="14021" spans="57:59">
      <c r="BE14021" s="100"/>
      <c r="BF14021" s="100"/>
      <c r="BG14021" s="100"/>
    </row>
    <row r="14022" spans="57:59">
      <c r="BE14022" s="100"/>
      <c r="BF14022" s="100"/>
      <c r="BG14022" s="100"/>
    </row>
    <row r="14023" spans="57:59">
      <c r="BE14023" s="100"/>
      <c r="BF14023" s="100"/>
      <c r="BG14023" s="100"/>
    </row>
    <row r="14024" spans="57:59">
      <c r="BE14024" s="100"/>
      <c r="BF14024" s="100"/>
      <c r="BG14024" s="100"/>
    </row>
    <row r="14025" spans="57:59">
      <c r="BE14025" s="100"/>
      <c r="BF14025" s="100"/>
      <c r="BG14025" s="100"/>
    </row>
    <row r="14026" spans="57:59">
      <c r="BE14026" s="100"/>
      <c r="BF14026" s="100"/>
      <c r="BG14026" s="100"/>
    </row>
    <row r="14027" spans="57:59">
      <c r="BE14027" s="100"/>
      <c r="BF14027" s="100"/>
      <c r="BG14027" s="100"/>
    </row>
    <row r="14028" spans="57:59">
      <c r="BE14028" s="100"/>
      <c r="BF14028" s="100"/>
      <c r="BG14028" s="100"/>
    </row>
    <row r="14029" spans="57:59">
      <c r="BE14029" s="100"/>
      <c r="BF14029" s="100"/>
      <c r="BG14029" s="100"/>
    </row>
    <row r="14030" spans="57:59">
      <c r="BE14030" s="100"/>
      <c r="BF14030" s="100"/>
      <c r="BG14030" s="100"/>
    </row>
    <row r="14031" spans="57:59">
      <c r="BE14031" s="100"/>
      <c r="BF14031" s="100"/>
      <c r="BG14031" s="100"/>
    </row>
    <row r="14032" spans="57:59">
      <c r="BE14032" s="100"/>
      <c r="BF14032" s="100"/>
      <c r="BG14032" s="100"/>
    </row>
    <row r="14033" spans="57:59">
      <c r="BE14033" s="100"/>
      <c r="BF14033" s="100"/>
      <c r="BG14033" s="100"/>
    </row>
    <row r="14034" spans="57:59">
      <c r="BE14034" s="100"/>
      <c r="BF14034" s="100"/>
      <c r="BG14034" s="100"/>
    </row>
    <row r="14035" spans="57:59">
      <c r="BE14035" s="100"/>
      <c r="BF14035" s="100"/>
      <c r="BG14035" s="100"/>
    </row>
    <row r="14036" spans="57:59">
      <c r="BE14036" s="100"/>
      <c r="BF14036" s="100"/>
      <c r="BG14036" s="100"/>
    </row>
    <row r="14037" spans="57:59">
      <c r="BE14037" s="100"/>
      <c r="BF14037" s="100"/>
      <c r="BG14037" s="100"/>
    </row>
    <row r="14038" spans="57:59">
      <c r="BE14038" s="100"/>
      <c r="BF14038" s="100"/>
      <c r="BG14038" s="100"/>
    </row>
    <row r="14039" spans="57:59">
      <c r="BE14039" s="100"/>
      <c r="BF14039" s="100"/>
      <c r="BG14039" s="100"/>
    </row>
    <row r="14040" spans="57:59">
      <c r="BE14040" s="100"/>
      <c r="BF14040" s="100"/>
      <c r="BG14040" s="100"/>
    </row>
    <row r="14041" spans="57:59">
      <c r="BE14041" s="100"/>
      <c r="BF14041" s="100"/>
      <c r="BG14041" s="100"/>
    </row>
    <row r="14042" spans="57:59">
      <c r="BE14042" s="100"/>
      <c r="BF14042" s="100"/>
      <c r="BG14042" s="100"/>
    </row>
    <row r="14043" spans="57:59">
      <c r="BE14043" s="100"/>
      <c r="BF14043" s="100"/>
      <c r="BG14043" s="100"/>
    </row>
    <row r="14044" spans="57:59">
      <c r="BE14044" s="100"/>
      <c r="BF14044" s="100"/>
      <c r="BG14044" s="100"/>
    </row>
    <row r="14045" spans="57:59">
      <c r="BE14045" s="100"/>
      <c r="BF14045" s="100"/>
      <c r="BG14045" s="100"/>
    </row>
    <row r="14046" spans="57:59">
      <c r="BE14046" s="100"/>
      <c r="BF14046" s="100"/>
      <c r="BG14046" s="100"/>
    </row>
    <row r="14047" spans="57:59">
      <c r="BE14047" s="100"/>
      <c r="BF14047" s="100"/>
      <c r="BG14047" s="100"/>
    </row>
    <row r="14048" spans="57:59">
      <c r="BE14048" s="100"/>
      <c r="BF14048" s="100"/>
      <c r="BG14048" s="100"/>
    </row>
    <row r="14049" spans="57:59">
      <c r="BE14049" s="100"/>
      <c r="BF14049" s="100"/>
      <c r="BG14049" s="100"/>
    </row>
    <row r="14050" spans="57:59">
      <c r="BE14050" s="100"/>
      <c r="BF14050" s="100"/>
      <c r="BG14050" s="100"/>
    </row>
    <row r="14051" spans="57:59">
      <c r="BE14051" s="100"/>
      <c r="BF14051" s="100"/>
      <c r="BG14051" s="100"/>
    </row>
    <row r="14052" spans="57:59">
      <c r="BE14052" s="100"/>
      <c r="BF14052" s="100"/>
      <c r="BG14052" s="100"/>
    </row>
    <row r="14053" spans="57:59">
      <c r="BE14053" s="100"/>
      <c r="BF14053" s="100"/>
      <c r="BG14053" s="100"/>
    </row>
    <row r="14054" spans="57:59">
      <c r="BE14054" s="100"/>
      <c r="BF14054" s="100"/>
      <c r="BG14054" s="100"/>
    </row>
    <row r="14055" spans="57:59">
      <c r="BE14055" s="100"/>
      <c r="BF14055" s="100"/>
      <c r="BG14055" s="100"/>
    </row>
    <row r="14056" spans="57:59">
      <c r="BE14056" s="100"/>
      <c r="BF14056" s="100"/>
      <c r="BG14056" s="100"/>
    </row>
    <row r="14057" spans="57:59">
      <c r="BE14057" s="100"/>
      <c r="BF14057" s="100"/>
      <c r="BG14057" s="100"/>
    </row>
    <row r="14058" spans="57:59">
      <c r="BE14058" s="100"/>
      <c r="BF14058" s="100"/>
      <c r="BG14058" s="100"/>
    </row>
    <row r="14059" spans="57:59">
      <c r="BE14059" s="100"/>
      <c r="BF14059" s="100"/>
      <c r="BG14059" s="100"/>
    </row>
    <row r="14060" spans="57:59">
      <c r="BE14060" s="100"/>
      <c r="BF14060" s="100"/>
      <c r="BG14060" s="100"/>
    </row>
    <row r="14061" spans="57:59">
      <c r="BE14061" s="100"/>
      <c r="BF14061" s="100"/>
      <c r="BG14061" s="100"/>
    </row>
    <row r="14062" spans="57:59">
      <c r="BE14062" s="100"/>
      <c r="BF14062" s="100"/>
      <c r="BG14062" s="100"/>
    </row>
    <row r="14063" spans="57:59">
      <c r="BE14063" s="100"/>
      <c r="BF14063" s="100"/>
      <c r="BG14063" s="100"/>
    </row>
    <row r="14064" spans="57:59">
      <c r="BE14064" s="100"/>
      <c r="BF14064" s="100"/>
      <c r="BG14064" s="100"/>
    </row>
    <row r="14065" spans="57:59">
      <c r="BE14065" s="100"/>
      <c r="BF14065" s="100"/>
      <c r="BG14065" s="100"/>
    </row>
    <row r="14066" spans="57:59">
      <c r="BE14066" s="100"/>
      <c r="BF14066" s="100"/>
      <c r="BG14066" s="100"/>
    </row>
    <row r="14067" spans="57:59">
      <c r="BE14067" s="100"/>
      <c r="BF14067" s="100"/>
      <c r="BG14067" s="100"/>
    </row>
    <row r="14068" spans="57:59">
      <c r="BE14068" s="100"/>
      <c r="BF14068" s="100"/>
      <c r="BG14068" s="100"/>
    </row>
    <row r="14069" spans="57:59">
      <c r="BE14069" s="100"/>
      <c r="BF14069" s="100"/>
      <c r="BG14069" s="100"/>
    </row>
    <row r="14070" spans="57:59">
      <c r="BE14070" s="100"/>
      <c r="BF14070" s="100"/>
      <c r="BG14070" s="100"/>
    </row>
    <row r="14071" spans="57:59">
      <c r="BE14071" s="100"/>
      <c r="BF14071" s="100"/>
      <c r="BG14071" s="100"/>
    </row>
    <row r="14072" spans="57:59">
      <c r="BE14072" s="100"/>
      <c r="BF14072" s="100"/>
      <c r="BG14072" s="100"/>
    </row>
    <row r="14073" spans="57:59">
      <c r="BE14073" s="100"/>
      <c r="BF14073" s="100"/>
      <c r="BG14073" s="100"/>
    </row>
    <row r="14074" spans="57:59">
      <c r="BE14074" s="100"/>
      <c r="BF14074" s="100"/>
      <c r="BG14074" s="100"/>
    </row>
    <row r="14075" spans="57:59">
      <c r="BE14075" s="100"/>
      <c r="BF14075" s="100"/>
      <c r="BG14075" s="100"/>
    </row>
    <row r="14076" spans="57:59">
      <c r="BE14076" s="100"/>
      <c r="BF14076" s="100"/>
      <c r="BG14076" s="100"/>
    </row>
    <row r="14077" spans="57:59">
      <c r="BE14077" s="100"/>
      <c r="BF14077" s="100"/>
      <c r="BG14077" s="100"/>
    </row>
    <row r="14078" spans="57:59">
      <c r="BE14078" s="100"/>
      <c r="BF14078" s="100"/>
      <c r="BG14078" s="100"/>
    </row>
    <row r="14079" spans="57:59">
      <c r="BE14079" s="100"/>
      <c r="BF14079" s="100"/>
      <c r="BG14079" s="100"/>
    </row>
    <row r="14080" spans="57:59">
      <c r="BE14080" s="100"/>
      <c r="BF14080" s="100"/>
      <c r="BG14080" s="100"/>
    </row>
    <row r="14081" spans="57:59">
      <c r="BE14081" s="100"/>
      <c r="BF14081" s="100"/>
      <c r="BG14081" s="100"/>
    </row>
    <row r="14082" spans="57:59">
      <c r="BE14082" s="100"/>
      <c r="BF14082" s="100"/>
      <c r="BG14082" s="100"/>
    </row>
    <row r="14083" spans="57:59">
      <c r="BE14083" s="100"/>
      <c r="BF14083" s="100"/>
      <c r="BG14083" s="100"/>
    </row>
    <row r="14084" spans="57:59">
      <c r="BE14084" s="100"/>
      <c r="BF14084" s="100"/>
      <c r="BG14084" s="100"/>
    </row>
    <row r="14085" spans="57:59">
      <c r="BE14085" s="100"/>
      <c r="BF14085" s="100"/>
      <c r="BG14085" s="100"/>
    </row>
    <row r="14086" spans="57:59">
      <c r="BE14086" s="100"/>
      <c r="BF14086" s="100"/>
      <c r="BG14086" s="100"/>
    </row>
    <row r="14087" spans="57:59">
      <c r="BE14087" s="100"/>
      <c r="BF14087" s="100"/>
      <c r="BG14087" s="100"/>
    </row>
    <row r="14088" spans="57:59">
      <c r="BE14088" s="100"/>
      <c r="BF14088" s="100"/>
      <c r="BG14088" s="100"/>
    </row>
    <row r="14089" spans="57:59">
      <c r="BE14089" s="100"/>
      <c r="BF14089" s="100"/>
      <c r="BG14089" s="100"/>
    </row>
    <row r="14090" spans="57:59">
      <c r="BE14090" s="100"/>
      <c r="BF14090" s="100"/>
      <c r="BG14090" s="100"/>
    </row>
    <row r="14091" spans="57:59">
      <c r="BE14091" s="100"/>
      <c r="BF14091" s="100"/>
      <c r="BG14091" s="100"/>
    </row>
    <row r="14092" spans="57:59">
      <c r="BE14092" s="100"/>
      <c r="BF14092" s="100"/>
      <c r="BG14092" s="100"/>
    </row>
    <row r="14093" spans="57:59">
      <c r="BE14093" s="100"/>
      <c r="BF14093" s="100"/>
      <c r="BG14093" s="100"/>
    </row>
    <row r="14094" spans="57:59">
      <c r="BE14094" s="100"/>
      <c r="BF14094" s="100"/>
      <c r="BG14094" s="100"/>
    </row>
    <row r="14095" spans="57:59">
      <c r="BE14095" s="100"/>
      <c r="BF14095" s="100"/>
      <c r="BG14095" s="100"/>
    </row>
    <row r="14096" spans="57:59">
      <c r="BE14096" s="100"/>
      <c r="BF14096" s="100"/>
      <c r="BG14096" s="100"/>
    </row>
    <row r="14097" spans="57:59">
      <c r="BE14097" s="100"/>
      <c r="BF14097" s="100"/>
      <c r="BG14097" s="100"/>
    </row>
    <row r="14098" spans="57:59">
      <c r="BE14098" s="100"/>
      <c r="BF14098" s="100"/>
      <c r="BG14098" s="100"/>
    </row>
    <row r="14099" spans="57:59">
      <c r="BE14099" s="100"/>
      <c r="BF14099" s="100"/>
      <c r="BG14099" s="100"/>
    </row>
    <row r="14100" spans="57:59">
      <c r="BE14100" s="100"/>
      <c r="BF14100" s="100"/>
      <c r="BG14100" s="100"/>
    </row>
    <row r="14101" spans="57:59">
      <c r="BE14101" s="100"/>
      <c r="BF14101" s="100"/>
      <c r="BG14101" s="100"/>
    </row>
    <row r="14102" spans="57:59">
      <c r="BE14102" s="100"/>
      <c r="BF14102" s="100"/>
      <c r="BG14102" s="100"/>
    </row>
    <row r="14103" spans="57:59">
      <c r="BE14103" s="100"/>
      <c r="BF14103" s="100"/>
      <c r="BG14103" s="100"/>
    </row>
    <row r="14104" spans="57:59">
      <c r="BE14104" s="100"/>
      <c r="BF14104" s="100"/>
      <c r="BG14104" s="100"/>
    </row>
    <row r="14105" spans="57:59">
      <c r="BE14105" s="100"/>
      <c r="BF14105" s="100"/>
      <c r="BG14105" s="100"/>
    </row>
    <row r="14106" spans="57:59">
      <c r="BE14106" s="100"/>
      <c r="BF14106" s="100"/>
      <c r="BG14106" s="100"/>
    </row>
    <row r="14107" spans="57:59">
      <c r="BE14107" s="100"/>
      <c r="BF14107" s="100"/>
      <c r="BG14107" s="100"/>
    </row>
    <row r="14108" spans="57:59">
      <c r="BE14108" s="100"/>
      <c r="BF14108" s="100"/>
      <c r="BG14108" s="100"/>
    </row>
    <row r="14109" spans="57:59">
      <c r="BE14109" s="100"/>
      <c r="BF14109" s="100"/>
      <c r="BG14109" s="100"/>
    </row>
    <row r="14110" spans="57:59">
      <c r="BE14110" s="100"/>
      <c r="BF14110" s="100"/>
      <c r="BG14110" s="100"/>
    </row>
    <row r="14111" spans="57:59">
      <c r="BE14111" s="100"/>
      <c r="BF14111" s="100"/>
      <c r="BG14111" s="100"/>
    </row>
    <row r="14112" spans="57:59">
      <c r="BE14112" s="100"/>
      <c r="BF14112" s="100"/>
      <c r="BG14112" s="100"/>
    </row>
    <row r="14113" spans="57:59">
      <c r="BE14113" s="100"/>
      <c r="BF14113" s="100"/>
      <c r="BG14113" s="100"/>
    </row>
    <row r="14114" spans="57:59">
      <c r="BE14114" s="100"/>
      <c r="BF14114" s="100"/>
      <c r="BG14114" s="100"/>
    </row>
    <row r="14115" spans="57:59">
      <c r="BE14115" s="100"/>
      <c r="BF14115" s="100"/>
      <c r="BG14115" s="100"/>
    </row>
    <row r="14116" spans="57:59">
      <c r="BE14116" s="100"/>
      <c r="BF14116" s="100"/>
      <c r="BG14116" s="100"/>
    </row>
    <row r="14117" spans="57:59">
      <c r="BE14117" s="100"/>
      <c r="BF14117" s="100"/>
      <c r="BG14117" s="100"/>
    </row>
    <row r="14118" spans="57:59">
      <c r="BE14118" s="100"/>
      <c r="BF14118" s="100"/>
      <c r="BG14118" s="100"/>
    </row>
    <row r="14119" spans="57:59">
      <c r="BE14119" s="100"/>
      <c r="BF14119" s="100"/>
      <c r="BG14119" s="100"/>
    </row>
    <row r="14120" spans="57:59">
      <c r="BE14120" s="100"/>
      <c r="BF14120" s="100"/>
      <c r="BG14120" s="100"/>
    </row>
    <row r="14121" spans="57:59">
      <c r="BE14121" s="100"/>
      <c r="BF14121" s="100"/>
      <c r="BG14121" s="100"/>
    </row>
    <row r="14122" spans="57:59">
      <c r="BE14122" s="100"/>
      <c r="BF14122" s="100"/>
      <c r="BG14122" s="100"/>
    </row>
    <row r="14123" spans="57:59">
      <c r="BE14123" s="100"/>
      <c r="BF14123" s="100"/>
      <c r="BG14123" s="100"/>
    </row>
    <row r="14124" spans="57:59">
      <c r="BE14124" s="100"/>
      <c r="BF14124" s="100"/>
      <c r="BG14124" s="100"/>
    </row>
    <row r="14125" spans="57:59">
      <c r="BE14125" s="100"/>
      <c r="BF14125" s="100"/>
      <c r="BG14125" s="100"/>
    </row>
    <row r="14126" spans="57:59">
      <c r="BE14126" s="100"/>
      <c r="BF14126" s="100"/>
      <c r="BG14126" s="100"/>
    </row>
    <row r="14127" spans="57:59">
      <c r="BE14127" s="100"/>
      <c r="BF14127" s="100"/>
      <c r="BG14127" s="100"/>
    </row>
    <row r="14128" spans="57:59">
      <c r="BE14128" s="100"/>
      <c r="BF14128" s="100"/>
      <c r="BG14128" s="100"/>
    </row>
    <row r="14129" spans="57:59">
      <c r="BE14129" s="100"/>
      <c r="BF14129" s="100"/>
      <c r="BG14129" s="100"/>
    </row>
    <row r="14130" spans="57:59">
      <c r="BE14130" s="100"/>
      <c r="BF14130" s="100"/>
      <c r="BG14130" s="100"/>
    </row>
    <row r="14131" spans="57:59">
      <c r="BE14131" s="100"/>
      <c r="BF14131" s="100"/>
      <c r="BG14131" s="100"/>
    </row>
    <row r="14132" spans="57:59">
      <c r="BE14132" s="100"/>
      <c r="BF14132" s="100"/>
      <c r="BG14132" s="100"/>
    </row>
    <row r="14133" spans="57:59">
      <c r="BE14133" s="100"/>
      <c r="BF14133" s="100"/>
      <c r="BG14133" s="100"/>
    </row>
    <row r="14134" spans="57:59">
      <c r="BE14134" s="100"/>
      <c r="BF14134" s="100"/>
      <c r="BG14134" s="100"/>
    </row>
    <row r="14135" spans="57:59">
      <c r="BE14135" s="100"/>
      <c r="BF14135" s="100"/>
      <c r="BG14135" s="100"/>
    </row>
    <row r="14136" spans="57:59">
      <c r="BE14136" s="100"/>
      <c r="BF14136" s="100"/>
      <c r="BG14136" s="100"/>
    </row>
    <row r="14137" spans="57:59">
      <c r="BE14137" s="100"/>
      <c r="BF14137" s="100"/>
      <c r="BG14137" s="100"/>
    </row>
    <row r="14138" spans="57:59">
      <c r="BE14138" s="100"/>
      <c r="BF14138" s="100"/>
      <c r="BG14138" s="100"/>
    </row>
    <row r="14139" spans="57:59">
      <c r="BE14139" s="100"/>
      <c r="BF14139" s="100"/>
      <c r="BG14139" s="100"/>
    </row>
    <row r="14140" spans="57:59">
      <c r="BE14140" s="100"/>
      <c r="BF14140" s="100"/>
      <c r="BG14140" s="100"/>
    </row>
    <row r="14141" spans="57:59">
      <c r="BE14141" s="100"/>
      <c r="BF14141" s="100"/>
      <c r="BG14141" s="100"/>
    </row>
    <row r="14142" spans="57:59">
      <c r="BE14142" s="100"/>
      <c r="BF14142" s="100"/>
      <c r="BG14142" s="100"/>
    </row>
    <row r="14143" spans="57:59">
      <c r="BE14143" s="100"/>
      <c r="BF14143" s="100"/>
      <c r="BG14143" s="100"/>
    </row>
    <row r="14144" spans="57:59">
      <c r="BE14144" s="100"/>
      <c r="BF14144" s="100"/>
      <c r="BG14144" s="100"/>
    </row>
    <row r="14145" spans="57:59">
      <c r="BE14145" s="100"/>
      <c r="BF14145" s="100"/>
      <c r="BG14145" s="100"/>
    </row>
    <row r="14146" spans="57:59">
      <c r="BE14146" s="100"/>
      <c r="BF14146" s="100"/>
      <c r="BG14146" s="100"/>
    </row>
    <row r="14147" spans="57:59">
      <c r="BE14147" s="100"/>
      <c r="BF14147" s="100"/>
      <c r="BG14147" s="100"/>
    </row>
    <row r="14148" spans="57:59">
      <c r="BE14148" s="100"/>
      <c r="BF14148" s="100"/>
      <c r="BG14148" s="100"/>
    </row>
    <row r="14149" spans="57:59">
      <c r="BE14149" s="100"/>
      <c r="BF14149" s="100"/>
      <c r="BG14149" s="100"/>
    </row>
    <row r="14150" spans="57:59">
      <c r="BE14150" s="100"/>
      <c r="BF14150" s="100"/>
      <c r="BG14150" s="100"/>
    </row>
    <row r="14151" spans="57:59">
      <c r="BE14151" s="100"/>
      <c r="BF14151" s="100"/>
      <c r="BG14151" s="100"/>
    </row>
    <row r="14152" spans="57:59">
      <c r="BE14152" s="100"/>
      <c r="BF14152" s="100"/>
      <c r="BG14152" s="100"/>
    </row>
    <row r="14153" spans="57:59">
      <c r="BE14153" s="100"/>
      <c r="BF14153" s="100"/>
      <c r="BG14153" s="100"/>
    </row>
    <row r="14154" spans="57:59">
      <c r="BE14154" s="100"/>
      <c r="BF14154" s="100"/>
      <c r="BG14154" s="100"/>
    </row>
    <row r="14155" spans="57:59">
      <c r="BE14155" s="100"/>
      <c r="BF14155" s="100"/>
      <c r="BG14155" s="100"/>
    </row>
    <row r="14156" spans="57:59">
      <c r="BE14156" s="100"/>
      <c r="BF14156" s="100"/>
      <c r="BG14156" s="100"/>
    </row>
    <row r="14157" spans="57:59">
      <c r="BE14157" s="100"/>
      <c r="BF14157" s="100"/>
      <c r="BG14157" s="100"/>
    </row>
    <row r="14158" spans="57:59">
      <c r="BE14158" s="100"/>
      <c r="BF14158" s="100"/>
      <c r="BG14158" s="100"/>
    </row>
    <row r="14159" spans="57:59">
      <c r="BE14159" s="100"/>
      <c r="BF14159" s="100"/>
      <c r="BG14159" s="100"/>
    </row>
    <row r="14160" spans="57:59">
      <c r="BE14160" s="100"/>
      <c r="BF14160" s="100"/>
      <c r="BG14160" s="100"/>
    </row>
    <row r="14161" spans="57:59">
      <c r="BE14161" s="100"/>
      <c r="BF14161" s="100"/>
      <c r="BG14161" s="100"/>
    </row>
    <row r="14162" spans="57:59">
      <c r="BE14162" s="100"/>
      <c r="BF14162" s="100"/>
      <c r="BG14162" s="100"/>
    </row>
    <row r="14163" spans="57:59">
      <c r="BE14163" s="100"/>
      <c r="BF14163" s="100"/>
      <c r="BG14163" s="100"/>
    </row>
    <row r="14164" spans="57:59">
      <c r="BE14164" s="100"/>
      <c r="BF14164" s="100"/>
      <c r="BG14164" s="100"/>
    </row>
    <row r="14165" spans="57:59">
      <c r="BE14165" s="100"/>
      <c r="BF14165" s="100"/>
      <c r="BG14165" s="100"/>
    </row>
    <row r="14166" spans="57:59">
      <c r="BE14166" s="100"/>
      <c r="BF14166" s="100"/>
      <c r="BG14166" s="100"/>
    </row>
    <row r="14167" spans="57:59">
      <c r="BE14167" s="100"/>
      <c r="BF14167" s="100"/>
      <c r="BG14167" s="100"/>
    </row>
    <row r="14168" spans="57:59">
      <c r="BE14168" s="100"/>
      <c r="BF14168" s="100"/>
      <c r="BG14168" s="100"/>
    </row>
    <row r="14169" spans="57:59">
      <c r="BE14169" s="100"/>
      <c r="BF14169" s="100"/>
      <c r="BG14169" s="100"/>
    </row>
    <row r="14170" spans="57:59">
      <c r="BE14170" s="100"/>
      <c r="BF14170" s="100"/>
      <c r="BG14170" s="100"/>
    </row>
    <row r="14171" spans="57:59">
      <c r="BE14171" s="100"/>
      <c r="BF14171" s="100"/>
      <c r="BG14171" s="100"/>
    </row>
    <row r="14172" spans="57:59">
      <c r="BE14172" s="100"/>
      <c r="BF14172" s="100"/>
      <c r="BG14172" s="100"/>
    </row>
    <row r="14173" spans="57:59">
      <c r="BE14173" s="100"/>
      <c r="BF14173" s="100"/>
      <c r="BG14173" s="100"/>
    </row>
    <row r="14174" spans="57:59">
      <c r="BE14174" s="100"/>
      <c r="BF14174" s="100"/>
      <c r="BG14174" s="100"/>
    </row>
    <row r="14175" spans="57:59">
      <c r="BE14175" s="100"/>
      <c r="BF14175" s="100"/>
      <c r="BG14175" s="100"/>
    </row>
    <row r="14176" spans="57:59">
      <c r="BE14176" s="100"/>
      <c r="BF14176" s="100"/>
      <c r="BG14176" s="100"/>
    </row>
    <row r="14177" spans="57:59">
      <c r="BE14177" s="100"/>
      <c r="BF14177" s="100"/>
      <c r="BG14177" s="100"/>
    </row>
    <row r="14178" spans="57:59">
      <c r="BE14178" s="100"/>
      <c r="BF14178" s="100"/>
      <c r="BG14178" s="100"/>
    </row>
    <row r="14179" spans="57:59">
      <c r="BE14179" s="100"/>
      <c r="BF14179" s="100"/>
      <c r="BG14179" s="100"/>
    </row>
    <row r="14180" spans="57:59">
      <c r="BE14180" s="100"/>
      <c r="BF14180" s="100"/>
      <c r="BG14180" s="100"/>
    </row>
    <row r="14181" spans="57:59">
      <c r="BE14181" s="100"/>
      <c r="BF14181" s="100"/>
      <c r="BG14181" s="100"/>
    </row>
    <row r="14182" spans="57:59">
      <c r="BE14182" s="100"/>
      <c r="BF14182" s="100"/>
      <c r="BG14182" s="100"/>
    </row>
    <row r="14183" spans="57:59">
      <c r="BE14183" s="100"/>
      <c r="BF14183" s="100"/>
      <c r="BG14183" s="100"/>
    </row>
    <row r="14184" spans="57:59">
      <c r="BE14184" s="100"/>
      <c r="BF14184" s="100"/>
      <c r="BG14184" s="100"/>
    </row>
    <row r="14185" spans="57:59">
      <c r="BE14185" s="100"/>
      <c r="BF14185" s="100"/>
      <c r="BG14185" s="100"/>
    </row>
    <row r="14186" spans="57:59">
      <c r="BE14186" s="100"/>
      <c r="BF14186" s="100"/>
      <c r="BG14186" s="100"/>
    </row>
    <row r="14187" spans="57:59">
      <c r="BE14187" s="100"/>
      <c r="BF14187" s="100"/>
      <c r="BG14187" s="100"/>
    </row>
    <row r="14188" spans="57:59">
      <c r="BE14188" s="100"/>
      <c r="BF14188" s="100"/>
      <c r="BG14188" s="100"/>
    </row>
    <row r="14189" spans="57:59">
      <c r="BE14189" s="100"/>
      <c r="BF14189" s="100"/>
      <c r="BG14189" s="100"/>
    </row>
    <row r="14190" spans="57:59">
      <c r="BE14190" s="100"/>
      <c r="BF14190" s="100"/>
      <c r="BG14190" s="100"/>
    </row>
    <row r="14191" spans="57:59">
      <c r="BE14191" s="100"/>
      <c r="BF14191" s="100"/>
      <c r="BG14191" s="100"/>
    </row>
    <row r="14192" spans="57:59">
      <c r="BE14192" s="100"/>
      <c r="BF14192" s="100"/>
      <c r="BG14192" s="100"/>
    </row>
    <row r="14193" spans="57:59">
      <c r="BE14193" s="100"/>
      <c r="BF14193" s="100"/>
      <c r="BG14193" s="100"/>
    </row>
    <row r="14194" spans="57:59">
      <c r="BE14194" s="100"/>
      <c r="BF14194" s="100"/>
      <c r="BG14194" s="100"/>
    </row>
    <row r="14195" spans="57:59">
      <c r="BE14195" s="100"/>
      <c r="BF14195" s="100"/>
      <c r="BG14195" s="100"/>
    </row>
    <row r="14196" spans="57:59">
      <c r="BE14196" s="100"/>
      <c r="BF14196" s="100"/>
      <c r="BG14196" s="100"/>
    </row>
    <row r="14197" spans="57:59">
      <c r="BE14197" s="100"/>
      <c r="BF14197" s="100"/>
      <c r="BG14197" s="100"/>
    </row>
    <row r="14198" spans="57:59">
      <c r="BE14198" s="100"/>
      <c r="BF14198" s="100"/>
      <c r="BG14198" s="100"/>
    </row>
    <row r="14199" spans="57:59">
      <c r="BE14199" s="100"/>
      <c r="BF14199" s="100"/>
      <c r="BG14199" s="100"/>
    </row>
    <row r="14200" spans="57:59">
      <c r="BE14200" s="100"/>
      <c r="BF14200" s="100"/>
      <c r="BG14200" s="100"/>
    </row>
    <row r="14201" spans="57:59">
      <c r="BE14201" s="100"/>
      <c r="BF14201" s="100"/>
      <c r="BG14201" s="100"/>
    </row>
    <row r="14202" spans="57:59">
      <c r="BE14202" s="100"/>
      <c r="BF14202" s="100"/>
      <c r="BG14202" s="100"/>
    </row>
    <row r="14203" spans="57:59">
      <c r="BE14203" s="100"/>
      <c r="BF14203" s="100"/>
      <c r="BG14203" s="100"/>
    </row>
    <row r="14204" spans="57:59">
      <c r="BE14204" s="100"/>
      <c r="BF14204" s="100"/>
      <c r="BG14204" s="100"/>
    </row>
    <row r="14205" spans="57:59">
      <c r="BE14205" s="100"/>
      <c r="BF14205" s="100"/>
      <c r="BG14205" s="100"/>
    </row>
    <row r="14206" spans="57:59">
      <c r="BE14206" s="100"/>
      <c r="BF14206" s="100"/>
      <c r="BG14206" s="100"/>
    </row>
    <row r="14207" spans="57:59">
      <c r="BE14207" s="100"/>
      <c r="BF14207" s="100"/>
      <c r="BG14207" s="100"/>
    </row>
    <row r="14208" spans="57:59">
      <c r="BE14208" s="100"/>
      <c r="BF14208" s="100"/>
      <c r="BG14208" s="100"/>
    </row>
    <row r="14209" spans="57:59">
      <c r="BE14209" s="100"/>
      <c r="BF14209" s="100"/>
      <c r="BG14209" s="100"/>
    </row>
    <row r="14210" spans="57:59">
      <c r="BE14210" s="100"/>
      <c r="BF14210" s="100"/>
      <c r="BG14210" s="100"/>
    </row>
    <row r="14211" spans="57:59">
      <c r="BE14211" s="100"/>
      <c r="BF14211" s="100"/>
      <c r="BG14211" s="100"/>
    </row>
    <row r="14212" spans="57:59">
      <c r="BE14212" s="100"/>
      <c r="BF14212" s="100"/>
      <c r="BG14212" s="100"/>
    </row>
    <row r="14213" spans="57:59">
      <c r="BE14213" s="100"/>
      <c r="BF14213" s="100"/>
      <c r="BG14213" s="100"/>
    </row>
    <row r="14214" spans="57:59">
      <c r="BE14214" s="100"/>
      <c r="BF14214" s="100"/>
      <c r="BG14214" s="100"/>
    </row>
    <row r="14215" spans="57:59">
      <c r="BE14215" s="100"/>
      <c r="BF14215" s="100"/>
      <c r="BG14215" s="100"/>
    </row>
    <row r="14216" spans="57:59">
      <c r="BE14216" s="100"/>
      <c r="BF14216" s="100"/>
      <c r="BG14216" s="100"/>
    </row>
    <row r="14217" spans="57:59">
      <c r="BE14217" s="100"/>
      <c r="BF14217" s="100"/>
      <c r="BG14217" s="100"/>
    </row>
    <row r="14218" spans="57:59">
      <c r="BE14218" s="100"/>
      <c r="BF14218" s="100"/>
      <c r="BG14218" s="100"/>
    </row>
    <row r="14219" spans="57:59">
      <c r="BE14219" s="100"/>
      <c r="BF14219" s="100"/>
      <c r="BG14219" s="100"/>
    </row>
    <row r="14220" spans="57:59">
      <c r="BE14220" s="100"/>
      <c r="BF14220" s="100"/>
      <c r="BG14220" s="100"/>
    </row>
    <row r="14221" spans="57:59">
      <c r="BE14221" s="100"/>
      <c r="BF14221" s="100"/>
      <c r="BG14221" s="100"/>
    </row>
    <row r="14222" spans="57:59">
      <c r="BE14222" s="100"/>
      <c r="BF14222" s="100"/>
      <c r="BG14222" s="100"/>
    </row>
    <row r="14223" spans="57:59">
      <c r="BE14223" s="100"/>
      <c r="BF14223" s="100"/>
      <c r="BG14223" s="100"/>
    </row>
    <row r="14224" spans="57:59">
      <c r="BE14224" s="100"/>
      <c r="BF14224" s="100"/>
      <c r="BG14224" s="100"/>
    </row>
    <row r="14225" spans="57:59">
      <c r="BE14225" s="100"/>
      <c r="BF14225" s="100"/>
      <c r="BG14225" s="100"/>
    </row>
    <row r="14226" spans="57:59">
      <c r="BE14226" s="100"/>
      <c r="BF14226" s="100"/>
      <c r="BG14226" s="100"/>
    </row>
    <row r="14227" spans="57:59">
      <c r="BE14227" s="100"/>
      <c r="BF14227" s="100"/>
      <c r="BG14227" s="100"/>
    </row>
    <row r="14228" spans="57:59">
      <c r="BE14228" s="100"/>
      <c r="BF14228" s="100"/>
      <c r="BG14228" s="100"/>
    </row>
    <row r="14229" spans="57:59">
      <c r="BE14229" s="100"/>
      <c r="BF14229" s="100"/>
      <c r="BG14229" s="100"/>
    </row>
    <row r="14230" spans="57:59">
      <c r="BE14230" s="100"/>
      <c r="BF14230" s="100"/>
      <c r="BG14230" s="100"/>
    </row>
    <row r="14231" spans="57:59">
      <c r="BE14231" s="100"/>
      <c r="BF14231" s="100"/>
      <c r="BG14231" s="100"/>
    </row>
    <row r="14232" spans="57:59">
      <c r="BE14232" s="100"/>
      <c r="BF14232" s="100"/>
      <c r="BG14232" s="100"/>
    </row>
    <row r="14233" spans="57:59">
      <c r="BE14233" s="100"/>
      <c r="BF14233" s="100"/>
      <c r="BG14233" s="100"/>
    </row>
    <row r="14234" spans="57:59">
      <c r="BE14234" s="100"/>
      <c r="BF14234" s="100"/>
      <c r="BG14234" s="100"/>
    </row>
    <row r="14235" spans="57:59">
      <c r="BE14235" s="100"/>
      <c r="BF14235" s="100"/>
      <c r="BG14235" s="100"/>
    </row>
    <row r="14236" spans="57:59">
      <c r="BE14236" s="100"/>
      <c r="BF14236" s="100"/>
      <c r="BG14236" s="100"/>
    </row>
    <row r="14237" spans="57:59">
      <c r="BE14237" s="100"/>
      <c r="BF14237" s="100"/>
      <c r="BG14237" s="100"/>
    </row>
    <row r="14238" spans="57:59">
      <c r="BE14238" s="100"/>
      <c r="BF14238" s="100"/>
      <c r="BG14238" s="100"/>
    </row>
    <row r="14239" spans="57:59">
      <c r="BE14239" s="100"/>
      <c r="BF14239" s="100"/>
      <c r="BG14239" s="100"/>
    </row>
    <row r="14240" spans="57:59">
      <c r="BE14240" s="100"/>
      <c r="BF14240" s="100"/>
      <c r="BG14240" s="100"/>
    </row>
    <row r="14241" spans="57:59">
      <c r="BE14241" s="100"/>
      <c r="BF14241" s="100"/>
      <c r="BG14241" s="100"/>
    </row>
    <row r="14242" spans="57:59">
      <c r="BE14242" s="100"/>
      <c r="BF14242" s="100"/>
      <c r="BG14242" s="100"/>
    </row>
    <row r="14243" spans="57:59">
      <c r="BE14243" s="100"/>
      <c r="BF14243" s="100"/>
      <c r="BG14243" s="100"/>
    </row>
    <row r="14244" spans="57:59">
      <c r="BE14244" s="100"/>
      <c r="BF14244" s="100"/>
      <c r="BG14244" s="100"/>
    </row>
    <row r="14245" spans="57:59">
      <c r="BE14245" s="100"/>
      <c r="BF14245" s="100"/>
      <c r="BG14245" s="100"/>
    </row>
    <row r="14246" spans="57:59">
      <c r="BE14246" s="100"/>
      <c r="BF14246" s="100"/>
      <c r="BG14246" s="100"/>
    </row>
    <row r="14247" spans="57:59">
      <c r="BE14247" s="100"/>
      <c r="BF14247" s="100"/>
      <c r="BG14247" s="100"/>
    </row>
    <row r="14248" spans="57:59">
      <c r="BE14248" s="100"/>
      <c r="BF14248" s="100"/>
      <c r="BG14248" s="100"/>
    </row>
    <row r="14249" spans="57:59">
      <c r="BE14249" s="100"/>
      <c r="BF14249" s="100"/>
      <c r="BG14249" s="100"/>
    </row>
    <row r="14250" spans="57:59">
      <c r="BE14250" s="100"/>
      <c r="BF14250" s="100"/>
      <c r="BG14250" s="100"/>
    </row>
    <row r="14251" spans="57:59">
      <c r="BE14251" s="100"/>
      <c r="BF14251" s="100"/>
      <c r="BG14251" s="100"/>
    </row>
    <row r="14252" spans="57:59">
      <c r="BE14252" s="100"/>
      <c r="BF14252" s="100"/>
      <c r="BG14252" s="100"/>
    </row>
    <row r="14253" spans="57:59">
      <c r="BE14253" s="100"/>
      <c r="BF14253" s="100"/>
      <c r="BG14253" s="100"/>
    </row>
    <row r="14254" spans="57:59">
      <c r="BE14254" s="100"/>
      <c r="BF14254" s="100"/>
      <c r="BG14254" s="100"/>
    </row>
    <row r="14255" spans="57:59">
      <c r="BE14255" s="100"/>
      <c r="BF14255" s="100"/>
      <c r="BG14255" s="100"/>
    </row>
    <row r="14256" spans="57:59">
      <c r="BE14256" s="100"/>
      <c r="BF14256" s="100"/>
      <c r="BG14256" s="100"/>
    </row>
    <row r="14257" spans="57:59">
      <c r="BE14257" s="100"/>
      <c r="BF14257" s="100"/>
      <c r="BG14257" s="100"/>
    </row>
    <row r="14258" spans="57:59">
      <c r="BE14258" s="100"/>
      <c r="BF14258" s="100"/>
      <c r="BG14258" s="100"/>
    </row>
    <row r="14259" spans="57:59">
      <c r="BE14259" s="100"/>
      <c r="BF14259" s="100"/>
      <c r="BG14259" s="100"/>
    </row>
    <row r="14260" spans="57:59">
      <c r="BE14260" s="100"/>
      <c r="BF14260" s="100"/>
      <c r="BG14260" s="100"/>
    </row>
    <row r="14261" spans="57:59">
      <c r="BE14261" s="100"/>
      <c r="BF14261" s="100"/>
      <c r="BG14261" s="100"/>
    </row>
    <row r="14262" spans="57:59">
      <c r="BE14262" s="100"/>
      <c r="BF14262" s="100"/>
      <c r="BG14262" s="100"/>
    </row>
    <row r="14263" spans="57:59">
      <c r="BE14263" s="100"/>
      <c r="BF14263" s="100"/>
      <c r="BG14263" s="100"/>
    </row>
    <row r="14264" spans="57:59">
      <c r="BE14264" s="100"/>
      <c r="BF14264" s="100"/>
      <c r="BG14264" s="100"/>
    </row>
    <row r="14265" spans="57:59">
      <c r="BE14265" s="100"/>
      <c r="BF14265" s="100"/>
      <c r="BG14265" s="100"/>
    </row>
    <row r="14266" spans="57:59">
      <c r="BE14266" s="100"/>
      <c r="BF14266" s="100"/>
      <c r="BG14266" s="100"/>
    </row>
    <row r="14267" spans="57:59">
      <c r="BE14267" s="100"/>
      <c r="BF14267" s="100"/>
      <c r="BG14267" s="100"/>
    </row>
    <row r="14268" spans="57:59">
      <c r="BE14268" s="100"/>
      <c r="BF14268" s="100"/>
      <c r="BG14268" s="100"/>
    </row>
    <row r="14269" spans="57:59">
      <c r="BE14269" s="100"/>
      <c r="BF14269" s="100"/>
      <c r="BG14269" s="100"/>
    </row>
    <row r="14270" spans="57:59">
      <c r="BE14270" s="100"/>
      <c r="BF14270" s="100"/>
      <c r="BG14270" s="100"/>
    </row>
    <row r="14271" spans="57:59">
      <c r="BE14271" s="100"/>
      <c r="BF14271" s="100"/>
      <c r="BG14271" s="100"/>
    </row>
    <row r="14272" spans="57:59">
      <c r="BE14272" s="100"/>
      <c r="BF14272" s="100"/>
      <c r="BG14272" s="100"/>
    </row>
    <row r="14273" spans="57:59">
      <c r="BE14273" s="100"/>
      <c r="BF14273" s="100"/>
      <c r="BG14273" s="100"/>
    </row>
    <row r="14274" spans="57:59">
      <c r="BE14274" s="100"/>
      <c r="BF14274" s="100"/>
      <c r="BG14274" s="100"/>
    </row>
    <row r="14275" spans="57:59">
      <c r="BE14275" s="100"/>
      <c r="BF14275" s="100"/>
      <c r="BG14275" s="100"/>
    </row>
    <row r="14276" spans="57:59">
      <c r="BE14276" s="100"/>
      <c r="BF14276" s="100"/>
      <c r="BG14276" s="100"/>
    </row>
    <row r="14277" spans="57:59">
      <c r="BE14277" s="100"/>
      <c r="BF14277" s="100"/>
      <c r="BG14277" s="100"/>
    </row>
    <row r="14278" spans="57:59">
      <c r="BE14278" s="100"/>
      <c r="BF14278" s="100"/>
      <c r="BG14278" s="100"/>
    </row>
    <row r="14279" spans="57:59">
      <c r="BE14279" s="100"/>
      <c r="BF14279" s="100"/>
      <c r="BG14279" s="100"/>
    </row>
    <row r="14280" spans="57:59">
      <c r="BE14280" s="100"/>
      <c r="BF14280" s="100"/>
      <c r="BG14280" s="100"/>
    </row>
    <row r="14281" spans="57:59">
      <c r="BE14281" s="100"/>
      <c r="BF14281" s="100"/>
      <c r="BG14281" s="100"/>
    </row>
    <row r="14282" spans="57:59">
      <c r="BE14282" s="100"/>
      <c r="BF14282" s="100"/>
      <c r="BG14282" s="100"/>
    </row>
    <row r="14283" spans="57:59">
      <c r="BE14283" s="100"/>
      <c r="BF14283" s="100"/>
      <c r="BG14283" s="100"/>
    </row>
    <row r="14284" spans="57:59">
      <c r="BE14284" s="100"/>
      <c r="BF14284" s="100"/>
      <c r="BG14284" s="100"/>
    </row>
    <row r="14285" spans="57:59">
      <c r="BE14285" s="100"/>
      <c r="BF14285" s="100"/>
      <c r="BG14285" s="100"/>
    </row>
    <row r="14286" spans="57:59">
      <c r="BE14286" s="100"/>
      <c r="BF14286" s="100"/>
      <c r="BG14286" s="100"/>
    </row>
    <row r="14287" spans="57:59">
      <c r="BE14287" s="100"/>
      <c r="BF14287" s="100"/>
      <c r="BG14287" s="100"/>
    </row>
    <row r="14288" spans="57:59">
      <c r="BE14288" s="100"/>
      <c r="BF14288" s="100"/>
      <c r="BG14288" s="100"/>
    </row>
    <row r="14289" spans="57:59">
      <c r="BE14289" s="100"/>
      <c r="BF14289" s="100"/>
      <c r="BG14289" s="100"/>
    </row>
    <row r="14290" spans="57:59">
      <c r="BE14290" s="100"/>
      <c r="BF14290" s="100"/>
      <c r="BG14290" s="100"/>
    </row>
    <row r="14291" spans="57:59">
      <c r="BE14291" s="100"/>
      <c r="BF14291" s="100"/>
      <c r="BG14291" s="100"/>
    </row>
    <row r="14292" spans="57:59">
      <c r="BE14292" s="100"/>
      <c r="BF14292" s="100"/>
      <c r="BG14292" s="100"/>
    </row>
    <row r="14293" spans="57:59">
      <c r="BE14293" s="100"/>
      <c r="BF14293" s="100"/>
      <c r="BG14293" s="100"/>
    </row>
    <row r="14294" spans="57:59">
      <c r="BE14294" s="100"/>
      <c r="BF14294" s="100"/>
      <c r="BG14294" s="100"/>
    </row>
    <row r="14295" spans="57:59">
      <c r="BE14295" s="100"/>
      <c r="BF14295" s="100"/>
      <c r="BG14295" s="100"/>
    </row>
    <row r="14296" spans="57:59">
      <c r="BE14296" s="100"/>
      <c r="BF14296" s="100"/>
      <c r="BG14296" s="100"/>
    </row>
    <row r="14297" spans="57:59">
      <c r="BE14297" s="100"/>
      <c r="BF14297" s="100"/>
      <c r="BG14297" s="100"/>
    </row>
    <row r="14298" spans="57:59">
      <c r="BE14298" s="100"/>
      <c r="BF14298" s="100"/>
      <c r="BG14298" s="100"/>
    </row>
    <row r="14299" spans="57:59">
      <c r="BE14299" s="100"/>
      <c r="BF14299" s="100"/>
      <c r="BG14299" s="100"/>
    </row>
    <row r="14300" spans="57:59">
      <c r="BE14300" s="100"/>
      <c r="BF14300" s="100"/>
      <c r="BG14300" s="100"/>
    </row>
    <row r="14301" spans="57:59">
      <c r="BE14301" s="100"/>
      <c r="BF14301" s="100"/>
      <c r="BG14301" s="100"/>
    </row>
    <row r="14302" spans="57:59">
      <c r="BE14302" s="100"/>
      <c r="BF14302" s="100"/>
      <c r="BG14302" s="100"/>
    </row>
    <row r="14303" spans="57:59">
      <c r="BE14303" s="100"/>
      <c r="BF14303" s="100"/>
      <c r="BG14303" s="100"/>
    </row>
    <row r="14304" spans="57:59">
      <c r="BE14304" s="100"/>
      <c r="BF14304" s="100"/>
      <c r="BG14304" s="100"/>
    </row>
    <row r="14305" spans="57:59">
      <c r="BE14305" s="100"/>
      <c r="BF14305" s="100"/>
      <c r="BG14305" s="100"/>
    </row>
    <row r="14306" spans="57:59">
      <c r="BE14306" s="100"/>
      <c r="BF14306" s="100"/>
      <c r="BG14306" s="100"/>
    </row>
    <row r="14307" spans="57:59">
      <c r="BE14307" s="100"/>
      <c r="BF14307" s="100"/>
      <c r="BG14307" s="100"/>
    </row>
    <row r="14308" spans="57:59">
      <c r="BE14308" s="100"/>
      <c r="BF14308" s="100"/>
      <c r="BG14308" s="100"/>
    </row>
    <row r="14309" spans="57:59">
      <c r="BE14309" s="100"/>
      <c r="BF14309" s="100"/>
      <c r="BG14309" s="100"/>
    </row>
    <row r="14310" spans="57:59">
      <c r="BE14310" s="100"/>
      <c r="BF14310" s="100"/>
      <c r="BG14310" s="100"/>
    </row>
    <row r="14311" spans="57:59">
      <c r="BE14311" s="100"/>
      <c r="BF14311" s="100"/>
      <c r="BG14311" s="100"/>
    </row>
    <row r="14312" spans="57:59">
      <c r="BE14312" s="100"/>
      <c r="BF14312" s="100"/>
      <c r="BG14312" s="100"/>
    </row>
    <row r="14313" spans="57:59">
      <c r="BE14313" s="100"/>
      <c r="BF14313" s="100"/>
      <c r="BG14313" s="100"/>
    </row>
    <row r="14314" spans="57:59">
      <c r="BE14314" s="100"/>
      <c r="BF14314" s="100"/>
      <c r="BG14314" s="100"/>
    </row>
    <row r="14315" spans="57:59">
      <c r="BE14315" s="100"/>
      <c r="BF14315" s="100"/>
      <c r="BG14315" s="100"/>
    </row>
    <row r="14316" spans="57:59">
      <c r="BE14316" s="100"/>
      <c r="BF14316" s="100"/>
      <c r="BG14316" s="100"/>
    </row>
    <row r="14317" spans="57:59">
      <c r="BE14317" s="100"/>
      <c r="BF14317" s="100"/>
      <c r="BG14317" s="100"/>
    </row>
    <row r="14318" spans="57:59">
      <c r="BE14318" s="100"/>
      <c r="BF14318" s="100"/>
      <c r="BG14318" s="100"/>
    </row>
    <row r="14319" spans="57:59">
      <c r="BE14319" s="100"/>
      <c r="BF14319" s="100"/>
      <c r="BG14319" s="100"/>
    </row>
    <row r="14320" spans="57:59">
      <c r="BE14320" s="100"/>
      <c r="BF14320" s="100"/>
      <c r="BG14320" s="100"/>
    </row>
    <row r="14321" spans="57:59">
      <c r="BE14321" s="100"/>
      <c r="BF14321" s="100"/>
      <c r="BG14321" s="100"/>
    </row>
    <row r="14322" spans="57:59">
      <c r="BE14322" s="100"/>
      <c r="BF14322" s="100"/>
      <c r="BG14322" s="100"/>
    </row>
    <row r="14323" spans="57:59">
      <c r="BE14323" s="100"/>
      <c r="BF14323" s="100"/>
      <c r="BG14323" s="100"/>
    </row>
    <row r="14324" spans="57:59">
      <c r="BE14324" s="100"/>
      <c r="BF14324" s="100"/>
      <c r="BG14324" s="100"/>
    </row>
    <row r="14325" spans="57:59">
      <c r="BE14325" s="100"/>
      <c r="BF14325" s="100"/>
      <c r="BG14325" s="100"/>
    </row>
    <row r="14326" spans="57:59">
      <c r="BE14326" s="100"/>
      <c r="BF14326" s="100"/>
      <c r="BG14326" s="100"/>
    </row>
    <row r="14327" spans="57:59">
      <c r="BE14327" s="100"/>
      <c r="BF14327" s="100"/>
      <c r="BG14327" s="100"/>
    </row>
    <row r="14328" spans="57:59">
      <c r="BE14328" s="100"/>
      <c r="BF14328" s="100"/>
      <c r="BG14328" s="100"/>
    </row>
    <row r="14329" spans="57:59">
      <c r="BE14329" s="100"/>
      <c r="BF14329" s="100"/>
      <c r="BG14329" s="100"/>
    </row>
    <row r="14330" spans="57:59">
      <c r="BE14330" s="100"/>
      <c r="BF14330" s="100"/>
      <c r="BG14330" s="100"/>
    </row>
    <row r="14331" spans="57:59">
      <c r="BE14331" s="100"/>
      <c r="BF14331" s="100"/>
      <c r="BG14331" s="100"/>
    </row>
    <row r="14332" spans="57:59">
      <c r="BE14332" s="100"/>
      <c r="BF14332" s="100"/>
      <c r="BG14332" s="100"/>
    </row>
    <row r="14333" spans="57:59">
      <c r="BE14333" s="100"/>
      <c r="BF14333" s="100"/>
      <c r="BG14333" s="100"/>
    </row>
    <row r="14334" spans="57:59">
      <c r="BE14334" s="100"/>
      <c r="BF14334" s="100"/>
      <c r="BG14334" s="100"/>
    </row>
    <row r="14335" spans="57:59">
      <c r="BE14335" s="100"/>
      <c r="BF14335" s="100"/>
      <c r="BG14335" s="100"/>
    </row>
    <row r="14336" spans="57:59">
      <c r="BE14336" s="100"/>
      <c r="BF14336" s="100"/>
      <c r="BG14336" s="100"/>
    </row>
    <row r="14337" spans="57:59">
      <c r="BE14337" s="100"/>
      <c r="BF14337" s="100"/>
      <c r="BG14337" s="100"/>
    </row>
    <row r="14338" spans="57:59">
      <c r="BE14338" s="100"/>
      <c r="BF14338" s="100"/>
      <c r="BG14338" s="100"/>
    </row>
    <row r="14339" spans="57:59">
      <c r="BE14339" s="100"/>
      <c r="BF14339" s="100"/>
      <c r="BG14339" s="100"/>
    </row>
    <row r="14340" spans="57:59">
      <c r="BE14340" s="100"/>
      <c r="BF14340" s="100"/>
      <c r="BG14340" s="100"/>
    </row>
    <row r="14341" spans="57:59">
      <c r="BE14341" s="100"/>
      <c r="BF14341" s="100"/>
      <c r="BG14341" s="100"/>
    </row>
    <row r="14342" spans="57:59">
      <c r="BE14342" s="100"/>
      <c r="BF14342" s="100"/>
      <c r="BG14342" s="100"/>
    </row>
    <row r="14343" spans="57:59">
      <c r="BE14343" s="100"/>
      <c r="BF14343" s="100"/>
      <c r="BG14343" s="100"/>
    </row>
    <row r="14344" spans="57:59">
      <c r="BE14344" s="100"/>
      <c r="BF14344" s="100"/>
      <c r="BG14344" s="100"/>
    </row>
    <row r="14345" spans="57:59">
      <c r="BE14345" s="100"/>
      <c r="BF14345" s="100"/>
      <c r="BG14345" s="100"/>
    </row>
    <row r="14346" spans="57:59">
      <c r="BE14346" s="100"/>
      <c r="BF14346" s="100"/>
      <c r="BG14346" s="100"/>
    </row>
    <row r="14347" spans="57:59">
      <c r="BE14347" s="100"/>
      <c r="BF14347" s="100"/>
      <c r="BG14347" s="100"/>
    </row>
    <row r="14348" spans="57:59">
      <c r="BE14348" s="100"/>
      <c r="BF14348" s="100"/>
      <c r="BG14348" s="100"/>
    </row>
    <row r="14349" spans="57:59">
      <c r="BE14349" s="100"/>
      <c r="BF14349" s="100"/>
      <c r="BG14349" s="100"/>
    </row>
    <row r="14350" spans="57:59">
      <c r="BE14350" s="100"/>
      <c r="BF14350" s="100"/>
      <c r="BG14350" s="100"/>
    </row>
    <row r="14351" spans="57:59">
      <c r="BE14351" s="100"/>
      <c r="BF14351" s="100"/>
      <c r="BG14351" s="100"/>
    </row>
    <row r="14352" spans="57:59">
      <c r="BE14352" s="100"/>
      <c r="BF14352" s="100"/>
      <c r="BG14352" s="100"/>
    </row>
    <row r="14353" spans="57:59">
      <c r="BE14353" s="100"/>
      <c r="BF14353" s="100"/>
      <c r="BG14353" s="100"/>
    </row>
    <row r="14354" spans="57:59">
      <c r="BE14354" s="100"/>
      <c r="BF14354" s="100"/>
      <c r="BG14354" s="100"/>
    </row>
    <row r="14355" spans="57:59">
      <c r="BE14355" s="100"/>
      <c r="BF14355" s="100"/>
      <c r="BG14355" s="100"/>
    </row>
    <row r="14356" spans="57:59">
      <c r="BE14356" s="100"/>
      <c r="BF14356" s="100"/>
      <c r="BG14356" s="100"/>
    </row>
    <row r="14357" spans="57:59">
      <c r="BE14357" s="100"/>
      <c r="BF14357" s="100"/>
      <c r="BG14357" s="100"/>
    </row>
    <row r="14358" spans="57:59">
      <c r="BE14358" s="100"/>
      <c r="BF14358" s="100"/>
      <c r="BG14358" s="100"/>
    </row>
    <row r="14359" spans="57:59">
      <c r="BE14359" s="100"/>
      <c r="BF14359" s="100"/>
      <c r="BG14359" s="100"/>
    </row>
    <row r="14360" spans="57:59">
      <c r="BE14360" s="100"/>
      <c r="BF14360" s="100"/>
      <c r="BG14360" s="100"/>
    </row>
    <row r="14361" spans="57:59">
      <c r="BE14361" s="100"/>
      <c r="BF14361" s="100"/>
      <c r="BG14361" s="100"/>
    </row>
    <row r="14362" spans="57:59">
      <c r="BE14362" s="100"/>
      <c r="BF14362" s="100"/>
      <c r="BG14362" s="100"/>
    </row>
    <row r="14363" spans="57:59">
      <c r="BE14363" s="100"/>
      <c r="BF14363" s="100"/>
      <c r="BG14363" s="100"/>
    </row>
    <row r="14364" spans="57:59">
      <c r="BE14364" s="100"/>
      <c r="BF14364" s="100"/>
      <c r="BG14364" s="100"/>
    </row>
    <row r="14365" spans="57:59">
      <c r="BE14365" s="100"/>
      <c r="BF14365" s="100"/>
      <c r="BG14365" s="100"/>
    </row>
    <row r="14366" spans="57:59">
      <c r="BE14366" s="100"/>
      <c r="BF14366" s="100"/>
      <c r="BG14366" s="100"/>
    </row>
    <row r="14367" spans="57:59">
      <c r="BE14367" s="100"/>
      <c r="BF14367" s="100"/>
      <c r="BG14367" s="100"/>
    </row>
    <row r="14368" spans="57:59">
      <c r="BE14368" s="100"/>
      <c r="BF14368" s="100"/>
      <c r="BG14368" s="100"/>
    </row>
    <row r="14369" spans="57:59">
      <c r="BE14369" s="100"/>
      <c r="BF14369" s="100"/>
      <c r="BG14369" s="100"/>
    </row>
    <row r="14370" spans="57:59">
      <c r="BE14370" s="100"/>
      <c r="BF14370" s="100"/>
      <c r="BG14370" s="100"/>
    </row>
    <row r="14371" spans="57:59">
      <c r="BE14371" s="100"/>
      <c r="BF14371" s="100"/>
      <c r="BG14371" s="100"/>
    </row>
    <row r="14372" spans="57:59">
      <c r="BE14372" s="100"/>
      <c r="BF14372" s="100"/>
      <c r="BG14372" s="100"/>
    </row>
    <row r="14373" spans="57:59">
      <c r="BE14373" s="100"/>
      <c r="BF14373" s="100"/>
      <c r="BG14373" s="100"/>
    </row>
    <row r="14374" spans="57:59">
      <c r="BE14374" s="100"/>
      <c r="BF14374" s="100"/>
      <c r="BG14374" s="100"/>
    </row>
    <row r="14375" spans="57:59">
      <c r="BE14375" s="100"/>
      <c r="BF14375" s="100"/>
      <c r="BG14375" s="100"/>
    </row>
    <row r="14376" spans="57:59">
      <c r="BE14376" s="100"/>
      <c r="BF14376" s="100"/>
      <c r="BG14376" s="100"/>
    </row>
    <row r="14377" spans="57:59">
      <c r="BE14377" s="100"/>
      <c r="BF14377" s="100"/>
      <c r="BG14377" s="100"/>
    </row>
    <row r="14378" spans="57:59">
      <c r="BE14378" s="100"/>
      <c r="BF14378" s="100"/>
      <c r="BG14378" s="100"/>
    </row>
    <row r="14379" spans="57:59">
      <c r="BE14379" s="100"/>
      <c r="BF14379" s="100"/>
      <c r="BG14379" s="100"/>
    </row>
    <row r="14380" spans="57:59">
      <c r="BE14380" s="100"/>
      <c r="BF14380" s="100"/>
      <c r="BG14380" s="100"/>
    </row>
    <row r="14381" spans="57:59">
      <c r="BE14381" s="100"/>
      <c r="BF14381" s="100"/>
      <c r="BG14381" s="100"/>
    </row>
    <row r="14382" spans="57:59">
      <c r="BE14382" s="100"/>
      <c r="BF14382" s="100"/>
      <c r="BG14382" s="100"/>
    </row>
    <row r="14383" spans="57:59">
      <c r="BE14383" s="100"/>
      <c r="BF14383" s="100"/>
      <c r="BG14383" s="100"/>
    </row>
    <row r="14384" spans="57:59">
      <c r="BE14384" s="100"/>
      <c r="BF14384" s="100"/>
      <c r="BG14384" s="100"/>
    </row>
    <row r="14385" spans="57:59">
      <c r="BE14385" s="100"/>
      <c r="BF14385" s="100"/>
      <c r="BG14385" s="100"/>
    </row>
    <row r="14386" spans="57:59">
      <c r="BE14386" s="100"/>
      <c r="BF14386" s="100"/>
      <c r="BG14386" s="100"/>
    </row>
    <row r="14387" spans="57:59">
      <c r="BE14387" s="100"/>
      <c r="BF14387" s="100"/>
      <c r="BG14387" s="100"/>
    </row>
    <row r="14388" spans="57:59">
      <c r="BE14388" s="100"/>
      <c r="BF14388" s="100"/>
      <c r="BG14388" s="100"/>
    </row>
    <row r="14389" spans="57:59">
      <c r="BE14389" s="100"/>
      <c r="BF14389" s="100"/>
      <c r="BG14389" s="100"/>
    </row>
    <row r="14390" spans="57:59">
      <c r="BE14390" s="100"/>
      <c r="BF14390" s="100"/>
      <c r="BG14390" s="100"/>
    </row>
    <row r="14391" spans="57:59">
      <c r="BE14391" s="100"/>
      <c r="BF14391" s="100"/>
      <c r="BG14391" s="100"/>
    </row>
    <row r="14392" spans="57:59">
      <c r="BE14392" s="100"/>
      <c r="BF14392" s="100"/>
      <c r="BG14392" s="100"/>
    </row>
    <row r="14393" spans="57:59">
      <c r="BE14393" s="100"/>
      <c r="BF14393" s="100"/>
      <c r="BG14393" s="100"/>
    </row>
    <row r="14394" spans="57:59">
      <c r="BE14394" s="100"/>
      <c r="BF14394" s="100"/>
      <c r="BG14394" s="100"/>
    </row>
    <row r="14395" spans="57:59">
      <c r="BE14395" s="100"/>
      <c r="BF14395" s="100"/>
      <c r="BG14395" s="100"/>
    </row>
    <row r="14396" spans="57:59">
      <c r="BE14396" s="100"/>
      <c r="BF14396" s="100"/>
      <c r="BG14396" s="100"/>
    </row>
    <row r="14397" spans="57:59">
      <c r="BE14397" s="100"/>
      <c r="BF14397" s="100"/>
      <c r="BG14397" s="100"/>
    </row>
    <row r="14398" spans="57:59">
      <c r="BE14398" s="100"/>
      <c r="BF14398" s="100"/>
      <c r="BG14398" s="100"/>
    </row>
    <row r="14399" spans="57:59">
      <c r="BE14399" s="100"/>
      <c r="BF14399" s="100"/>
      <c r="BG14399" s="100"/>
    </row>
    <row r="14400" spans="57:59">
      <c r="BE14400" s="100"/>
      <c r="BF14400" s="100"/>
      <c r="BG14400" s="100"/>
    </row>
    <row r="14401" spans="57:59">
      <c r="BE14401" s="100"/>
      <c r="BF14401" s="100"/>
      <c r="BG14401" s="100"/>
    </row>
    <row r="14402" spans="57:59">
      <c r="BE14402" s="100"/>
      <c r="BF14402" s="100"/>
      <c r="BG14402" s="100"/>
    </row>
    <row r="14403" spans="57:59">
      <c r="BE14403" s="100"/>
      <c r="BF14403" s="100"/>
      <c r="BG14403" s="100"/>
    </row>
    <row r="14404" spans="57:59">
      <c r="BE14404" s="100"/>
      <c r="BF14404" s="100"/>
      <c r="BG14404" s="100"/>
    </row>
    <row r="14405" spans="57:59">
      <c r="BE14405" s="100"/>
      <c r="BF14405" s="100"/>
      <c r="BG14405" s="100"/>
    </row>
    <row r="14406" spans="57:59">
      <c r="BE14406" s="100"/>
      <c r="BF14406" s="100"/>
      <c r="BG14406" s="100"/>
    </row>
    <row r="14407" spans="57:59">
      <c r="BE14407" s="100"/>
      <c r="BF14407" s="100"/>
      <c r="BG14407" s="100"/>
    </row>
    <row r="14408" spans="57:59">
      <c r="BE14408" s="100"/>
      <c r="BF14408" s="100"/>
      <c r="BG14408" s="100"/>
    </row>
    <row r="14409" spans="57:59">
      <c r="BE14409" s="100"/>
      <c r="BF14409" s="100"/>
      <c r="BG14409" s="100"/>
    </row>
    <row r="14410" spans="57:59">
      <c r="BE14410" s="100"/>
      <c r="BF14410" s="100"/>
      <c r="BG14410" s="100"/>
    </row>
    <row r="14411" spans="57:59">
      <c r="BE14411" s="100"/>
      <c r="BF14411" s="100"/>
      <c r="BG14411" s="100"/>
    </row>
    <row r="14412" spans="57:59">
      <c r="BE14412" s="100"/>
      <c r="BF14412" s="100"/>
      <c r="BG14412" s="100"/>
    </row>
    <row r="14413" spans="57:59">
      <c r="BE14413" s="100"/>
      <c r="BF14413" s="100"/>
      <c r="BG14413" s="100"/>
    </row>
    <row r="14414" spans="57:59">
      <c r="BE14414" s="100"/>
      <c r="BF14414" s="100"/>
      <c r="BG14414" s="100"/>
    </row>
    <row r="14415" spans="57:59">
      <c r="BE14415" s="100"/>
      <c r="BF14415" s="100"/>
      <c r="BG14415" s="100"/>
    </row>
    <row r="14416" spans="57:59">
      <c r="BE14416" s="100"/>
      <c r="BF14416" s="100"/>
      <c r="BG14416" s="100"/>
    </row>
    <row r="14417" spans="57:59">
      <c r="BE14417" s="100"/>
      <c r="BF14417" s="100"/>
      <c r="BG14417" s="100"/>
    </row>
    <row r="14418" spans="57:59">
      <c r="BE14418" s="100"/>
      <c r="BF14418" s="100"/>
      <c r="BG14418" s="100"/>
    </row>
    <row r="14419" spans="57:59">
      <c r="BE14419" s="100"/>
      <c r="BF14419" s="100"/>
      <c r="BG14419" s="100"/>
    </row>
    <row r="14420" spans="57:59">
      <c r="BE14420" s="100"/>
      <c r="BF14420" s="100"/>
      <c r="BG14420" s="100"/>
    </row>
    <row r="14421" spans="57:59">
      <c r="BE14421" s="100"/>
      <c r="BF14421" s="100"/>
      <c r="BG14421" s="100"/>
    </row>
    <row r="14422" spans="57:59">
      <c r="BE14422" s="100"/>
      <c r="BF14422" s="100"/>
      <c r="BG14422" s="100"/>
    </row>
    <row r="14423" spans="57:59">
      <c r="BE14423" s="100"/>
      <c r="BF14423" s="100"/>
      <c r="BG14423" s="100"/>
    </row>
    <row r="14424" spans="57:59">
      <c r="BE14424" s="100"/>
      <c r="BF14424" s="100"/>
      <c r="BG14424" s="100"/>
    </row>
    <row r="14425" spans="57:59">
      <c r="BE14425" s="100"/>
      <c r="BF14425" s="100"/>
      <c r="BG14425" s="100"/>
    </row>
    <row r="14426" spans="57:59">
      <c r="BE14426" s="100"/>
      <c r="BF14426" s="100"/>
      <c r="BG14426" s="100"/>
    </row>
    <row r="14427" spans="57:59">
      <c r="BE14427" s="100"/>
      <c r="BF14427" s="100"/>
      <c r="BG14427" s="100"/>
    </row>
    <row r="14428" spans="57:59">
      <c r="BE14428" s="100"/>
      <c r="BF14428" s="100"/>
      <c r="BG14428" s="100"/>
    </row>
    <row r="14429" spans="57:59">
      <c r="BE14429" s="100"/>
      <c r="BF14429" s="100"/>
      <c r="BG14429" s="100"/>
    </row>
    <row r="14430" spans="57:59">
      <c r="BE14430" s="100"/>
      <c r="BF14430" s="100"/>
      <c r="BG14430" s="100"/>
    </row>
    <row r="14431" spans="57:59">
      <c r="BE14431" s="100"/>
      <c r="BF14431" s="100"/>
      <c r="BG14431" s="100"/>
    </row>
    <row r="14432" spans="57:59">
      <c r="BE14432" s="100"/>
      <c r="BF14432" s="100"/>
      <c r="BG14432" s="100"/>
    </row>
    <row r="14433" spans="57:59">
      <c r="BE14433" s="100"/>
      <c r="BF14433" s="100"/>
      <c r="BG14433" s="100"/>
    </row>
    <row r="14434" spans="57:59">
      <c r="BE14434" s="100"/>
      <c r="BF14434" s="100"/>
      <c r="BG14434" s="100"/>
    </row>
    <row r="14435" spans="57:59">
      <c r="BE14435" s="100"/>
      <c r="BF14435" s="100"/>
      <c r="BG14435" s="100"/>
    </row>
    <row r="14436" spans="57:59">
      <c r="BE14436" s="100"/>
      <c r="BF14436" s="100"/>
      <c r="BG14436" s="100"/>
    </row>
    <row r="14437" spans="57:59">
      <c r="BE14437" s="100"/>
      <c r="BF14437" s="100"/>
      <c r="BG14437" s="100"/>
    </row>
    <row r="14438" spans="57:59">
      <c r="BE14438" s="100"/>
      <c r="BF14438" s="100"/>
      <c r="BG14438" s="100"/>
    </row>
    <row r="14439" spans="57:59">
      <c r="BE14439" s="100"/>
      <c r="BF14439" s="100"/>
      <c r="BG14439" s="100"/>
    </row>
    <row r="14440" spans="57:59">
      <c r="BE14440" s="100"/>
      <c r="BF14440" s="100"/>
      <c r="BG14440" s="100"/>
    </row>
    <row r="14441" spans="57:59">
      <c r="BE14441" s="100"/>
      <c r="BF14441" s="100"/>
      <c r="BG14441" s="100"/>
    </row>
    <row r="14442" spans="57:59">
      <c r="BE14442" s="100"/>
      <c r="BF14442" s="100"/>
      <c r="BG14442" s="100"/>
    </row>
    <row r="14443" spans="57:59">
      <c r="BE14443" s="100"/>
      <c r="BF14443" s="100"/>
      <c r="BG14443" s="100"/>
    </row>
    <row r="14444" spans="57:59">
      <c r="BE14444" s="100"/>
      <c r="BF14444" s="100"/>
      <c r="BG14444" s="100"/>
    </row>
    <row r="14445" spans="57:59">
      <c r="BE14445" s="100"/>
      <c r="BF14445" s="100"/>
      <c r="BG14445" s="100"/>
    </row>
    <row r="14446" spans="57:59">
      <c r="BE14446" s="100"/>
      <c r="BF14446" s="100"/>
      <c r="BG14446" s="100"/>
    </row>
    <row r="14447" spans="57:59">
      <c r="BE14447" s="100"/>
      <c r="BF14447" s="100"/>
      <c r="BG14447" s="100"/>
    </row>
    <row r="14448" spans="57:59">
      <c r="BE14448" s="100"/>
      <c r="BF14448" s="100"/>
      <c r="BG14448" s="100"/>
    </row>
    <row r="14449" spans="57:59">
      <c r="BE14449" s="100"/>
      <c r="BF14449" s="100"/>
      <c r="BG14449" s="100"/>
    </row>
    <row r="14450" spans="57:59">
      <c r="BE14450" s="100"/>
      <c r="BF14450" s="100"/>
      <c r="BG14450" s="100"/>
    </row>
    <row r="14451" spans="57:59">
      <c r="BE14451" s="100"/>
      <c r="BF14451" s="100"/>
      <c r="BG14451" s="100"/>
    </row>
    <row r="14452" spans="57:59">
      <c r="BE14452" s="100"/>
      <c r="BF14452" s="100"/>
      <c r="BG14452" s="100"/>
    </row>
    <row r="14453" spans="57:59">
      <c r="BE14453" s="100"/>
      <c r="BF14453" s="100"/>
      <c r="BG14453" s="100"/>
    </row>
    <row r="14454" spans="57:59">
      <c r="BE14454" s="100"/>
      <c r="BF14454" s="100"/>
      <c r="BG14454" s="100"/>
    </row>
    <row r="14455" spans="57:59">
      <c r="BE14455" s="100"/>
      <c r="BF14455" s="100"/>
      <c r="BG14455" s="100"/>
    </row>
    <row r="14456" spans="57:59">
      <c r="BE14456" s="100"/>
      <c r="BF14456" s="100"/>
      <c r="BG14456" s="100"/>
    </row>
    <row r="14457" spans="57:59">
      <c r="BE14457" s="100"/>
      <c r="BF14457" s="100"/>
      <c r="BG14457" s="100"/>
    </row>
    <row r="14458" spans="57:59">
      <c r="BE14458" s="100"/>
      <c r="BF14458" s="100"/>
      <c r="BG14458" s="100"/>
    </row>
    <row r="14459" spans="57:59">
      <c r="BE14459" s="100"/>
      <c r="BF14459" s="100"/>
      <c r="BG14459" s="100"/>
    </row>
    <row r="14460" spans="57:59">
      <c r="BE14460" s="100"/>
      <c r="BF14460" s="100"/>
      <c r="BG14460" s="100"/>
    </row>
    <row r="14461" spans="57:59">
      <c r="BE14461" s="100"/>
      <c r="BF14461" s="100"/>
      <c r="BG14461" s="100"/>
    </row>
    <row r="14462" spans="57:59">
      <c r="BE14462" s="100"/>
      <c r="BF14462" s="100"/>
      <c r="BG14462" s="100"/>
    </row>
    <row r="14463" spans="57:59">
      <c r="BE14463" s="100"/>
      <c r="BF14463" s="100"/>
      <c r="BG14463" s="100"/>
    </row>
    <row r="14464" spans="57:59">
      <c r="BE14464" s="100"/>
      <c r="BF14464" s="100"/>
      <c r="BG14464" s="100"/>
    </row>
    <row r="14465" spans="57:59">
      <c r="BE14465" s="100"/>
      <c r="BF14465" s="100"/>
      <c r="BG14465" s="100"/>
    </row>
    <row r="14466" spans="57:59">
      <c r="BE14466" s="100"/>
      <c r="BF14466" s="100"/>
      <c r="BG14466" s="100"/>
    </row>
    <row r="14467" spans="57:59">
      <c r="BE14467" s="100"/>
      <c r="BF14467" s="100"/>
      <c r="BG14467" s="100"/>
    </row>
    <row r="14468" spans="57:59">
      <c r="BE14468" s="100"/>
      <c r="BF14468" s="100"/>
      <c r="BG14468" s="100"/>
    </row>
    <row r="14469" spans="57:59">
      <c r="BE14469" s="100"/>
      <c r="BF14469" s="100"/>
      <c r="BG14469" s="100"/>
    </row>
    <row r="14470" spans="57:59">
      <c r="BE14470" s="100"/>
      <c r="BF14470" s="100"/>
      <c r="BG14470" s="100"/>
    </row>
    <row r="14471" spans="57:59">
      <c r="BE14471" s="100"/>
      <c r="BF14471" s="100"/>
      <c r="BG14471" s="100"/>
    </row>
    <row r="14472" spans="57:59">
      <c r="BE14472" s="100"/>
      <c r="BF14472" s="100"/>
      <c r="BG14472" s="100"/>
    </row>
    <row r="14473" spans="57:59">
      <c r="BE14473" s="100"/>
      <c r="BF14473" s="100"/>
      <c r="BG14473" s="100"/>
    </row>
    <row r="14474" spans="57:59">
      <c r="BE14474" s="100"/>
      <c r="BF14474" s="100"/>
      <c r="BG14474" s="100"/>
    </row>
    <row r="14475" spans="57:59">
      <c r="BE14475" s="100"/>
      <c r="BF14475" s="100"/>
      <c r="BG14475" s="100"/>
    </row>
    <row r="14476" spans="57:59">
      <c r="BE14476" s="100"/>
      <c r="BF14476" s="100"/>
      <c r="BG14476" s="100"/>
    </row>
    <row r="14477" spans="57:59">
      <c r="BE14477" s="100"/>
      <c r="BF14477" s="100"/>
      <c r="BG14477" s="100"/>
    </row>
    <row r="14478" spans="57:59">
      <c r="BE14478" s="100"/>
      <c r="BF14478" s="100"/>
      <c r="BG14478" s="100"/>
    </row>
    <row r="14479" spans="57:59">
      <c r="BE14479" s="100"/>
      <c r="BF14479" s="100"/>
      <c r="BG14479" s="100"/>
    </row>
    <row r="14480" spans="57:59">
      <c r="BE14480" s="100"/>
      <c r="BF14480" s="100"/>
      <c r="BG14480" s="100"/>
    </row>
    <row r="14481" spans="57:59">
      <c r="BE14481" s="100"/>
      <c r="BF14481" s="100"/>
      <c r="BG14481" s="100"/>
    </row>
    <row r="14482" spans="57:59">
      <c r="BE14482" s="100"/>
      <c r="BF14482" s="100"/>
      <c r="BG14482" s="100"/>
    </row>
    <row r="14483" spans="57:59">
      <c r="BE14483" s="100"/>
      <c r="BF14483" s="100"/>
      <c r="BG14483" s="100"/>
    </row>
    <row r="14484" spans="57:59">
      <c r="BE14484" s="100"/>
      <c r="BF14484" s="100"/>
      <c r="BG14484" s="100"/>
    </row>
    <row r="14485" spans="57:59">
      <c r="BE14485" s="100"/>
      <c r="BF14485" s="100"/>
      <c r="BG14485" s="100"/>
    </row>
    <row r="14486" spans="57:59">
      <c r="BE14486" s="100"/>
      <c r="BF14486" s="100"/>
      <c r="BG14486" s="100"/>
    </row>
    <row r="14487" spans="57:59">
      <c r="BE14487" s="100"/>
      <c r="BF14487" s="100"/>
      <c r="BG14487" s="100"/>
    </row>
    <row r="14488" spans="57:59">
      <c r="BE14488" s="100"/>
      <c r="BF14488" s="100"/>
      <c r="BG14488" s="100"/>
    </row>
    <row r="14489" spans="57:59">
      <c r="BE14489" s="100"/>
      <c r="BF14489" s="100"/>
      <c r="BG14489" s="100"/>
    </row>
    <row r="14490" spans="57:59">
      <c r="BE14490" s="100"/>
      <c r="BF14490" s="100"/>
      <c r="BG14490" s="100"/>
    </row>
    <row r="14491" spans="57:59">
      <c r="BE14491" s="100"/>
      <c r="BF14491" s="100"/>
      <c r="BG14491" s="100"/>
    </row>
    <row r="14492" spans="57:59">
      <c r="BE14492" s="100"/>
      <c r="BF14492" s="100"/>
      <c r="BG14492" s="100"/>
    </row>
    <row r="14493" spans="57:59">
      <c r="BE14493" s="100"/>
      <c r="BF14493" s="100"/>
      <c r="BG14493" s="100"/>
    </row>
    <row r="14494" spans="57:59">
      <c r="BE14494" s="100"/>
      <c r="BF14494" s="100"/>
      <c r="BG14494" s="100"/>
    </row>
    <row r="14495" spans="57:59">
      <c r="BE14495" s="100"/>
      <c r="BF14495" s="100"/>
      <c r="BG14495" s="100"/>
    </row>
    <row r="14496" spans="57:59">
      <c r="BE14496" s="100"/>
      <c r="BF14496" s="100"/>
      <c r="BG14496" s="100"/>
    </row>
    <row r="14497" spans="57:59">
      <c r="BE14497" s="100"/>
      <c r="BF14497" s="100"/>
      <c r="BG14497" s="100"/>
    </row>
    <row r="14498" spans="57:59">
      <c r="BE14498" s="100"/>
      <c r="BF14498" s="100"/>
      <c r="BG14498" s="100"/>
    </row>
    <row r="14499" spans="57:59">
      <c r="BE14499" s="100"/>
      <c r="BF14499" s="100"/>
      <c r="BG14499" s="100"/>
    </row>
    <row r="14500" spans="57:59">
      <c r="BE14500" s="100"/>
      <c r="BF14500" s="100"/>
      <c r="BG14500" s="100"/>
    </row>
    <row r="14501" spans="57:59">
      <c r="BE14501" s="100"/>
      <c r="BF14501" s="100"/>
      <c r="BG14501" s="100"/>
    </row>
    <row r="14502" spans="57:59">
      <c r="BE14502" s="100"/>
      <c r="BF14502" s="100"/>
      <c r="BG14502" s="100"/>
    </row>
    <row r="14503" spans="57:59">
      <c r="BE14503" s="100"/>
      <c r="BF14503" s="100"/>
      <c r="BG14503" s="100"/>
    </row>
    <row r="14504" spans="57:59">
      <c r="BE14504" s="100"/>
      <c r="BF14504" s="100"/>
      <c r="BG14504" s="100"/>
    </row>
    <row r="14505" spans="57:59">
      <c r="BE14505" s="100"/>
      <c r="BF14505" s="100"/>
      <c r="BG14505" s="100"/>
    </row>
    <row r="14506" spans="57:59">
      <c r="BE14506" s="100"/>
      <c r="BF14506" s="100"/>
      <c r="BG14506" s="100"/>
    </row>
    <row r="14507" spans="57:59">
      <c r="BE14507" s="100"/>
      <c r="BF14507" s="100"/>
      <c r="BG14507" s="100"/>
    </row>
    <row r="14508" spans="57:59">
      <c r="BE14508" s="100"/>
      <c r="BF14508" s="100"/>
      <c r="BG14508" s="100"/>
    </row>
    <row r="14509" spans="57:59">
      <c r="BE14509" s="100"/>
      <c r="BF14509" s="100"/>
      <c r="BG14509" s="100"/>
    </row>
    <row r="14510" spans="57:59">
      <c r="BE14510" s="100"/>
      <c r="BF14510" s="100"/>
      <c r="BG14510" s="100"/>
    </row>
    <row r="14511" spans="57:59">
      <c r="BE14511" s="100"/>
      <c r="BF14511" s="100"/>
      <c r="BG14511" s="100"/>
    </row>
    <row r="14512" spans="57:59">
      <c r="BE14512" s="100"/>
      <c r="BF14512" s="100"/>
      <c r="BG14512" s="100"/>
    </row>
    <row r="14513" spans="57:59">
      <c r="BE14513" s="100"/>
      <c r="BF14513" s="100"/>
      <c r="BG14513" s="100"/>
    </row>
    <row r="14514" spans="57:59">
      <c r="BE14514" s="100"/>
      <c r="BF14514" s="100"/>
      <c r="BG14514" s="100"/>
    </row>
    <row r="14515" spans="57:59">
      <c r="BE14515" s="100"/>
      <c r="BF14515" s="100"/>
      <c r="BG14515" s="100"/>
    </row>
    <row r="14516" spans="57:59">
      <c r="BE14516" s="100"/>
      <c r="BF14516" s="100"/>
      <c r="BG14516" s="100"/>
    </row>
    <row r="14517" spans="57:59">
      <c r="BE14517" s="100"/>
      <c r="BF14517" s="100"/>
      <c r="BG14517" s="100"/>
    </row>
    <row r="14518" spans="57:59">
      <c r="BE14518" s="100"/>
      <c r="BF14518" s="100"/>
      <c r="BG14518" s="100"/>
    </row>
    <row r="14519" spans="57:59">
      <c r="BE14519" s="100"/>
      <c r="BF14519" s="100"/>
      <c r="BG14519" s="100"/>
    </row>
    <row r="14520" spans="57:59">
      <c r="BE14520" s="100"/>
      <c r="BF14520" s="100"/>
      <c r="BG14520" s="100"/>
    </row>
    <row r="14521" spans="57:59">
      <c r="BE14521" s="100"/>
      <c r="BF14521" s="100"/>
      <c r="BG14521" s="100"/>
    </row>
    <row r="14522" spans="57:59">
      <c r="BE14522" s="100"/>
      <c r="BF14522" s="100"/>
      <c r="BG14522" s="100"/>
    </row>
    <row r="14523" spans="57:59">
      <c r="BE14523" s="100"/>
      <c r="BF14523" s="100"/>
      <c r="BG14523" s="100"/>
    </row>
    <row r="14524" spans="57:59">
      <c r="BE14524" s="100"/>
      <c r="BF14524" s="100"/>
      <c r="BG14524" s="100"/>
    </row>
    <row r="14525" spans="57:59">
      <c r="BE14525" s="100"/>
      <c r="BF14525" s="100"/>
      <c r="BG14525" s="100"/>
    </row>
    <row r="14526" spans="57:59">
      <c r="BE14526" s="100"/>
      <c r="BF14526" s="100"/>
      <c r="BG14526" s="100"/>
    </row>
    <row r="14527" spans="57:59">
      <c r="BE14527" s="100"/>
      <c r="BF14527" s="100"/>
      <c r="BG14527" s="100"/>
    </row>
    <row r="14528" spans="57:59">
      <c r="BE14528" s="100"/>
      <c r="BF14528" s="100"/>
      <c r="BG14528" s="100"/>
    </row>
    <row r="14529" spans="57:59">
      <c r="BE14529" s="100"/>
      <c r="BF14529" s="100"/>
      <c r="BG14529" s="100"/>
    </row>
    <row r="14530" spans="57:59">
      <c r="BE14530" s="100"/>
      <c r="BF14530" s="100"/>
      <c r="BG14530" s="100"/>
    </row>
    <row r="14531" spans="57:59">
      <c r="BE14531" s="100"/>
      <c r="BF14531" s="100"/>
      <c r="BG14531" s="100"/>
    </row>
    <row r="14532" spans="57:59">
      <c r="BE14532" s="100"/>
      <c r="BF14532" s="100"/>
      <c r="BG14532" s="100"/>
    </row>
    <row r="14533" spans="57:59">
      <c r="BE14533" s="100"/>
      <c r="BF14533" s="100"/>
      <c r="BG14533" s="100"/>
    </row>
    <row r="14534" spans="57:59">
      <c r="BE14534" s="100"/>
      <c r="BF14534" s="100"/>
      <c r="BG14534" s="100"/>
    </row>
    <row r="14535" spans="57:59">
      <c r="BE14535" s="100"/>
      <c r="BF14535" s="100"/>
      <c r="BG14535" s="100"/>
    </row>
    <row r="14536" spans="57:59">
      <c r="BE14536" s="100"/>
      <c r="BF14536" s="100"/>
      <c r="BG14536" s="100"/>
    </row>
    <row r="14537" spans="57:59">
      <c r="BE14537" s="100"/>
      <c r="BF14537" s="100"/>
      <c r="BG14537" s="100"/>
    </row>
    <row r="14538" spans="57:59">
      <c r="BE14538" s="100"/>
      <c r="BF14538" s="100"/>
      <c r="BG14538" s="100"/>
    </row>
    <row r="14539" spans="57:59">
      <c r="BE14539" s="100"/>
      <c r="BF14539" s="100"/>
      <c r="BG14539" s="100"/>
    </row>
    <row r="14540" spans="57:59">
      <c r="BE14540" s="100"/>
      <c r="BF14540" s="100"/>
      <c r="BG14540" s="100"/>
    </row>
    <row r="14541" spans="57:59">
      <c r="BE14541" s="100"/>
      <c r="BF14541" s="100"/>
      <c r="BG14541" s="100"/>
    </row>
    <row r="14542" spans="57:59">
      <c r="BE14542" s="100"/>
      <c r="BF14542" s="100"/>
      <c r="BG14542" s="100"/>
    </row>
    <row r="14543" spans="57:59">
      <c r="BE14543" s="100"/>
      <c r="BF14543" s="100"/>
      <c r="BG14543" s="100"/>
    </row>
    <row r="14544" spans="57:59">
      <c r="BE14544" s="100"/>
      <c r="BF14544" s="100"/>
      <c r="BG14544" s="100"/>
    </row>
    <row r="14545" spans="57:59">
      <c r="BE14545" s="100"/>
      <c r="BF14545" s="100"/>
      <c r="BG14545" s="100"/>
    </row>
    <row r="14546" spans="57:59">
      <c r="BE14546" s="100"/>
      <c r="BF14546" s="100"/>
      <c r="BG14546" s="100"/>
    </row>
    <row r="14547" spans="57:59">
      <c r="BE14547" s="100"/>
      <c r="BF14547" s="100"/>
      <c r="BG14547" s="100"/>
    </row>
    <row r="14548" spans="57:59">
      <c r="BE14548" s="100"/>
      <c r="BF14548" s="100"/>
      <c r="BG14548" s="100"/>
    </row>
    <row r="14549" spans="57:59">
      <c r="BE14549" s="100"/>
      <c r="BF14549" s="100"/>
      <c r="BG14549" s="100"/>
    </row>
    <row r="14550" spans="57:59">
      <c r="BE14550" s="100"/>
      <c r="BF14550" s="100"/>
      <c r="BG14550" s="100"/>
    </row>
    <row r="14551" spans="57:59">
      <c r="BE14551" s="100"/>
      <c r="BF14551" s="100"/>
      <c r="BG14551" s="100"/>
    </row>
    <row r="14552" spans="57:59">
      <c r="BE14552" s="100"/>
      <c r="BF14552" s="100"/>
      <c r="BG14552" s="100"/>
    </row>
    <row r="14553" spans="57:59">
      <c r="BE14553" s="100"/>
      <c r="BF14553" s="100"/>
      <c r="BG14553" s="100"/>
    </row>
    <row r="14554" spans="57:59">
      <c r="BE14554" s="100"/>
      <c r="BF14554" s="100"/>
      <c r="BG14554" s="100"/>
    </row>
    <row r="14555" spans="57:59">
      <c r="BE14555" s="100"/>
      <c r="BF14555" s="100"/>
      <c r="BG14555" s="100"/>
    </row>
    <row r="14556" spans="57:59">
      <c r="BE14556" s="100"/>
      <c r="BF14556" s="100"/>
      <c r="BG14556" s="100"/>
    </row>
    <row r="14557" spans="57:59">
      <c r="BE14557" s="100"/>
      <c r="BF14557" s="100"/>
      <c r="BG14557" s="100"/>
    </row>
    <row r="14558" spans="57:59">
      <c r="BE14558" s="100"/>
      <c r="BF14558" s="100"/>
      <c r="BG14558" s="100"/>
    </row>
    <row r="14559" spans="57:59">
      <c r="BE14559" s="100"/>
      <c r="BF14559" s="100"/>
      <c r="BG14559" s="100"/>
    </row>
    <row r="14560" spans="57:59">
      <c r="BE14560" s="100"/>
      <c r="BF14560" s="100"/>
      <c r="BG14560" s="100"/>
    </row>
    <row r="14561" spans="57:59">
      <c r="BE14561" s="100"/>
      <c r="BF14561" s="100"/>
      <c r="BG14561" s="100"/>
    </row>
    <row r="14562" spans="57:59">
      <c r="BE14562" s="100"/>
      <c r="BF14562" s="100"/>
      <c r="BG14562" s="100"/>
    </row>
    <row r="14563" spans="57:59">
      <c r="BE14563" s="100"/>
      <c r="BF14563" s="100"/>
      <c r="BG14563" s="100"/>
    </row>
    <row r="14564" spans="57:59">
      <c r="BE14564" s="100"/>
      <c r="BF14564" s="100"/>
      <c r="BG14564" s="100"/>
    </row>
    <row r="14565" spans="57:59">
      <c r="BE14565" s="100"/>
      <c r="BF14565" s="100"/>
      <c r="BG14565" s="100"/>
    </row>
    <row r="14566" spans="57:59">
      <c r="BE14566" s="100"/>
      <c r="BF14566" s="100"/>
      <c r="BG14566" s="100"/>
    </row>
    <row r="14567" spans="57:59">
      <c r="BE14567" s="100"/>
      <c r="BF14567" s="100"/>
      <c r="BG14567" s="100"/>
    </row>
    <row r="14568" spans="57:59">
      <c r="BE14568" s="100"/>
      <c r="BF14568" s="100"/>
      <c r="BG14568" s="100"/>
    </row>
    <row r="14569" spans="57:59">
      <c r="BE14569" s="100"/>
      <c r="BF14569" s="100"/>
      <c r="BG14569" s="100"/>
    </row>
    <row r="14570" spans="57:59">
      <c r="BE14570" s="100"/>
      <c r="BF14570" s="100"/>
      <c r="BG14570" s="100"/>
    </row>
    <row r="14571" spans="57:59">
      <c r="BE14571" s="100"/>
      <c r="BF14571" s="100"/>
      <c r="BG14571" s="100"/>
    </row>
    <row r="14572" spans="57:59">
      <c r="BE14572" s="100"/>
      <c r="BF14572" s="100"/>
      <c r="BG14572" s="100"/>
    </row>
    <row r="14573" spans="57:59">
      <c r="BE14573" s="100"/>
      <c r="BF14573" s="100"/>
      <c r="BG14573" s="100"/>
    </row>
    <row r="14574" spans="57:59">
      <c r="BE14574" s="100"/>
      <c r="BF14574" s="100"/>
      <c r="BG14574" s="100"/>
    </row>
    <row r="14575" spans="57:59">
      <c r="BE14575" s="100"/>
      <c r="BF14575" s="100"/>
      <c r="BG14575" s="100"/>
    </row>
    <row r="14576" spans="57:59">
      <c r="BE14576" s="100"/>
      <c r="BF14576" s="100"/>
      <c r="BG14576" s="100"/>
    </row>
    <row r="14577" spans="57:59">
      <c r="BE14577" s="100"/>
      <c r="BF14577" s="100"/>
      <c r="BG14577" s="100"/>
    </row>
    <row r="14578" spans="57:59">
      <c r="BE14578" s="100"/>
      <c r="BF14578" s="100"/>
      <c r="BG14578" s="100"/>
    </row>
    <row r="14579" spans="57:59">
      <c r="BE14579" s="100"/>
      <c r="BF14579" s="100"/>
      <c r="BG14579" s="100"/>
    </row>
    <row r="14580" spans="57:59">
      <c r="BE14580" s="100"/>
      <c r="BF14580" s="100"/>
      <c r="BG14580" s="100"/>
    </row>
    <row r="14581" spans="57:59">
      <c r="BE14581" s="100"/>
      <c r="BF14581" s="100"/>
      <c r="BG14581" s="100"/>
    </row>
    <row r="14582" spans="57:59">
      <c r="BE14582" s="100"/>
      <c r="BF14582" s="100"/>
      <c r="BG14582" s="100"/>
    </row>
    <row r="14583" spans="57:59">
      <c r="BE14583" s="100"/>
      <c r="BF14583" s="100"/>
      <c r="BG14583" s="100"/>
    </row>
    <row r="14584" spans="57:59">
      <c r="BE14584" s="100"/>
      <c r="BF14584" s="100"/>
      <c r="BG14584" s="100"/>
    </row>
    <row r="14585" spans="57:59">
      <c r="BE14585" s="100"/>
      <c r="BF14585" s="100"/>
      <c r="BG14585" s="100"/>
    </row>
    <row r="14586" spans="57:59">
      <c r="BE14586" s="100"/>
      <c r="BF14586" s="100"/>
      <c r="BG14586" s="100"/>
    </row>
    <row r="14587" spans="57:59">
      <c r="BE14587" s="100"/>
      <c r="BF14587" s="100"/>
      <c r="BG14587" s="100"/>
    </row>
    <row r="14588" spans="57:59">
      <c r="BE14588" s="100"/>
      <c r="BF14588" s="100"/>
      <c r="BG14588" s="100"/>
    </row>
    <row r="14589" spans="57:59">
      <c r="BE14589" s="100"/>
      <c r="BF14589" s="100"/>
      <c r="BG14589" s="100"/>
    </row>
    <row r="14590" spans="57:59">
      <c r="BE14590" s="100"/>
      <c r="BF14590" s="100"/>
      <c r="BG14590" s="100"/>
    </row>
    <row r="14591" spans="57:59">
      <c r="BE14591" s="100"/>
      <c r="BF14591" s="100"/>
      <c r="BG14591" s="100"/>
    </row>
    <row r="14592" spans="57:59">
      <c r="BE14592" s="100"/>
      <c r="BF14592" s="100"/>
      <c r="BG14592" s="100"/>
    </row>
    <row r="14593" spans="57:59">
      <c r="BE14593" s="100"/>
      <c r="BF14593" s="100"/>
      <c r="BG14593" s="100"/>
    </row>
    <row r="14594" spans="57:59">
      <c r="BE14594" s="100"/>
      <c r="BF14594" s="100"/>
      <c r="BG14594" s="100"/>
    </row>
    <row r="14595" spans="57:59">
      <c r="BE14595" s="100"/>
      <c r="BF14595" s="100"/>
      <c r="BG14595" s="100"/>
    </row>
    <row r="14596" spans="57:59">
      <c r="BE14596" s="100"/>
      <c r="BF14596" s="100"/>
      <c r="BG14596" s="100"/>
    </row>
    <row r="14597" spans="57:59">
      <c r="BE14597" s="100"/>
      <c r="BF14597" s="100"/>
      <c r="BG14597" s="100"/>
    </row>
    <row r="14598" spans="57:59">
      <c r="BE14598" s="100"/>
      <c r="BF14598" s="100"/>
      <c r="BG14598" s="100"/>
    </row>
    <row r="14599" spans="57:59">
      <c r="BE14599" s="100"/>
      <c r="BF14599" s="100"/>
      <c r="BG14599" s="100"/>
    </row>
    <row r="14600" spans="57:59">
      <c r="BE14600" s="100"/>
      <c r="BF14600" s="100"/>
      <c r="BG14600" s="100"/>
    </row>
    <row r="14601" spans="57:59">
      <c r="BE14601" s="100"/>
      <c r="BF14601" s="100"/>
      <c r="BG14601" s="100"/>
    </row>
    <row r="14602" spans="57:59">
      <c r="BE14602" s="100"/>
      <c r="BF14602" s="100"/>
      <c r="BG14602" s="100"/>
    </row>
    <row r="14603" spans="57:59">
      <c r="BE14603" s="100"/>
      <c r="BF14603" s="100"/>
      <c r="BG14603" s="100"/>
    </row>
    <row r="14604" spans="57:59">
      <c r="BE14604" s="100"/>
      <c r="BF14604" s="100"/>
      <c r="BG14604" s="100"/>
    </row>
    <row r="14605" spans="57:59">
      <c r="BE14605" s="100"/>
      <c r="BF14605" s="100"/>
      <c r="BG14605" s="100"/>
    </row>
    <row r="14606" spans="57:59">
      <c r="BE14606" s="100"/>
      <c r="BF14606" s="100"/>
      <c r="BG14606" s="100"/>
    </row>
    <row r="14607" spans="57:59">
      <c r="BE14607" s="100"/>
      <c r="BF14607" s="100"/>
      <c r="BG14607" s="100"/>
    </row>
    <row r="14608" spans="57:59">
      <c r="BE14608" s="100"/>
      <c r="BF14608" s="100"/>
      <c r="BG14608" s="100"/>
    </row>
    <row r="14609" spans="57:59">
      <c r="BE14609" s="100"/>
      <c r="BF14609" s="100"/>
      <c r="BG14609" s="100"/>
    </row>
    <row r="14610" spans="57:59">
      <c r="BE14610" s="100"/>
      <c r="BF14610" s="100"/>
      <c r="BG14610" s="100"/>
    </row>
    <row r="14611" spans="57:59">
      <c r="BE14611" s="100"/>
      <c r="BF14611" s="100"/>
      <c r="BG14611" s="100"/>
    </row>
    <row r="14612" spans="57:59">
      <c r="BE14612" s="100"/>
      <c r="BF14612" s="100"/>
      <c r="BG14612" s="100"/>
    </row>
    <row r="14613" spans="57:59">
      <c r="BE14613" s="100"/>
      <c r="BF14613" s="100"/>
      <c r="BG14613" s="100"/>
    </row>
    <row r="14614" spans="57:59">
      <c r="BE14614" s="100"/>
      <c r="BF14614" s="100"/>
      <c r="BG14614" s="100"/>
    </row>
    <row r="14615" spans="57:59">
      <c r="BE14615" s="100"/>
      <c r="BF14615" s="100"/>
      <c r="BG14615" s="100"/>
    </row>
    <row r="14616" spans="57:59">
      <c r="BE14616" s="100"/>
      <c r="BF14616" s="100"/>
      <c r="BG14616" s="100"/>
    </row>
    <row r="14617" spans="57:59">
      <c r="BE14617" s="100"/>
      <c r="BF14617" s="100"/>
      <c r="BG14617" s="100"/>
    </row>
    <row r="14618" spans="57:59">
      <c r="BE14618" s="100"/>
      <c r="BF14618" s="100"/>
      <c r="BG14618" s="100"/>
    </row>
    <row r="14619" spans="57:59">
      <c r="BE14619" s="100"/>
      <c r="BF14619" s="100"/>
      <c r="BG14619" s="100"/>
    </row>
    <row r="14620" spans="57:59">
      <c r="BE14620" s="100"/>
      <c r="BF14620" s="100"/>
      <c r="BG14620" s="100"/>
    </row>
    <row r="14621" spans="57:59">
      <c r="BE14621" s="100"/>
      <c r="BF14621" s="100"/>
      <c r="BG14621" s="100"/>
    </row>
    <row r="14622" spans="57:59">
      <c r="BE14622" s="100"/>
      <c r="BF14622" s="100"/>
      <c r="BG14622" s="100"/>
    </row>
    <row r="14623" spans="57:59">
      <c r="BE14623" s="100"/>
      <c r="BF14623" s="100"/>
      <c r="BG14623" s="100"/>
    </row>
    <row r="14624" spans="57:59">
      <c r="BE14624" s="100"/>
      <c r="BF14624" s="100"/>
      <c r="BG14624" s="100"/>
    </row>
    <row r="14625" spans="57:59">
      <c r="BE14625" s="100"/>
      <c r="BF14625" s="100"/>
      <c r="BG14625" s="100"/>
    </row>
    <row r="14626" spans="57:59">
      <c r="BE14626" s="100"/>
      <c r="BF14626" s="100"/>
      <c r="BG14626" s="100"/>
    </row>
    <row r="14627" spans="57:59">
      <c r="BE14627" s="100"/>
      <c r="BF14627" s="100"/>
      <c r="BG14627" s="100"/>
    </row>
    <row r="14628" spans="57:59">
      <c r="BE14628" s="100"/>
      <c r="BF14628" s="100"/>
      <c r="BG14628" s="100"/>
    </row>
    <row r="14629" spans="57:59">
      <c r="BE14629" s="100"/>
      <c r="BF14629" s="100"/>
      <c r="BG14629" s="100"/>
    </row>
    <row r="14630" spans="57:59">
      <c r="BE14630" s="100"/>
      <c r="BF14630" s="100"/>
      <c r="BG14630" s="100"/>
    </row>
    <row r="14631" spans="57:59">
      <c r="BE14631" s="100"/>
      <c r="BF14631" s="100"/>
      <c r="BG14631" s="100"/>
    </row>
    <row r="14632" spans="57:59">
      <c r="BE14632" s="100"/>
      <c r="BF14632" s="100"/>
      <c r="BG14632" s="100"/>
    </row>
    <row r="14633" spans="57:59">
      <c r="BE14633" s="100"/>
      <c r="BF14633" s="100"/>
      <c r="BG14633" s="100"/>
    </row>
    <row r="14634" spans="57:59">
      <c r="BE14634" s="100"/>
      <c r="BF14634" s="100"/>
      <c r="BG14634" s="100"/>
    </row>
    <row r="14635" spans="57:59">
      <c r="BE14635" s="100"/>
      <c r="BF14635" s="100"/>
      <c r="BG14635" s="100"/>
    </row>
    <row r="14636" spans="57:59">
      <c r="BE14636" s="100"/>
      <c r="BF14636" s="100"/>
      <c r="BG14636" s="100"/>
    </row>
    <row r="14637" spans="57:59">
      <c r="BE14637" s="100"/>
      <c r="BF14637" s="100"/>
      <c r="BG14637" s="100"/>
    </row>
    <row r="14638" spans="57:59">
      <c r="BE14638" s="100"/>
      <c r="BF14638" s="100"/>
      <c r="BG14638" s="100"/>
    </row>
    <row r="14639" spans="57:59">
      <c r="BE14639" s="100"/>
      <c r="BF14639" s="100"/>
      <c r="BG14639" s="100"/>
    </row>
    <row r="14640" spans="57:59">
      <c r="BE14640" s="100"/>
      <c r="BF14640" s="100"/>
      <c r="BG14640" s="100"/>
    </row>
    <row r="14641" spans="57:59">
      <c r="BE14641" s="100"/>
      <c r="BF14641" s="100"/>
      <c r="BG14641" s="100"/>
    </row>
    <row r="14642" spans="57:59">
      <c r="BE14642" s="100"/>
      <c r="BF14642" s="100"/>
      <c r="BG14642" s="100"/>
    </row>
    <row r="14643" spans="57:59">
      <c r="BE14643" s="100"/>
      <c r="BF14643" s="100"/>
      <c r="BG14643" s="100"/>
    </row>
    <row r="14644" spans="57:59">
      <c r="BE14644" s="100"/>
      <c r="BF14644" s="100"/>
      <c r="BG14644" s="100"/>
    </row>
    <row r="14645" spans="57:59">
      <c r="BE14645" s="100"/>
      <c r="BF14645" s="100"/>
      <c r="BG14645" s="100"/>
    </row>
    <row r="14646" spans="57:59">
      <c r="BE14646" s="100"/>
      <c r="BF14646" s="100"/>
      <c r="BG14646" s="100"/>
    </row>
    <row r="14647" spans="57:59">
      <c r="BE14647" s="100"/>
      <c r="BF14647" s="100"/>
      <c r="BG14647" s="100"/>
    </row>
    <row r="14648" spans="57:59">
      <c r="BE14648" s="100"/>
      <c r="BF14648" s="100"/>
      <c r="BG14648" s="100"/>
    </row>
    <row r="14649" spans="57:59">
      <c r="BE14649" s="100"/>
      <c r="BF14649" s="100"/>
      <c r="BG14649" s="100"/>
    </row>
    <row r="14650" spans="57:59">
      <c r="BE14650" s="100"/>
      <c r="BF14650" s="100"/>
      <c r="BG14650" s="100"/>
    </row>
    <row r="14651" spans="57:59">
      <c r="BE14651" s="100"/>
      <c r="BF14651" s="100"/>
      <c r="BG14651" s="100"/>
    </row>
    <row r="14652" spans="57:59">
      <c r="BE14652" s="100"/>
      <c r="BF14652" s="100"/>
      <c r="BG14652" s="100"/>
    </row>
    <row r="14653" spans="57:59">
      <c r="BE14653" s="100"/>
      <c r="BF14653" s="100"/>
      <c r="BG14653" s="100"/>
    </row>
    <row r="14654" spans="57:59">
      <c r="BE14654" s="100"/>
      <c r="BF14654" s="100"/>
      <c r="BG14654" s="100"/>
    </row>
    <row r="14655" spans="57:59">
      <c r="BE14655" s="100"/>
      <c r="BF14655" s="100"/>
      <c r="BG14655" s="100"/>
    </row>
    <row r="14656" spans="57:59">
      <c r="BE14656" s="100"/>
      <c r="BF14656" s="100"/>
      <c r="BG14656" s="100"/>
    </row>
    <row r="14657" spans="57:59">
      <c r="BE14657" s="100"/>
      <c r="BF14657" s="100"/>
      <c r="BG14657" s="100"/>
    </row>
    <row r="14658" spans="57:59">
      <c r="BE14658" s="100"/>
      <c r="BF14658" s="100"/>
      <c r="BG14658" s="100"/>
    </row>
    <row r="14659" spans="57:59">
      <c r="BE14659" s="100"/>
      <c r="BF14659" s="100"/>
      <c r="BG14659" s="100"/>
    </row>
    <row r="14660" spans="57:59">
      <c r="BE14660" s="100"/>
      <c r="BF14660" s="100"/>
      <c r="BG14660" s="100"/>
    </row>
    <row r="14661" spans="57:59">
      <c r="BE14661" s="100"/>
      <c r="BF14661" s="100"/>
      <c r="BG14661" s="100"/>
    </row>
    <row r="14662" spans="57:59">
      <c r="BE14662" s="100"/>
      <c r="BF14662" s="100"/>
      <c r="BG14662" s="100"/>
    </row>
    <row r="14663" spans="57:59">
      <c r="BE14663" s="100"/>
      <c r="BF14663" s="100"/>
      <c r="BG14663" s="100"/>
    </row>
    <row r="14664" spans="57:59">
      <c r="BE14664" s="100"/>
      <c r="BF14664" s="100"/>
      <c r="BG14664" s="100"/>
    </row>
    <row r="14665" spans="57:59">
      <c r="BE14665" s="100"/>
      <c r="BF14665" s="100"/>
      <c r="BG14665" s="100"/>
    </row>
    <row r="14666" spans="57:59">
      <c r="BE14666" s="100"/>
      <c r="BF14666" s="100"/>
      <c r="BG14666" s="100"/>
    </row>
    <row r="14667" spans="57:59">
      <c r="BE14667" s="100"/>
      <c r="BF14667" s="100"/>
      <c r="BG14667" s="100"/>
    </row>
    <row r="14668" spans="57:59">
      <c r="BE14668" s="100"/>
      <c r="BF14668" s="100"/>
      <c r="BG14668" s="100"/>
    </row>
    <row r="14669" spans="57:59">
      <c r="BE14669" s="100"/>
      <c r="BF14669" s="100"/>
      <c r="BG14669" s="100"/>
    </row>
    <row r="14670" spans="57:59">
      <c r="BE14670" s="100"/>
      <c r="BF14670" s="100"/>
      <c r="BG14670" s="100"/>
    </row>
    <row r="14671" spans="57:59">
      <c r="BE14671" s="100"/>
      <c r="BF14671" s="100"/>
      <c r="BG14671" s="100"/>
    </row>
    <row r="14672" spans="57:59">
      <c r="BE14672" s="100"/>
      <c r="BF14672" s="100"/>
      <c r="BG14672" s="100"/>
    </row>
    <row r="14673" spans="57:59">
      <c r="BE14673" s="100"/>
      <c r="BF14673" s="100"/>
      <c r="BG14673" s="100"/>
    </row>
    <row r="14674" spans="57:59">
      <c r="BE14674" s="100"/>
      <c r="BF14674" s="100"/>
      <c r="BG14674" s="100"/>
    </row>
    <row r="14675" spans="57:59">
      <c r="BE14675" s="100"/>
      <c r="BF14675" s="100"/>
      <c r="BG14675" s="100"/>
    </row>
    <row r="14676" spans="57:59">
      <c r="BE14676" s="100"/>
      <c r="BF14676" s="100"/>
      <c r="BG14676" s="100"/>
    </row>
    <row r="14677" spans="57:59">
      <c r="BE14677" s="100"/>
      <c r="BF14677" s="100"/>
      <c r="BG14677" s="100"/>
    </row>
    <row r="14678" spans="57:59">
      <c r="BE14678" s="100"/>
      <c r="BF14678" s="100"/>
      <c r="BG14678" s="100"/>
    </row>
    <row r="14679" spans="57:59">
      <c r="BE14679" s="100"/>
      <c r="BF14679" s="100"/>
      <c r="BG14679" s="100"/>
    </row>
    <row r="14680" spans="57:59">
      <c r="BE14680" s="100"/>
      <c r="BF14680" s="100"/>
      <c r="BG14680" s="100"/>
    </row>
    <row r="14681" spans="57:59">
      <c r="BE14681" s="100"/>
      <c r="BF14681" s="100"/>
      <c r="BG14681" s="100"/>
    </row>
    <row r="14682" spans="57:59">
      <c r="BE14682" s="100"/>
      <c r="BF14682" s="100"/>
      <c r="BG14682" s="100"/>
    </row>
    <row r="14683" spans="57:59">
      <c r="BE14683" s="100"/>
      <c r="BF14683" s="100"/>
      <c r="BG14683" s="100"/>
    </row>
    <row r="14684" spans="57:59">
      <c r="BE14684" s="100"/>
      <c r="BF14684" s="100"/>
      <c r="BG14684" s="100"/>
    </row>
    <row r="14685" spans="57:59">
      <c r="BE14685" s="100"/>
      <c r="BF14685" s="100"/>
      <c r="BG14685" s="100"/>
    </row>
    <row r="14686" spans="57:59">
      <c r="BE14686" s="100"/>
      <c r="BF14686" s="100"/>
      <c r="BG14686" s="100"/>
    </row>
    <row r="14687" spans="57:59">
      <c r="BE14687" s="100"/>
      <c r="BF14687" s="100"/>
      <c r="BG14687" s="100"/>
    </row>
    <row r="14688" spans="57:59">
      <c r="BE14688" s="100"/>
      <c r="BF14688" s="100"/>
      <c r="BG14688" s="100"/>
    </row>
    <row r="14689" spans="57:59">
      <c r="BE14689" s="100"/>
      <c r="BF14689" s="100"/>
      <c r="BG14689" s="100"/>
    </row>
    <row r="14690" spans="57:59">
      <c r="BE14690" s="100"/>
      <c r="BF14690" s="100"/>
      <c r="BG14690" s="100"/>
    </row>
    <row r="14691" spans="57:59">
      <c r="BE14691" s="100"/>
      <c r="BF14691" s="100"/>
      <c r="BG14691" s="100"/>
    </row>
    <row r="14692" spans="57:59">
      <c r="BE14692" s="100"/>
      <c r="BF14692" s="100"/>
      <c r="BG14692" s="100"/>
    </row>
    <row r="14693" spans="57:59">
      <c r="BE14693" s="100"/>
      <c r="BF14693" s="100"/>
      <c r="BG14693" s="100"/>
    </row>
    <row r="14694" spans="57:59">
      <c r="BE14694" s="100"/>
      <c r="BF14694" s="100"/>
      <c r="BG14694" s="100"/>
    </row>
    <row r="14695" spans="57:59">
      <c r="BE14695" s="100"/>
      <c r="BF14695" s="100"/>
      <c r="BG14695" s="100"/>
    </row>
    <row r="14696" spans="57:59">
      <c r="BE14696" s="100"/>
      <c r="BF14696" s="100"/>
      <c r="BG14696" s="100"/>
    </row>
    <row r="14697" spans="57:59">
      <c r="BE14697" s="100"/>
      <c r="BF14697" s="100"/>
      <c r="BG14697" s="100"/>
    </row>
    <row r="14698" spans="57:59">
      <c r="BE14698" s="100"/>
      <c r="BF14698" s="100"/>
      <c r="BG14698" s="100"/>
    </row>
    <row r="14699" spans="57:59">
      <c r="BE14699" s="100"/>
      <c r="BF14699" s="100"/>
      <c r="BG14699" s="100"/>
    </row>
    <row r="14700" spans="57:59">
      <c r="BE14700" s="100"/>
      <c r="BF14700" s="100"/>
      <c r="BG14700" s="100"/>
    </row>
    <row r="14701" spans="57:59">
      <c r="BE14701" s="100"/>
      <c r="BF14701" s="100"/>
      <c r="BG14701" s="100"/>
    </row>
    <row r="14702" spans="57:59">
      <c r="BE14702" s="100"/>
      <c r="BF14702" s="100"/>
      <c r="BG14702" s="100"/>
    </row>
    <row r="14703" spans="57:59">
      <c r="BE14703" s="100"/>
      <c r="BF14703" s="100"/>
      <c r="BG14703" s="100"/>
    </row>
    <row r="14704" spans="57:59">
      <c r="BE14704" s="100"/>
      <c r="BF14704" s="100"/>
      <c r="BG14704" s="100"/>
    </row>
    <row r="14705" spans="57:59">
      <c r="BE14705" s="100"/>
      <c r="BF14705" s="100"/>
      <c r="BG14705" s="100"/>
    </row>
    <row r="14706" spans="57:59">
      <c r="BE14706" s="100"/>
      <c r="BF14706" s="100"/>
      <c r="BG14706" s="100"/>
    </row>
    <row r="14707" spans="57:59">
      <c r="BE14707" s="100"/>
      <c r="BF14707" s="100"/>
      <c r="BG14707" s="100"/>
    </row>
    <row r="14708" spans="57:59">
      <c r="BE14708" s="100"/>
      <c r="BF14708" s="100"/>
      <c r="BG14708" s="100"/>
    </row>
    <row r="14709" spans="57:59">
      <c r="BE14709" s="100"/>
      <c r="BF14709" s="100"/>
      <c r="BG14709" s="100"/>
    </row>
    <row r="14710" spans="57:59">
      <c r="BE14710" s="100"/>
      <c r="BF14710" s="100"/>
      <c r="BG14710" s="100"/>
    </row>
    <row r="14711" spans="57:59">
      <c r="BE14711" s="100"/>
      <c r="BF14711" s="100"/>
      <c r="BG14711" s="100"/>
    </row>
    <row r="14712" spans="57:59">
      <c r="BE14712" s="100"/>
      <c r="BF14712" s="100"/>
      <c r="BG14712" s="100"/>
    </row>
    <row r="14713" spans="57:59">
      <c r="BE14713" s="100"/>
      <c r="BF14713" s="100"/>
      <c r="BG14713" s="100"/>
    </row>
    <row r="14714" spans="57:59">
      <c r="BE14714" s="100"/>
      <c r="BF14714" s="100"/>
      <c r="BG14714" s="100"/>
    </row>
    <row r="14715" spans="57:59">
      <c r="BE14715" s="100"/>
      <c r="BF14715" s="100"/>
      <c r="BG14715" s="100"/>
    </row>
    <row r="14716" spans="57:59">
      <c r="BE14716" s="100"/>
      <c r="BF14716" s="100"/>
      <c r="BG14716" s="100"/>
    </row>
    <row r="14717" spans="57:59">
      <c r="BE14717" s="100"/>
      <c r="BF14717" s="100"/>
      <c r="BG14717" s="100"/>
    </row>
    <row r="14718" spans="57:59">
      <c r="BE14718" s="100"/>
      <c r="BF14718" s="100"/>
      <c r="BG14718" s="100"/>
    </row>
    <row r="14719" spans="57:59">
      <c r="BE14719" s="100"/>
      <c r="BF14719" s="100"/>
      <c r="BG14719" s="100"/>
    </row>
    <row r="14720" spans="57:59">
      <c r="BE14720" s="100"/>
      <c r="BF14720" s="100"/>
      <c r="BG14720" s="100"/>
    </row>
    <row r="14721" spans="57:59">
      <c r="BE14721" s="100"/>
      <c r="BF14721" s="100"/>
      <c r="BG14721" s="100"/>
    </row>
    <row r="14722" spans="57:59">
      <c r="BE14722" s="100"/>
      <c r="BF14722" s="100"/>
      <c r="BG14722" s="100"/>
    </row>
    <row r="14723" spans="57:59">
      <c r="BE14723" s="100"/>
      <c r="BF14723" s="100"/>
      <c r="BG14723" s="100"/>
    </row>
    <row r="14724" spans="57:59">
      <c r="BE14724" s="100"/>
      <c r="BF14724" s="100"/>
      <c r="BG14724" s="100"/>
    </row>
    <row r="14725" spans="57:59">
      <c r="BE14725" s="100"/>
      <c r="BF14725" s="100"/>
      <c r="BG14725" s="100"/>
    </row>
    <row r="14726" spans="57:59">
      <c r="BE14726" s="100"/>
      <c r="BF14726" s="100"/>
      <c r="BG14726" s="100"/>
    </row>
    <row r="14727" spans="57:59">
      <c r="BE14727" s="100"/>
      <c r="BF14727" s="100"/>
      <c r="BG14727" s="100"/>
    </row>
    <row r="14728" spans="57:59">
      <c r="BE14728" s="100"/>
      <c r="BF14728" s="100"/>
      <c r="BG14728" s="100"/>
    </row>
    <row r="14729" spans="57:59">
      <c r="BE14729" s="100"/>
      <c r="BF14729" s="100"/>
      <c r="BG14729" s="100"/>
    </row>
    <row r="14730" spans="57:59">
      <c r="BE14730" s="100"/>
      <c r="BF14730" s="100"/>
      <c r="BG14730" s="100"/>
    </row>
    <row r="14731" spans="57:59">
      <c r="BE14731" s="100"/>
      <c r="BF14731" s="100"/>
      <c r="BG14731" s="100"/>
    </row>
    <row r="14732" spans="57:59">
      <c r="BE14732" s="100"/>
      <c r="BF14732" s="100"/>
      <c r="BG14732" s="100"/>
    </row>
    <row r="14733" spans="57:59">
      <c r="BE14733" s="100"/>
      <c r="BF14733" s="100"/>
      <c r="BG14733" s="100"/>
    </row>
    <row r="14734" spans="57:59">
      <c r="BE14734" s="100"/>
      <c r="BF14734" s="100"/>
      <c r="BG14734" s="100"/>
    </row>
    <row r="14735" spans="57:59">
      <c r="BE14735" s="100"/>
      <c r="BF14735" s="100"/>
      <c r="BG14735" s="100"/>
    </row>
    <row r="14736" spans="57:59">
      <c r="BE14736" s="100"/>
      <c r="BF14736" s="100"/>
      <c r="BG14736" s="100"/>
    </row>
    <row r="14737" spans="57:59">
      <c r="BE14737" s="100"/>
      <c r="BF14737" s="100"/>
      <c r="BG14737" s="100"/>
    </row>
    <row r="14738" spans="57:59">
      <c r="BE14738" s="100"/>
      <c r="BF14738" s="100"/>
      <c r="BG14738" s="100"/>
    </row>
    <row r="14739" spans="57:59">
      <c r="BE14739" s="100"/>
      <c r="BF14739" s="100"/>
      <c r="BG14739" s="100"/>
    </row>
    <row r="14740" spans="57:59">
      <c r="BE14740" s="100"/>
      <c r="BF14740" s="100"/>
      <c r="BG14740" s="100"/>
    </row>
    <row r="14741" spans="57:59">
      <c r="BE14741" s="100"/>
      <c r="BF14741" s="100"/>
      <c r="BG14741" s="100"/>
    </row>
    <row r="14742" spans="57:59">
      <c r="BE14742" s="100"/>
      <c r="BF14742" s="100"/>
      <c r="BG14742" s="100"/>
    </row>
    <row r="14743" spans="57:59">
      <c r="BE14743" s="100"/>
      <c r="BF14743" s="100"/>
      <c r="BG14743" s="100"/>
    </row>
    <row r="14744" spans="57:59">
      <c r="BE14744" s="100"/>
      <c r="BF14744" s="100"/>
      <c r="BG14744" s="100"/>
    </row>
    <row r="14745" spans="57:59">
      <c r="BE14745" s="100"/>
      <c r="BF14745" s="100"/>
      <c r="BG14745" s="100"/>
    </row>
    <row r="14746" spans="57:59">
      <c r="BE14746" s="100"/>
      <c r="BF14746" s="100"/>
      <c r="BG14746" s="100"/>
    </row>
    <row r="14747" spans="57:59">
      <c r="BE14747" s="100"/>
      <c r="BF14747" s="100"/>
      <c r="BG14747" s="100"/>
    </row>
    <row r="14748" spans="57:59">
      <c r="BE14748" s="100"/>
      <c r="BF14748" s="100"/>
      <c r="BG14748" s="100"/>
    </row>
    <row r="14749" spans="57:59">
      <c r="BE14749" s="100"/>
      <c r="BF14749" s="100"/>
      <c r="BG14749" s="100"/>
    </row>
    <row r="14750" spans="57:59">
      <c r="BE14750" s="100"/>
      <c r="BF14750" s="100"/>
      <c r="BG14750" s="100"/>
    </row>
    <row r="14751" spans="57:59">
      <c r="BE14751" s="100"/>
      <c r="BF14751" s="100"/>
      <c r="BG14751" s="100"/>
    </row>
    <row r="14752" spans="57:59">
      <c r="BE14752" s="100"/>
      <c r="BF14752" s="100"/>
      <c r="BG14752" s="100"/>
    </row>
    <row r="14753" spans="57:59">
      <c r="BE14753" s="100"/>
      <c r="BF14753" s="100"/>
      <c r="BG14753" s="100"/>
    </row>
    <row r="14754" spans="57:59">
      <c r="BE14754" s="100"/>
      <c r="BF14754" s="100"/>
      <c r="BG14754" s="100"/>
    </row>
    <row r="14755" spans="57:59">
      <c r="BE14755" s="100"/>
      <c r="BF14755" s="100"/>
      <c r="BG14755" s="100"/>
    </row>
    <row r="14756" spans="57:59">
      <c r="BE14756" s="100"/>
      <c r="BF14756" s="100"/>
      <c r="BG14756" s="100"/>
    </row>
    <row r="14757" spans="57:59">
      <c r="BE14757" s="100"/>
      <c r="BF14757" s="100"/>
      <c r="BG14757" s="100"/>
    </row>
    <row r="14758" spans="57:59">
      <c r="BE14758" s="100"/>
      <c r="BF14758" s="100"/>
      <c r="BG14758" s="100"/>
    </row>
    <row r="14759" spans="57:59">
      <c r="BE14759" s="100"/>
      <c r="BF14759" s="100"/>
      <c r="BG14759" s="100"/>
    </row>
    <row r="14760" spans="57:59">
      <c r="BE14760" s="100"/>
      <c r="BF14760" s="100"/>
      <c r="BG14760" s="100"/>
    </row>
    <row r="14761" spans="57:59">
      <c r="BE14761" s="100"/>
      <c r="BF14761" s="100"/>
      <c r="BG14761" s="100"/>
    </row>
    <row r="14762" spans="57:59">
      <c r="BE14762" s="100"/>
      <c r="BF14762" s="100"/>
      <c r="BG14762" s="100"/>
    </row>
    <row r="14763" spans="57:59">
      <c r="BE14763" s="100"/>
      <c r="BF14763" s="100"/>
      <c r="BG14763" s="100"/>
    </row>
    <row r="14764" spans="57:59">
      <c r="BE14764" s="100"/>
      <c r="BF14764" s="100"/>
      <c r="BG14764" s="100"/>
    </row>
    <row r="14765" spans="57:59">
      <c r="BE14765" s="100"/>
      <c r="BF14765" s="100"/>
      <c r="BG14765" s="100"/>
    </row>
    <row r="14766" spans="57:59">
      <c r="BE14766" s="100"/>
      <c r="BF14766" s="100"/>
      <c r="BG14766" s="100"/>
    </row>
    <row r="14767" spans="57:59">
      <c r="BE14767" s="100"/>
      <c r="BF14767" s="100"/>
      <c r="BG14767" s="100"/>
    </row>
    <row r="14768" spans="57:59">
      <c r="BE14768" s="100"/>
      <c r="BF14768" s="100"/>
      <c r="BG14768" s="100"/>
    </row>
    <row r="14769" spans="57:59">
      <c r="BE14769" s="100"/>
      <c r="BF14769" s="100"/>
      <c r="BG14769" s="100"/>
    </row>
    <row r="14770" spans="57:59">
      <c r="BE14770" s="100"/>
      <c r="BF14770" s="100"/>
      <c r="BG14770" s="100"/>
    </row>
    <row r="14771" spans="57:59">
      <c r="BE14771" s="100"/>
      <c r="BF14771" s="100"/>
      <c r="BG14771" s="100"/>
    </row>
    <row r="14772" spans="57:59">
      <c r="BE14772" s="100"/>
      <c r="BF14772" s="100"/>
      <c r="BG14772" s="100"/>
    </row>
    <row r="14773" spans="57:59">
      <c r="BE14773" s="100"/>
      <c r="BF14773" s="100"/>
      <c r="BG14773" s="100"/>
    </row>
    <row r="14774" spans="57:59">
      <c r="BE14774" s="100"/>
      <c r="BF14774" s="100"/>
      <c r="BG14774" s="100"/>
    </row>
    <row r="14775" spans="57:59">
      <c r="BE14775" s="100"/>
      <c r="BF14775" s="100"/>
      <c r="BG14775" s="100"/>
    </row>
    <row r="14776" spans="57:59">
      <c r="BE14776" s="100"/>
      <c r="BF14776" s="100"/>
      <c r="BG14776" s="100"/>
    </row>
    <row r="14777" spans="57:59">
      <c r="BE14777" s="100"/>
      <c r="BF14777" s="100"/>
      <c r="BG14777" s="100"/>
    </row>
    <row r="14778" spans="57:59">
      <c r="BE14778" s="100"/>
      <c r="BF14778" s="100"/>
      <c r="BG14778" s="100"/>
    </row>
    <row r="14779" spans="57:59">
      <c r="BE14779" s="100"/>
      <c r="BF14779" s="100"/>
      <c r="BG14779" s="100"/>
    </row>
    <row r="14780" spans="57:59">
      <c r="BE14780" s="100"/>
      <c r="BF14780" s="100"/>
      <c r="BG14780" s="100"/>
    </row>
    <row r="14781" spans="57:59">
      <c r="BE14781" s="100"/>
      <c r="BF14781" s="100"/>
      <c r="BG14781" s="100"/>
    </row>
    <row r="14782" spans="57:59">
      <c r="BE14782" s="100"/>
      <c r="BF14782" s="100"/>
      <c r="BG14782" s="100"/>
    </row>
    <row r="14783" spans="57:59">
      <c r="BE14783" s="100"/>
      <c r="BF14783" s="100"/>
      <c r="BG14783" s="100"/>
    </row>
    <row r="14784" spans="57:59">
      <c r="BE14784" s="100"/>
      <c r="BF14784" s="100"/>
      <c r="BG14784" s="100"/>
    </row>
    <row r="14785" spans="57:59">
      <c r="BE14785" s="100"/>
      <c r="BF14785" s="100"/>
      <c r="BG14785" s="100"/>
    </row>
    <row r="14786" spans="57:59">
      <c r="BE14786" s="100"/>
      <c r="BF14786" s="100"/>
      <c r="BG14786" s="100"/>
    </row>
    <row r="14787" spans="57:59">
      <c r="BE14787" s="100"/>
      <c r="BF14787" s="100"/>
      <c r="BG14787" s="100"/>
    </row>
    <row r="14788" spans="57:59">
      <c r="BE14788" s="100"/>
      <c r="BF14788" s="100"/>
      <c r="BG14788" s="100"/>
    </row>
    <row r="14789" spans="57:59">
      <c r="BE14789" s="100"/>
      <c r="BF14789" s="100"/>
      <c r="BG14789" s="100"/>
    </row>
    <row r="14790" spans="57:59">
      <c r="BE14790" s="100"/>
      <c r="BF14790" s="100"/>
      <c r="BG14790" s="100"/>
    </row>
    <row r="14791" spans="57:59">
      <c r="BE14791" s="100"/>
      <c r="BF14791" s="100"/>
      <c r="BG14791" s="100"/>
    </row>
    <row r="14792" spans="57:59">
      <c r="BE14792" s="100"/>
      <c r="BF14792" s="100"/>
      <c r="BG14792" s="100"/>
    </row>
    <row r="14793" spans="57:59">
      <c r="BE14793" s="100"/>
      <c r="BF14793" s="100"/>
      <c r="BG14793" s="100"/>
    </row>
    <row r="14794" spans="57:59">
      <c r="BE14794" s="100"/>
      <c r="BF14794" s="100"/>
      <c r="BG14794" s="100"/>
    </row>
    <row r="14795" spans="57:59">
      <c r="BE14795" s="100"/>
      <c r="BF14795" s="100"/>
      <c r="BG14795" s="100"/>
    </row>
    <row r="14796" spans="57:59">
      <c r="BE14796" s="100"/>
      <c r="BF14796" s="100"/>
      <c r="BG14796" s="100"/>
    </row>
    <row r="14797" spans="57:59">
      <c r="BE14797" s="100"/>
      <c r="BF14797" s="100"/>
      <c r="BG14797" s="100"/>
    </row>
    <row r="14798" spans="57:59">
      <c r="BE14798" s="100"/>
      <c r="BF14798" s="100"/>
      <c r="BG14798" s="100"/>
    </row>
    <row r="14799" spans="57:59">
      <c r="BE14799" s="100"/>
      <c r="BF14799" s="100"/>
      <c r="BG14799" s="100"/>
    </row>
    <row r="14800" spans="57:59">
      <c r="BE14800" s="100"/>
      <c r="BF14800" s="100"/>
      <c r="BG14800" s="100"/>
    </row>
    <row r="14801" spans="57:59">
      <c r="BE14801" s="100"/>
      <c r="BF14801" s="100"/>
      <c r="BG14801" s="100"/>
    </row>
    <row r="14802" spans="57:59">
      <c r="BE14802" s="100"/>
      <c r="BF14802" s="100"/>
      <c r="BG14802" s="100"/>
    </row>
    <row r="14803" spans="57:59">
      <c r="BE14803" s="100"/>
      <c r="BF14803" s="100"/>
      <c r="BG14803" s="100"/>
    </row>
    <row r="14804" spans="57:59">
      <c r="BE14804" s="100"/>
      <c r="BF14804" s="100"/>
      <c r="BG14804" s="100"/>
    </row>
    <row r="14805" spans="57:59">
      <c r="BE14805" s="100"/>
      <c r="BF14805" s="100"/>
      <c r="BG14805" s="100"/>
    </row>
    <row r="14806" spans="57:59">
      <c r="BE14806" s="100"/>
      <c r="BF14806" s="100"/>
      <c r="BG14806" s="100"/>
    </row>
    <row r="14807" spans="57:59">
      <c r="BE14807" s="100"/>
      <c r="BF14807" s="100"/>
      <c r="BG14807" s="100"/>
    </row>
    <row r="14808" spans="57:59">
      <c r="BE14808" s="100"/>
      <c r="BF14808" s="100"/>
      <c r="BG14808" s="100"/>
    </row>
    <row r="14809" spans="57:59">
      <c r="BE14809" s="100"/>
      <c r="BF14809" s="100"/>
      <c r="BG14809" s="100"/>
    </row>
    <row r="14810" spans="57:59">
      <c r="BE14810" s="100"/>
      <c r="BF14810" s="100"/>
      <c r="BG14810" s="100"/>
    </row>
    <row r="14811" spans="57:59">
      <c r="BE14811" s="100"/>
      <c r="BF14811" s="100"/>
      <c r="BG14811" s="100"/>
    </row>
    <row r="14812" spans="57:59">
      <c r="BE14812" s="100"/>
      <c r="BF14812" s="100"/>
      <c r="BG14812" s="100"/>
    </row>
    <row r="14813" spans="57:59">
      <c r="BE14813" s="100"/>
      <c r="BF14813" s="100"/>
      <c r="BG14813" s="100"/>
    </row>
    <row r="14814" spans="57:59">
      <c r="BE14814" s="100"/>
      <c r="BF14814" s="100"/>
      <c r="BG14814" s="100"/>
    </row>
    <row r="14815" spans="57:59">
      <c r="BE14815" s="100"/>
      <c r="BF14815" s="100"/>
      <c r="BG14815" s="100"/>
    </row>
    <row r="14816" spans="57:59">
      <c r="BE14816" s="100"/>
      <c r="BF14816" s="100"/>
      <c r="BG14816" s="100"/>
    </row>
    <row r="14817" spans="57:59">
      <c r="BE14817" s="100"/>
      <c r="BF14817" s="100"/>
      <c r="BG14817" s="100"/>
    </row>
    <row r="14818" spans="57:59">
      <c r="BE14818" s="100"/>
      <c r="BF14818" s="100"/>
      <c r="BG14818" s="100"/>
    </row>
    <row r="14819" spans="57:59">
      <c r="BE14819" s="100"/>
      <c r="BF14819" s="100"/>
      <c r="BG14819" s="100"/>
    </row>
    <row r="14820" spans="57:59">
      <c r="BE14820" s="100"/>
      <c r="BF14820" s="100"/>
      <c r="BG14820" s="100"/>
    </row>
    <row r="14821" spans="57:59">
      <c r="BE14821" s="100"/>
      <c r="BF14821" s="100"/>
      <c r="BG14821" s="100"/>
    </row>
    <row r="14822" spans="57:59">
      <c r="BE14822" s="100"/>
      <c r="BF14822" s="100"/>
      <c r="BG14822" s="100"/>
    </row>
    <row r="14823" spans="57:59">
      <c r="BE14823" s="100"/>
      <c r="BF14823" s="100"/>
      <c r="BG14823" s="100"/>
    </row>
    <row r="14824" spans="57:59">
      <c r="BE14824" s="100"/>
      <c r="BF14824" s="100"/>
      <c r="BG14824" s="100"/>
    </row>
    <row r="14825" spans="57:59">
      <c r="BE14825" s="100"/>
      <c r="BF14825" s="100"/>
      <c r="BG14825" s="100"/>
    </row>
    <row r="14826" spans="57:59">
      <c r="BE14826" s="100"/>
      <c r="BF14826" s="100"/>
      <c r="BG14826" s="100"/>
    </row>
    <row r="14827" spans="57:59">
      <c r="BE14827" s="100"/>
      <c r="BF14827" s="100"/>
      <c r="BG14827" s="100"/>
    </row>
    <row r="14828" spans="57:59">
      <c r="BE14828" s="100"/>
      <c r="BF14828" s="100"/>
      <c r="BG14828" s="100"/>
    </row>
    <row r="14829" spans="57:59">
      <c r="BE14829" s="100"/>
      <c r="BF14829" s="100"/>
      <c r="BG14829" s="100"/>
    </row>
    <row r="14830" spans="57:59">
      <c r="BE14830" s="100"/>
      <c r="BF14830" s="100"/>
      <c r="BG14830" s="100"/>
    </row>
    <row r="14831" spans="57:59">
      <c r="BE14831" s="100"/>
      <c r="BF14831" s="100"/>
      <c r="BG14831" s="100"/>
    </row>
    <row r="14832" spans="57:59">
      <c r="BE14832" s="100"/>
      <c r="BF14832" s="100"/>
      <c r="BG14832" s="100"/>
    </row>
    <row r="14833" spans="57:59">
      <c r="BE14833" s="100"/>
      <c r="BF14833" s="100"/>
      <c r="BG14833" s="100"/>
    </row>
    <row r="14834" spans="57:59">
      <c r="BE14834" s="100"/>
      <c r="BF14834" s="100"/>
      <c r="BG14834" s="100"/>
    </row>
    <row r="14835" spans="57:59">
      <c r="BE14835" s="100"/>
      <c r="BF14835" s="100"/>
      <c r="BG14835" s="100"/>
    </row>
    <row r="14836" spans="57:59">
      <c r="BE14836" s="100"/>
      <c r="BF14836" s="100"/>
      <c r="BG14836" s="100"/>
    </row>
    <row r="14837" spans="57:59">
      <c r="BE14837" s="100"/>
      <c r="BF14837" s="100"/>
      <c r="BG14837" s="100"/>
    </row>
    <row r="14838" spans="57:59">
      <c r="BE14838" s="100"/>
      <c r="BF14838" s="100"/>
      <c r="BG14838" s="100"/>
    </row>
    <row r="14839" spans="57:59">
      <c r="BE14839" s="100"/>
      <c r="BF14839" s="100"/>
      <c r="BG14839" s="100"/>
    </row>
    <row r="14840" spans="57:59">
      <c r="BE14840" s="100"/>
      <c r="BF14840" s="100"/>
      <c r="BG14840" s="100"/>
    </row>
    <row r="14841" spans="57:59">
      <c r="BE14841" s="100"/>
      <c r="BF14841" s="100"/>
      <c r="BG14841" s="100"/>
    </row>
    <row r="14842" spans="57:59">
      <c r="BE14842" s="100"/>
      <c r="BF14842" s="100"/>
      <c r="BG14842" s="100"/>
    </row>
    <row r="14843" spans="57:59">
      <c r="BE14843" s="100"/>
      <c r="BF14843" s="100"/>
      <c r="BG14843" s="100"/>
    </row>
    <row r="14844" spans="57:59">
      <c r="BE14844" s="100"/>
      <c r="BF14844" s="100"/>
      <c r="BG14844" s="100"/>
    </row>
    <row r="14845" spans="57:59">
      <c r="BE14845" s="100"/>
      <c r="BF14845" s="100"/>
      <c r="BG14845" s="100"/>
    </row>
    <row r="14846" spans="57:59">
      <c r="BE14846" s="100"/>
      <c r="BF14846" s="100"/>
      <c r="BG14846" s="100"/>
    </row>
    <row r="14847" spans="57:59">
      <c r="BE14847" s="100"/>
      <c r="BF14847" s="100"/>
      <c r="BG14847" s="100"/>
    </row>
    <row r="14848" spans="57:59">
      <c r="BE14848" s="100"/>
      <c r="BF14848" s="100"/>
      <c r="BG14848" s="100"/>
    </row>
    <row r="14849" spans="57:59">
      <c r="BE14849" s="100"/>
      <c r="BF14849" s="100"/>
      <c r="BG14849" s="100"/>
    </row>
    <row r="14850" spans="57:59">
      <c r="BE14850" s="100"/>
      <c r="BF14850" s="100"/>
      <c r="BG14850" s="100"/>
    </row>
    <row r="14851" spans="57:59">
      <c r="BE14851" s="100"/>
      <c r="BF14851" s="100"/>
      <c r="BG14851" s="100"/>
    </row>
    <row r="14852" spans="57:59">
      <c r="BE14852" s="100"/>
      <c r="BF14852" s="100"/>
      <c r="BG14852" s="100"/>
    </row>
    <row r="14853" spans="57:59">
      <c r="BE14853" s="100"/>
      <c r="BF14853" s="100"/>
      <c r="BG14853" s="100"/>
    </row>
    <row r="14854" spans="57:59">
      <c r="BE14854" s="100"/>
      <c r="BF14854" s="100"/>
      <c r="BG14854" s="100"/>
    </row>
    <row r="14855" spans="57:59">
      <c r="BE14855" s="100"/>
      <c r="BF14855" s="100"/>
      <c r="BG14855" s="100"/>
    </row>
    <row r="14856" spans="57:59">
      <c r="BE14856" s="100"/>
      <c r="BF14856" s="100"/>
      <c r="BG14856" s="100"/>
    </row>
    <row r="14857" spans="57:59">
      <c r="BE14857" s="100"/>
      <c r="BF14857" s="100"/>
      <c r="BG14857" s="100"/>
    </row>
    <row r="14858" spans="57:59">
      <c r="BE14858" s="100"/>
      <c r="BF14858" s="100"/>
      <c r="BG14858" s="100"/>
    </row>
    <row r="14859" spans="57:59">
      <c r="BE14859" s="100"/>
      <c r="BF14859" s="100"/>
      <c r="BG14859" s="100"/>
    </row>
    <row r="14860" spans="57:59">
      <c r="BE14860" s="100"/>
      <c r="BF14860" s="100"/>
      <c r="BG14860" s="100"/>
    </row>
    <row r="14861" spans="57:59">
      <c r="BE14861" s="100"/>
      <c r="BF14861" s="100"/>
      <c r="BG14861" s="100"/>
    </row>
    <row r="14862" spans="57:59">
      <c r="BE14862" s="100"/>
      <c r="BF14862" s="100"/>
      <c r="BG14862" s="100"/>
    </row>
    <row r="14863" spans="57:59">
      <c r="BE14863" s="100"/>
      <c r="BF14863" s="100"/>
      <c r="BG14863" s="100"/>
    </row>
    <row r="14864" spans="57:59">
      <c r="BE14864" s="100"/>
      <c r="BF14864" s="100"/>
      <c r="BG14864" s="100"/>
    </row>
    <row r="14865" spans="57:59">
      <c r="BE14865" s="100"/>
      <c r="BF14865" s="100"/>
      <c r="BG14865" s="100"/>
    </row>
    <row r="14866" spans="57:59">
      <c r="BE14866" s="100"/>
      <c r="BF14866" s="100"/>
      <c r="BG14866" s="100"/>
    </row>
    <row r="14867" spans="57:59">
      <c r="BE14867" s="100"/>
      <c r="BF14867" s="100"/>
      <c r="BG14867" s="100"/>
    </row>
    <row r="14868" spans="57:59">
      <c r="BE14868" s="100"/>
      <c r="BF14868" s="100"/>
      <c r="BG14868" s="100"/>
    </row>
    <row r="14869" spans="57:59">
      <c r="BE14869" s="100"/>
      <c r="BF14869" s="100"/>
      <c r="BG14869" s="100"/>
    </row>
    <row r="14870" spans="57:59">
      <c r="BE14870" s="100"/>
      <c r="BF14870" s="100"/>
      <c r="BG14870" s="100"/>
    </row>
    <row r="14871" spans="57:59">
      <c r="BE14871" s="100"/>
      <c r="BF14871" s="100"/>
      <c r="BG14871" s="100"/>
    </row>
    <row r="14872" spans="57:59">
      <c r="BE14872" s="100"/>
      <c r="BF14872" s="100"/>
      <c r="BG14872" s="100"/>
    </row>
    <row r="14873" spans="57:59">
      <c r="BE14873" s="100"/>
      <c r="BF14873" s="100"/>
      <c r="BG14873" s="100"/>
    </row>
    <row r="14874" spans="57:59">
      <c r="BE14874" s="100"/>
      <c r="BF14874" s="100"/>
      <c r="BG14874" s="100"/>
    </row>
    <row r="14875" spans="57:59">
      <c r="BE14875" s="100"/>
      <c r="BF14875" s="100"/>
      <c r="BG14875" s="100"/>
    </row>
    <row r="14876" spans="57:59">
      <c r="BE14876" s="100"/>
      <c r="BF14876" s="100"/>
      <c r="BG14876" s="100"/>
    </row>
    <row r="14877" spans="57:59">
      <c r="BE14877" s="100"/>
      <c r="BF14877" s="100"/>
      <c r="BG14877" s="100"/>
    </row>
    <row r="14878" spans="57:59">
      <c r="BE14878" s="100"/>
      <c r="BF14878" s="100"/>
      <c r="BG14878" s="100"/>
    </row>
    <row r="14879" spans="57:59">
      <c r="BE14879" s="100"/>
      <c r="BF14879" s="100"/>
      <c r="BG14879" s="100"/>
    </row>
    <row r="14880" spans="57:59">
      <c r="BE14880" s="100"/>
      <c r="BF14880" s="100"/>
      <c r="BG14880" s="100"/>
    </row>
    <row r="14881" spans="57:59">
      <c r="BE14881" s="100"/>
      <c r="BF14881" s="100"/>
      <c r="BG14881" s="100"/>
    </row>
    <row r="14882" spans="57:59">
      <c r="BE14882" s="100"/>
      <c r="BF14882" s="100"/>
      <c r="BG14882" s="100"/>
    </row>
    <row r="14883" spans="57:59">
      <c r="BE14883" s="100"/>
      <c r="BF14883" s="100"/>
      <c r="BG14883" s="100"/>
    </row>
    <row r="14884" spans="57:59">
      <c r="BE14884" s="100"/>
      <c r="BF14884" s="100"/>
      <c r="BG14884" s="100"/>
    </row>
    <row r="14885" spans="57:59">
      <c r="BE14885" s="100"/>
      <c r="BF14885" s="100"/>
      <c r="BG14885" s="100"/>
    </row>
    <row r="14886" spans="57:59">
      <c r="BE14886" s="100"/>
      <c r="BF14886" s="100"/>
      <c r="BG14886" s="100"/>
    </row>
    <row r="14887" spans="57:59">
      <c r="BE14887" s="100"/>
      <c r="BF14887" s="100"/>
      <c r="BG14887" s="100"/>
    </row>
    <row r="14888" spans="57:59">
      <c r="BE14888" s="100"/>
      <c r="BF14888" s="100"/>
      <c r="BG14888" s="100"/>
    </row>
    <row r="14889" spans="57:59">
      <c r="BE14889" s="100"/>
      <c r="BF14889" s="100"/>
      <c r="BG14889" s="100"/>
    </row>
    <row r="14890" spans="57:59">
      <c r="BE14890" s="100"/>
      <c r="BF14890" s="100"/>
      <c r="BG14890" s="100"/>
    </row>
    <row r="14891" spans="57:59">
      <c r="BE14891" s="100"/>
      <c r="BF14891" s="100"/>
      <c r="BG14891" s="100"/>
    </row>
    <row r="14892" spans="57:59">
      <c r="BE14892" s="100"/>
      <c r="BF14892" s="100"/>
      <c r="BG14892" s="100"/>
    </row>
    <row r="14893" spans="57:59">
      <c r="BE14893" s="100"/>
      <c r="BF14893" s="100"/>
      <c r="BG14893" s="100"/>
    </row>
    <row r="14894" spans="57:59">
      <c r="BE14894" s="100"/>
      <c r="BF14894" s="100"/>
      <c r="BG14894" s="100"/>
    </row>
    <row r="14895" spans="57:59">
      <c r="BE14895" s="100"/>
      <c r="BF14895" s="100"/>
      <c r="BG14895" s="100"/>
    </row>
    <row r="14896" spans="57:59">
      <c r="BE14896" s="100"/>
      <c r="BF14896" s="100"/>
      <c r="BG14896" s="100"/>
    </row>
    <row r="14897" spans="57:59">
      <c r="BE14897" s="100"/>
      <c r="BF14897" s="100"/>
      <c r="BG14897" s="100"/>
    </row>
    <row r="14898" spans="57:59">
      <c r="BE14898" s="100"/>
      <c r="BF14898" s="100"/>
      <c r="BG14898" s="100"/>
    </row>
    <row r="14899" spans="57:59">
      <c r="BE14899" s="100"/>
      <c r="BF14899" s="100"/>
      <c r="BG14899" s="100"/>
    </row>
    <row r="14900" spans="57:59">
      <c r="BE14900" s="100"/>
      <c r="BF14900" s="100"/>
      <c r="BG14900" s="100"/>
    </row>
    <row r="14901" spans="57:59">
      <c r="BE14901" s="100"/>
      <c r="BF14901" s="100"/>
      <c r="BG14901" s="100"/>
    </row>
    <row r="14902" spans="57:59">
      <c r="BE14902" s="100"/>
      <c r="BF14902" s="100"/>
      <c r="BG14902" s="100"/>
    </row>
    <row r="14903" spans="57:59">
      <c r="BE14903" s="100"/>
      <c r="BF14903" s="100"/>
      <c r="BG14903" s="100"/>
    </row>
    <row r="14904" spans="57:59">
      <c r="BE14904" s="100"/>
      <c r="BF14904" s="100"/>
      <c r="BG14904" s="100"/>
    </row>
    <row r="14905" spans="57:59">
      <c r="BE14905" s="100"/>
      <c r="BF14905" s="100"/>
      <c r="BG14905" s="100"/>
    </row>
    <row r="14906" spans="57:59">
      <c r="BE14906" s="100"/>
      <c r="BF14906" s="100"/>
      <c r="BG14906" s="100"/>
    </row>
    <row r="14907" spans="57:59">
      <c r="BE14907" s="100"/>
      <c r="BF14907" s="100"/>
      <c r="BG14907" s="100"/>
    </row>
    <row r="14908" spans="57:59">
      <c r="BE14908" s="100"/>
      <c r="BF14908" s="100"/>
      <c r="BG14908" s="100"/>
    </row>
    <row r="14909" spans="57:59">
      <c r="BE14909" s="100"/>
      <c r="BF14909" s="100"/>
      <c r="BG14909" s="100"/>
    </row>
    <row r="14910" spans="57:59">
      <c r="BE14910" s="100"/>
      <c r="BF14910" s="100"/>
      <c r="BG14910" s="100"/>
    </row>
    <row r="14911" spans="57:59">
      <c r="BE14911" s="100"/>
      <c r="BF14911" s="100"/>
      <c r="BG14911" s="100"/>
    </row>
    <row r="14912" spans="57:59">
      <c r="BE14912" s="100"/>
      <c r="BF14912" s="100"/>
      <c r="BG14912" s="100"/>
    </row>
    <row r="14913" spans="57:59">
      <c r="BE14913" s="100"/>
      <c r="BF14913" s="100"/>
      <c r="BG14913" s="100"/>
    </row>
    <row r="14914" spans="57:59">
      <c r="BE14914" s="100"/>
      <c r="BF14914" s="100"/>
      <c r="BG14914" s="100"/>
    </row>
    <row r="14915" spans="57:59">
      <c r="BE14915" s="100"/>
      <c r="BF14915" s="100"/>
      <c r="BG14915" s="100"/>
    </row>
    <row r="14916" spans="57:59">
      <c r="BE14916" s="100"/>
      <c r="BF14916" s="100"/>
      <c r="BG14916" s="100"/>
    </row>
    <row r="14917" spans="57:59">
      <c r="BE14917" s="100"/>
      <c r="BF14917" s="100"/>
      <c r="BG14917" s="100"/>
    </row>
    <row r="14918" spans="57:59">
      <c r="BE14918" s="100"/>
      <c r="BF14918" s="100"/>
      <c r="BG14918" s="100"/>
    </row>
    <row r="14919" spans="57:59">
      <c r="BE14919" s="100"/>
      <c r="BF14919" s="100"/>
      <c r="BG14919" s="100"/>
    </row>
    <row r="14920" spans="57:59">
      <c r="BE14920" s="100"/>
      <c r="BF14920" s="100"/>
      <c r="BG14920" s="100"/>
    </row>
    <row r="14921" spans="57:59">
      <c r="BE14921" s="100"/>
      <c r="BF14921" s="100"/>
      <c r="BG14921" s="100"/>
    </row>
    <row r="14922" spans="57:59">
      <c r="BE14922" s="100"/>
      <c r="BF14922" s="100"/>
      <c r="BG14922" s="100"/>
    </row>
    <row r="14923" spans="57:59">
      <c r="BE14923" s="100"/>
      <c r="BF14923" s="100"/>
      <c r="BG14923" s="100"/>
    </row>
    <row r="14924" spans="57:59">
      <c r="BE14924" s="100"/>
      <c r="BF14924" s="100"/>
      <c r="BG14924" s="100"/>
    </row>
    <row r="14925" spans="57:59">
      <c r="BE14925" s="100"/>
      <c r="BF14925" s="100"/>
      <c r="BG14925" s="100"/>
    </row>
    <row r="14926" spans="57:59">
      <c r="BE14926" s="100"/>
      <c r="BF14926" s="100"/>
      <c r="BG14926" s="100"/>
    </row>
    <row r="14927" spans="57:59">
      <c r="BE14927" s="100"/>
      <c r="BF14927" s="100"/>
      <c r="BG14927" s="100"/>
    </row>
    <row r="14928" spans="57:59">
      <c r="BE14928" s="100"/>
      <c r="BF14928" s="100"/>
      <c r="BG14928" s="100"/>
    </row>
    <row r="14929" spans="57:59">
      <c r="BE14929" s="100"/>
      <c r="BF14929" s="100"/>
      <c r="BG14929" s="100"/>
    </row>
    <row r="14930" spans="57:59">
      <c r="BE14930" s="100"/>
      <c r="BF14930" s="100"/>
      <c r="BG14930" s="100"/>
    </row>
    <row r="14931" spans="57:59">
      <c r="BE14931" s="100"/>
      <c r="BF14931" s="100"/>
      <c r="BG14931" s="100"/>
    </row>
    <row r="14932" spans="57:59">
      <c r="BE14932" s="100"/>
      <c r="BF14932" s="100"/>
      <c r="BG14932" s="100"/>
    </row>
    <row r="14933" spans="57:59">
      <c r="BE14933" s="100"/>
      <c r="BF14933" s="100"/>
      <c r="BG14933" s="100"/>
    </row>
    <row r="14934" spans="57:59">
      <c r="BE14934" s="100"/>
      <c r="BF14934" s="100"/>
      <c r="BG14934" s="100"/>
    </row>
    <row r="14935" spans="57:59">
      <c r="BE14935" s="100"/>
      <c r="BF14935" s="100"/>
      <c r="BG14935" s="100"/>
    </row>
    <row r="14936" spans="57:59">
      <c r="BE14936" s="100"/>
      <c r="BF14936" s="100"/>
      <c r="BG14936" s="100"/>
    </row>
    <row r="14937" spans="57:59">
      <c r="BE14937" s="100"/>
      <c r="BF14937" s="100"/>
      <c r="BG14937" s="100"/>
    </row>
    <row r="14938" spans="57:59">
      <c r="BE14938" s="100"/>
      <c r="BF14938" s="100"/>
      <c r="BG14938" s="100"/>
    </row>
    <row r="14939" spans="57:59">
      <c r="BE14939" s="100"/>
      <c r="BF14939" s="100"/>
      <c r="BG14939" s="100"/>
    </row>
    <row r="14940" spans="57:59">
      <c r="BE14940" s="100"/>
      <c r="BF14940" s="100"/>
      <c r="BG14940" s="100"/>
    </row>
    <row r="14941" spans="57:59">
      <c r="BE14941" s="100"/>
      <c r="BF14941" s="100"/>
      <c r="BG14941" s="100"/>
    </row>
    <row r="14942" spans="57:59">
      <c r="BE14942" s="100"/>
      <c r="BF14942" s="100"/>
      <c r="BG14942" s="100"/>
    </row>
    <row r="14943" spans="57:59">
      <c r="BE14943" s="100"/>
      <c r="BF14943" s="100"/>
      <c r="BG14943" s="100"/>
    </row>
    <row r="14944" spans="57:59">
      <c r="BE14944" s="100"/>
      <c r="BF14944" s="100"/>
      <c r="BG14944" s="100"/>
    </row>
    <row r="14945" spans="57:59">
      <c r="BE14945" s="100"/>
      <c r="BF14945" s="100"/>
      <c r="BG14945" s="100"/>
    </row>
    <row r="14946" spans="57:59">
      <c r="BE14946" s="100"/>
      <c r="BF14946" s="100"/>
      <c r="BG14946" s="100"/>
    </row>
    <row r="14947" spans="57:59">
      <c r="BE14947" s="100"/>
      <c r="BF14947" s="100"/>
      <c r="BG14947" s="100"/>
    </row>
    <row r="14948" spans="57:59">
      <c r="BE14948" s="100"/>
      <c r="BF14948" s="100"/>
      <c r="BG14948" s="100"/>
    </row>
    <row r="14949" spans="57:59">
      <c r="BE14949" s="100"/>
      <c r="BF14949" s="100"/>
      <c r="BG14949" s="100"/>
    </row>
    <row r="14950" spans="57:59">
      <c r="BE14950" s="100"/>
      <c r="BF14950" s="100"/>
      <c r="BG14950" s="100"/>
    </row>
    <row r="14951" spans="57:59">
      <c r="BE14951" s="100"/>
      <c r="BF14951" s="100"/>
      <c r="BG14951" s="100"/>
    </row>
    <row r="14952" spans="57:59">
      <c r="BE14952" s="100"/>
      <c r="BF14952" s="100"/>
      <c r="BG14952" s="100"/>
    </row>
    <row r="14953" spans="57:59">
      <c r="BE14953" s="100"/>
      <c r="BF14953" s="100"/>
      <c r="BG14953" s="100"/>
    </row>
    <row r="14954" spans="57:59">
      <c r="BE14954" s="100"/>
      <c r="BF14954" s="100"/>
      <c r="BG14954" s="100"/>
    </row>
    <row r="14955" spans="57:59">
      <c r="BE14955" s="100"/>
      <c r="BF14955" s="100"/>
      <c r="BG14955" s="100"/>
    </row>
    <row r="14956" spans="57:59">
      <c r="BE14956" s="100"/>
      <c r="BF14956" s="100"/>
      <c r="BG14956" s="100"/>
    </row>
    <row r="14957" spans="57:59">
      <c r="BE14957" s="100"/>
      <c r="BF14957" s="100"/>
      <c r="BG14957" s="100"/>
    </row>
    <row r="14958" spans="57:59">
      <c r="BE14958" s="100"/>
      <c r="BF14958" s="100"/>
      <c r="BG14958" s="100"/>
    </row>
    <row r="14959" spans="57:59">
      <c r="BE14959" s="100"/>
      <c r="BF14959" s="100"/>
      <c r="BG14959" s="100"/>
    </row>
    <row r="14960" spans="57:59">
      <c r="BE14960" s="100"/>
      <c r="BF14960" s="100"/>
      <c r="BG14960" s="100"/>
    </row>
    <row r="14961" spans="57:59">
      <c r="BE14961" s="100"/>
      <c r="BF14961" s="100"/>
      <c r="BG14961" s="100"/>
    </row>
    <row r="14962" spans="57:59">
      <c r="BE14962" s="100"/>
      <c r="BF14962" s="100"/>
      <c r="BG14962" s="100"/>
    </row>
    <row r="14963" spans="57:59">
      <c r="BE14963" s="100"/>
      <c r="BF14963" s="100"/>
      <c r="BG14963" s="100"/>
    </row>
    <row r="14964" spans="57:59">
      <c r="BE14964" s="100"/>
      <c r="BF14964" s="100"/>
      <c r="BG14964" s="100"/>
    </row>
    <row r="14965" spans="57:59">
      <c r="BE14965" s="100"/>
      <c r="BF14965" s="100"/>
      <c r="BG14965" s="100"/>
    </row>
    <row r="14966" spans="57:59">
      <c r="BE14966" s="100"/>
      <c r="BF14966" s="100"/>
      <c r="BG14966" s="100"/>
    </row>
    <row r="14967" spans="57:59">
      <c r="BE14967" s="100"/>
      <c r="BF14967" s="100"/>
      <c r="BG14967" s="100"/>
    </row>
    <row r="14968" spans="57:59">
      <c r="BE14968" s="100"/>
      <c r="BF14968" s="100"/>
      <c r="BG14968" s="100"/>
    </row>
    <row r="14969" spans="57:59">
      <c r="BE14969" s="100"/>
      <c r="BF14969" s="100"/>
      <c r="BG14969" s="100"/>
    </row>
    <row r="14970" spans="57:59">
      <c r="BE14970" s="100"/>
      <c r="BF14970" s="100"/>
      <c r="BG14970" s="100"/>
    </row>
    <row r="14971" spans="57:59">
      <c r="BE14971" s="100"/>
      <c r="BF14971" s="100"/>
      <c r="BG14971" s="100"/>
    </row>
    <row r="14972" spans="57:59">
      <c r="BE14972" s="100"/>
      <c r="BF14972" s="100"/>
      <c r="BG14972" s="100"/>
    </row>
    <row r="14973" spans="57:59">
      <c r="BE14973" s="100"/>
      <c r="BF14973" s="100"/>
      <c r="BG14973" s="100"/>
    </row>
    <row r="14974" spans="57:59">
      <c r="BE14974" s="100"/>
      <c r="BF14974" s="100"/>
      <c r="BG14974" s="100"/>
    </row>
    <row r="14975" spans="57:59">
      <c r="BE14975" s="100"/>
      <c r="BF14975" s="100"/>
      <c r="BG14975" s="100"/>
    </row>
    <row r="14976" spans="57:59">
      <c r="BE14976" s="100"/>
      <c r="BF14976" s="100"/>
      <c r="BG14976" s="100"/>
    </row>
    <row r="14977" spans="57:59">
      <c r="BE14977" s="100"/>
      <c r="BF14977" s="100"/>
      <c r="BG14977" s="100"/>
    </row>
    <row r="14978" spans="57:59">
      <c r="BE14978" s="100"/>
      <c r="BF14978" s="100"/>
      <c r="BG14978" s="100"/>
    </row>
    <row r="14979" spans="57:59">
      <c r="BE14979" s="100"/>
      <c r="BF14979" s="100"/>
      <c r="BG14979" s="100"/>
    </row>
    <row r="14980" spans="57:59">
      <c r="BE14980" s="100"/>
      <c r="BF14980" s="100"/>
      <c r="BG14980" s="100"/>
    </row>
    <row r="14981" spans="57:59">
      <c r="BE14981" s="100"/>
      <c r="BF14981" s="100"/>
      <c r="BG14981" s="100"/>
    </row>
    <row r="14982" spans="57:59">
      <c r="BE14982" s="100"/>
      <c r="BF14982" s="100"/>
      <c r="BG14982" s="100"/>
    </row>
    <row r="14983" spans="57:59">
      <c r="BE14983" s="100"/>
      <c r="BF14983" s="100"/>
      <c r="BG14983" s="100"/>
    </row>
    <row r="14984" spans="57:59">
      <c r="BE14984" s="100"/>
      <c r="BF14984" s="100"/>
      <c r="BG14984" s="100"/>
    </row>
    <row r="14985" spans="57:59">
      <c r="BE14985" s="100"/>
      <c r="BF14985" s="100"/>
      <c r="BG14985" s="100"/>
    </row>
    <row r="14986" spans="57:59">
      <c r="BE14986" s="100"/>
      <c r="BF14986" s="100"/>
      <c r="BG14986" s="100"/>
    </row>
    <row r="14987" spans="57:59">
      <c r="BE14987" s="100"/>
      <c r="BF14987" s="100"/>
      <c r="BG14987" s="100"/>
    </row>
    <row r="14988" spans="57:59">
      <c r="BE14988" s="100"/>
      <c r="BF14988" s="100"/>
      <c r="BG14988" s="100"/>
    </row>
    <row r="14989" spans="57:59">
      <c r="BE14989" s="100"/>
      <c r="BF14989" s="100"/>
      <c r="BG14989" s="100"/>
    </row>
    <row r="14990" spans="57:59">
      <c r="BE14990" s="100"/>
      <c r="BF14990" s="100"/>
      <c r="BG14990" s="100"/>
    </row>
    <row r="14991" spans="57:59">
      <c r="BE14991" s="100"/>
      <c r="BF14991" s="100"/>
      <c r="BG14991" s="100"/>
    </row>
    <row r="14992" spans="57:59">
      <c r="BE14992" s="100"/>
      <c r="BF14992" s="100"/>
      <c r="BG14992" s="100"/>
    </row>
    <row r="14993" spans="57:59">
      <c r="BE14993" s="100"/>
      <c r="BF14993" s="100"/>
      <c r="BG14993" s="100"/>
    </row>
    <row r="14994" spans="57:59">
      <c r="BE14994" s="100"/>
      <c r="BF14994" s="100"/>
      <c r="BG14994" s="100"/>
    </row>
    <row r="14995" spans="57:59">
      <c r="BE14995" s="100"/>
      <c r="BF14995" s="100"/>
      <c r="BG14995" s="100"/>
    </row>
    <row r="14996" spans="57:59">
      <c r="BE14996" s="100"/>
      <c r="BF14996" s="100"/>
      <c r="BG14996" s="100"/>
    </row>
    <row r="14997" spans="57:59">
      <c r="BE14997" s="100"/>
      <c r="BF14997" s="100"/>
      <c r="BG14997" s="100"/>
    </row>
    <row r="14998" spans="57:59">
      <c r="BE14998" s="100"/>
      <c r="BF14998" s="100"/>
      <c r="BG14998" s="100"/>
    </row>
    <row r="14999" spans="57:59">
      <c r="BE14999" s="100"/>
      <c r="BF14999" s="100"/>
      <c r="BG14999" s="100"/>
    </row>
    <row r="15000" spans="57:59">
      <c r="BE15000" s="100"/>
      <c r="BF15000" s="100"/>
      <c r="BG15000" s="100"/>
    </row>
    <row r="15001" spans="57:59">
      <c r="BE15001" s="100"/>
      <c r="BF15001" s="100"/>
      <c r="BG15001" s="100"/>
    </row>
    <row r="15002" spans="57:59">
      <c r="BE15002" s="100"/>
      <c r="BF15002" s="100"/>
      <c r="BG15002" s="100"/>
    </row>
    <row r="15003" spans="57:59">
      <c r="BE15003" s="100"/>
      <c r="BF15003" s="100"/>
      <c r="BG15003" s="100"/>
    </row>
    <row r="15004" spans="57:59">
      <c r="BE15004" s="100"/>
      <c r="BF15004" s="100"/>
      <c r="BG15004" s="100"/>
    </row>
    <row r="15005" spans="57:59">
      <c r="BE15005" s="100"/>
      <c r="BF15005" s="100"/>
      <c r="BG15005" s="100"/>
    </row>
    <row r="15006" spans="57:59">
      <c r="BE15006" s="100"/>
      <c r="BF15006" s="100"/>
      <c r="BG15006" s="100"/>
    </row>
    <row r="15007" spans="57:59">
      <c r="BE15007" s="100"/>
      <c r="BF15007" s="100"/>
      <c r="BG15007" s="100"/>
    </row>
    <row r="15008" spans="57:59">
      <c r="BE15008" s="100"/>
      <c r="BF15008" s="100"/>
      <c r="BG15008" s="100"/>
    </row>
    <row r="15009" spans="57:59">
      <c r="BE15009" s="100"/>
      <c r="BF15009" s="100"/>
      <c r="BG15009" s="100"/>
    </row>
    <row r="15010" spans="57:59">
      <c r="BE15010" s="100"/>
      <c r="BF15010" s="100"/>
      <c r="BG15010" s="100"/>
    </row>
    <row r="15011" spans="57:59">
      <c r="BE15011" s="100"/>
      <c r="BF15011" s="100"/>
      <c r="BG15011" s="100"/>
    </row>
    <row r="15012" spans="57:59">
      <c r="BE15012" s="100"/>
      <c r="BF15012" s="100"/>
      <c r="BG15012" s="100"/>
    </row>
    <row r="15013" spans="57:59">
      <c r="BE15013" s="100"/>
      <c r="BF15013" s="100"/>
      <c r="BG15013" s="100"/>
    </row>
    <row r="15014" spans="57:59">
      <c r="BE15014" s="100"/>
      <c r="BF15014" s="100"/>
      <c r="BG15014" s="100"/>
    </row>
    <row r="15015" spans="57:59">
      <c r="BE15015" s="100"/>
      <c r="BF15015" s="100"/>
      <c r="BG15015" s="100"/>
    </row>
    <row r="15016" spans="57:59">
      <c r="BE15016" s="100"/>
      <c r="BF15016" s="100"/>
      <c r="BG15016" s="100"/>
    </row>
    <row r="15017" spans="57:59">
      <c r="BE15017" s="100"/>
      <c r="BF15017" s="100"/>
      <c r="BG15017" s="100"/>
    </row>
    <row r="15018" spans="57:59">
      <c r="BE15018" s="100"/>
      <c r="BF15018" s="100"/>
      <c r="BG15018" s="100"/>
    </row>
    <row r="15019" spans="57:59">
      <c r="BE15019" s="100"/>
      <c r="BF15019" s="100"/>
      <c r="BG15019" s="100"/>
    </row>
    <row r="15020" spans="57:59">
      <c r="BE15020" s="100"/>
      <c r="BF15020" s="100"/>
      <c r="BG15020" s="100"/>
    </row>
    <row r="15021" spans="57:59">
      <c r="BE15021" s="100"/>
      <c r="BF15021" s="100"/>
      <c r="BG15021" s="100"/>
    </row>
    <row r="15022" spans="57:59">
      <c r="BE15022" s="100"/>
      <c r="BF15022" s="100"/>
      <c r="BG15022" s="100"/>
    </row>
    <row r="15023" spans="57:59">
      <c r="BE15023" s="100"/>
      <c r="BF15023" s="100"/>
      <c r="BG15023" s="100"/>
    </row>
    <row r="15024" spans="57:59">
      <c r="BE15024" s="100"/>
      <c r="BF15024" s="100"/>
      <c r="BG15024" s="100"/>
    </row>
    <row r="15025" spans="57:59">
      <c r="BE15025" s="100"/>
      <c r="BF15025" s="100"/>
      <c r="BG15025" s="100"/>
    </row>
    <row r="15026" spans="57:59">
      <c r="BE15026" s="100"/>
      <c r="BF15026" s="100"/>
      <c r="BG15026" s="100"/>
    </row>
    <row r="15027" spans="57:59">
      <c r="BE15027" s="100"/>
      <c r="BF15027" s="100"/>
      <c r="BG15027" s="100"/>
    </row>
    <row r="15028" spans="57:59">
      <c r="BE15028" s="100"/>
      <c r="BF15028" s="100"/>
      <c r="BG15028" s="100"/>
    </row>
    <row r="15029" spans="57:59">
      <c r="BE15029" s="100"/>
      <c r="BF15029" s="100"/>
      <c r="BG15029" s="100"/>
    </row>
    <row r="15030" spans="57:59">
      <c r="BE15030" s="100"/>
      <c r="BF15030" s="100"/>
      <c r="BG15030" s="100"/>
    </row>
    <row r="15031" spans="57:59">
      <c r="BE15031" s="100"/>
      <c r="BF15031" s="100"/>
      <c r="BG15031" s="100"/>
    </row>
    <row r="15032" spans="57:59">
      <c r="BE15032" s="100"/>
      <c r="BF15032" s="100"/>
      <c r="BG15032" s="100"/>
    </row>
    <row r="15033" spans="57:59">
      <c r="BE15033" s="100"/>
      <c r="BF15033" s="100"/>
      <c r="BG15033" s="100"/>
    </row>
    <row r="15034" spans="57:59">
      <c r="BE15034" s="100"/>
      <c r="BF15034" s="100"/>
      <c r="BG15034" s="100"/>
    </row>
    <row r="15035" spans="57:59">
      <c r="BE15035" s="100"/>
      <c r="BF15035" s="100"/>
      <c r="BG15035" s="100"/>
    </row>
    <row r="15036" spans="57:59">
      <c r="BE15036" s="100"/>
      <c r="BF15036" s="100"/>
      <c r="BG15036" s="100"/>
    </row>
    <row r="15037" spans="57:59">
      <c r="BE15037" s="100"/>
      <c r="BF15037" s="100"/>
      <c r="BG15037" s="100"/>
    </row>
    <row r="15038" spans="57:59">
      <c r="BE15038" s="100"/>
      <c r="BF15038" s="100"/>
      <c r="BG15038" s="100"/>
    </row>
    <row r="15039" spans="57:59">
      <c r="BE15039" s="100"/>
      <c r="BF15039" s="100"/>
      <c r="BG15039" s="100"/>
    </row>
    <row r="15040" spans="57:59">
      <c r="BE15040" s="100"/>
      <c r="BF15040" s="100"/>
      <c r="BG15040" s="100"/>
    </row>
    <row r="15041" spans="57:59">
      <c r="BE15041" s="100"/>
      <c r="BF15041" s="100"/>
      <c r="BG15041" s="100"/>
    </row>
    <row r="15042" spans="57:59">
      <c r="BE15042" s="100"/>
      <c r="BF15042" s="100"/>
      <c r="BG15042" s="100"/>
    </row>
    <row r="15043" spans="57:59">
      <c r="BE15043" s="100"/>
      <c r="BF15043" s="100"/>
      <c r="BG15043" s="100"/>
    </row>
    <row r="15044" spans="57:59">
      <c r="BE15044" s="100"/>
      <c r="BF15044" s="100"/>
      <c r="BG15044" s="100"/>
    </row>
    <row r="15045" spans="57:59">
      <c r="BE15045" s="100"/>
      <c r="BF15045" s="100"/>
      <c r="BG15045" s="100"/>
    </row>
    <row r="15046" spans="57:59">
      <c r="BE15046" s="100"/>
      <c r="BF15046" s="100"/>
      <c r="BG15046" s="100"/>
    </row>
    <row r="15047" spans="57:59">
      <c r="BE15047" s="100"/>
      <c r="BF15047" s="100"/>
      <c r="BG15047" s="100"/>
    </row>
    <row r="15048" spans="57:59">
      <c r="BE15048" s="100"/>
      <c r="BF15048" s="100"/>
      <c r="BG15048" s="100"/>
    </row>
    <row r="15049" spans="57:59">
      <c r="BE15049" s="100"/>
      <c r="BF15049" s="100"/>
      <c r="BG15049" s="100"/>
    </row>
    <row r="15050" spans="57:59">
      <c r="BE15050" s="100"/>
      <c r="BF15050" s="100"/>
      <c r="BG15050" s="100"/>
    </row>
    <row r="15051" spans="57:59">
      <c r="BE15051" s="100"/>
      <c r="BF15051" s="100"/>
      <c r="BG15051" s="100"/>
    </row>
    <row r="15052" spans="57:59">
      <c r="BE15052" s="100"/>
      <c r="BF15052" s="100"/>
      <c r="BG15052" s="100"/>
    </row>
    <row r="15053" spans="57:59">
      <c r="BE15053" s="100"/>
      <c r="BF15053" s="100"/>
      <c r="BG15053" s="100"/>
    </row>
    <row r="15054" spans="57:59">
      <c r="BE15054" s="100"/>
      <c r="BF15054" s="100"/>
      <c r="BG15054" s="100"/>
    </row>
    <row r="15055" spans="57:59">
      <c r="BE15055" s="100"/>
      <c r="BF15055" s="100"/>
      <c r="BG15055" s="100"/>
    </row>
    <row r="15056" spans="57:59">
      <c r="BE15056" s="100"/>
      <c r="BF15056" s="100"/>
      <c r="BG15056" s="100"/>
    </row>
    <row r="15057" spans="57:59">
      <c r="BE15057" s="100"/>
      <c r="BF15057" s="100"/>
      <c r="BG15057" s="100"/>
    </row>
    <row r="15058" spans="57:59">
      <c r="BE15058" s="100"/>
      <c r="BF15058" s="100"/>
      <c r="BG15058" s="100"/>
    </row>
    <row r="15059" spans="57:59">
      <c r="BE15059" s="100"/>
      <c r="BF15059" s="100"/>
      <c r="BG15059" s="100"/>
    </row>
    <row r="15060" spans="57:59">
      <c r="BE15060" s="100"/>
      <c r="BF15060" s="100"/>
      <c r="BG15060" s="100"/>
    </row>
    <row r="15061" spans="57:59">
      <c r="BE15061" s="100"/>
      <c r="BF15061" s="100"/>
      <c r="BG15061" s="100"/>
    </row>
    <row r="15062" spans="57:59">
      <c r="BE15062" s="100"/>
      <c r="BF15062" s="100"/>
      <c r="BG15062" s="100"/>
    </row>
    <row r="15063" spans="57:59">
      <c r="BE15063" s="100"/>
      <c r="BF15063" s="100"/>
      <c r="BG15063" s="100"/>
    </row>
    <row r="15064" spans="57:59">
      <c r="BE15064" s="100"/>
      <c r="BF15064" s="100"/>
      <c r="BG15064" s="100"/>
    </row>
    <row r="15065" spans="57:59">
      <c r="BE15065" s="100"/>
      <c r="BF15065" s="100"/>
      <c r="BG15065" s="100"/>
    </row>
    <row r="15066" spans="57:59">
      <c r="BE15066" s="100"/>
      <c r="BF15066" s="100"/>
      <c r="BG15066" s="100"/>
    </row>
    <row r="15067" spans="57:59">
      <c r="BE15067" s="100"/>
      <c r="BF15067" s="100"/>
      <c r="BG15067" s="100"/>
    </row>
    <row r="15068" spans="57:59">
      <c r="BE15068" s="100"/>
      <c r="BF15068" s="100"/>
      <c r="BG15068" s="100"/>
    </row>
    <row r="15069" spans="57:59">
      <c r="BE15069" s="100"/>
      <c r="BF15069" s="100"/>
      <c r="BG15069" s="100"/>
    </row>
    <row r="15070" spans="57:59">
      <c r="BE15070" s="100"/>
      <c r="BF15070" s="100"/>
      <c r="BG15070" s="100"/>
    </row>
    <row r="15071" spans="57:59">
      <c r="BE15071" s="100"/>
      <c r="BF15071" s="100"/>
      <c r="BG15071" s="100"/>
    </row>
    <row r="15072" spans="57:59">
      <c r="BE15072" s="100"/>
      <c r="BF15072" s="100"/>
      <c r="BG15072" s="100"/>
    </row>
    <row r="15073" spans="57:59">
      <c r="BE15073" s="100"/>
      <c r="BF15073" s="100"/>
      <c r="BG15073" s="100"/>
    </row>
    <row r="15074" spans="57:59">
      <c r="BE15074" s="100"/>
      <c r="BF15074" s="100"/>
      <c r="BG15074" s="100"/>
    </row>
    <row r="15075" spans="57:59">
      <c r="BE15075" s="100"/>
      <c r="BF15075" s="100"/>
      <c r="BG15075" s="100"/>
    </row>
    <row r="15076" spans="57:59">
      <c r="BE15076" s="100"/>
      <c r="BF15076" s="100"/>
      <c r="BG15076" s="100"/>
    </row>
    <row r="15077" spans="57:59">
      <c r="BE15077" s="100"/>
      <c r="BF15077" s="100"/>
      <c r="BG15077" s="100"/>
    </row>
    <row r="15078" spans="57:59">
      <c r="BE15078" s="100"/>
      <c r="BF15078" s="100"/>
      <c r="BG15078" s="100"/>
    </row>
    <row r="15079" spans="57:59">
      <c r="BE15079" s="100"/>
      <c r="BF15079" s="100"/>
      <c r="BG15079" s="100"/>
    </row>
    <row r="15080" spans="57:59">
      <c r="BE15080" s="100"/>
      <c r="BF15080" s="100"/>
      <c r="BG15080" s="100"/>
    </row>
    <row r="15081" spans="57:59">
      <c r="BE15081" s="100"/>
      <c r="BF15081" s="100"/>
      <c r="BG15081" s="100"/>
    </row>
    <row r="15082" spans="57:59">
      <c r="BE15082" s="100"/>
      <c r="BF15082" s="100"/>
      <c r="BG15082" s="100"/>
    </row>
    <row r="15083" spans="57:59">
      <c r="BE15083" s="100"/>
      <c r="BF15083" s="100"/>
      <c r="BG15083" s="100"/>
    </row>
    <row r="15084" spans="57:59">
      <c r="BE15084" s="100"/>
      <c r="BF15084" s="100"/>
      <c r="BG15084" s="100"/>
    </row>
    <row r="15085" spans="57:59">
      <c r="BE15085" s="100"/>
      <c r="BF15085" s="100"/>
      <c r="BG15085" s="100"/>
    </row>
    <row r="15086" spans="57:59">
      <c r="BE15086" s="100"/>
      <c r="BF15086" s="100"/>
      <c r="BG15086" s="100"/>
    </row>
    <row r="15087" spans="57:59">
      <c r="BE15087" s="100"/>
      <c r="BF15087" s="100"/>
      <c r="BG15087" s="100"/>
    </row>
    <row r="15088" spans="57:59">
      <c r="BE15088" s="100"/>
      <c r="BF15088" s="100"/>
      <c r="BG15088" s="100"/>
    </row>
    <row r="15089" spans="57:59">
      <c r="BE15089" s="100"/>
      <c r="BF15089" s="100"/>
      <c r="BG15089" s="100"/>
    </row>
    <row r="15090" spans="57:59">
      <c r="BE15090" s="100"/>
      <c r="BF15090" s="100"/>
      <c r="BG15090" s="100"/>
    </row>
    <row r="15091" spans="57:59">
      <c r="BE15091" s="100"/>
      <c r="BF15091" s="100"/>
      <c r="BG15091" s="100"/>
    </row>
    <row r="15092" spans="57:59">
      <c r="BE15092" s="100"/>
      <c r="BF15092" s="100"/>
      <c r="BG15092" s="100"/>
    </row>
    <row r="15093" spans="57:59">
      <c r="BE15093" s="100"/>
      <c r="BF15093" s="100"/>
      <c r="BG15093" s="100"/>
    </row>
    <row r="15094" spans="57:59">
      <c r="BE15094" s="100"/>
      <c r="BF15094" s="100"/>
      <c r="BG15094" s="100"/>
    </row>
    <row r="15095" spans="57:59">
      <c r="BE15095" s="100"/>
      <c r="BF15095" s="100"/>
      <c r="BG15095" s="100"/>
    </row>
    <row r="15096" spans="57:59">
      <c r="BE15096" s="100"/>
      <c r="BF15096" s="100"/>
      <c r="BG15096" s="100"/>
    </row>
    <row r="15097" spans="57:59">
      <c r="BE15097" s="100"/>
      <c r="BF15097" s="100"/>
      <c r="BG15097" s="100"/>
    </row>
    <row r="15098" spans="57:59">
      <c r="BE15098" s="100"/>
      <c r="BF15098" s="100"/>
      <c r="BG15098" s="100"/>
    </row>
    <row r="15099" spans="57:59">
      <c r="BE15099" s="100"/>
      <c r="BF15099" s="100"/>
      <c r="BG15099" s="100"/>
    </row>
    <row r="15100" spans="57:59">
      <c r="BE15100" s="100"/>
      <c r="BF15100" s="100"/>
      <c r="BG15100" s="100"/>
    </row>
    <row r="15101" spans="57:59">
      <c r="BE15101" s="100"/>
      <c r="BF15101" s="100"/>
      <c r="BG15101" s="100"/>
    </row>
    <row r="15102" spans="57:59">
      <c r="BE15102" s="100"/>
      <c r="BF15102" s="100"/>
      <c r="BG15102" s="100"/>
    </row>
    <row r="15103" spans="57:59">
      <c r="BE15103" s="100"/>
      <c r="BF15103" s="100"/>
      <c r="BG15103" s="100"/>
    </row>
    <row r="15104" spans="57:59">
      <c r="BE15104" s="100"/>
      <c r="BF15104" s="100"/>
      <c r="BG15104" s="100"/>
    </row>
    <row r="15105" spans="57:59">
      <c r="BE15105" s="100"/>
      <c r="BF15105" s="100"/>
      <c r="BG15105" s="100"/>
    </row>
    <row r="15106" spans="57:59">
      <c r="BE15106" s="100"/>
      <c r="BF15106" s="100"/>
      <c r="BG15106" s="100"/>
    </row>
    <row r="15107" spans="57:59">
      <c r="BE15107" s="100"/>
      <c r="BF15107" s="100"/>
      <c r="BG15107" s="100"/>
    </row>
    <row r="15108" spans="57:59">
      <c r="BE15108" s="100"/>
      <c r="BF15108" s="100"/>
      <c r="BG15108" s="100"/>
    </row>
    <row r="15109" spans="57:59">
      <c r="BE15109" s="100"/>
      <c r="BF15109" s="100"/>
      <c r="BG15109" s="100"/>
    </row>
    <row r="15110" spans="57:59">
      <c r="BE15110" s="100"/>
      <c r="BF15110" s="100"/>
      <c r="BG15110" s="100"/>
    </row>
    <row r="15111" spans="57:59">
      <c r="BE15111" s="100"/>
      <c r="BF15111" s="100"/>
      <c r="BG15111" s="100"/>
    </row>
    <row r="15112" spans="57:59">
      <c r="BE15112" s="100"/>
      <c r="BF15112" s="100"/>
      <c r="BG15112" s="100"/>
    </row>
    <row r="15113" spans="57:59">
      <c r="BE15113" s="100"/>
      <c r="BF15113" s="100"/>
      <c r="BG15113" s="100"/>
    </row>
    <row r="15114" spans="57:59">
      <c r="BE15114" s="100"/>
      <c r="BF15114" s="100"/>
      <c r="BG15114" s="100"/>
    </row>
    <row r="15115" spans="57:59">
      <c r="BE15115" s="100"/>
      <c r="BF15115" s="100"/>
      <c r="BG15115" s="100"/>
    </row>
    <row r="15116" spans="57:59">
      <c r="BE15116" s="100"/>
      <c r="BF15116" s="100"/>
      <c r="BG15116" s="100"/>
    </row>
    <row r="15117" spans="57:59">
      <c r="BE15117" s="100"/>
      <c r="BF15117" s="100"/>
      <c r="BG15117" s="100"/>
    </row>
    <row r="15118" spans="57:59">
      <c r="BE15118" s="100"/>
      <c r="BF15118" s="100"/>
      <c r="BG15118" s="100"/>
    </row>
    <row r="15119" spans="57:59">
      <c r="BE15119" s="100"/>
      <c r="BF15119" s="100"/>
      <c r="BG15119" s="100"/>
    </row>
    <row r="15120" spans="57:59">
      <c r="BE15120" s="100"/>
      <c r="BF15120" s="100"/>
      <c r="BG15120" s="100"/>
    </row>
    <row r="15121" spans="57:59">
      <c r="BE15121" s="100"/>
      <c r="BF15121" s="100"/>
      <c r="BG15121" s="100"/>
    </row>
    <row r="15122" spans="57:59">
      <c r="BE15122" s="100"/>
      <c r="BF15122" s="100"/>
      <c r="BG15122" s="100"/>
    </row>
    <row r="15123" spans="57:59">
      <c r="BE15123" s="100"/>
      <c r="BF15123" s="100"/>
      <c r="BG15123" s="100"/>
    </row>
    <row r="15124" spans="57:59">
      <c r="BE15124" s="100"/>
      <c r="BF15124" s="100"/>
      <c r="BG15124" s="100"/>
    </row>
    <row r="15125" spans="57:59">
      <c r="BE15125" s="100"/>
      <c r="BF15125" s="100"/>
      <c r="BG15125" s="100"/>
    </row>
    <row r="15126" spans="57:59">
      <c r="BE15126" s="100"/>
      <c r="BF15126" s="100"/>
      <c r="BG15126" s="100"/>
    </row>
    <row r="15127" spans="57:59">
      <c r="BE15127" s="100"/>
      <c r="BF15127" s="100"/>
      <c r="BG15127" s="100"/>
    </row>
    <row r="15128" spans="57:59">
      <c r="BE15128" s="100"/>
      <c r="BF15128" s="100"/>
      <c r="BG15128" s="100"/>
    </row>
    <row r="15129" spans="57:59">
      <c r="BE15129" s="100"/>
      <c r="BF15129" s="100"/>
      <c r="BG15129" s="100"/>
    </row>
    <row r="15130" spans="57:59">
      <c r="BE15130" s="100"/>
      <c r="BF15130" s="100"/>
      <c r="BG15130" s="100"/>
    </row>
    <row r="15131" spans="57:59">
      <c r="BE15131" s="100"/>
      <c r="BF15131" s="100"/>
      <c r="BG15131" s="100"/>
    </row>
    <row r="15132" spans="57:59">
      <c r="BE15132" s="100"/>
      <c r="BF15132" s="100"/>
      <c r="BG15132" s="100"/>
    </row>
    <row r="15133" spans="57:59">
      <c r="BE15133" s="100"/>
      <c r="BF15133" s="100"/>
      <c r="BG15133" s="100"/>
    </row>
    <row r="15134" spans="57:59">
      <c r="BE15134" s="100"/>
      <c r="BF15134" s="100"/>
      <c r="BG15134" s="100"/>
    </row>
    <row r="15135" spans="57:59">
      <c r="BE15135" s="100"/>
      <c r="BF15135" s="100"/>
      <c r="BG15135" s="100"/>
    </row>
    <row r="15136" spans="57:59">
      <c r="BE15136" s="100"/>
      <c r="BF15136" s="100"/>
      <c r="BG15136" s="100"/>
    </row>
    <row r="15137" spans="57:59">
      <c r="BE15137" s="100"/>
      <c r="BF15137" s="100"/>
      <c r="BG15137" s="100"/>
    </row>
    <row r="15138" spans="57:59">
      <c r="BE15138" s="100"/>
      <c r="BF15138" s="100"/>
      <c r="BG15138" s="100"/>
    </row>
    <row r="15139" spans="57:59">
      <c r="BE15139" s="100"/>
      <c r="BF15139" s="100"/>
      <c r="BG15139" s="100"/>
    </row>
    <row r="15140" spans="57:59">
      <c r="BE15140" s="100"/>
      <c r="BF15140" s="100"/>
      <c r="BG15140" s="100"/>
    </row>
    <row r="15141" spans="57:59">
      <c r="BE15141" s="100"/>
      <c r="BF15141" s="100"/>
      <c r="BG15141" s="100"/>
    </row>
    <row r="15142" spans="57:59">
      <c r="BE15142" s="100"/>
      <c r="BF15142" s="100"/>
      <c r="BG15142" s="100"/>
    </row>
    <row r="15143" spans="57:59">
      <c r="BE15143" s="100"/>
      <c r="BF15143" s="100"/>
      <c r="BG15143" s="100"/>
    </row>
    <row r="15144" spans="57:59">
      <c r="BE15144" s="100"/>
      <c r="BF15144" s="100"/>
      <c r="BG15144" s="100"/>
    </row>
    <row r="15145" spans="57:59">
      <c r="BE15145" s="100"/>
      <c r="BF15145" s="100"/>
      <c r="BG15145" s="100"/>
    </row>
    <row r="15146" spans="57:59">
      <c r="BE15146" s="100"/>
      <c r="BF15146" s="100"/>
      <c r="BG15146" s="100"/>
    </row>
    <row r="15147" spans="57:59">
      <c r="BE15147" s="100"/>
      <c r="BF15147" s="100"/>
      <c r="BG15147" s="100"/>
    </row>
    <row r="15148" spans="57:59">
      <c r="BE15148" s="100"/>
      <c r="BF15148" s="100"/>
      <c r="BG15148" s="100"/>
    </row>
    <row r="15149" spans="57:59">
      <c r="BE15149" s="100"/>
      <c r="BF15149" s="100"/>
      <c r="BG15149" s="100"/>
    </row>
    <row r="15150" spans="57:59">
      <c r="BE15150" s="100"/>
      <c r="BF15150" s="100"/>
      <c r="BG15150" s="100"/>
    </row>
    <row r="15151" spans="57:59">
      <c r="BE15151" s="100"/>
      <c r="BF15151" s="100"/>
      <c r="BG15151" s="100"/>
    </row>
    <row r="15152" spans="57:59">
      <c r="BE15152" s="100"/>
      <c r="BF15152" s="100"/>
      <c r="BG15152" s="100"/>
    </row>
    <row r="15153" spans="57:59">
      <c r="BE15153" s="100"/>
      <c r="BF15153" s="100"/>
      <c r="BG15153" s="100"/>
    </row>
    <row r="15154" spans="57:59">
      <c r="BE15154" s="100"/>
      <c r="BF15154" s="100"/>
      <c r="BG15154" s="100"/>
    </row>
    <row r="15155" spans="57:59">
      <c r="BE15155" s="100"/>
      <c r="BF15155" s="100"/>
      <c r="BG15155" s="100"/>
    </row>
    <row r="15156" spans="57:59">
      <c r="BE15156" s="100"/>
      <c r="BF15156" s="100"/>
      <c r="BG15156" s="100"/>
    </row>
    <row r="15157" spans="57:59">
      <c r="BE15157" s="100"/>
      <c r="BF15157" s="100"/>
      <c r="BG15157" s="100"/>
    </row>
    <row r="15158" spans="57:59">
      <c r="BE15158" s="100"/>
      <c r="BF15158" s="100"/>
      <c r="BG15158" s="100"/>
    </row>
    <row r="15159" spans="57:59">
      <c r="BE15159" s="100"/>
      <c r="BF15159" s="100"/>
      <c r="BG15159" s="100"/>
    </row>
    <row r="15160" spans="57:59">
      <c r="BE15160" s="100"/>
      <c r="BF15160" s="100"/>
      <c r="BG15160" s="100"/>
    </row>
    <row r="15161" spans="57:59">
      <c r="BE15161" s="100"/>
      <c r="BF15161" s="100"/>
      <c r="BG15161" s="100"/>
    </row>
    <row r="15162" spans="57:59">
      <c r="BE15162" s="100"/>
      <c r="BF15162" s="100"/>
      <c r="BG15162" s="100"/>
    </row>
    <row r="15163" spans="57:59">
      <c r="BE15163" s="100"/>
      <c r="BF15163" s="100"/>
      <c r="BG15163" s="100"/>
    </row>
    <row r="15164" spans="57:59">
      <c r="BE15164" s="100"/>
      <c r="BF15164" s="100"/>
      <c r="BG15164" s="100"/>
    </row>
    <row r="15165" spans="57:59">
      <c r="BE15165" s="100"/>
      <c r="BF15165" s="100"/>
      <c r="BG15165" s="100"/>
    </row>
    <row r="15166" spans="57:59">
      <c r="BE15166" s="100"/>
      <c r="BF15166" s="100"/>
      <c r="BG15166" s="100"/>
    </row>
    <row r="15167" spans="57:59">
      <c r="BE15167" s="100"/>
      <c r="BF15167" s="100"/>
      <c r="BG15167" s="100"/>
    </row>
    <row r="15168" spans="57:59">
      <c r="BE15168" s="100"/>
      <c r="BF15168" s="100"/>
      <c r="BG15168" s="100"/>
    </row>
    <row r="15169" spans="57:59">
      <c r="BE15169" s="100"/>
      <c r="BF15169" s="100"/>
      <c r="BG15169" s="100"/>
    </row>
    <row r="15170" spans="57:59">
      <c r="BE15170" s="100"/>
      <c r="BF15170" s="100"/>
      <c r="BG15170" s="100"/>
    </row>
    <row r="15171" spans="57:59">
      <c r="BE15171" s="100"/>
      <c r="BF15171" s="100"/>
      <c r="BG15171" s="100"/>
    </row>
    <row r="15172" spans="57:59">
      <c r="BE15172" s="100"/>
      <c r="BF15172" s="100"/>
      <c r="BG15172" s="100"/>
    </row>
    <row r="15173" spans="57:59">
      <c r="BE15173" s="100"/>
      <c r="BF15173" s="100"/>
      <c r="BG15173" s="100"/>
    </row>
    <row r="15174" spans="57:59">
      <c r="BE15174" s="100"/>
      <c r="BF15174" s="100"/>
      <c r="BG15174" s="100"/>
    </row>
    <row r="15175" spans="57:59">
      <c r="BE15175" s="100"/>
      <c r="BF15175" s="100"/>
      <c r="BG15175" s="100"/>
    </row>
    <row r="15176" spans="57:59">
      <c r="BE15176" s="100"/>
      <c r="BF15176" s="100"/>
      <c r="BG15176" s="100"/>
    </row>
    <row r="15177" spans="57:59">
      <c r="BE15177" s="100"/>
      <c r="BF15177" s="100"/>
      <c r="BG15177" s="100"/>
    </row>
    <row r="15178" spans="57:59">
      <c r="BE15178" s="100"/>
      <c r="BF15178" s="100"/>
      <c r="BG15178" s="100"/>
    </row>
    <row r="15179" spans="57:59">
      <c r="BE15179" s="100"/>
      <c r="BF15179" s="100"/>
      <c r="BG15179" s="100"/>
    </row>
    <row r="15180" spans="57:59">
      <c r="BE15180" s="100"/>
      <c r="BF15180" s="100"/>
      <c r="BG15180" s="100"/>
    </row>
    <row r="15181" spans="57:59">
      <c r="BE15181" s="100"/>
      <c r="BF15181" s="100"/>
      <c r="BG15181" s="100"/>
    </row>
    <row r="15182" spans="57:59">
      <c r="BE15182" s="100"/>
      <c r="BF15182" s="100"/>
      <c r="BG15182" s="100"/>
    </row>
    <row r="15183" spans="57:59">
      <c r="BE15183" s="100"/>
      <c r="BF15183" s="100"/>
      <c r="BG15183" s="100"/>
    </row>
    <row r="15184" spans="57:59">
      <c r="BE15184" s="100"/>
      <c r="BF15184" s="100"/>
      <c r="BG15184" s="100"/>
    </row>
    <row r="15185" spans="57:59">
      <c r="BE15185" s="100"/>
      <c r="BF15185" s="100"/>
      <c r="BG15185" s="100"/>
    </row>
    <row r="15186" spans="57:59">
      <c r="BE15186" s="100"/>
      <c r="BF15186" s="100"/>
      <c r="BG15186" s="100"/>
    </row>
    <row r="15187" spans="57:59">
      <c r="BE15187" s="100"/>
      <c r="BF15187" s="100"/>
      <c r="BG15187" s="100"/>
    </row>
    <row r="15188" spans="57:59">
      <c r="BE15188" s="100"/>
      <c r="BF15188" s="100"/>
      <c r="BG15188" s="100"/>
    </row>
    <row r="15189" spans="57:59">
      <c r="BE15189" s="100"/>
      <c r="BF15189" s="100"/>
      <c r="BG15189" s="100"/>
    </row>
    <row r="15190" spans="57:59">
      <c r="BE15190" s="100"/>
      <c r="BF15190" s="100"/>
      <c r="BG15190" s="100"/>
    </row>
    <row r="15191" spans="57:59">
      <c r="BE15191" s="100"/>
      <c r="BF15191" s="100"/>
      <c r="BG15191" s="100"/>
    </row>
    <row r="15192" spans="57:59">
      <c r="BE15192" s="100"/>
      <c r="BF15192" s="100"/>
      <c r="BG15192" s="100"/>
    </row>
    <row r="15193" spans="57:59">
      <c r="BE15193" s="100"/>
      <c r="BF15193" s="100"/>
      <c r="BG15193" s="100"/>
    </row>
    <row r="15194" spans="57:59">
      <c r="BE15194" s="100"/>
      <c r="BF15194" s="100"/>
      <c r="BG15194" s="100"/>
    </row>
    <row r="15195" spans="57:59">
      <c r="BE15195" s="100"/>
      <c r="BF15195" s="100"/>
      <c r="BG15195" s="100"/>
    </row>
    <row r="15196" spans="57:59">
      <c r="BE15196" s="100"/>
      <c r="BF15196" s="100"/>
      <c r="BG15196" s="100"/>
    </row>
    <row r="15197" spans="57:59">
      <c r="BE15197" s="100"/>
      <c r="BF15197" s="100"/>
      <c r="BG15197" s="100"/>
    </row>
    <row r="15198" spans="57:59">
      <c r="BE15198" s="100"/>
      <c r="BF15198" s="100"/>
      <c r="BG15198" s="100"/>
    </row>
    <row r="15199" spans="57:59">
      <c r="BE15199" s="100"/>
      <c r="BF15199" s="100"/>
      <c r="BG15199" s="100"/>
    </row>
    <row r="15200" spans="57:59">
      <c r="BE15200" s="100"/>
      <c r="BF15200" s="100"/>
      <c r="BG15200" s="100"/>
    </row>
    <row r="15201" spans="57:59">
      <c r="BE15201" s="100"/>
      <c r="BF15201" s="100"/>
      <c r="BG15201" s="100"/>
    </row>
    <row r="15202" spans="57:59">
      <c r="BE15202" s="100"/>
      <c r="BF15202" s="100"/>
      <c r="BG15202" s="100"/>
    </row>
    <row r="15203" spans="57:59">
      <c r="BE15203" s="100"/>
      <c r="BF15203" s="100"/>
      <c r="BG15203" s="100"/>
    </row>
    <row r="15204" spans="57:59">
      <c r="BE15204" s="100"/>
      <c r="BF15204" s="100"/>
      <c r="BG15204" s="100"/>
    </row>
    <row r="15205" spans="57:59">
      <c r="BE15205" s="100"/>
      <c r="BF15205" s="100"/>
      <c r="BG15205" s="100"/>
    </row>
    <row r="15206" spans="57:59">
      <c r="BE15206" s="100"/>
      <c r="BF15206" s="100"/>
      <c r="BG15206" s="100"/>
    </row>
    <row r="15207" spans="57:59">
      <c r="BE15207" s="100"/>
      <c r="BF15207" s="100"/>
      <c r="BG15207" s="100"/>
    </row>
    <row r="15208" spans="57:59">
      <c r="BE15208" s="100"/>
      <c r="BF15208" s="100"/>
      <c r="BG15208" s="100"/>
    </row>
    <row r="15209" spans="57:59">
      <c r="BE15209" s="100"/>
      <c r="BF15209" s="100"/>
      <c r="BG15209" s="100"/>
    </row>
    <row r="15210" spans="57:59">
      <c r="BE15210" s="100"/>
      <c r="BF15210" s="100"/>
      <c r="BG15210" s="100"/>
    </row>
    <row r="15211" spans="57:59">
      <c r="BE15211" s="100"/>
      <c r="BF15211" s="100"/>
      <c r="BG15211" s="100"/>
    </row>
    <row r="15212" spans="57:59">
      <c r="BE15212" s="100"/>
      <c r="BF15212" s="100"/>
      <c r="BG15212" s="100"/>
    </row>
    <row r="15213" spans="57:59">
      <c r="BE15213" s="100"/>
      <c r="BF15213" s="100"/>
      <c r="BG15213" s="100"/>
    </row>
    <row r="15214" spans="57:59">
      <c r="BE15214" s="100"/>
      <c r="BF15214" s="100"/>
      <c r="BG15214" s="100"/>
    </row>
    <row r="15215" spans="57:59">
      <c r="BE15215" s="100"/>
      <c r="BF15215" s="100"/>
      <c r="BG15215" s="100"/>
    </row>
    <row r="15216" spans="57:59">
      <c r="BE15216" s="100"/>
      <c r="BF15216" s="100"/>
      <c r="BG15216" s="100"/>
    </row>
    <row r="15217" spans="57:59">
      <c r="BE15217" s="100"/>
      <c r="BF15217" s="100"/>
      <c r="BG15217" s="100"/>
    </row>
    <row r="15218" spans="57:59">
      <c r="BE15218" s="100"/>
      <c r="BF15218" s="100"/>
      <c r="BG15218" s="100"/>
    </row>
    <row r="15219" spans="57:59">
      <c r="BE15219" s="100"/>
      <c r="BF15219" s="100"/>
      <c r="BG15219" s="100"/>
    </row>
    <row r="15220" spans="57:59">
      <c r="BE15220" s="100"/>
      <c r="BF15220" s="100"/>
      <c r="BG15220" s="100"/>
    </row>
    <row r="15221" spans="57:59">
      <c r="BE15221" s="100"/>
      <c r="BF15221" s="100"/>
      <c r="BG15221" s="100"/>
    </row>
    <row r="15222" spans="57:59">
      <c r="BE15222" s="100"/>
      <c r="BF15222" s="100"/>
      <c r="BG15222" s="100"/>
    </row>
    <row r="15223" spans="57:59">
      <c r="BE15223" s="100"/>
      <c r="BF15223" s="100"/>
      <c r="BG15223" s="100"/>
    </row>
    <row r="15224" spans="57:59">
      <c r="BE15224" s="100"/>
      <c r="BF15224" s="100"/>
      <c r="BG15224" s="100"/>
    </row>
    <row r="15225" spans="57:59">
      <c r="BE15225" s="100"/>
      <c r="BF15225" s="100"/>
      <c r="BG15225" s="100"/>
    </row>
    <row r="15226" spans="57:59">
      <c r="BE15226" s="100"/>
      <c r="BF15226" s="100"/>
      <c r="BG15226" s="100"/>
    </row>
    <row r="15227" spans="57:59">
      <c r="BE15227" s="100"/>
      <c r="BF15227" s="100"/>
      <c r="BG15227" s="100"/>
    </row>
    <row r="15228" spans="57:59">
      <c r="BE15228" s="100"/>
      <c r="BF15228" s="100"/>
      <c r="BG15228" s="100"/>
    </row>
    <row r="15229" spans="57:59">
      <c r="BE15229" s="100"/>
      <c r="BF15229" s="100"/>
      <c r="BG15229" s="100"/>
    </row>
    <row r="15230" spans="57:59">
      <c r="BE15230" s="100"/>
      <c r="BF15230" s="100"/>
      <c r="BG15230" s="100"/>
    </row>
    <row r="15231" spans="57:59">
      <c r="BE15231" s="100"/>
      <c r="BF15231" s="100"/>
      <c r="BG15231" s="100"/>
    </row>
    <row r="15232" spans="57:59">
      <c r="BE15232" s="100"/>
      <c r="BF15232" s="100"/>
      <c r="BG15232" s="100"/>
    </row>
    <row r="15233" spans="57:59">
      <c r="BE15233" s="100"/>
      <c r="BF15233" s="100"/>
      <c r="BG15233" s="100"/>
    </row>
    <row r="15234" spans="57:59">
      <c r="BE15234" s="100"/>
      <c r="BF15234" s="100"/>
      <c r="BG15234" s="100"/>
    </row>
    <row r="15235" spans="57:59">
      <c r="BE15235" s="100"/>
      <c r="BF15235" s="100"/>
      <c r="BG15235" s="100"/>
    </row>
    <row r="15236" spans="57:59">
      <c r="BE15236" s="100"/>
      <c r="BF15236" s="100"/>
      <c r="BG15236" s="100"/>
    </row>
    <row r="15237" spans="57:59">
      <c r="BE15237" s="100"/>
      <c r="BF15237" s="100"/>
      <c r="BG15237" s="100"/>
    </row>
    <row r="15238" spans="57:59">
      <c r="BE15238" s="100"/>
      <c r="BF15238" s="100"/>
      <c r="BG15238" s="100"/>
    </row>
    <row r="15239" spans="57:59">
      <c r="BE15239" s="100"/>
      <c r="BF15239" s="100"/>
      <c r="BG15239" s="100"/>
    </row>
    <row r="15240" spans="57:59">
      <c r="BE15240" s="100"/>
      <c r="BF15240" s="100"/>
      <c r="BG15240" s="100"/>
    </row>
    <row r="15241" spans="57:59">
      <c r="BE15241" s="100"/>
      <c r="BF15241" s="100"/>
      <c r="BG15241" s="100"/>
    </row>
    <row r="15242" spans="57:59">
      <c r="BE15242" s="100"/>
      <c r="BF15242" s="100"/>
      <c r="BG15242" s="100"/>
    </row>
    <row r="15243" spans="57:59">
      <c r="BE15243" s="100"/>
      <c r="BF15243" s="100"/>
      <c r="BG15243" s="100"/>
    </row>
    <row r="15244" spans="57:59">
      <c r="BE15244" s="100"/>
      <c r="BF15244" s="100"/>
      <c r="BG15244" s="100"/>
    </row>
    <row r="15245" spans="57:59">
      <c r="BE15245" s="100"/>
      <c r="BF15245" s="100"/>
      <c r="BG15245" s="100"/>
    </row>
    <row r="15246" spans="57:59">
      <c r="BE15246" s="100"/>
      <c r="BF15246" s="100"/>
      <c r="BG15246" s="100"/>
    </row>
    <row r="15247" spans="57:59">
      <c r="BE15247" s="100"/>
      <c r="BF15247" s="100"/>
      <c r="BG15247" s="100"/>
    </row>
    <row r="15248" spans="57:59">
      <c r="BE15248" s="100"/>
      <c r="BF15248" s="100"/>
      <c r="BG15248" s="100"/>
    </row>
    <row r="15249" spans="57:59">
      <c r="BE15249" s="100"/>
      <c r="BF15249" s="100"/>
      <c r="BG15249" s="100"/>
    </row>
    <row r="15250" spans="57:59">
      <c r="BE15250" s="100"/>
      <c r="BF15250" s="100"/>
      <c r="BG15250" s="100"/>
    </row>
    <row r="15251" spans="57:59">
      <c r="BE15251" s="100"/>
      <c r="BF15251" s="100"/>
      <c r="BG15251" s="100"/>
    </row>
    <row r="15252" spans="57:59">
      <c r="BE15252" s="100"/>
      <c r="BF15252" s="100"/>
      <c r="BG15252" s="100"/>
    </row>
    <row r="15253" spans="57:59">
      <c r="BE15253" s="100"/>
      <c r="BF15253" s="100"/>
      <c r="BG15253" s="100"/>
    </row>
    <row r="15254" spans="57:59">
      <c r="BE15254" s="100"/>
      <c r="BF15254" s="100"/>
      <c r="BG15254" s="100"/>
    </row>
    <row r="15255" spans="57:59">
      <c r="BE15255" s="100"/>
      <c r="BF15255" s="100"/>
      <c r="BG15255" s="100"/>
    </row>
    <row r="15256" spans="57:59">
      <c r="BE15256" s="100"/>
      <c r="BF15256" s="100"/>
      <c r="BG15256" s="100"/>
    </row>
    <row r="15257" spans="57:59">
      <c r="BE15257" s="100"/>
      <c r="BF15257" s="100"/>
      <c r="BG15257" s="100"/>
    </row>
    <row r="15258" spans="57:59">
      <c r="BE15258" s="100"/>
      <c r="BF15258" s="100"/>
      <c r="BG15258" s="100"/>
    </row>
    <row r="15259" spans="57:59">
      <c r="BE15259" s="100"/>
      <c r="BF15259" s="100"/>
      <c r="BG15259" s="100"/>
    </row>
    <row r="15260" spans="57:59">
      <c r="BE15260" s="100"/>
      <c r="BF15260" s="100"/>
      <c r="BG15260" s="100"/>
    </row>
    <row r="15261" spans="57:59">
      <c r="BE15261" s="100"/>
      <c r="BF15261" s="100"/>
      <c r="BG15261" s="100"/>
    </row>
    <row r="15262" spans="57:59">
      <c r="BE15262" s="100"/>
      <c r="BF15262" s="100"/>
      <c r="BG15262" s="100"/>
    </row>
    <row r="15263" spans="57:59">
      <c r="BE15263" s="100"/>
      <c r="BF15263" s="100"/>
      <c r="BG15263" s="100"/>
    </row>
    <row r="15264" spans="57:59">
      <c r="BE15264" s="100"/>
      <c r="BF15264" s="100"/>
      <c r="BG15264" s="100"/>
    </row>
    <row r="15265" spans="57:59">
      <c r="BE15265" s="100"/>
      <c r="BF15265" s="100"/>
      <c r="BG15265" s="100"/>
    </row>
    <row r="15266" spans="57:59">
      <c r="BE15266" s="100"/>
      <c r="BF15266" s="100"/>
      <c r="BG15266" s="100"/>
    </row>
    <row r="15267" spans="57:59">
      <c r="BE15267" s="100"/>
      <c r="BF15267" s="100"/>
      <c r="BG15267" s="100"/>
    </row>
    <row r="15268" spans="57:59">
      <c r="BE15268" s="100"/>
      <c r="BF15268" s="100"/>
      <c r="BG15268" s="100"/>
    </row>
    <row r="15269" spans="57:59">
      <c r="BE15269" s="100"/>
      <c r="BF15269" s="100"/>
      <c r="BG15269" s="100"/>
    </row>
    <row r="15270" spans="57:59">
      <c r="BE15270" s="100"/>
      <c r="BF15270" s="100"/>
      <c r="BG15270" s="100"/>
    </row>
    <row r="15271" spans="57:59">
      <c r="BE15271" s="100"/>
      <c r="BF15271" s="100"/>
      <c r="BG15271" s="100"/>
    </row>
    <row r="15272" spans="57:59">
      <c r="BE15272" s="100"/>
      <c r="BF15272" s="100"/>
      <c r="BG15272" s="100"/>
    </row>
    <row r="15273" spans="57:59">
      <c r="BE15273" s="100"/>
      <c r="BF15273" s="100"/>
      <c r="BG15273" s="100"/>
    </row>
    <row r="15274" spans="57:59">
      <c r="BE15274" s="100"/>
      <c r="BF15274" s="100"/>
      <c r="BG15274" s="100"/>
    </row>
    <row r="15275" spans="57:59">
      <c r="BE15275" s="100"/>
      <c r="BF15275" s="100"/>
      <c r="BG15275" s="100"/>
    </row>
    <row r="15276" spans="57:59">
      <c r="BE15276" s="100"/>
      <c r="BF15276" s="100"/>
      <c r="BG15276" s="100"/>
    </row>
    <row r="15277" spans="57:59">
      <c r="BE15277" s="100"/>
      <c r="BF15277" s="100"/>
      <c r="BG15277" s="100"/>
    </row>
    <row r="15278" spans="57:59">
      <c r="BE15278" s="100"/>
      <c r="BF15278" s="100"/>
      <c r="BG15278" s="100"/>
    </row>
    <row r="15279" spans="57:59">
      <c r="BE15279" s="100"/>
      <c r="BF15279" s="100"/>
      <c r="BG15279" s="100"/>
    </row>
    <row r="15280" spans="57:59">
      <c r="BE15280" s="100"/>
      <c r="BF15280" s="100"/>
      <c r="BG15280" s="100"/>
    </row>
    <row r="15281" spans="57:59">
      <c r="BE15281" s="100"/>
      <c r="BF15281" s="100"/>
      <c r="BG15281" s="100"/>
    </row>
    <row r="15282" spans="57:59">
      <c r="BE15282" s="100"/>
      <c r="BF15282" s="100"/>
      <c r="BG15282" s="100"/>
    </row>
    <row r="15283" spans="57:59">
      <c r="BE15283" s="100"/>
      <c r="BF15283" s="100"/>
      <c r="BG15283" s="100"/>
    </row>
    <row r="15284" spans="57:59">
      <c r="BE15284" s="100"/>
      <c r="BF15284" s="100"/>
      <c r="BG15284" s="100"/>
    </row>
    <row r="15285" spans="57:59">
      <c r="BE15285" s="100"/>
      <c r="BF15285" s="100"/>
      <c r="BG15285" s="100"/>
    </row>
    <row r="15286" spans="57:59">
      <c r="BE15286" s="100"/>
      <c r="BF15286" s="100"/>
      <c r="BG15286" s="100"/>
    </row>
    <row r="15287" spans="57:59">
      <c r="BE15287" s="100"/>
      <c r="BF15287" s="100"/>
      <c r="BG15287" s="100"/>
    </row>
    <row r="15288" spans="57:59">
      <c r="BE15288" s="100"/>
      <c r="BF15288" s="100"/>
      <c r="BG15288" s="100"/>
    </row>
    <row r="15289" spans="57:59">
      <c r="BE15289" s="100"/>
      <c r="BF15289" s="100"/>
      <c r="BG15289" s="100"/>
    </row>
    <row r="15290" spans="57:59">
      <c r="BE15290" s="100"/>
      <c r="BF15290" s="100"/>
      <c r="BG15290" s="100"/>
    </row>
    <row r="15291" spans="57:59">
      <c r="BE15291" s="100"/>
      <c r="BF15291" s="100"/>
      <c r="BG15291" s="100"/>
    </row>
    <row r="15292" spans="57:59">
      <c r="BE15292" s="100"/>
      <c r="BF15292" s="100"/>
      <c r="BG15292" s="100"/>
    </row>
    <row r="15293" spans="57:59">
      <c r="BE15293" s="100"/>
      <c r="BF15293" s="100"/>
      <c r="BG15293" s="100"/>
    </row>
    <row r="15294" spans="57:59">
      <c r="BE15294" s="100"/>
      <c r="BF15294" s="100"/>
      <c r="BG15294" s="100"/>
    </row>
    <row r="15295" spans="57:59">
      <c r="BE15295" s="100"/>
      <c r="BF15295" s="100"/>
      <c r="BG15295" s="100"/>
    </row>
    <row r="15296" spans="57:59">
      <c r="BE15296" s="100"/>
      <c r="BF15296" s="100"/>
      <c r="BG15296" s="100"/>
    </row>
    <row r="15297" spans="57:59">
      <c r="BE15297" s="100"/>
      <c r="BF15297" s="100"/>
      <c r="BG15297" s="100"/>
    </row>
    <row r="15298" spans="57:59">
      <c r="BE15298" s="100"/>
      <c r="BF15298" s="100"/>
      <c r="BG15298" s="100"/>
    </row>
    <row r="15299" spans="57:59">
      <c r="BE15299" s="100"/>
      <c r="BF15299" s="100"/>
      <c r="BG15299" s="100"/>
    </row>
    <row r="15300" spans="57:59">
      <c r="BE15300" s="100"/>
      <c r="BF15300" s="100"/>
      <c r="BG15300" s="100"/>
    </row>
    <row r="15301" spans="57:59">
      <c r="BE15301" s="100"/>
      <c r="BF15301" s="100"/>
      <c r="BG15301" s="100"/>
    </row>
    <row r="15302" spans="57:59">
      <c r="BE15302" s="100"/>
      <c r="BF15302" s="100"/>
      <c r="BG15302" s="100"/>
    </row>
    <row r="15303" spans="57:59">
      <c r="BE15303" s="100"/>
      <c r="BF15303" s="100"/>
      <c r="BG15303" s="100"/>
    </row>
    <row r="15304" spans="57:59">
      <c r="BE15304" s="100"/>
      <c r="BF15304" s="100"/>
      <c r="BG15304" s="100"/>
    </row>
    <row r="15305" spans="57:59">
      <c r="BE15305" s="100"/>
      <c r="BF15305" s="100"/>
      <c r="BG15305" s="100"/>
    </row>
    <row r="15306" spans="57:59">
      <c r="BE15306" s="100"/>
      <c r="BF15306" s="100"/>
      <c r="BG15306" s="100"/>
    </row>
    <row r="15307" spans="57:59">
      <c r="BE15307" s="100"/>
      <c r="BF15307" s="100"/>
      <c r="BG15307" s="100"/>
    </row>
    <row r="15308" spans="57:59">
      <c r="BE15308" s="100"/>
      <c r="BF15308" s="100"/>
      <c r="BG15308" s="100"/>
    </row>
    <row r="15309" spans="57:59">
      <c r="BE15309" s="100"/>
      <c r="BF15309" s="100"/>
      <c r="BG15309" s="100"/>
    </row>
    <row r="15310" spans="57:59">
      <c r="BE15310" s="100"/>
      <c r="BF15310" s="100"/>
      <c r="BG15310" s="100"/>
    </row>
    <row r="15311" spans="57:59">
      <c r="BE15311" s="100"/>
      <c r="BF15311" s="100"/>
      <c r="BG15311" s="100"/>
    </row>
    <row r="15312" spans="57:59">
      <c r="BE15312" s="100"/>
      <c r="BF15312" s="100"/>
      <c r="BG15312" s="100"/>
    </row>
    <row r="15313" spans="57:59">
      <c r="BE15313" s="100"/>
      <c r="BF15313" s="100"/>
      <c r="BG15313" s="100"/>
    </row>
    <row r="15314" spans="57:59">
      <c r="BE15314" s="100"/>
      <c r="BF15314" s="100"/>
      <c r="BG15314" s="100"/>
    </row>
    <row r="15315" spans="57:59">
      <c r="BE15315" s="100"/>
      <c r="BF15315" s="100"/>
      <c r="BG15315" s="100"/>
    </row>
    <row r="15316" spans="57:59">
      <c r="BE15316" s="100"/>
      <c r="BF15316" s="100"/>
      <c r="BG15316" s="100"/>
    </row>
    <row r="15317" spans="57:59">
      <c r="BE15317" s="100"/>
      <c r="BF15317" s="100"/>
      <c r="BG15317" s="100"/>
    </row>
    <row r="15318" spans="57:59">
      <c r="BE15318" s="100"/>
      <c r="BF15318" s="100"/>
      <c r="BG15318" s="100"/>
    </row>
    <row r="15319" spans="57:59">
      <c r="BE15319" s="100"/>
      <c r="BF15319" s="100"/>
      <c r="BG15319" s="100"/>
    </row>
    <row r="15320" spans="57:59">
      <c r="BE15320" s="100"/>
      <c r="BF15320" s="100"/>
      <c r="BG15320" s="100"/>
    </row>
    <row r="15321" spans="57:59">
      <c r="BE15321" s="100"/>
      <c r="BF15321" s="100"/>
      <c r="BG15321" s="100"/>
    </row>
    <row r="15322" spans="57:59">
      <c r="BE15322" s="100"/>
      <c r="BF15322" s="100"/>
      <c r="BG15322" s="100"/>
    </row>
    <row r="15323" spans="57:59">
      <c r="BE15323" s="100"/>
      <c r="BF15323" s="100"/>
      <c r="BG15323" s="100"/>
    </row>
    <row r="15324" spans="57:59">
      <c r="BE15324" s="100"/>
      <c r="BF15324" s="100"/>
      <c r="BG15324" s="100"/>
    </row>
    <row r="15325" spans="57:59">
      <c r="BE15325" s="100"/>
      <c r="BF15325" s="100"/>
      <c r="BG15325" s="100"/>
    </row>
    <row r="15326" spans="57:59">
      <c r="BE15326" s="100"/>
      <c r="BF15326" s="100"/>
      <c r="BG15326" s="100"/>
    </row>
    <row r="15327" spans="57:59">
      <c r="BE15327" s="100"/>
      <c r="BF15327" s="100"/>
      <c r="BG15327" s="100"/>
    </row>
    <row r="15328" spans="57:59">
      <c r="BE15328" s="100"/>
      <c r="BF15328" s="100"/>
      <c r="BG15328" s="100"/>
    </row>
    <row r="15329" spans="57:59">
      <c r="BE15329" s="100"/>
      <c r="BF15329" s="100"/>
      <c r="BG15329" s="100"/>
    </row>
    <row r="15330" spans="57:59">
      <c r="BE15330" s="100"/>
      <c r="BF15330" s="100"/>
      <c r="BG15330" s="100"/>
    </row>
    <row r="15331" spans="57:59">
      <c r="BE15331" s="100"/>
      <c r="BF15331" s="100"/>
      <c r="BG15331" s="100"/>
    </row>
    <row r="15332" spans="57:59">
      <c r="BE15332" s="100"/>
      <c r="BF15332" s="100"/>
      <c r="BG15332" s="100"/>
    </row>
    <row r="15333" spans="57:59">
      <c r="BE15333" s="100"/>
      <c r="BF15333" s="100"/>
      <c r="BG15333" s="100"/>
    </row>
    <row r="15334" spans="57:59">
      <c r="BE15334" s="100"/>
      <c r="BF15334" s="100"/>
      <c r="BG15334" s="100"/>
    </row>
    <row r="15335" spans="57:59">
      <c r="BE15335" s="100"/>
      <c r="BF15335" s="100"/>
      <c r="BG15335" s="100"/>
    </row>
    <row r="15336" spans="57:59">
      <c r="BE15336" s="100"/>
      <c r="BF15336" s="100"/>
      <c r="BG15336" s="100"/>
    </row>
    <row r="15337" spans="57:59">
      <c r="BE15337" s="100"/>
      <c r="BF15337" s="100"/>
      <c r="BG15337" s="100"/>
    </row>
    <row r="15338" spans="57:59">
      <c r="BE15338" s="100"/>
      <c r="BF15338" s="100"/>
      <c r="BG15338" s="100"/>
    </row>
    <row r="15339" spans="57:59">
      <c r="BE15339" s="100"/>
      <c r="BF15339" s="100"/>
      <c r="BG15339" s="100"/>
    </row>
    <row r="15340" spans="57:59">
      <c r="BE15340" s="100"/>
      <c r="BF15340" s="100"/>
      <c r="BG15340" s="100"/>
    </row>
    <row r="15341" spans="57:59">
      <c r="BE15341" s="100"/>
      <c r="BF15341" s="100"/>
      <c r="BG15341" s="100"/>
    </row>
    <row r="15342" spans="57:59">
      <c r="BE15342" s="100"/>
      <c r="BF15342" s="100"/>
      <c r="BG15342" s="100"/>
    </row>
    <row r="15343" spans="57:59">
      <c r="BE15343" s="100"/>
      <c r="BF15343" s="100"/>
      <c r="BG15343" s="100"/>
    </row>
    <row r="15344" spans="57:59">
      <c r="BE15344" s="100"/>
      <c r="BF15344" s="100"/>
      <c r="BG15344" s="100"/>
    </row>
    <row r="15345" spans="57:59">
      <c r="BE15345" s="100"/>
      <c r="BF15345" s="100"/>
      <c r="BG15345" s="100"/>
    </row>
    <row r="15346" spans="57:59">
      <c r="BE15346" s="100"/>
      <c r="BF15346" s="100"/>
      <c r="BG15346" s="100"/>
    </row>
    <row r="15347" spans="57:59">
      <c r="BE15347" s="100"/>
      <c r="BF15347" s="100"/>
      <c r="BG15347" s="100"/>
    </row>
    <row r="15348" spans="57:59">
      <c r="BE15348" s="100"/>
      <c r="BF15348" s="100"/>
      <c r="BG15348" s="100"/>
    </row>
    <row r="15349" spans="57:59">
      <c r="BE15349" s="100"/>
      <c r="BF15349" s="100"/>
      <c r="BG15349" s="100"/>
    </row>
    <row r="15350" spans="57:59">
      <c r="BE15350" s="100"/>
      <c r="BF15350" s="100"/>
      <c r="BG15350" s="100"/>
    </row>
    <row r="15351" spans="57:59">
      <c r="BE15351" s="100"/>
      <c r="BF15351" s="100"/>
      <c r="BG15351" s="100"/>
    </row>
    <row r="15352" spans="57:59">
      <c r="BE15352" s="100"/>
      <c r="BF15352" s="100"/>
      <c r="BG15352" s="100"/>
    </row>
    <row r="15353" spans="57:59">
      <c r="BE15353" s="100"/>
      <c r="BF15353" s="100"/>
      <c r="BG15353" s="100"/>
    </row>
    <row r="15354" spans="57:59">
      <c r="BE15354" s="100"/>
      <c r="BF15354" s="100"/>
      <c r="BG15354" s="100"/>
    </row>
    <row r="15355" spans="57:59">
      <c r="BE15355" s="100"/>
      <c r="BF15355" s="100"/>
      <c r="BG15355" s="100"/>
    </row>
    <row r="15356" spans="57:59">
      <c r="BE15356" s="100"/>
      <c r="BF15356" s="100"/>
      <c r="BG15356" s="100"/>
    </row>
    <row r="15357" spans="57:59">
      <c r="BE15357" s="100"/>
      <c r="BF15357" s="100"/>
      <c r="BG15357" s="100"/>
    </row>
    <row r="15358" spans="57:59">
      <c r="BE15358" s="100"/>
      <c r="BF15358" s="100"/>
      <c r="BG15358" s="100"/>
    </row>
    <row r="15359" spans="57:59">
      <c r="BE15359" s="100"/>
      <c r="BF15359" s="100"/>
      <c r="BG15359" s="100"/>
    </row>
    <row r="15360" spans="57:59">
      <c r="BE15360" s="100"/>
      <c r="BF15360" s="100"/>
      <c r="BG15360" s="100"/>
    </row>
    <row r="15361" spans="57:59">
      <c r="BE15361" s="100"/>
      <c r="BF15361" s="100"/>
      <c r="BG15361" s="100"/>
    </row>
    <row r="15362" spans="57:59">
      <c r="BE15362" s="100"/>
      <c r="BF15362" s="100"/>
      <c r="BG15362" s="100"/>
    </row>
    <row r="15363" spans="57:59">
      <c r="BE15363" s="100"/>
      <c r="BF15363" s="100"/>
      <c r="BG15363" s="100"/>
    </row>
    <row r="15364" spans="57:59">
      <c r="BE15364" s="100"/>
      <c r="BF15364" s="100"/>
      <c r="BG15364" s="100"/>
    </row>
    <row r="15365" spans="57:59">
      <c r="BE15365" s="100"/>
      <c r="BF15365" s="100"/>
      <c r="BG15365" s="100"/>
    </row>
    <row r="15366" spans="57:59">
      <c r="BE15366" s="100"/>
      <c r="BF15366" s="100"/>
      <c r="BG15366" s="100"/>
    </row>
    <row r="15367" spans="57:59">
      <c r="BE15367" s="100"/>
      <c r="BF15367" s="100"/>
      <c r="BG15367" s="100"/>
    </row>
    <row r="15368" spans="57:59">
      <c r="BE15368" s="100"/>
      <c r="BF15368" s="100"/>
      <c r="BG15368" s="100"/>
    </row>
    <row r="15369" spans="57:59">
      <c r="BE15369" s="100"/>
      <c r="BF15369" s="100"/>
      <c r="BG15369" s="100"/>
    </row>
    <row r="15370" spans="57:59">
      <c r="BE15370" s="100"/>
      <c r="BF15370" s="100"/>
      <c r="BG15370" s="100"/>
    </row>
    <row r="15371" spans="57:59">
      <c r="BE15371" s="100"/>
      <c r="BF15371" s="100"/>
      <c r="BG15371" s="100"/>
    </row>
    <row r="15372" spans="57:59">
      <c r="BE15372" s="100"/>
      <c r="BF15372" s="100"/>
      <c r="BG15372" s="100"/>
    </row>
    <row r="15373" spans="57:59">
      <c r="BE15373" s="100"/>
      <c r="BF15373" s="100"/>
      <c r="BG15373" s="100"/>
    </row>
    <row r="15374" spans="57:59">
      <c r="BE15374" s="100"/>
      <c r="BF15374" s="100"/>
      <c r="BG15374" s="100"/>
    </row>
    <row r="15375" spans="57:59">
      <c r="BE15375" s="100"/>
      <c r="BF15375" s="100"/>
      <c r="BG15375" s="100"/>
    </row>
    <row r="15376" spans="57:59">
      <c r="BE15376" s="100"/>
      <c r="BF15376" s="100"/>
      <c r="BG15376" s="100"/>
    </row>
    <row r="15377" spans="57:59">
      <c r="BE15377" s="100"/>
      <c r="BF15377" s="100"/>
      <c r="BG15377" s="100"/>
    </row>
    <row r="15378" spans="57:59">
      <c r="BE15378" s="100"/>
      <c r="BF15378" s="100"/>
      <c r="BG15378" s="100"/>
    </row>
    <row r="15379" spans="57:59">
      <c r="BE15379" s="100"/>
      <c r="BF15379" s="100"/>
      <c r="BG15379" s="100"/>
    </row>
    <row r="15380" spans="57:59">
      <c r="BE15380" s="100"/>
      <c r="BF15380" s="100"/>
      <c r="BG15380" s="100"/>
    </row>
    <row r="15381" spans="57:59">
      <c r="BE15381" s="100"/>
      <c r="BF15381" s="100"/>
      <c r="BG15381" s="100"/>
    </row>
    <row r="15382" spans="57:59">
      <c r="BE15382" s="100"/>
      <c r="BF15382" s="100"/>
      <c r="BG15382" s="100"/>
    </row>
    <row r="15383" spans="57:59">
      <c r="BE15383" s="100"/>
      <c r="BF15383" s="100"/>
      <c r="BG15383" s="100"/>
    </row>
    <row r="15384" spans="57:59">
      <c r="BE15384" s="100"/>
      <c r="BF15384" s="100"/>
      <c r="BG15384" s="100"/>
    </row>
    <row r="15385" spans="57:59">
      <c r="BE15385" s="100"/>
      <c r="BF15385" s="100"/>
      <c r="BG15385" s="100"/>
    </row>
    <row r="15386" spans="57:59">
      <c r="BE15386" s="100"/>
      <c r="BF15386" s="100"/>
      <c r="BG15386" s="100"/>
    </row>
    <row r="15387" spans="57:59">
      <c r="BE15387" s="100"/>
      <c r="BF15387" s="100"/>
      <c r="BG15387" s="100"/>
    </row>
    <row r="15388" spans="57:59">
      <c r="BE15388" s="100"/>
      <c r="BF15388" s="100"/>
      <c r="BG15388" s="100"/>
    </row>
    <row r="15389" spans="57:59">
      <c r="BE15389" s="100"/>
      <c r="BF15389" s="100"/>
      <c r="BG15389" s="100"/>
    </row>
    <row r="15390" spans="57:59">
      <c r="BE15390" s="100"/>
      <c r="BF15390" s="100"/>
      <c r="BG15390" s="100"/>
    </row>
    <row r="15391" spans="57:59">
      <c r="BE15391" s="100"/>
      <c r="BF15391" s="100"/>
      <c r="BG15391" s="100"/>
    </row>
    <row r="15392" spans="57:59">
      <c r="BE15392" s="100"/>
      <c r="BF15392" s="100"/>
      <c r="BG15392" s="100"/>
    </row>
    <row r="15393" spans="57:59">
      <c r="BE15393" s="100"/>
      <c r="BF15393" s="100"/>
      <c r="BG15393" s="100"/>
    </row>
    <row r="15394" spans="57:59">
      <c r="BE15394" s="100"/>
      <c r="BF15394" s="100"/>
      <c r="BG15394" s="100"/>
    </row>
    <row r="15395" spans="57:59">
      <c r="BE15395" s="100"/>
      <c r="BF15395" s="100"/>
      <c r="BG15395" s="100"/>
    </row>
    <row r="15396" spans="57:59">
      <c r="BE15396" s="100"/>
      <c r="BF15396" s="100"/>
      <c r="BG15396" s="100"/>
    </row>
    <row r="15397" spans="57:59">
      <c r="BE15397" s="100"/>
      <c r="BF15397" s="100"/>
      <c r="BG15397" s="100"/>
    </row>
    <row r="15398" spans="57:59">
      <c r="BE15398" s="100"/>
      <c r="BF15398" s="100"/>
      <c r="BG15398" s="100"/>
    </row>
    <row r="15399" spans="57:59">
      <c r="BE15399" s="100"/>
      <c r="BF15399" s="100"/>
      <c r="BG15399" s="100"/>
    </row>
    <row r="15400" spans="57:59">
      <c r="BE15400" s="100"/>
      <c r="BF15400" s="100"/>
      <c r="BG15400" s="100"/>
    </row>
    <row r="15401" spans="57:59">
      <c r="BE15401" s="100"/>
      <c r="BF15401" s="100"/>
      <c r="BG15401" s="100"/>
    </row>
    <row r="15402" spans="57:59">
      <c r="BE15402" s="100"/>
      <c r="BF15402" s="100"/>
      <c r="BG15402" s="100"/>
    </row>
    <row r="15403" spans="57:59">
      <c r="BE15403" s="100"/>
      <c r="BF15403" s="100"/>
      <c r="BG15403" s="100"/>
    </row>
    <row r="15404" spans="57:59">
      <c r="BE15404" s="100"/>
      <c r="BF15404" s="100"/>
      <c r="BG15404" s="100"/>
    </row>
    <row r="15405" spans="57:59">
      <c r="BE15405" s="100"/>
      <c r="BF15405" s="100"/>
      <c r="BG15405" s="100"/>
    </row>
    <row r="15406" spans="57:59">
      <c r="BE15406" s="100"/>
      <c r="BF15406" s="100"/>
      <c r="BG15406" s="100"/>
    </row>
    <row r="15407" spans="57:59">
      <c r="BE15407" s="100"/>
      <c r="BF15407" s="100"/>
      <c r="BG15407" s="100"/>
    </row>
    <row r="15408" spans="57:59">
      <c r="BE15408" s="100"/>
      <c r="BF15408" s="100"/>
      <c r="BG15408" s="100"/>
    </row>
    <row r="15409" spans="57:59">
      <c r="BE15409" s="100"/>
      <c r="BF15409" s="100"/>
      <c r="BG15409" s="100"/>
    </row>
    <row r="15410" spans="57:59">
      <c r="BE15410" s="100"/>
      <c r="BF15410" s="100"/>
      <c r="BG15410" s="100"/>
    </row>
    <row r="15411" spans="57:59">
      <c r="BE15411" s="100"/>
      <c r="BF15411" s="100"/>
      <c r="BG15411" s="100"/>
    </row>
    <row r="15412" spans="57:59">
      <c r="BE15412" s="100"/>
      <c r="BF15412" s="100"/>
      <c r="BG15412" s="100"/>
    </row>
    <row r="15413" spans="57:59">
      <c r="BE15413" s="100"/>
      <c r="BF15413" s="100"/>
      <c r="BG15413" s="100"/>
    </row>
    <row r="15414" spans="57:59">
      <c r="BE15414" s="100"/>
      <c r="BF15414" s="100"/>
      <c r="BG15414" s="100"/>
    </row>
    <row r="15415" spans="57:59">
      <c r="BE15415" s="100"/>
      <c r="BF15415" s="100"/>
      <c r="BG15415" s="100"/>
    </row>
    <row r="15416" spans="57:59">
      <c r="BE15416" s="100"/>
      <c r="BF15416" s="100"/>
      <c r="BG15416" s="100"/>
    </row>
    <row r="15417" spans="57:59">
      <c r="BE15417" s="100"/>
      <c r="BF15417" s="100"/>
      <c r="BG15417" s="100"/>
    </row>
    <row r="15418" spans="57:59">
      <c r="BE15418" s="100"/>
      <c r="BF15418" s="100"/>
      <c r="BG15418" s="100"/>
    </row>
    <row r="15419" spans="57:59">
      <c r="BE15419" s="100"/>
      <c r="BF15419" s="100"/>
      <c r="BG15419" s="100"/>
    </row>
    <row r="15420" spans="57:59">
      <c r="BE15420" s="100"/>
      <c r="BF15420" s="100"/>
      <c r="BG15420" s="100"/>
    </row>
    <row r="15421" spans="57:59">
      <c r="BE15421" s="100"/>
      <c r="BF15421" s="100"/>
      <c r="BG15421" s="100"/>
    </row>
    <row r="15422" spans="57:59">
      <c r="BE15422" s="100"/>
      <c r="BF15422" s="100"/>
      <c r="BG15422" s="100"/>
    </row>
    <row r="15423" spans="57:59">
      <c r="BE15423" s="100"/>
      <c r="BF15423" s="100"/>
      <c r="BG15423" s="100"/>
    </row>
    <row r="15424" spans="57:59">
      <c r="BE15424" s="100"/>
      <c r="BF15424" s="100"/>
      <c r="BG15424" s="100"/>
    </row>
    <row r="15425" spans="57:59">
      <c r="BE15425" s="100"/>
      <c r="BF15425" s="100"/>
      <c r="BG15425" s="100"/>
    </row>
    <row r="15426" spans="57:59">
      <c r="BE15426" s="100"/>
      <c r="BF15426" s="100"/>
      <c r="BG15426" s="100"/>
    </row>
    <row r="15427" spans="57:59">
      <c r="BE15427" s="100"/>
      <c r="BF15427" s="100"/>
      <c r="BG15427" s="100"/>
    </row>
    <row r="15428" spans="57:59">
      <c r="BE15428" s="100"/>
      <c r="BF15428" s="100"/>
      <c r="BG15428" s="100"/>
    </row>
    <row r="15429" spans="57:59">
      <c r="BE15429" s="100"/>
      <c r="BF15429" s="100"/>
      <c r="BG15429" s="100"/>
    </row>
    <row r="15430" spans="57:59">
      <c r="BE15430" s="100"/>
      <c r="BF15430" s="100"/>
      <c r="BG15430" s="100"/>
    </row>
    <row r="15431" spans="57:59">
      <c r="BE15431" s="100"/>
      <c r="BF15431" s="100"/>
      <c r="BG15431" s="100"/>
    </row>
    <row r="15432" spans="57:59">
      <c r="BE15432" s="100"/>
      <c r="BF15432" s="100"/>
      <c r="BG15432" s="100"/>
    </row>
    <row r="15433" spans="57:59">
      <c r="BE15433" s="100"/>
      <c r="BF15433" s="100"/>
      <c r="BG15433" s="100"/>
    </row>
    <row r="15434" spans="57:59">
      <c r="BE15434" s="100"/>
      <c r="BF15434" s="100"/>
      <c r="BG15434" s="100"/>
    </row>
    <row r="15435" spans="57:59">
      <c r="BE15435" s="100"/>
      <c r="BF15435" s="100"/>
      <c r="BG15435" s="100"/>
    </row>
    <row r="15436" spans="57:59">
      <c r="BE15436" s="100"/>
      <c r="BF15436" s="100"/>
      <c r="BG15436" s="100"/>
    </row>
    <row r="15437" spans="57:59">
      <c r="BE15437" s="100"/>
      <c r="BF15437" s="100"/>
      <c r="BG15437" s="100"/>
    </row>
    <row r="15438" spans="57:59">
      <c r="BE15438" s="100"/>
      <c r="BF15438" s="100"/>
      <c r="BG15438" s="100"/>
    </row>
    <row r="15439" spans="57:59">
      <c r="BE15439" s="100"/>
      <c r="BF15439" s="100"/>
      <c r="BG15439" s="100"/>
    </row>
    <row r="15440" spans="57:59">
      <c r="BE15440" s="100"/>
      <c r="BF15440" s="100"/>
      <c r="BG15440" s="100"/>
    </row>
    <row r="15441" spans="57:59">
      <c r="BE15441" s="100"/>
      <c r="BF15441" s="100"/>
      <c r="BG15441" s="100"/>
    </row>
    <row r="15442" spans="57:59">
      <c r="BE15442" s="100"/>
      <c r="BF15442" s="100"/>
      <c r="BG15442" s="100"/>
    </row>
    <row r="15443" spans="57:59">
      <c r="BE15443" s="100"/>
      <c r="BF15443" s="100"/>
      <c r="BG15443" s="100"/>
    </row>
    <row r="15444" spans="57:59">
      <c r="BE15444" s="100"/>
      <c r="BF15444" s="100"/>
      <c r="BG15444" s="100"/>
    </row>
    <row r="15445" spans="57:59">
      <c r="BE15445" s="100"/>
      <c r="BF15445" s="100"/>
      <c r="BG15445" s="100"/>
    </row>
    <row r="15446" spans="57:59">
      <c r="BE15446" s="100"/>
      <c r="BF15446" s="100"/>
      <c r="BG15446" s="100"/>
    </row>
    <row r="15447" spans="57:59">
      <c r="BE15447" s="100"/>
      <c r="BF15447" s="100"/>
      <c r="BG15447" s="100"/>
    </row>
    <row r="15448" spans="57:59">
      <c r="BE15448" s="100"/>
      <c r="BF15448" s="100"/>
      <c r="BG15448" s="100"/>
    </row>
    <row r="15449" spans="57:59">
      <c r="BE15449" s="100"/>
      <c r="BF15449" s="100"/>
      <c r="BG15449" s="100"/>
    </row>
    <row r="15450" spans="57:59">
      <c r="BE15450" s="100"/>
      <c r="BF15450" s="100"/>
      <c r="BG15450" s="100"/>
    </row>
    <row r="15451" spans="57:59">
      <c r="BE15451" s="100"/>
      <c r="BF15451" s="100"/>
      <c r="BG15451" s="100"/>
    </row>
    <row r="15452" spans="57:59">
      <c r="BE15452" s="100"/>
      <c r="BF15452" s="100"/>
      <c r="BG15452" s="100"/>
    </row>
    <row r="15453" spans="57:59">
      <c r="BE15453" s="100"/>
      <c r="BF15453" s="100"/>
      <c r="BG15453" s="100"/>
    </row>
    <row r="15454" spans="57:59">
      <c r="BE15454" s="100"/>
      <c r="BF15454" s="100"/>
      <c r="BG15454" s="100"/>
    </row>
    <row r="15455" spans="57:59">
      <c r="BE15455" s="100"/>
      <c r="BF15455" s="100"/>
      <c r="BG15455" s="100"/>
    </row>
    <row r="15456" spans="57:59">
      <c r="BE15456" s="100"/>
      <c r="BF15456" s="100"/>
      <c r="BG15456" s="100"/>
    </row>
    <row r="15457" spans="57:59">
      <c r="BE15457" s="100"/>
      <c r="BF15457" s="100"/>
      <c r="BG15457" s="100"/>
    </row>
    <row r="15458" spans="57:59">
      <c r="BE15458" s="100"/>
      <c r="BF15458" s="100"/>
      <c r="BG15458" s="100"/>
    </row>
    <row r="15459" spans="57:59">
      <c r="BE15459" s="100"/>
      <c r="BF15459" s="100"/>
      <c r="BG15459" s="100"/>
    </row>
    <row r="15460" spans="57:59">
      <c r="BE15460" s="100"/>
      <c r="BF15460" s="100"/>
      <c r="BG15460" s="100"/>
    </row>
    <row r="15461" spans="57:59">
      <c r="BE15461" s="100"/>
      <c r="BF15461" s="100"/>
      <c r="BG15461" s="100"/>
    </row>
    <row r="15462" spans="57:59">
      <c r="BE15462" s="100"/>
      <c r="BF15462" s="100"/>
      <c r="BG15462" s="100"/>
    </row>
    <row r="15463" spans="57:59">
      <c r="BE15463" s="100"/>
      <c r="BF15463" s="100"/>
      <c r="BG15463" s="100"/>
    </row>
    <row r="15464" spans="57:59">
      <c r="BE15464" s="100"/>
      <c r="BF15464" s="100"/>
      <c r="BG15464" s="100"/>
    </row>
    <row r="15465" spans="57:59">
      <c r="BE15465" s="100"/>
      <c r="BF15465" s="100"/>
      <c r="BG15465" s="100"/>
    </row>
    <row r="15466" spans="57:59">
      <c r="BE15466" s="100"/>
      <c r="BF15466" s="100"/>
      <c r="BG15466" s="100"/>
    </row>
    <row r="15467" spans="57:59">
      <c r="BE15467" s="100"/>
      <c r="BF15467" s="100"/>
      <c r="BG15467" s="100"/>
    </row>
    <row r="15468" spans="57:59">
      <c r="BE15468" s="100"/>
      <c r="BF15468" s="100"/>
      <c r="BG15468" s="100"/>
    </row>
    <row r="15469" spans="57:59">
      <c r="BE15469" s="100"/>
      <c r="BF15469" s="100"/>
      <c r="BG15469" s="100"/>
    </row>
    <row r="15470" spans="57:59">
      <c r="BE15470" s="100"/>
      <c r="BF15470" s="100"/>
      <c r="BG15470" s="100"/>
    </row>
    <row r="15471" spans="57:59">
      <c r="BE15471" s="100"/>
      <c r="BF15471" s="100"/>
      <c r="BG15471" s="100"/>
    </row>
    <row r="15472" spans="57:59">
      <c r="BE15472" s="100"/>
      <c r="BF15472" s="100"/>
      <c r="BG15472" s="100"/>
    </row>
    <row r="15473" spans="57:59">
      <c r="BE15473" s="100"/>
      <c r="BF15473" s="100"/>
      <c r="BG15473" s="100"/>
    </row>
    <row r="15474" spans="57:59">
      <c r="BE15474" s="100"/>
      <c r="BF15474" s="100"/>
      <c r="BG15474" s="100"/>
    </row>
    <row r="15475" spans="57:59">
      <c r="BE15475" s="100"/>
      <c r="BF15475" s="100"/>
      <c r="BG15475" s="100"/>
    </row>
    <row r="15476" spans="57:59">
      <c r="BE15476" s="100"/>
      <c r="BF15476" s="100"/>
      <c r="BG15476" s="100"/>
    </row>
    <row r="15477" spans="57:59">
      <c r="BE15477" s="100"/>
      <c r="BF15477" s="100"/>
      <c r="BG15477" s="100"/>
    </row>
    <row r="15478" spans="57:59">
      <c r="BE15478" s="100"/>
      <c r="BF15478" s="100"/>
      <c r="BG15478" s="100"/>
    </row>
    <row r="15479" spans="57:59">
      <c r="BE15479" s="100"/>
      <c r="BF15479" s="100"/>
      <c r="BG15479" s="100"/>
    </row>
    <row r="15480" spans="57:59">
      <c r="BE15480" s="100"/>
      <c r="BF15480" s="100"/>
      <c r="BG15480" s="100"/>
    </row>
    <row r="15481" spans="57:59">
      <c r="BE15481" s="100"/>
      <c r="BF15481" s="100"/>
      <c r="BG15481" s="100"/>
    </row>
    <row r="15482" spans="57:59">
      <c r="BE15482" s="100"/>
      <c r="BF15482" s="100"/>
      <c r="BG15482" s="100"/>
    </row>
    <row r="15483" spans="57:59">
      <c r="BE15483" s="100"/>
      <c r="BF15483" s="100"/>
      <c r="BG15483" s="100"/>
    </row>
    <row r="15484" spans="57:59">
      <c r="BE15484" s="100"/>
      <c r="BF15484" s="100"/>
      <c r="BG15484" s="100"/>
    </row>
    <row r="15485" spans="57:59">
      <c r="BE15485" s="100"/>
      <c r="BF15485" s="100"/>
      <c r="BG15485" s="100"/>
    </row>
    <row r="15486" spans="57:59">
      <c r="BE15486" s="100"/>
      <c r="BF15486" s="100"/>
      <c r="BG15486" s="100"/>
    </row>
    <row r="15487" spans="57:59">
      <c r="BE15487" s="100"/>
      <c r="BF15487" s="100"/>
      <c r="BG15487" s="100"/>
    </row>
    <row r="15488" spans="57:59">
      <c r="BE15488" s="100"/>
      <c r="BF15488" s="100"/>
      <c r="BG15488" s="100"/>
    </row>
    <row r="15489" spans="57:59">
      <c r="BE15489" s="100"/>
      <c r="BF15489" s="100"/>
      <c r="BG15489" s="100"/>
    </row>
    <row r="15490" spans="57:59">
      <c r="BE15490" s="100"/>
      <c r="BF15490" s="100"/>
      <c r="BG15490" s="100"/>
    </row>
    <row r="15491" spans="57:59">
      <c r="BE15491" s="100"/>
      <c r="BF15491" s="100"/>
      <c r="BG15491" s="100"/>
    </row>
    <row r="15492" spans="57:59">
      <c r="BE15492" s="100"/>
      <c r="BF15492" s="100"/>
      <c r="BG15492" s="100"/>
    </row>
    <row r="15493" spans="57:59">
      <c r="BE15493" s="100"/>
      <c r="BF15493" s="100"/>
      <c r="BG15493" s="100"/>
    </row>
    <row r="15494" spans="57:59">
      <c r="BE15494" s="100"/>
      <c r="BF15494" s="100"/>
      <c r="BG15494" s="100"/>
    </row>
    <row r="15495" spans="57:59">
      <c r="BE15495" s="100"/>
      <c r="BF15495" s="100"/>
      <c r="BG15495" s="100"/>
    </row>
    <row r="15496" spans="57:59">
      <c r="BE15496" s="100"/>
      <c r="BF15496" s="100"/>
      <c r="BG15496" s="100"/>
    </row>
    <row r="15497" spans="57:59">
      <c r="BE15497" s="100"/>
      <c r="BF15497" s="100"/>
      <c r="BG15497" s="100"/>
    </row>
    <row r="15498" spans="57:59">
      <c r="BE15498" s="100"/>
      <c r="BF15498" s="100"/>
      <c r="BG15498" s="100"/>
    </row>
    <row r="15499" spans="57:59">
      <c r="BE15499" s="100"/>
      <c r="BF15499" s="100"/>
      <c r="BG15499" s="100"/>
    </row>
    <row r="15500" spans="57:59">
      <c r="BE15500" s="100"/>
      <c r="BF15500" s="100"/>
      <c r="BG15500" s="100"/>
    </row>
    <row r="15501" spans="57:59">
      <c r="BE15501" s="100"/>
      <c r="BF15501" s="100"/>
      <c r="BG15501" s="100"/>
    </row>
    <row r="15502" spans="57:59">
      <c r="BE15502" s="100"/>
      <c r="BF15502" s="100"/>
      <c r="BG15502" s="100"/>
    </row>
    <row r="15503" spans="57:59">
      <c r="BE15503" s="100"/>
      <c r="BF15503" s="100"/>
      <c r="BG15503" s="100"/>
    </row>
    <row r="15504" spans="57:59">
      <c r="BE15504" s="100"/>
      <c r="BF15504" s="100"/>
      <c r="BG15504" s="100"/>
    </row>
    <row r="15505" spans="57:59">
      <c r="BE15505" s="100"/>
      <c r="BF15505" s="100"/>
      <c r="BG15505" s="100"/>
    </row>
    <row r="15506" spans="57:59">
      <c r="BE15506" s="100"/>
      <c r="BF15506" s="100"/>
      <c r="BG15506" s="100"/>
    </row>
    <row r="15507" spans="57:59">
      <c r="BE15507" s="100"/>
      <c r="BF15507" s="100"/>
      <c r="BG15507" s="100"/>
    </row>
    <row r="15508" spans="57:59">
      <c r="BE15508" s="100"/>
      <c r="BF15508" s="100"/>
      <c r="BG15508" s="100"/>
    </row>
    <row r="15509" spans="57:59">
      <c r="BE15509" s="100"/>
      <c r="BF15509" s="100"/>
      <c r="BG15509" s="100"/>
    </row>
    <row r="15510" spans="57:59">
      <c r="BE15510" s="100"/>
      <c r="BF15510" s="100"/>
      <c r="BG15510" s="100"/>
    </row>
    <row r="15511" spans="57:59">
      <c r="BE15511" s="100"/>
      <c r="BF15511" s="100"/>
      <c r="BG15511" s="100"/>
    </row>
    <row r="15512" spans="57:59">
      <c r="BE15512" s="100"/>
      <c r="BF15512" s="100"/>
      <c r="BG15512" s="100"/>
    </row>
    <row r="15513" spans="57:59">
      <c r="BE15513" s="100"/>
      <c r="BF15513" s="100"/>
      <c r="BG15513" s="100"/>
    </row>
    <row r="15514" spans="57:59">
      <c r="BE15514" s="100"/>
      <c r="BF15514" s="100"/>
      <c r="BG15514" s="100"/>
    </row>
    <row r="15515" spans="57:59">
      <c r="BE15515" s="100"/>
      <c r="BF15515" s="100"/>
      <c r="BG15515" s="100"/>
    </row>
    <row r="15516" spans="57:59">
      <c r="BE15516" s="100"/>
      <c r="BF15516" s="100"/>
      <c r="BG15516" s="100"/>
    </row>
    <row r="15517" spans="57:59">
      <c r="BE15517" s="100"/>
      <c r="BF15517" s="100"/>
      <c r="BG15517" s="100"/>
    </row>
    <row r="15518" spans="57:59">
      <c r="BE15518" s="100"/>
      <c r="BF15518" s="100"/>
      <c r="BG15518" s="100"/>
    </row>
    <row r="15519" spans="57:59">
      <c r="BE15519" s="100"/>
      <c r="BF15519" s="100"/>
      <c r="BG15519" s="100"/>
    </row>
    <row r="15520" spans="57:59">
      <c r="BE15520" s="100"/>
      <c r="BF15520" s="100"/>
      <c r="BG15520" s="100"/>
    </row>
    <row r="15521" spans="57:59">
      <c r="BE15521" s="100"/>
      <c r="BF15521" s="100"/>
      <c r="BG15521" s="100"/>
    </row>
    <row r="15522" spans="57:59">
      <c r="BE15522" s="100"/>
      <c r="BF15522" s="100"/>
      <c r="BG15522" s="100"/>
    </row>
    <row r="15523" spans="57:59">
      <c r="BE15523" s="100"/>
      <c r="BF15523" s="100"/>
      <c r="BG15523" s="100"/>
    </row>
    <row r="15524" spans="57:59">
      <c r="BE15524" s="100"/>
      <c r="BF15524" s="100"/>
      <c r="BG15524" s="100"/>
    </row>
    <row r="15525" spans="57:59">
      <c r="BE15525" s="100"/>
      <c r="BF15525" s="100"/>
      <c r="BG15525" s="100"/>
    </row>
    <row r="15526" spans="57:59">
      <c r="BE15526" s="100"/>
      <c r="BF15526" s="100"/>
      <c r="BG15526" s="100"/>
    </row>
    <row r="15527" spans="57:59">
      <c r="BE15527" s="100"/>
      <c r="BF15527" s="100"/>
      <c r="BG15527" s="100"/>
    </row>
    <row r="15528" spans="57:59">
      <c r="BE15528" s="100"/>
      <c r="BF15528" s="100"/>
      <c r="BG15528" s="100"/>
    </row>
    <row r="15529" spans="57:59">
      <c r="BE15529" s="100"/>
      <c r="BF15529" s="100"/>
      <c r="BG15529" s="100"/>
    </row>
    <row r="15530" spans="57:59">
      <c r="BE15530" s="100"/>
      <c r="BF15530" s="100"/>
      <c r="BG15530" s="100"/>
    </row>
    <row r="15531" spans="57:59">
      <c r="BE15531" s="100"/>
      <c r="BF15531" s="100"/>
      <c r="BG15531" s="100"/>
    </row>
    <row r="15532" spans="57:59">
      <c r="BE15532" s="100"/>
      <c r="BF15532" s="100"/>
      <c r="BG15532" s="100"/>
    </row>
    <row r="15533" spans="57:59">
      <c r="BE15533" s="100"/>
      <c r="BF15533" s="100"/>
      <c r="BG15533" s="100"/>
    </row>
    <row r="15534" spans="57:59">
      <c r="BE15534" s="100"/>
      <c r="BF15534" s="100"/>
      <c r="BG15534" s="100"/>
    </row>
    <row r="15535" spans="57:59">
      <c r="BE15535" s="100"/>
      <c r="BF15535" s="100"/>
      <c r="BG15535" s="100"/>
    </row>
    <row r="15536" spans="57:59">
      <c r="BE15536" s="100"/>
      <c r="BF15536" s="100"/>
      <c r="BG15536" s="100"/>
    </row>
    <row r="15537" spans="57:59">
      <c r="BE15537" s="100"/>
      <c r="BF15537" s="100"/>
      <c r="BG15537" s="100"/>
    </row>
    <row r="15538" spans="57:59">
      <c r="BE15538" s="100"/>
      <c r="BF15538" s="100"/>
      <c r="BG15538" s="100"/>
    </row>
    <row r="15539" spans="57:59">
      <c r="BE15539" s="100"/>
      <c r="BF15539" s="100"/>
      <c r="BG15539" s="100"/>
    </row>
    <row r="15540" spans="57:59">
      <c r="BE15540" s="100"/>
      <c r="BF15540" s="100"/>
      <c r="BG15540" s="100"/>
    </row>
    <row r="15541" spans="57:59">
      <c r="BE15541" s="100"/>
      <c r="BF15541" s="100"/>
      <c r="BG15541" s="100"/>
    </row>
    <row r="15542" spans="57:59">
      <c r="BE15542" s="100"/>
      <c r="BF15542" s="100"/>
      <c r="BG15542" s="100"/>
    </row>
    <row r="15543" spans="57:59">
      <c r="BE15543" s="100"/>
      <c r="BF15543" s="100"/>
      <c r="BG15543" s="100"/>
    </row>
    <row r="15544" spans="57:59">
      <c r="BE15544" s="100"/>
      <c r="BF15544" s="100"/>
      <c r="BG15544" s="100"/>
    </row>
    <row r="15545" spans="57:59">
      <c r="BE15545" s="100"/>
      <c r="BF15545" s="100"/>
      <c r="BG15545" s="100"/>
    </row>
    <row r="15546" spans="57:59">
      <c r="BE15546" s="100"/>
      <c r="BF15546" s="100"/>
      <c r="BG15546" s="100"/>
    </row>
    <row r="15547" spans="57:59">
      <c r="BE15547" s="100"/>
      <c r="BF15547" s="100"/>
      <c r="BG15547" s="100"/>
    </row>
    <row r="15548" spans="57:59">
      <c r="BE15548" s="100"/>
      <c r="BF15548" s="100"/>
      <c r="BG15548" s="100"/>
    </row>
    <row r="15549" spans="57:59">
      <c r="BE15549" s="100"/>
      <c r="BF15549" s="100"/>
      <c r="BG15549" s="100"/>
    </row>
    <row r="15550" spans="57:59">
      <c r="BE15550" s="100"/>
      <c r="BF15550" s="100"/>
      <c r="BG15550" s="100"/>
    </row>
    <row r="15551" spans="57:59">
      <c r="BE15551" s="100"/>
      <c r="BF15551" s="100"/>
      <c r="BG15551" s="100"/>
    </row>
    <row r="15552" spans="57:59">
      <c r="BE15552" s="100"/>
      <c r="BF15552" s="100"/>
      <c r="BG15552" s="100"/>
    </row>
    <row r="15553" spans="57:59">
      <c r="BE15553" s="100"/>
      <c r="BF15553" s="100"/>
      <c r="BG15553" s="100"/>
    </row>
    <row r="15554" spans="57:59">
      <c r="BE15554" s="100"/>
      <c r="BF15554" s="100"/>
      <c r="BG15554" s="100"/>
    </row>
    <row r="15555" spans="57:59">
      <c r="BE15555" s="100"/>
      <c r="BF15555" s="100"/>
      <c r="BG15555" s="100"/>
    </row>
    <row r="15556" spans="57:59">
      <c r="BE15556" s="100"/>
      <c r="BF15556" s="100"/>
      <c r="BG15556" s="100"/>
    </row>
    <row r="15557" spans="57:59">
      <c r="BE15557" s="100"/>
      <c r="BF15557" s="100"/>
      <c r="BG15557" s="100"/>
    </row>
    <row r="15558" spans="57:59">
      <c r="BE15558" s="100"/>
      <c r="BF15558" s="100"/>
      <c r="BG15558" s="100"/>
    </row>
    <row r="15559" spans="57:59">
      <c r="BE15559" s="100"/>
      <c r="BF15559" s="100"/>
      <c r="BG15559" s="100"/>
    </row>
    <row r="15560" spans="57:59">
      <c r="BE15560" s="100"/>
      <c r="BF15560" s="100"/>
      <c r="BG15560" s="100"/>
    </row>
    <row r="15561" spans="57:59">
      <c r="BE15561" s="100"/>
      <c r="BF15561" s="100"/>
      <c r="BG15561" s="100"/>
    </row>
    <row r="15562" spans="57:59">
      <c r="BE15562" s="100"/>
      <c r="BF15562" s="100"/>
      <c r="BG15562" s="100"/>
    </row>
    <row r="15563" spans="57:59">
      <c r="BE15563" s="100"/>
      <c r="BF15563" s="100"/>
      <c r="BG15563" s="100"/>
    </row>
    <row r="15564" spans="57:59">
      <c r="BE15564" s="100"/>
      <c r="BF15564" s="100"/>
      <c r="BG15564" s="100"/>
    </row>
    <row r="15565" spans="57:59">
      <c r="BE15565" s="100"/>
      <c r="BF15565" s="100"/>
      <c r="BG15565" s="100"/>
    </row>
    <row r="15566" spans="57:59">
      <c r="BE15566" s="100"/>
      <c r="BF15566" s="100"/>
      <c r="BG15566" s="100"/>
    </row>
    <row r="15567" spans="57:59">
      <c r="BE15567" s="100"/>
      <c r="BF15567" s="100"/>
      <c r="BG15567" s="100"/>
    </row>
    <row r="15568" spans="57:59">
      <c r="BE15568" s="100"/>
      <c r="BF15568" s="100"/>
      <c r="BG15568" s="100"/>
    </row>
    <row r="15569" spans="57:59">
      <c r="BE15569" s="100"/>
      <c r="BF15569" s="100"/>
      <c r="BG15569" s="100"/>
    </row>
    <row r="15570" spans="57:59">
      <c r="BE15570" s="100"/>
      <c r="BF15570" s="100"/>
      <c r="BG15570" s="100"/>
    </row>
    <row r="15571" spans="57:59">
      <c r="BE15571" s="100"/>
      <c r="BF15571" s="100"/>
      <c r="BG15571" s="100"/>
    </row>
    <row r="15572" spans="57:59">
      <c r="BE15572" s="100"/>
      <c r="BF15572" s="100"/>
      <c r="BG15572" s="100"/>
    </row>
    <row r="15573" spans="57:59">
      <c r="BE15573" s="100"/>
      <c r="BF15573" s="100"/>
      <c r="BG15573" s="100"/>
    </row>
    <row r="15574" spans="57:59">
      <c r="BE15574" s="100"/>
      <c r="BF15574" s="100"/>
      <c r="BG15574" s="100"/>
    </row>
    <row r="15575" spans="57:59">
      <c r="BE15575" s="100"/>
      <c r="BF15575" s="100"/>
      <c r="BG15575" s="100"/>
    </row>
    <row r="15576" spans="57:59">
      <c r="BE15576" s="100"/>
      <c r="BF15576" s="100"/>
      <c r="BG15576" s="100"/>
    </row>
    <row r="15577" spans="57:59">
      <c r="BE15577" s="100"/>
      <c r="BF15577" s="100"/>
      <c r="BG15577" s="100"/>
    </row>
    <row r="15578" spans="57:59">
      <c r="BE15578" s="100"/>
      <c r="BF15578" s="100"/>
      <c r="BG15578" s="100"/>
    </row>
    <row r="15579" spans="57:59">
      <c r="BE15579" s="100"/>
      <c r="BF15579" s="100"/>
      <c r="BG15579" s="100"/>
    </row>
    <row r="15580" spans="57:59">
      <c r="BE15580" s="100"/>
      <c r="BF15580" s="100"/>
      <c r="BG15580" s="100"/>
    </row>
    <row r="15581" spans="57:59">
      <c r="BE15581" s="100"/>
      <c r="BF15581" s="100"/>
      <c r="BG15581" s="100"/>
    </row>
    <row r="15582" spans="57:59">
      <c r="BE15582" s="100"/>
      <c r="BF15582" s="100"/>
      <c r="BG15582" s="100"/>
    </row>
    <row r="15583" spans="57:59">
      <c r="BE15583" s="100"/>
      <c r="BF15583" s="100"/>
      <c r="BG15583" s="100"/>
    </row>
    <row r="15584" spans="57:59">
      <c r="BE15584" s="100"/>
      <c r="BF15584" s="100"/>
      <c r="BG15584" s="100"/>
    </row>
    <row r="15585" spans="57:59">
      <c r="BE15585" s="100"/>
      <c r="BF15585" s="100"/>
      <c r="BG15585" s="100"/>
    </row>
    <row r="15586" spans="57:59">
      <c r="BE15586" s="100"/>
      <c r="BF15586" s="100"/>
      <c r="BG15586" s="100"/>
    </row>
    <row r="15587" spans="57:59">
      <c r="BE15587" s="100"/>
      <c r="BF15587" s="100"/>
      <c r="BG15587" s="100"/>
    </row>
    <row r="15588" spans="57:59">
      <c r="BE15588" s="100"/>
      <c r="BF15588" s="100"/>
      <c r="BG15588" s="100"/>
    </row>
    <row r="15589" spans="57:59">
      <c r="BE15589" s="100"/>
      <c r="BF15589" s="100"/>
      <c r="BG15589" s="100"/>
    </row>
    <row r="15590" spans="57:59">
      <c r="BE15590" s="100"/>
      <c r="BF15590" s="100"/>
      <c r="BG15590" s="100"/>
    </row>
    <row r="15591" spans="57:59">
      <c r="BE15591" s="100"/>
      <c r="BF15591" s="100"/>
      <c r="BG15591" s="100"/>
    </row>
    <row r="15592" spans="57:59">
      <c r="BE15592" s="100"/>
      <c r="BF15592" s="100"/>
      <c r="BG15592" s="100"/>
    </row>
    <row r="15593" spans="57:59">
      <c r="BE15593" s="100"/>
      <c r="BF15593" s="100"/>
      <c r="BG15593" s="100"/>
    </row>
    <row r="15594" spans="57:59">
      <c r="BE15594" s="100"/>
      <c r="BF15594" s="100"/>
      <c r="BG15594" s="100"/>
    </row>
    <row r="15595" spans="57:59">
      <c r="BE15595" s="100"/>
      <c r="BF15595" s="100"/>
      <c r="BG15595" s="100"/>
    </row>
    <row r="15596" spans="57:59">
      <c r="BE15596" s="100"/>
      <c r="BF15596" s="100"/>
      <c r="BG15596" s="100"/>
    </row>
    <row r="15597" spans="57:59">
      <c r="BE15597" s="100"/>
      <c r="BF15597" s="100"/>
      <c r="BG15597" s="100"/>
    </row>
    <row r="15598" spans="57:59">
      <c r="BE15598" s="100"/>
      <c r="BF15598" s="100"/>
      <c r="BG15598" s="100"/>
    </row>
    <row r="15599" spans="57:59">
      <c r="BE15599" s="100"/>
      <c r="BF15599" s="100"/>
      <c r="BG15599" s="100"/>
    </row>
    <row r="15600" spans="57:59">
      <c r="BE15600" s="100"/>
      <c r="BF15600" s="100"/>
      <c r="BG15600" s="100"/>
    </row>
    <row r="15601" spans="57:59">
      <c r="BE15601" s="100"/>
      <c r="BF15601" s="100"/>
      <c r="BG15601" s="100"/>
    </row>
    <row r="15602" spans="57:59">
      <c r="BE15602" s="100"/>
      <c r="BF15602" s="100"/>
      <c r="BG15602" s="100"/>
    </row>
    <row r="15603" spans="57:59">
      <c r="BE15603" s="100"/>
      <c r="BF15603" s="100"/>
      <c r="BG15603" s="100"/>
    </row>
    <row r="15604" spans="57:59">
      <c r="BE15604" s="100"/>
      <c r="BF15604" s="100"/>
      <c r="BG15604" s="100"/>
    </row>
    <row r="15605" spans="57:59">
      <c r="BE15605" s="100"/>
      <c r="BF15605" s="100"/>
      <c r="BG15605" s="100"/>
    </row>
    <row r="15606" spans="57:59">
      <c r="BE15606" s="100"/>
      <c r="BF15606" s="100"/>
      <c r="BG15606" s="100"/>
    </row>
    <row r="15607" spans="57:59">
      <c r="BE15607" s="100"/>
      <c r="BF15607" s="100"/>
      <c r="BG15607" s="100"/>
    </row>
    <row r="15608" spans="57:59">
      <c r="BE15608" s="100"/>
      <c r="BF15608" s="100"/>
      <c r="BG15608" s="100"/>
    </row>
    <row r="15609" spans="57:59">
      <c r="BE15609" s="100"/>
      <c r="BF15609" s="100"/>
      <c r="BG15609" s="100"/>
    </row>
    <row r="15610" spans="57:59">
      <c r="BE15610" s="100"/>
      <c r="BF15610" s="100"/>
      <c r="BG15610" s="100"/>
    </row>
    <row r="15611" spans="57:59">
      <c r="BE15611" s="100"/>
      <c r="BF15611" s="100"/>
      <c r="BG15611" s="100"/>
    </row>
    <row r="15612" spans="57:59">
      <c r="BE15612" s="100"/>
      <c r="BF15612" s="100"/>
      <c r="BG15612" s="100"/>
    </row>
    <row r="15613" spans="57:59">
      <c r="BE15613" s="100"/>
      <c r="BF15613" s="100"/>
      <c r="BG15613" s="100"/>
    </row>
    <row r="15614" spans="57:59">
      <c r="BE15614" s="100"/>
      <c r="BF15614" s="100"/>
      <c r="BG15614" s="100"/>
    </row>
    <row r="15615" spans="57:59">
      <c r="BE15615" s="100"/>
      <c r="BF15615" s="100"/>
      <c r="BG15615" s="100"/>
    </row>
    <row r="15616" spans="57:59">
      <c r="BE15616" s="100"/>
      <c r="BF15616" s="100"/>
      <c r="BG15616" s="100"/>
    </row>
    <row r="15617" spans="57:59">
      <c r="BE15617" s="100"/>
      <c r="BF15617" s="100"/>
      <c r="BG15617" s="100"/>
    </row>
    <row r="15618" spans="57:59">
      <c r="BE15618" s="100"/>
      <c r="BF15618" s="100"/>
      <c r="BG15618" s="100"/>
    </row>
    <row r="15619" spans="57:59">
      <c r="BE15619" s="100"/>
      <c r="BF15619" s="100"/>
      <c r="BG15619" s="100"/>
    </row>
    <row r="15620" spans="57:59">
      <c r="BE15620" s="100"/>
      <c r="BF15620" s="100"/>
      <c r="BG15620" s="100"/>
    </row>
    <row r="15621" spans="57:59">
      <c r="BE15621" s="100"/>
      <c r="BF15621" s="100"/>
      <c r="BG15621" s="100"/>
    </row>
    <row r="15622" spans="57:59">
      <c r="BE15622" s="100"/>
      <c r="BF15622" s="100"/>
      <c r="BG15622" s="100"/>
    </row>
    <row r="15623" spans="57:59">
      <c r="BE15623" s="100"/>
      <c r="BF15623" s="100"/>
      <c r="BG15623" s="100"/>
    </row>
    <row r="15624" spans="57:59">
      <c r="BE15624" s="100"/>
      <c r="BF15624" s="100"/>
      <c r="BG15624" s="100"/>
    </row>
    <row r="15625" spans="57:59">
      <c r="BE15625" s="100"/>
      <c r="BF15625" s="100"/>
      <c r="BG15625" s="100"/>
    </row>
    <row r="15626" spans="57:59">
      <c r="BE15626" s="100"/>
      <c r="BF15626" s="100"/>
      <c r="BG15626" s="100"/>
    </row>
    <row r="15627" spans="57:59">
      <c r="BE15627" s="100"/>
      <c r="BF15627" s="100"/>
      <c r="BG15627" s="100"/>
    </row>
    <row r="15628" spans="57:59">
      <c r="BE15628" s="100"/>
      <c r="BF15628" s="100"/>
      <c r="BG15628" s="100"/>
    </row>
    <row r="15629" spans="57:59">
      <c r="BE15629" s="100"/>
      <c r="BF15629" s="100"/>
      <c r="BG15629" s="100"/>
    </row>
    <row r="15630" spans="57:59">
      <c r="BE15630" s="100"/>
      <c r="BF15630" s="100"/>
      <c r="BG15630" s="100"/>
    </row>
    <row r="15631" spans="57:59">
      <c r="BE15631" s="100"/>
      <c r="BF15631" s="100"/>
      <c r="BG15631" s="100"/>
    </row>
    <row r="15632" spans="57:59">
      <c r="BE15632" s="100"/>
      <c r="BF15632" s="100"/>
      <c r="BG15632" s="100"/>
    </row>
    <row r="15633" spans="57:59">
      <c r="BE15633" s="100"/>
      <c r="BF15633" s="100"/>
      <c r="BG15633" s="100"/>
    </row>
    <row r="15634" spans="57:59">
      <c r="BE15634" s="100"/>
      <c r="BF15634" s="100"/>
      <c r="BG15634" s="100"/>
    </row>
    <row r="15635" spans="57:59">
      <c r="BE15635" s="100"/>
      <c r="BF15635" s="100"/>
      <c r="BG15635" s="100"/>
    </row>
    <row r="15636" spans="57:59">
      <c r="BE15636" s="100"/>
      <c r="BF15636" s="100"/>
      <c r="BG15636" s="100"/>
    </row>
    <row r="15637" spans="57:59">
      <c r="BE15637" s="100"/>
      <c r="BF15637" s="100"/>
      <c r="BG15637" s="100"/>
    </row>
    <row r="15638" spans="57:59">
      <c r="BE15638" s="100"/>
      <c r="BF15638" s="100"/>
      <c r="BG15638" s="100"/>
    </row>
    <row r="15639" spans="57:59">
      <c r="BE15639" s="100"/>
      <c r="BF15639" s="100"/>
      <c r="BG15639" s="100"/>
    </row>
    <row r="15640" spans="57:59">
      <c r="BE15640" s="100"/>
      <c r="BF15640" s="100"/>
      <c r="BG15640" s="100"/>
    </row>
    <row r="15641" spans="57:59">
      <c r="BE15641" s="100"/>
      <c r="BF15641" s="100"/>
      <c r="BG15641" s="100"/>
    </row>
    <row r="15642" spans="57:59">
      <c r="BE15642" s="100"/>
      <c r="BF15642" s="100"/>
      <c r="BG15642" s="100"/>
    </row>
    <row r="15643" spans="57:59">
      <c r="BE15643" s="100"/>
      <c r="BF15643" s="100"/>
      <c r="BG15643" s="100"/>
    </row>
    <row r="15644" spans="57:59">
      <c r="BE15644" s="100"/>
      <c r="BF15644" s="100"/>
      <c r="BG15644" s="100"/>
    </row>
    <row r="15645" spans="57:59">
      <c r="BE15645" s="100"/>
      <c r="BF15645" s="100"/>
      <c r="BG15645" s="100"/>
    </row>
    <row r="15646" spans="57:59">
      <c r="BE15646" s="100"/>
      <c r="BF15646" s="100"/>
      <c r="BG15646" s="100"/>
    </row>
    <row r="15647" spans="57:59">
      <c r="BE15647" s="100"/>
      <c r="BF15647" s="100"/>
      <c r="BG15647" s="100"/>
    </row>
    <row r="15648" spans="57:59">
      <c r="BE15648" s="100"/>
      <c r="BF15648" s="100"/>
      <c r="BG15648" s="100"/>
    </row>
    <row r="15649" spans="57:59">
      <c r="BE15649" s="100"/>
      <c r="BF15649" s="100"/>
      <c r="BG15649" s="100"/>
    </row>
    <row r="15650" spans="57:59">
      <c r="BE15650" s="100"/>
      <c r="BF15650" s="100"/>
      <c r="BG15650" s="100"/>
    </row>
    <row r="15651" spans="57:59">
      <c r="BE15651" s="100"/>
      <c r="BF15651" s="100"/>
      <c r="BG15651" s="100"/>
    </row>
    <row r="15652" spans="57:59">
      <c r="BE15652" s="100"/>
      <c r="BF15652" s="100"/>
      <c r="BG15652" s="100"/>
    </row>
    <row r="15653" spans="57:59">
      <c r="BE15653" s="100"/>
      <c r="BF15653" s="100"/>
      <c r="BG15653" s="100"/>
    </row>
    <row r="15654" spans="57:59">
      <c r="BE15654" s="100"/>
      <c r="BF15654" s="100"/>
      <c r="BG15654" s="100"/>
    </row>
    <row r="15655" spans="57:59">
      <c r="BE15655" s="100"/>
      <c r="BF15655" s="100"/>
      <c r="BG15655" s="100"/>
    </row>
    <row r="15656" spans="57:59">
      <c r="BE15656" s="100"/>
      <c r="BF15656" s="100"/>
      <c r="BG15656" s="100"/>
    </row>
    <row r="15657" spans="57:59">
      <c r="BE15657" s="100"/>
      <c r="BF15657" s="100"/>
      <c r="BG15657" s="100"/>
    </row>
    <row r="15658" spans="57:59">
      <c r="BE15658" s="100"/>
      <c r="BF15658" s="100"/>
      <c r="BG15658" s="100"/>
    </row>
    <row r="15659" spans="57:59">
      <c r="BE15659" s="100"/>
      <c r="BF15659" s="100"/>
      <c r="BG15659" s="100"/>
    </row>
    <row r="15660" spans="57:59">
      <c r="BE15660" s="100"/>
      <c r="BF15660" s="100"/>
      <c r="BG15660" s="100"/>
    </row>
    <row r="15661" spans="57:59">
      <c r="BE15661" s="100"/>
      <c r="BF15661" s="100"/>
      <c r="BG15661" s="100"/>
    </row>
    <row r="15662" spans="57:59">
      <c r="BE15662" s="100"/>
      <c r="BF15662" s="100"/>
      <c r="BG15662" s="100"/>
    </row>
    <row r="15663" spans="57:59">
      <c r="BE15663" s="100"/>
      <c r="BF15663" s="100"/>
      <c r="BG15663" s="100"/>
    </row>
    <row r="15664" spans="57:59">
      <c r="BE15664" s="100"/>
      <c r="BF15664" s="100"/>
      <c r="BG15664" s="100"/>
    </row>
    <row r="15665" spans="57:59">
      <c r="BE15665" s="100"/>
      <c r="BF15665" s="100"/>
      <c r="BG15665" s="100"/>
    </row>
    <row r="15666" spans="57:59">
      <c r="BE15666" s="100"/>
      <c r="BF15666" s="100"/>
      <c r="BG15666" s="100"/>
    </row>
    <row r="15667" spans="57:59">
      <c r="BE15667" s="100"/>
      <c r="BF15667" s="100"/>
      <c r="BG15667" s="100"/>
    </row>
    <row r="15668" spans="57:59">
      <c r="BE15668" s="100"/>
      <c r="BF15668" s="100"/>
      <c r="BG15668" s="100"/>
    </row>
    <row r="15669" spans="57:59">
      <c r="BE15669" s="100"/>
      <c r="BF15669" s="100"/>
      <c r="BG15669" s="100"/>
    </row>
    <row r="15670" spans="57:59">
      <c r="BE15670" s="100"/>
      <c r="BF15670" s="100"/>
      <c r="BG15670" s="100"/>
    </row>
    <row r="15671" spans="57:59">
      <c r="BE15671" s="100"/>
      <c r="BF15671" s="100"/>
      <c r="BG15671" s="100"/>
    </row>
    <row r="15672" spans="57:59">
      <c r="BE15672" s="100"/>
      <c r="BF15672" s="100"/>
      <c r="BG15672" s="100"/>
    </row>
    <row r="15673" spans="57:59">
      <c r="BE15673" s="100"/>
      <c r="BF15673" s="100"/>
      <c r="BG15673" s="100"/>
    </row>
    <row r="15674" spans="57:59">
      <c r="BE15674" s="100"/>
      <c r="BF15674" s="100"/>
      <c r="BG15674" s="100"/>
    </row>
    <row r="15675" spans="57:59">
      <c r="BE15675" s="100"/>
      <c r="BF15675" s="100"/>
      <c r="BG15675" s="100"/>
    </row>
    <row r="15676" spans="57:59">
      <c r="BE15676" s="100"/>
      <c r="BF15676" s="100"/>
      <c r="BG15676" s="100"/>
    </row>
    <row r="15677" spans="57:59">
      <c r="BE15677" s="100"/>
      <c r="BF15677" s="100"/>
      <c r="BG15677" s="100"/>
    </row>
    <row r="15678" spans="57:59">
      <c r="BE15678" s="100"/>
      <c r="BF15678" s="100"/>
      <c r="BG15678" s="100"/>
    </row>
    <row r="15679" spans="57:59">
      <c r="BE15679" s="100"/>
      <c r="BF15679" s="100"/>
      <c r="BG15679" s="100"/>
    </row>
    <row r="15680" spans="57:59">
      <c r="BE15680" s="100"/>
      <c r="BF15680" s="100"/>
      <c r="BG15680" s="100"/>
    </row>
    <row r="15681" spans="57:59">
      <c r="BE15681" s="100"/>
      <c r="BF15681" s="100"/>
      <c r="BG15681" s="100"/>
    </row>
    <row r="15682" spans="57:59">
      <c r="BE15682" s="100"/>
      <c r="BF15682" s="100"/>
      <c r="BG15682" s="100"/>
    </row>
    <row r="15683" spans="57:59">
      <c r="BE15683" s="100"/>
      <c r="BF15683" s="100"/>
      <c r="BG15683" s="100"/>
    </row>
    <row r="15684" spans="57:59">
      <c r="BE15684" s="100"/>
      <c r="BF15684" s="100"/>
      <c r="BG15684" s="100"/>
    </row>
    <row r="15685" spans="57:59">
      <c r="BE15685" s="100"/>
      <c r="BF15685" s="100"/>
      <c r="BG15685" s="100"/>
    </row>
    <row r="15686" spans="57:59">
      <c r="BE15686" s="100"/>
      <c r="BF15686" s="100"/>
      <c r="BG15686" s="100"/>
    </row>
    <row r="15687" spans="57:59">
      <c r="BE15687" s="100"/>
      <c r="BF15687" s="100"/>
      <c r="BG15687" s="100"/>
    </row>
    <row r="15688" spans="57:59">
      <c r="BE15688" s="100"/>
      <c r="BF15688" s="100"/>
      <c r="BG15688" s="100"/>
    </row>
    <row r="15689" spans="57:59">
      <c r="BE15689" s="100"/>
      <c r="BF15689" s="100"/>
      <c r="BG15689" s="100"/>
    </row>
    <row r="15690" spans="57:59">
      <c r="BE15690" s="100"/>
      <c r="BF15690" s="100"/>
      <c r="BG15690" s="100"/>
    </row>
    <row r="15691" spans="57:59">
      <c r="BE15691" s="100"/>
      <c r="BF15691" s="100"/>
      <c r="BG15691" s="100"/>
    </row>
    <row r="15692" spans="57:59">
      <c r="BE15692" s="100"/>
      <c r="BF15692" s="100"/>
      <c r="BG15692" s="100"/>
    </row>
    <row r="15693" spans="57:59">
      <c r="BE15693" s="100"/>
      <c r="BF15693" s="100"/>
      <c r="BG15693" s="100"/>
    </row>
    <row r="15694" spans="57:59">
      <c r="BE15694" s="100"/>
      <c r="BF15694" s="100"/>
      <c r="BG15694" s="100"/>
    </row>
    <row r="15695" spans="57:59">
      <c r="BE15695" s="100"/>
      <c r="BF15695" s="100"/>
      <c r="BG15695" s="100"/>
    </row>
    <row r="15696" spans="57:59">
      <c r="BE15696" s="100"/>
      <c r="BF15696" s="100"/>
      <c r="BG15696" s="100"/>
    </row>
    <row r="15697" spans="57:59">
      <c r="BE15697" s="100"/>
      <c r="BF15697" s="100"/>
      <c r="BG15697" s="100"/>
    </row>
    <row r="15698" spans="57:59">
      <c r="BE15698" s="100"/>
      <c r="BF15698" s="100"/>
      <c r="BG15698" s="100"/>
    </row>
    <row r="15699" spans="57:59">
      <c r="BE15699" s="100"/>
      <c r="BF15699" s="100"/>
      <c r="BG15699" s="100"/>
    </row>
    <row r="15700" spans="57:59">
      <c r="BE15700" s="100"/>
      <c r="BF15700" s="100"/>
      <c r="BG15700" s="100"/>
    </row>
    <row r="15701" spans="57:59">
      <c r="BE15701" s="100"/>
      <c r="BF15701" s="100"/>
      <c r="BG15701" s="100"/>
    </row>
    <row r="15702" spans="57:59">
      <c r="BE15702" s="100"/>
      <c r="BF15702" s="100"/>
      <c r="BG15702" s="100"/>
    </row>
    <row r="15703" spans="57:59">
      <c r="BE15703" s="100"/>
      <c r="BF15703" s="100"/>
      <c r="BG15703" s="100"/>
    </row>
    <row r="15704" spans="57:59">
      <c r="BE15704" s="100"/>
      <c r="BF15704" s="100"/>
      <c r="BG15704" s="100"/>
    </row>
    <row r="15705" spans="57:59">
      <c r="BE15705" s="100"/>
      <c r="BF15705" s="100"/>
      <c r="BG15705" s="100"/>
    </row>
    <row r="15706" spans="57:59">
      <c r="BE15706" s="100"/>
      <c r="BF15706" s="100"/>
      <c r="BG15706" s="100"/>
    </row>
    <row r="15707" spans="57:59">
      <c r="BE15707" s="100"/>
      <c r="BF15707" s="100"/>
      <c r="BG15707" s="100"/>
    </row>
    <row r="15708" spans="57:59">
      <c r="BE15708" s="100"/>
      <c r="BF15708" s="100"/>
      <c r="BG15708" s="100"/>
    </row>
    <row r="15709" spans="57:59">
      <c r="BE15709" s="100"/>
      <c r="BF15709" s="100"/>
      <c r="BG15709" s="100"/>
    </row>
    <row r="15710" spans="57:59">
      <c r="BE15710" s="100"/>
      <c r="BF15710" s="100"/>
      <c r="BG15710" s="100"/>
    </row>
    <row r="15711" spans="57:59">
      <c r="BE15711" s="100"/>
      <c r="BF15711" s="100"/>
      <c r="BG15711" s="100"/>
    </row>
    <row r="15712" spans="57:59">
      <c r="BE15712" s="100"/>
      <c r="BF15712" s="100"/>
      <c r="BG15712" s="100"/>
    </row>
    <row r="15713" spans="57:59">
      <c r="BE15713" s="100"/>
      <c r="BF15713" s="100"/>
      <c r="BG15713" s="100"/>
    </row>
    <row r="15714" spans="57:59">
      <c r="BE15714" s="100"/>
      <c r="BF15714" s="100"/>
      <c r="BG15714" s="100"/>
    </row>
    <row r="15715" spans="57:59">
      <c r="BE15715" s="100"/>
      <c r="BF15715" s="100"/>
      <c r="BG15715" s="100"/>
    </row>
    <row r="15716" spans="57:59">
      <c r="BE15716" s="100"/>
      <c r="BF15716" s="100"/>
      <c r="BG15716" s="100"/>
    </row>
    <row r="15717" spans="57:59">
      <c r="BE15717" s="100"/>
      <c r="BF15717" s="100"/>
      <c r="BG15717" s="100"/>
    </row>
    <row r="15718" spans="57:59">
      <c r="BE15718" s="100"/>
      <c r="BF15718" s="100"/>
      <c r="BG15718" s="100"/>
    </row>
    <row r="15719" spans="57:59">
      <c r="BE15719" s="100"/>
      <c r="BF15719" s="100"/>
      <c r="BG15719" s="100"/>
    </row>
    <row r="15720" spans="57:59">
      <c r="BE15720" s="100"/>
      <c r="BF15720" s="100"/>
      <c r="BG15720" s="100"/>
    </row>
    <row r="15721" spans="57:59">
      <c r="BE15721" s="100"/>
      <c r="BF15721" s="100"/>
      <c r="BG15721" s="100"/>
    </row>
    <row r="15722" spans="57:59">
      <c r="BE15722" s="100"/>
      <c r="BF15722" s="100"/>
      <c r="BG15722" s="100"/>
    </row>
    <row r="15723" spans="57:59">
      <c r="BE15723" s="100"/>
      <c r="BF15723" s="100"/>
      <c r="BG15723" s="100"/>
    </row>
    <row r="15724" spans="57:59">
      <c r="BE15724" s="100"/>
      <c r="BF15724" s="100"/>
      <c r="BG15724" s="100"/>
    </row>
    <row r="15725" spans="57:59">
      <c r="BE15725" s="100"/>
      <c r="BF15725" s="100"/>
      <c r="BG15725" s="100"/>
    </row>
    <row r="15726" spans="57:59">
      <c r="BE15726" s="100"/>
      <c r="BF15726" s="100"/>
      <c r="BG15726" s="100"/>
    </row>
    <row r="15727" spans="57:59">
      <c r="BE15727" s="100"/>
      <c r="BF15727" s="100"/>
      <c r="BG15727" s="100"/>
    </row>
    <row r="15728" spans="57:59">
      <c r="BE15728" s="100"/>
      <c r="BF15728" s="100"/>
      <c r="BG15728" s="100"/>
    </row>
    <row r="15729" spans="57:59">
      <c r="BE15729" s="100"/>
      <c r="BF15729" s="100"/>
      <c r="BG15729" s="100"/>
    </row>
    <row r="15730" spans="57:59">
      <c r="BE15730" s="100"/>
      <c r="BF15730" s="100"/>
      <c r="BG15730" s="100"/>
    </row>
    <row r="15731" spans="57:59">
      <c r="BE15731" s="100"/>
      <c r="BF15731" s="100"/>
      <c r="BG15731" s="100"/>
    </row>
    <row r="15732" spans="57:59">
      <c r="BE15732" s="100"/>
      <c r="BF15732" s="100"/>
      <c r="BG15732" s="100"/>
    </row>
    <row r="15733" spans="57:59">
      <c r="BE15733" s="100"/>
      <c r="BF15733" s="100"/>
      <c r="BG15733" s="100"/>
    </row>
    <row r="15734" spans="57:59">
      <c r="BE15734" s="100"/>
      <c r="BF15734" s="100"/>
      <c r="BG15734" s="100"/>
    </row>
    <row r="15735" spans="57:59">
      <c r="BE15735" s="100"/>
      <c r="BF15735" s="100"/>
      <c r="BG15735" s="100"/>
    </row>
    <row r="15736" spans="57:59">
      <c r="BE15736" s="100"/>
      <c r="BF15736" s="100"/>
      <c r="BG15736" s="100"/>
    </row>
    <row r="15737" spans="57:59">
      <c r="BE15737" s="100"/>
      <c r="BF15737" s="100"/>
      <c r="BG15737" s="100"/>
    </row>
    <row r="15738" spans="57:59">
      <c r="BE15738" s="100"/>
      <c r="BF15738" s="100"/>
      <c r="BG15738" s="100"/>
    </row>
    <row r="15739" spans="57:59">
      <c r="BE15739" s="100"/>
      <c r="BF15739" s="100"/>
      <c r="BG15739" s="100"/>
    </row>
    <row r="15740" spans="57:59">
      <c r="BE15740" s="100"/>
      <c r="BF15740" s="100"/>
      <c r="BG15740" s="100"/>
    </row>
    <row r="15741" spans="57:59">
      <c r="BE15741" s="100"/>
      <c r="BF15741" s="100"/>
      <c r="BG15741" s="100"/>
    </row>
    <row r="15742" spans="57:59">
      <c r="BE15742" s="100"/>
      <c r="BF15742" s="100"/>
      <c r="BG15742" s="100"/>
    </row>
    <row r="15743" spans="57:59">
      <c r="BE15743" s="100"/>
      <c r="BF15743" s="100"/>
      <c r="BG15743" s="100"/>
    </row>
    <row r="15744" spans="57:59">
      <c r="BE15744" s="100"/>
      <c r="BF15744" s="100"/>
      <c r="BG15744" s="100"/>
    </row>
    <row r="15745" spans="57:59">
      <c r="BE15745" s="100"/>
      <c r="BF15745" s="100"/>
      <c r="BG15745" s="100"/>
    </row>
    <row r="15746" spans="57:59">
      <c r="BE15746" s="100"/>
      <c r="BF15746" s="100"/>
      <c r="BG15746" s="100"/>
    </row>
    <row r="15747" spans="57:59">
      <c r="BE15747" s="100"/>
      <c r="BF15747" s="100"/>
      <c r="BG15747" s="100"/>
    </row>
    <row r="15748" spans="57:59">
      <c r="BE15748" s="100"/>
      <c r="BF15748" s="100"/>
      <c r="BG15748" s="100"/>
    </row>
    <row r="15749" spans="57:59">
      <c r="BE15749" s="100"/>
      <c r="BF15749" s="100"/>
      <c r="BG15749" s="100"/>
    </row>
    <row r="15750" spans="57:59">
      <c r="BE15750" s="100"/>
      <c r="BF15750" s="100"/>
      <c r="BG15750" s="100"/>
    </row>
    <row r="15751" spans="57:59">
      <c r="BE15751" s="100"/>
      <c r="BF15751" s="100"/>
      <c r="BG15751" s="100"/>
    </row>
    <row r="15752" spans="57:59">
      <c r="BE15752" s="100"/>
      <c r="BF15752" s="100"/>
      <c r="BG15752" s="100"/>
    </row>
    <row r="15753" spans="57:59">
      <c r="BE15753" s="100"/>
      <c r="BF15753" s="100"/>
      <c r="BG15753" s="100"/>
    </row>
    <row r="15754" spans="57:59">
      <c r="BE15754" s="100"/>
      <c r="BF15754" s="100"/>
      <c r="BG15754" s="100"/>
    </row>
    <row r="15755" spans="57:59">
      <c r="BE15755" s="100"/>
      <c r="BF15755" s="100"/>
      <c r="BG15755" s="100"/>
    </row>
    <row r="15756" spans="57:59">
      <c r="BE15756" s="100"/>
      <c r="BF15756" s="100"/>
      <c r="BG15756" s="100"/>
    </row>
    <row r="15757" spans="57:59">
      <c r="BE15757" s="100"/>
      <c r="BF15757" s="100"/>
      <c r="BG15757" s="100"/>
    </row>
    <row r="15758" spans="57:59">
      <c r="BE15758" s="100"/>
      <c r="BF15758" s="100"/>
      <c r="BG15758" s="100"/>
    </row>
    <row r="15759" spans="57:59">
      <c r="BE15759" s="100"/>
      <c r="BF15759" s="100"/>
      <c r="BG15759" s="100"/>
    </row>
    <row r="15760" spans="57:59">
      <c r="BE15760" s="100"/>
      <c r="BF15760" s="100"/>
      <c r="BG15760" s="100"/>
    </row>
    <row r="15761" spans="57:59">
      <c r="BE15761" s="100"/>
      <c r="BF15761" s="100"/>
      <c r="BG15761" s="100"/>
    </row>
    <row r="15762" spans="57:59">
      <c r="BE15762" s="100"/>
      <c r="BF15762" s="100"/>
      <c r="BG15762" s="100"/>
    </row>
    <row r="15763" spans="57:59">
      <c r="BE15763" s="100"/>
      <c r="BF15763" s="100"/>
      <c r="BG15763" s="100"/>
    </row>
    <row r="15764" spans="57:59">
      <c r="BE15764" s="100"/>
      <c r="BF15764" s="100"/>
      <c r="BG15764" s="100"/>
    </row>
    <row r="15765" spans="57:59">
      <c r="BE15765" s="100"/>
      <c r="BF15765" s="100"/>
      <c r="BG15765" s="100"/>
    </row>
    <row r="15766" spans="57:59">
      <c r="BE15766" s="100"/>
      <c r="BF15766" s="100"/>
      <c r="BG15766" s="100"/>
    </row>
    <row r="15767" spans="57:59">
      <c r="BE15767" s="100"/>
      <c r="BF15767" s="100"/>
      <c r="BG15767" s="100"/>
    </row>
    <row r="15768" spans="57:59">
      <c r="BE15768" s="100"/>
      <c r="BF15768" s="100"/>
      <c r="BG15768" s="100"/>
    </row>
    <row r="15769" spans="57:59">
      <c r="BE15769" s="100"/>
      <c r="BF15769" s="100"/>
      <c r="BG15769" s="100"/>
    </row>
    <row r="15770" spans="57:59">
      <c r="BE15770" s="100"/>
      <c r="BF15770" s="100"/>
      <c r="BG15770" s="100"/>
    </row>
    <row r="15771" spans="57:59">
      <c r="BE15771" s="100"/>
      <c r="BF15771" s="100"/>
      <c r="BG15771" s="100"/>
    </row>
    <row r="15772" spans="57:59">
      <c r="BE15772" s="100"/>
      <c r="BF15772" s="100"/>
      <c r="BG15772" s="100"/>
    </row>
    <row r="15773" spans="57:59">
      <c r="BE15773" s="100"/>
      <c r="BF15773" s="100"/>
      <c r="BG15773" s="100"/>
    </row>
    <row r="15774" spans="57:59">
      <c r="BE15774" s="100"/>
      <c r="BF15774" s="100"/>
      <c r="BG15774" s="100"/>
    </row>
    <row r="15775" spans="57:59">
      <c r="BE15775" s="100"/>
      <c r="BF15775" s="100"/>
      <c r="BG15775" s="100"/>
    </row>
    <row r="15776" spans="57:59">
      <c r="BE15776" s="100"/>
      <c r="BF15776" s="100"/>
      <c r="BG15776" s="100"/>
    </row>
    <row r="15777" spans="57:59">
      <c r="BE15777" s="100"/>
      <c r="BF15777" s="100"/>
      <c r="BG15777" s="100"/>
    </row>
    <row r="15778" spans="57:59">
      <c r="BE15778" s="100"/>
      <c r="BF15778" s="100"/>
      <c r="BG15778" s="100"/>
    </row>
    <row r="15779" spans="57:59">
      <c r="BE15779" s="100"/>
      <c r="BF15779" s="100"/>
      <c r="BG15779" s="100"/>
    </row>
    <row r="15780" spans="57:59">
      <c r="BE15780" s="100"/>
      <c r="BF15780" s="100"/>
      <c r="BG15780" s="100"/>
    </row>
    <row r="15781" spans="57:59">
      <c r="BE15781" s="100"/>
      <c r="BF15781" s="100"/>
      <c r="BG15781" s="100"/>
    </row>
    <row r="15782" spans="57:59">
      <c r="BE15782" s="100"/>
      <c r="BF15782" s="100"/>
      <c r="BG15782" s="100"/>
    </row>
    <row r="15783" spans="57:59">
      <c r="BE15783" s="100"/>
      <c r="BF15783" s="100"/>
      <c r="BG15783" s="100"/>
    </row>
    <row r="15784" spans="57:59">
      <c r="BE15784" s="100"/>
      <c r="BF15784" s="100"/>
      <c r="BG15784" s="100"/>
    </row>
    <row r="15785" spans="57:59">
      <c r="BE15785" s="100"/>
      <c r="BF15785" s="100"/>
      <c r="BG15785" s="100"/>
    </row>
    <row r="15786" spans="57:59">
      <c r="BE15786" s="100"/>
      <c r="BF15786" s="100"/>
      <c r="BG15786" s="100"/>
    </row>
    <row r="15787" spans="57:59">
      <c r="BE15787" s="100"/>
      <c r="BF15787" s="100"/>
      <c r="BG15787" s="100"/>
    </row>
    <row r="15788" spans="57:59">
      <c r="BE15788" s="100"/>
      <c r="BF15788" s="100"/>
      <c r="BG15788" s="100"/>
    </row>
    <row r="15789" spans="57:59">
      <c r="BE15789" s="100"/>
      <c r="BF15789" s="100"/>
      <c r="BG15789" s="100"/>
    </row>
    <row r="15790" spans="57:59">
      <c r="BE15790" s="100"/>
      <c r="BF15790" s="100"/>
      <c r="BG15790" s="100"/>
    </row>
    <row r="15791" spans="57:59">
      <c r="BE15791" s="100"/>
      <c r="BF15791" s="100"/>
      <c r="BG15791" s="100"/>
    </row>
    <row r="15792" spans="57:59">
      <c r="BE15792" s="100"/>
      <c r="BF15792" s="100"/>
      <c r="BG15792" s="100"/>
    </row>
    <row r="15793" spans="57:59">
      <c r="BE15793" s="100"/>
      <c r="BF15793" s="100"/>
      <c r="BG15793" s="100"/>
    </row>
    <row r="15794" spans="57:59">
      <c r="BE15794" s="100"/>
      <c r="BF15794" s="100"/>
      <c r="BG15794" s="100"/>
    </row>
    <row r="15795" spans="57:59">
      <c r="BE15795" s="100"/>
      <c r="BF15795" s="100"/>
      <c r="BG15795" s="100"/>
    </row>
    <row r="15796" spans="57:59">
      <c r="BE15796" s="100"/>
      <c r="BF15796" s="100"/>
      <c r="BG15796" s="100"/>
    </row>
    <row r="15797" spans="57:59">
      <c r="BE15797" s="100"/>
      <c r="BF15797" s="100"/>
      <c r="BG15797" s="100"/>
    </row>
    <row r="15798" spans="57:59">
      <c r="BE15798" s="100"/>
      <c r="BF15798" s="100"/>
      <c r="BG15798" s="100"/>
    </row>
    <row r="15799" spans="57:59">
      <c r="BE15799" s="100"/>
      <c r="BF15799" s="100"/>
      <c r="BG15799" s="100"/>
    </row>
    <row r="15800" spans="57:59">
      <c r="BE15800" s="100"/>
      <c r="BF15800" s="100"/>
      <c r="BG15800" s="100"/>
    </row>
    <row r="15801" spans="57:59">
      <c r="BE15801" s="100"/>
      <c r="BF15801" s="100"/>
      <c r="BG15801" s="100"/>
    </row>
    <row r="15802" spans="57:59">
      <c r="BE15802" s="100"/>
      <c r="BF15802" s="100"/>
      <c r="BG15802" s="100"/>
    </row>
    <row r="15803" spans="57:59">
      <c r="BE15803" s="100"/>
      <c r="BF15803" s="100"/>
      <c r="BG15803" s="100"/>
    </row>
    <row r="15804" spans="57:59">
      <c r="BE15804" s="100"/>
      <c r="BF15804" s="100"/>
      <c r="BG15804" s="100"/>
    </row>
    <row r="15805" spans="57:59">
      <c r="BE15805" s="100"/>
      <c r="BF15805" s="100"/>
      <c r="BG15805" s="100"/>
    </row>
    <row r="15806" spans="57:59">
      <c r="BE15806" s="100"/>
      <c r="BF15806" s="100"/>
      <c r="BG15806" s="100"/>
    </row>
    <row r="15807" spans="57:59">
      <c r="BE15807" s="100"/>
      <c r="BF15807" s="100"/>
      <c r="BG15807" s="100"/>
    </row>
    <row r="15808" spans="57:59">
      <c r="BE15808" s="100"/>
      <c r="BF15808" s="100"/>
      <c r="BG15808" s="100"/>
    </row>
    <row r="15809" spans="57:59">
      <c r="BE15809" s="100"/>
      <c r="BF15809" s="100"/>
      <c r="BG15809" s="100"/>
    </row>
    <row r="15810" spans="57:59">
      <c r="BE15810" s="100"/>
      <c r="BF15810" s="100"/>
      <c r="BG15810" s="100"/>
    </row>
    <row r="15811" spans="57:59">
      <c r="BE15811" s="100"/>
      <c r="BF15811" s="100"/>
      <c r="BG15811" s="100"/>
    </row>
    <row r="15812" spans="57:59">
      <c r="BE15812" s="100"/>
      <c r="BF15812" s="100"/>
      <c r="BG15812" s="100"/>
    </row>
    <row r="15813" spans="57:59">
      <c r="BE15813" s="100"/>
      <c r="BF15813" s="100"/>
      <c r="BG15813" s="100"/>
    </row>
    <row r="15814" spans="57:59">
      <c r="BE15814" s="100"/>
      <c r="BF15814" s="100"/>
      <c r="BG15814" s="100"/>
    </row>
    <row r="15815" spans="57:59">
      <c r="BE15815" s="100"/>
      <c r="BF15815" s="100"/>
      <c r="BG15815" s="100"/>
    </row>
    <row r="15816" spans="57:59">
      <c r="BE15816" s="100"/>
      <c r="BF15816" s="100"/>
      <c r="BG15816" s="100"/>
    </row>
    <row r="15817" spans="57:59">
      <c r="BE15817" s="100"/>
      <c r="BF15817" s="100"/>
      <c r="BG15817" s="100"/>
    </row>
    <row r="15818" spans="57:59">
      <c r="BE15818" s="100"/>
      <c r="BF15818" s="100"/>
      <c r="BG15818" s="100"/>
    </row>
    <row r="15819" spans="57:59">
      <c r="BE15819" s="100"/>
      <c r="BF15819" s="100"/>
      <c r="BG15819" s="100"/>
    </row>
    <row r="15820" spans="57:59">
      <c r="BE15820" s="100"/>
      <c r="BF15820" s="100"/>
      <c r="BG15820" s="100"/>
    </row>
    <row r="15821" spans="57:59">
      <c r="BE15821" s="100"/>
      <c r="BF15821" s="100"/>
      <c r="BG15821" s="100"/>
    </row>
    <row r="15822" spans="57:59">
      <c r="BE15822" s="100"/>
      <c r="BF15822" s="100"/>
      <c r="BG15822" s="100"/>
    </row>
    <row r="15823" spans="57:59">
      <c r="BE15823" s="100"/>
      <c r="BF15823" s="100"/>
      <c r="BG15823" s="100"/>
    </row>
    <row r="15824" spans="57:59">
      <c r="BE15824" s="100"/>
      <c r="BF15824" s="100"/>
      <c r="BG15824" s="100"/>
    </row>
    <row r="15825" spans="57:59">
      <c r="BE15825" s="100"/>
      <c r="BF15825" s="100"/>
      <c r="BG15825" s="100"/>
    </row>
    <row r="15826" spans="57:59">
      <c r="BE15826" s="100"/>
      <c r="BF15826" s="100"/>
      <c r="BG15826" s="100"/>
    </row>
    <row r="15827" spans="57:59">
      <c r="BE15827" s="100"/>
      <c r="BF15827" s="100"/>
      <c r="BG15827" s="100"/>
    </row>
    <row r="15828" spans="57:59">
      <c r="BE15828" s="100"/>
      <c r="BF15828" s="100"/>
      <c r="BG15828" s="100"/>
    </row>
    <row r="15829" spans="57:59">
      <c r="BE15829" s="100"/>
      <c r="BF15829" s="100"/>
      <c r="BG15829" s="100"/>
    </row>
    <row r="15830" spans="57:59">
      <c r="BE15830" s="100"/>
      <c r="BF15830" s="100"/>
      <c r="BG15830" s="100"/>
    </row>
    <row r="15831" spans="57:59">
      <c r="BE15831" s="100"/>
      <c r="BF15831" s="100"/>
      <c r="BG15831" s="100"/>
    </row>
    <row r="15832" spans="57:59">
      <c r="BE15832" s="100"/>
      <c r="BF15832" s="100"/>
      <c r="BG15832" s="100"/>
    </row>
    <row r="15833" spans="57:59">
      <c r="BE15833" s="100"/>
      <c r="BF15833" s="100"/>
      <c r="BG15833" s="100"/>
    </row>
    <row r="15834" spans="57:59">
      <c r="BE15834" s="100"/>
      <c r="BF15834" s="100"/>
      <c r="BG15834" s="100"/>
    </row>
    <row r="15835" spans="57:59">
      <c r="BE15835" s="100"/>
      <c r="BF15835" s="100"/>
      <c r="BG15835" s="100"/>
    </row>
    <row r="15836" spans="57:59">
      <c r="BE15836" s="100"/>
      <c r="BF15836" s="100"/>
      <c r="BG15836" s="100"/>
    </row>
    <row r="15837" spans="57:59">
      <c r="BE15837" s="100"/>
      <c r="BF15837" s="100"/>
      <c r="BG15837" s="100"/>
    </row>
    <row r="15838" spans="57:59">
      <c r="BE15838" s="100"/>
      <c r="BF15838" s="100"/>
      <c r="BG15838" s="100"/>
    </row>
    <row r="15839" spans="57:59">
      <c r="BE15839" s="100"/>
      <c r="BF15839" s="100"/>
      <c r="BG15839" s="100"/>
    </row>
    <row r="15840" spans="57:59">
      <c r="BE15840" s="100"/>
      <c r="BF15840" s="100"/>
      <c r="BG15840" s="100"/>
    </row>
    <row r="15841" spans="57:59">
      <c r="BE15841" s="100"/>
      <c r="BF15841" s="100"/>
      <c r="BG15841" s="100"/>
    </row>
    <row r="15842" spans="57:59">
      <c r="BE15842" s="100"/>
      <c r="BF15842" s="100"/>
      <c r="BG15842" s="100"/>
    </row>
    <row r="15843" spans="57:59">
      <c r="BE15843" s="100"/>
      <c r="BF15843" s="100"/>
      <c r="BG15843" s="100"/>
    </row>
    <row r="15844" spans="57:59">
      <c r="BE15844" s="100"/>
      <c r="BF15844" s="100"/>
      <c r="BG15844" s="100"/>
    </row>
    <row r="15845" spans="57:59">
      <c r="BE15845" s="100"/>
      <c r="BF15845" s="100"/>
      <c r="BG15845" s="100"/>
    </row>
    <row r="15846" spans="57:59">
      <c r="BE15846" s="100"/>
      <c r="BF15846" s="100"/>
      <c r="BG15846" s="100"/>
    </row>
    <row r="15847" spans="57:59">
      <c r="BE15847" s="100"/>
      <c r="BF15847" s="100"/>
      <c r="BG15847" s="100"/>
    </row>
    <row r="15848" spans="57:59">
      <c r="BE15848" s="100"/>
      <c r="BF15848" s="100"/>
      <c r="BG15848" s="100"/>
    </row>
    <row r="15849" spans="57:59">
      <c r="BE15849" s="100"/>
      <c r="BF15849" s="100"/>
      <c r="BG15849" s="100"/>
    </row>
    <row r="15850" spans="57:59">
      <c r="BE15850" s="100"/>
      <c r="BF15850" s="100"/>
      <c r="BG15850" s="100"/>
    </row>
    <row r="15851" spans="57:59">
      <c r="BE15851" s="100"/>
      <c r="BF15851" s="100"/>
      <c r="BG15851" s="100"/>
    </row>
    <row r="15852" spans="57:59">
      <c r="BE15852" s="100"/>
      <c r="BF15852" s="100"/>
      <c r="BG15852" s="100"/>
    </row>
    <row r="15853" spans="57:59">
      <c r="BE15853" s="100"/>
      <c r="BF15853" s="100"/>
      <c r="BG15853" s="100"/>
    </row>
    <row r="15854" spans="57:59">
      <c r="BE15854" s="100"/>
      <c r="BF15854" s="100"/>
      <c r="BG15854" s="100"/>
    </row>
    <row r="15855" spans="57:59">
      <c r="BE15855" s="100"/>
      <c r="BF15855" s="100"/>
      <c r="BG15855" s="100"/>
    </row>
    <row r="15856" spans="57:59">
      <c r="BE15856" s="100"/>
      <c r="BF15856" s="100"/>
      <c r="BG15856" s="100"/>
    </row>
    <row r="15857" spans="57:59">
      <c r="BE15857" s="100"/>
      <c r="BF15857" s="100"/>
      <c r="BG15857" s="100"/>
    </row>
    <row r="15858" spans="57:59">
      <c r="BE15858" s="100"/>
      <c r="BF15858" s="100"/>
      <c r="BG15858" s="100"/>
    </row>
    <row r="15859" spans="57:59">
      <c r="BE15859" s="100"/>
      <c r="BF15859" s="100"/>
      <c r="BG15859" s="100"/>
    </row>
    <row r="15860" spans="57:59">
      <c r="BE15860" s="100"/>
      <c r="BF15860" s="100"/>
      <c r="BG15860" s="100"/>
    </row>
    <row r="15861" spans="57:59">
      <c r="BE15861" s="100"/>
      <c r="BF15861" s="100"/>
      <c r="BG15861" s="100"/>
    </row>
    <row r="15862" spans="57:59">
      <c r="BE15862" s="100"/>
      <c r="BF15862" s="100"/>
      <c r="BG15862" s="100"/>
    </row>
    <row r="15863" spans="57:59">
      <c r="BE15863" s="100"/>
      <c r="BF15863" s="100"/>
      <c r="BG15863" s="100"/>
    </row>
    <row r="15864" spans="57:59">
      <c r="BE15864" s="100"/>
      <c r="BF15864" s="100"/>
      <c r="BG15864" s="100"/>
    </row>
    <row r="15865" spans="57:59">
      <c r="BE15865" s="100"/>
      <c r="BF15865" s="100"/>
      <c r="BG15865" s="100"/>
    </row>
    <row r="15866" spans="57:59">
      <c r="BE15866" s="100"/>
      <c r="BF15866" s="100"/>
      <c r="BG15866" s="100"/>
    </row>
    <row r="15867" spans="57:59">
      <c r="BE15867" s="100"/>
      <c r="BF15867" s="100"/>
      <c r="BG15867" s="100"/>
    </row>
    <row r="15868" spans="57:59">
      <c r="BE15868" s="100"/>
      <c r="BF15868" s="100"/>
      <c r="BG15868" s="100"/>
    </row>
    <row r="15869" spans="57:59">
      <c r="BE15869" s="100"/>
      <c r="BF15869" s="100"/>
      <c r="BG15869" s="100"/>
    </row>
    <row r="15870" spans="57:59">
      <c r="BE15870" s="100"/>
      <c r="BF15870" s="100"/>
      <c r="BG15870" s="100"/>
    </row>
    <row r="15871" spans="57:59">
      <c r="BE15871" s="100"/>
      <c r="BF15871" s="100"/>
      <c r="BG15871" s="100"/>
    </row>
    <row r="15872" spans="57:59">
      <c r="BE15872" s="100"/>
      <c r="BF15872" s="100"/>
      <c r="BG15872" s="100"/>
    </row>
    <row r="15873" spans="57:59">
      <c r="BE15873" s="100"/>
      <c r="BF15873" s="100"/>
      <c r="BG15873" s="100"/>
    </row>
    <row r="15874" spans="57:59">
      <c r="BE15874" s="100"/>
      <c r="BF15874" s="100"/>
      <c r="BG15874" s="100"/>
    </row>
    <row r="15875" spans="57:59">
      <c r="BE15875" s="100"/>
      <c r="BF15875" s="100"/>
      <c r="BG15875" s="100"/>
    </row>
    <row r="15876" spans="57:59">
      <c r="BE15876" s="100"/>
      <c r="BF15876" s="100"/>
      <c r="BG15876" s="100"/>
    </row>
    <row r="15877" spans="57:59">
      <c r="BE15877" s="100"/>
      <c r="BF15877" s="100"/>
      <c r="BG15877" s="100"/>
    </row>
    <row r="15878" spans="57:59">
      <c r="BE15878" s="100"/>
      <c r="BF15878" s="100"/>
      <c r="BG15878" s="100"/>
    </row>
    <row r="15879" spans="57:59">
      <c r="BE15879" s="100"/>
      <c r="BF15879" s="100"/>
      <c r="BG15879" s="100"/>
    </row>
    <row r="15880" spans="57:59">
      <c r="BE15880" s="100"/>
      <c r="BF15880" s="100"/>
      <c r="BG15880" s="100"/>
    </row>
    <row r="15881" spans="57:59">
      <c r="BE15881" s="100"/>
      <c r="BF15881" s="100"/>
      <c r="BG15881" s="100"/>
    </row>
    <row r="15882" spans="57:59">
      <c r="BE15882" s="100"/>
      <c r="BF15882" s="100"/>
      <c r="BG15882" s="100"/>
    </row>
    <row r="15883" spans="57:59">
      <c r="BE15883" s="100"/>
      <c r="BF15883" s="100"/>
      <c r="BG15883" s="100"/>
    </row>
    <row r="15884" spans="57:59">
      <c r="BE15884" s="100"/>
      <c r="BF15884" s="100"/>
      <c r="BG15884" s="100"/>
    </row>
    <row r="15885" spans="57:59">
      <c r="BE15885" s="100"/>
      <c r="BF15885" s="100"/>
      <c r="BG15885" s="100"/>
    </row>
    <row r="15886" spans="57:59">
      <c r="BE15886" s="100"/>
      <c r="BF15886" s="100"/>
      <c r="BG15886" s="100"/>
    </row>
    <row r="15887" spans="57:59">
      <c r="BE15887" s="100"/>
      <c r="BF15887" s="100"/>
      <c r="BG15887" s="100"/>
    </row>
    <row r="15888" spans="57:59">
      <c r="BE15888" s="100"/>
      <c r="BF15888" s="100"/>
      <c r="BG15888" s="100"/>
    </row>
    <row r="15889" spans="57:59">
      <c r="BE15889" s="100"/>
      <c r="BF15889" s="100"/>
      <c r="BG15889" s="100"/>
    </row>
    <row r="15890" spans="57:59">
      <c r="BE15890" s="100"/>
      <c r="BF15890" s="100"/>
      <c r="BG15890" s="100"/>
    </row>
    <row r="15891" spans="57:59">
      <c r="BE15891" s="100"/>
      <c r="BF15891" s="100"/>
      <c r="BG15891" s="100"/>
    </row>
    <row r="15892" spans="57:59">
      <c r="BE15892" s="100"/>
      <c r="BF15892" s="100"/>
      <c r="BG15892" s="100"/>
    </row>
    <row r="15893" spans="57:59">
      <c r="BE15893" s="100"/>
      <c r="BF15893" s="100"/>
      <c r="BG15893" s="100"/>
    </row>
    <row r="15894" spans="57:59">
      <c r="BE15894" s="100"/>
      <c r="BF15894" s="100"/>
      <c r="BG15894" s="100"/>
    </row>
    <row r="15895" spans="57:59">
      <c r="BE15895" s="100"/>
      <c r="BF15895" s="100"/>
      <c r="BG15895" s="100"/>
    </row>
    <row r="15896" spans="57:59">
      <c r="BE15896" s="100"/>
      <c r="BF15896" s="100"/>
      <c r="BG15896" s="100"/>
    </row>
    <row r="15897" spans="57:59">
      <c r="BE15897" s="100"/>
      <c r="BF15897" s="100"/>
      <c r="BG15897" s="100"/>
    </row>
    <row r="15898" spans="57:59">
      <c r="BE15898" s="100"/>
      <c r="BF15898" s="100"/>
      <c r="BG15898" s="100"/>
    </row>
    <row r="15899" spans="57:59">
      <c r="BE15899" s="100"/>
      <c r="BF15899" s="100"/>
      <c r="BG15899" s="100"/>
    </row>
    <row r="15900" spans="57:59">
      <c r="BE15900" s="100"/>
      <c r="BF15900" s="100"/>
      <c r="BG15900" s="100"/>
    </row>
    <row r="15901" spans="57:59">
      <c r="BE15901" s="100"/>
      <c r="BF15901" s="100"/>
      <c r="BG15901" s="100"/>
    </row>
    <row r="15902" spans="57:59">
      <c r="BE15902" s="100"/>
      <c r="BF15902" s="100"/>
      <c r="BG15902" s="100"/>
    </row>
    <row r="15903" spans="57:59">
      <c r="BE15903" s="100"/>
      <c r="BF15903" s="100"/>
      <c r="BG15903" s="100"/>
    </row>
    <row r="15904" spans="57:59">
      <c r="BE15904" s="100"/>
      <c r="BF15904" s="100"/>
      <c r="BG15904" s="100"/>
    </row>
    <row r="15905" spans="57:59">
      <c r="BE15905" s="100"/>
      <c r="BF15905" s="100"/>
      <c r="BG15905" s="100"/>
    </row>
    <row r="15906" spans="57:59">
      <c r="BE15906" s="100"/>
      <c r="BF15906" s="100"/>
      <c r="BG15906" s="100"/>
    </row>
    <row r="15907" spans="57:59">
      <c r="BE15907" s="100"/>
      <c r="BF15907" s="100"/>
      <c r="BG15907" s="100"/>
    </row>
    <row r="15908" spans="57:59">
      <c r="BE15908" s="100"/>
      <c r="BF15908" s="100"/>
      <c r="BG15908" s="100"/>
    </row>
    <row r="15909" spans="57:59">
      <c r="BE15909" s="100"/>
      <c r="BF15909" s="100"/>
      <c r="BG15909" s="100"/>
    </row>
    <row r="15910" spans="57:59">
      <c r="BE15910" s="100"/>
      <c r="BF15910" s="100"/>
      <c r="BG15910" s="100"/>
    </row>
    <row r="15911" spans="57:59">
      <c r="BE15911" s="100"/>
      <c r="BF15911" s="100"/>
      <c r="BG15911" s="100"/>
    </row>
    <row r="15912" spans="57:59">
      <c r="BE15912" s="100"/>
      <c r="BF15912" s="100"/>
      <c r="BG15912" s="100"/>
    </row>
    <row r="15913" spans="57:59">
      <c r="BE15913" s="100"/>
      <c r="BF15913" s="100"/>
      <c r="BG15913" s="100"/>
    </row>
    <row r="15914" spans="57:59">
      <c r="BE15914" s="100"/>
      <c r="BF15914" s="100"/>
      <c r="BG15914" s="100"/>
    </row>
    <row r="15915" spans="57:59">
      <c r="BE15915" s="100"/>
      <c r="BF15915" s="100"/>
      <c r="BG15915" s="100"/>
    </row>
    <row r="15916" spans="57:59">
      <c r="BE15916" s="100"/>
      <c r="BF15916" s="100"/>
      <c r="BG15916" s="100"/>
    </row>
    <row r="15917" spans="57:59">
      <c r="BE15917" s="100"/>
      <c r="BF15917" s="100"/>
      <c r="BG15917" s="100"/>
    </row>
    <row r="15918" spans="57:59">
      <c r="BE15918" s="100"/>
      <c r="BF15918" s="100"/>
      <c r="BG15918" s="100"/>
    </row>
    <row r="15919" spans="57:59">
      <c r="BE15919" s="100"/>
      <c r="BF15919" s="100"/>
      <c r="BG15919" s="100"/>
    </row>
    <row r="15920" spans="57:59">
      <c r="BE15920" s="100"/>
      <c r="BF15920" s="100"/>
      <c r="BG15920" s="100"/>
    </row>
    <row r="15921" spans="57:59">
      <c r="BE15921" s="100"/>
      <c r="BF15921" s="100"/>
      <c r="BG15921" s="100"/>
    </row>
    <row r="15922" spans="57:59">
      <c r="BE15922" s="100"/>
      <c r="BF15922" s="100"/>
      <c r="BG15922" s="100"/>
    </row>
    <row r="15923" spans="57:59">
      <c r="BE15923" s="100"/>
      <c r="BF15923" s="100"/>
      <c r="BG15923" s="100"/>
    </row>
    <row r="15924" spans="57:59">
      <c r="BE15924" s="100"/>
      <c r="BF15924" s="100"/>
      <c r="BG15924" s="100"/>
    </row>
    <row r="15925" spans="57:59">
      <c r="BE15925" s="100"/>
      <c r="BF15925" s="100"/>
      <c r="BG15925" s="100"/>
    </row>
    <row r="15926" spans="57:59">
      <c r="BE15926" s="100"/>
      <c r="BF15926" s="100"/>
      <c r="BG15926" s="100"/>
    </row>
    <row r="15927" spans="57:59">
      <c r="BE15927" s="100"/>
      <c r="BF15927" s="100"/>
      <c r="BG15927" s="100"/>
    </row>
    <row r="15928" spans="57:59">
      <c r="BE15928" s="100"/>
      <c r="BF15928" s="100"/>
      <c r="BG15928" s="100"/>
    </row>
    <row r="15929" spans="57:59">
      <c r="BE15929" s="100"/>
      <c r="BF15929" s="100"/>
      <c r="BG15929" s="100"/>
    </row>
    <row r="15930" spans="57:59">
      <c r="BE15930" s="100"/>
      <c r="BF15930" s="100"/>
      <c r="BG15930" s="100"/>
    </row>
    <row r="15931" spans="57:59">
      <c r="BE15931" s="100"/>
      <c r="BF15931" s="100"/>
      <c r="BG15931" s="100"/>
    </row>
    <row r="15932" spans="57:59">
      <c r="BE15932" s="100"/>
      <c r="BF15932" s="100"/>
      <c r="BG15932" s="100"/>
    </row>
    <row r="15933" spans="57:59">
      <c r="BE15933" s="100"/>
      <c r="BF15933" s="100"/>
      <c r="BG15933" s="100"/>
    </row>
    <row r="15934" spans="57:59">
      <c r="BE15934" s="100"/>
      <c r="BF15934" s="100"/>
      <c r="BG15934" s="100"/>
    </row>
    <row r="15935" spans="57:59">
      <c r="BE15935" s="100"/>
      <c r="BF15935" s="100"/>
      <c r="BG15935" s="100"/>
    </row>
    <row r="15936" spans="57:59">
      <c r="BE15936" s="100"/>
      <c r="BF15936" s="100"/>
      <c r="BG15936" s="100"/>
    </row>
    <row r="15937" spans="57:59">
      <c r="BE15937" s="100"/>
      <c r="BF15937" s="100"/>
      <c r="BG15937" s="100"/>
    </row>
    <row r="15938" spans="57:59">
      <c r="BE15938" s="100"/>
      <c r="BF15938" s="100"/>
      <c r="BG15938" s="100"/>
    </row>
    <row r="15939" spans="57:59">
      <c r="BE15939" s="100"/>
      <c r="BF15939" s="100"/>
      <c r="BG15939" s="100"/>
    </row>
    <row r="15940" spans="57:59">
      <c r="BE15940" s="100"/>
      <c r="BF15940" s="100"/>
      <c r="BG15940" s="100"/>
    </row>
    <row r="15941" spans="57:59">
      <c r="BE15941" s="100"/>
      <c r="BF15941" s="100"/>
      <c r="BG15941" s="100"/>
    </row>
    <row r="15942" spans="57:59">
      <c r="BE15942" s="100"/>
      <c r="BF15942" s="100"/>
      <c r="BG15942" s="100"/>
    </row>
    <row r="15943" spans="57:59">
      <c r="BE15943" s="100"/>
      <c r="BF15943" s="100"/>
      <c r="BG15943" s="100"/>
    </row>
    <row r="15944" spans="57:59">
      <c r="BE15944" s="100"/>
      <c r="BF15944" s="100"/>
      <c r="BG15944" s="100"/>
    </row>
    <row r="15945" spans="57:59">
      <c r="BE15945" s="100"/>
      <c r="BF15945" s="100"/>
      <c r="BG15945" s="100"/>
    </row>
    <row r="15946" spans="57:59">
      <c r="BE15946" s="100"/>
      <c r="BF15946" s="100"/>
      <c r="BG15946" s="100"/>
    </row>
    <row r="15947" spans="57:59">
      <c r="BE15947" s="100"/>
      <c r="BF15947" s="100"/>
      <c r="BG15947" s="100"/>
    </row>
    <row r="15948" spans="57:59">
      <c r="BE15948" s="100"/>
      <c r="BF15948" s="100"/>
      <c r="BG15948" s="100"/>
    </row>
    <row r="15949" spans="57:59">
      <c r="BE15949" s="100"/>
      <c r="BF15949" s="100"/>
      <c r="BG15949" s="100"/>
    </row>
    <row r="15950" spans="57:59">
      <c r="BE15950" s="100"/>
      <c r="BF15950" s="100"/>
      <c r="BG15950" s="100"/>
    </row>
    <row r="15951" spans="57:59">
      <c r="BE15951" s="100"/>
      <c r="BF15951" s="100"/>
      <c r="BG15951" s="100"/>
    </row>
    <row r="15952" spans="57:59">
      <c r="BE15952" s="100"/>
      <c r="BF15952" s="100"/>
      <c r="BG15952" s="100"/>
    </row>
    <row r="15953" spans="57:59">
      <c r="BE15953" s="100"/>
      <c r="BF15953" s="100"/>
      <c r="BG15953" s="100"/>
    </row>
    <row r="15954" spans="57:59">
      <c r="BE15954" s="100"/>
      <c r="BF15954" s="100"/>
      <c r="BG15954" s="100"/>
    </row>
    <row r="15955" spans="57:59">
      <c r="BE15955" s="100"/>
      <c r="BF15955" s="100"/>
      <c r="BG15955" s="100"/>
    </row>
    <row r="15956" spans="57:59">
      <c r="BE15956" s="100"/>
      <c r="BF15956" s="100"/>
      <c r="BG15956" s="100"/>
    </row>
    <row r="15957" spans="57:59">
      <c r="BE15957" s="100"/>
      <c r="BF15957" s="100"/>
      <c r="BG15957" s="100"/>
    </row>
    <row r="15958" spans="57:59">
      <c r="BE15958" s="100"/>
      <c r="BF15958" s="100"/>
      <c r="BG15958" s="100"/>
    </row>
    <row r="15959" spans="57:59">
      <c r="BE15959" s="100"/>
      <c r="BF15959" s="100"/>
      <c r="BG15959" s="100"/>
    </row>
    <row r="15960" spans="57:59">
      <c r="BE15960" s="100"/>
      <c r="BF15960" s="100"/>
      <c r="BG15960" s="100"/>
    </row>
    <row r="15961" spans="57:59">
      <c r="BE15961" s="100"/>
      <c r="BF15961" s="100"/>
      <c r="BG15961" s="100"/>
    </row>
    <row r="15962" spans="57:59">
      <c r="BE15962" s="100"/>
      <c r="BF15962" s="100"/>
      <c r="BG15962" s="100"/>
    </row>
    <row r="15963" spans="57:59">
      <c r="BE15963" s="100"/>
      <c r="BF15963" s="100"/>
      <c r="BG15963" s="100"/>
    </row>
    <row r="15964" spans="57:59">
      <c r="BE15964" s="100"/>
      <c r="BF15964" s="100"/>
      <c r="BG15964" s="100"/>
    </row>
    <row r="15965" spans="57:59">
      <c r="BE15965" s="100"/>
      <c r="BF15965" s="100"/>
      <c r="BG15965" s="100"/>
    </row>
    <row r="15966" spans="57:59">
      <c r="BE15966" s="100"/>
      <c r="BF15966" s="100"/>
      <c r="BG15966" s="100"/>
    </row>
    <row r="15967" spans="57:59">
      <c r="BE15967" s="100"/>
      <c r="BF15967" s="100"/>
      <c r="BG15967" s="100"/>
    </row>
    <row r="15968" spans="57:59">
      <c r="BE15968" s="100"/>
      <c r="BF15968" s="100"/>
      <c r="BG15968" s="100"/>
    </row>
    <row r="15969" spans="57:59">
      <c r="BE15969" s="100"/>
      <c r="BF15969" s="100"/>
      <c r="BG15969" s="100"/>
    </row>
    <row r="15970" spans="57:59">
      <c r="BE15970" s="100"/>
      <c r="BF15970" s="100"/>
      <c r="BG15970" s="100"/>
    </row>
    <row r="15971" spans="57:59">
      <c r="BE15971" s="100"/>
      <c r="BF15971" s="100"/>
      <c r="BG15971" s="100"/>
    </row>
    <row r="15972" spans="57:59">
      <c r="BE15972" s="100"/>
      <c r="BF15972" s="100"/>
      <c r="BG15972" s="100"/>
    </row>
    <row r="15973" spans="57:59">
      <c r="BE15973" s="100"/>
      <c r="BF15973" s="100"/>
      <c r="BG15973" s="100"/>
    </row>
    <row r="15974" spans="57:59">
      <c r="BE15974" s="100"/>
      <c r="BF15974" s="100"/>
      <c r="BG15974" s="100"/>
    </row>
    <row r="15975" spans="57:59">
      <c r="BE15975" s="100"/>
      <c r="BF15975" s="100"/>
      <c r="BG15975" s="100"/>
    </row>
    <row r="15976" spans="57:59">
      <c r="BE15976" s="100"/>
      <c r="BF15976" s="100"/>
      <c r="BG15976" s="100"/>
    </row>
    <row r="15977" spans="57:59">
      <c r="BE15977" s="100"/>
      <c r="BF15977" s="100"/>
      <c r="BG15977" s="100"/>
    </row>
    <row r="15978" spans="57:59">
      <c r="BE15978" s="100"/>
      <c r="BF15978" s="100"/>
      <c r="BG15978" s="100"/>
    </row>
    <row r="15979" spans="57:59">
      <c r="BE15979" s="100"/>
      <c r="BF15979" s="100"/>
      <c r="BG15979" s="100"/>
    </row>
    <row r="15980" spans="57:59">
      <c r="BE15980" s="100"/>
      <c r="BF15980" s="100"/>
      <c r="BG15980" s="100"/>
    </row>
    <row r="15981" spans="57:59">
      <c r="BE15981" s="100"/>
      <c r="BF15981" s="100"/>
      <c r="BG15981" s="100"/>
    </row>
    <row r="15982" spans="57:59">
      <c r="BE15982" s="100"/>
      <c r="BF15982" s="100"/>
      <c r="BG15982" s="100"/>
    </row>
    <row r="15983" spans="57:59">
      <c r="BE15983" s="100"/>
      <c r="BF15983" s="100"/>
      <c r="BG15983" s="100"/>
    </row>
    <row r="15984" spans="57:59">
      <c r="BE15984" s="100"/>
      <c r="BF15984" s="100"/>
      <c r="BG15984" s="100"/>
    </row>
    <row r="15985" spans="57:59">
      <c r="BE15985" s="100"/>
      <c r="BF15985" s="100"/>
      <c r="BG15985" s="100"/>
    </row>
    <row r="15986" spans="57:59">
      <c r="BE15986" s="100"/>
      <c r="BF15986" s="100"/>
      <c r="BG15986" s="100"/>
    </row>
    <row r="15987" spans="57:59">
      <c r="BE15987" s="100"/>
      <c r="BF15987" s="100"/>
      <c r="BG15987" s="100"/>
    </row>
    <row r="15988" spans="57:59">
      <c r="BE15988" s="100"/>
      <c r="BF15988" s="100"/>
      <c r="BG15988" s="100"/>
    </row>
    <row r="15989" spans="57:59">
      <c r="BE15989" s="100"/>
      <c r="BF15989" s="100"/>
      <c r="BG15989" s="100"/>
    </row>
    <row r="15990" spans="57:59">
      <c r="BE15990" s="100"/>
      <c r="BF15990" s="100"/>
      <c r="BG15990" s="100"/>
    </row>
    <row r="15991" spans="57:59">
      <c r="BE15991" s="100"/>
      <c r="BF15991" s="100"/>
      <c r="BG15991" s="100"/>
    </row>
    <row r="15992" spans="57:59">
      <c r="BE15992" s="100"/>
      <c r="BF15992" s="100"/>
      <c r="BG15992" s="100"/>
    </row>
    <row r="15993" spans="57:59">
      <c r="BE15993" s="100"/>
      <c r="BF15993" s="100"/>
      <c r="BG15993" s="100"/>
    </row>
    <row r="15994" spans="57:59">
      <c r="BE15994" s="100"/>
      <c r="BF15994" s="100"/>
      <c r="BG15994" s="100"/>
    </row>
    <row r="15995" spans="57:59">
      <c r="BE15995" s="100"/>
      <c r="BF15995" s="100"/>
      <c r="BG15995" s="100"/>
    </row>
    <row r="15996" spans="57:59">
      <c r="BE15996" s="100"/>
      <c r="BF15996" s="100"/>
      <c r="BG15996" s="100"/>
    </row>
    <row r="15997" spans="57:59">
      <c r="BE15997" s="100"/>
      <c r="BF15997" s="100"/>
      <c r="BG15997" s="100"/>
    </row>
    <row r="15998" spans="57:59">
      <c r="BE15998" s="100"/>
      <c r="BF15998" s="100"/>
      <c r="BG15998" s="100"/>
    </row>
    <row r="15999" spans="57:59">
      <c r="BE15999" s="100"/>
      <c r="BF15999" s="100"/>
      <c r="BG15999" s="100"/>
    </row>
    <row r="16000" spans="57:59">
      <c r="BE16000" s="100"/>
      <c r="BF16000" s="100"/>
      <c r="BG16000" s="100"/>
    </row>
    <row r="16001" spans="57:59">
      <c r="BE16001" s="100"/>
      <c r="BF16001" s="100"/>
      <c r="BG16001" s="100"/>
    </row>
    <row r="16002" spans="57:59">
      <c r="BE16002" s="100"/>
      <c r="BF16002" s="100"/>
      <c r="BG16002" s="100"/>
    </row>
    <row r="16003" spans="57:59">
      <c r="BE16003" s="100"/>
      <c r="BF16003" s="100"/>
      <c r="BG16003" s="100"/>
    </row>
    <row r="16004" spans="57:59">
      <c r="BE16004" s="100"/>
      <c r="BF16004" s="100"/>
      <c r="BG16004" s="100"/>
    </row>
    <row r="16005" spans="57:59">
      <c r="BE16005" s="100"/>
      <c r="BF16005" s="100"/>
      <c r="BG16005" s="100"/>
    </row>
    <row r="16006" spans="57:59">
      <c r="BE16006" s="100"/>
      <c r="BF16006" s="100"/>
      <c r="BG16006" s="100"/>
    </row>
    <row r="16007" spans="57:59">
      <c r="BE16007" s="100"/>
      <c r="BF16007" s="100"/>
      <c r="BG16007" s="100"/>
    </row>
    <row r="16008" spans="57:59">
      <c r="BE16008" s="100"/>
      <c r="BF16008" s="100"/>
      <c r="BG16008" s="100"/>
    </row>
    <row r="16009" spans="57:59">
      <c r="BE16009" s="100"/>
      <c r="BF16009" s="100"/>
      <c r="BG16009" s="100"/>
    </row>
    <row r="16010" spans="57:59">
      <c r="BE16010" s="100"/>
      <c r="BF16010" s="100"/>
      <c r="BG16010" s="100"/>
    </row>
    <row r="16011" spans="57:59">
      <c r="BE16011" s="100"/>
      <c r="BF16011" s="100"/>
      <c r="BG16011" s="100"/>
    </row>
    <row r="16012" spans="57:59">
      <c r="BE16012" s="100"/>
      <c r="BF16012" s="100"/>
      <c r="BG16012" s="100"/>
    </row>
    <row r="16013" spans="57:59">
      <c r="BE16013" s="100"/>
      <c r="BF16013" s="100"/>
      <c r="BG16013" s="100"/>
    </row>
    <row r="16014" spans="57:59">
      <c r="BE16014" s="100"/>
      <c r="BF16014" s="100"/>
      <c r="BG16014" s="100"/>
    </row>
    <row r="16015" spans="57:59">
      <c r="BE16015" s="100"/>
      <c r="BF16015" s="100"/>
      <c r="BG16015" s="100"/>
    </row>
    <row r="16016" spans="57:59">
      <c r="BE16016" s="100"/>
      <c r="BF16016" s="100"/>
      <c r="BG16016" s="100"/>
    </row>
    <row r="16017" spans="57:59">
      <c r="BE16017" s="100"/>
      <c r="BF16017" s="100"/>
      <c r="BG16017" s="100"/>
    </row>
    <row r="16018" spans="57:59">
      <c r="BE16018" s="100"/>
      <c r="BF16018" s="100"/>
      <c r="BG16018" s="100"/>
    </row>
    <row r="16019" spans="57:59">
      <c r="BE16019" s="100"/>
      <c r="BF16019" s="100"/>
      <c r="BG16019" s="100"/>
    </row>
    <row r="16020" spans="57:59">
      <c r="BE16020" s="100"/>
      <c r="BF16020" s="100"/>
      <c r="BG16020" s="100"/>
    </row>
    <row r="16021" spans="57:59">
      <c r="BE16021" s="100"/>
      <c r="BF16021" s="100"/>
      <c r="BG16021" s="100"/>
    </row>
    <row r="16022" spans="57:59">
      <c r="BE16022" s="100"/>
      <c r="BF16022" s="100"/>
      <c r="BG16022" s="100"/>
    </row>
    <row r="16023" spans="57:59">
      <c r="BE16023" s="100"/>
      <c r="BF16023" s="100"/>
      <c r="BG16023" s="100"/>
    </row>
    <row r="16024" spans="57:59">
      <c r="BE16024" s="100"/>
      <c r="BF16024" s="100"/>
      <c r="BG16024" s="100"/>
    </row>
    <row r="16025" spans="57:59">
      <c r="BE16025" s="100"/>
      <c r="BF16025" s="100"/>
      <c r="BG16025" s="100"/>
    </row>
    <row r="16026" spans="57:59">
      <c r="BE16026" s="100"/>
      <c r="BF16026" s="100"/>
      <c r="BG16026" s="100"/>
    </row>
    <row r="16027" spans="57:59">
      <c r="BE16027" s="100"/>
      <c r="BF16027" s="100"/>
      <c r="BG16027" s="100"/>
    </row>
    <row r="16028" spans="57:59">
      <c r="BE16028" s="100"/>
      <c r="BF16028" s="100"/>
      <c r="BG16028" s="100"/>
    </row>
    <row r="16029" spans="57:59">
      <c r="BE16029" s="100"/>
      <c r="BF16029" s="100"/>
      <c r="BG16029" s="100"/>
    </row>
    <row r="16030" spans="57:59">
      <c r="BE16030" s="100"/>
      <c r="BF16030" s="100"/>
      <c r="BG16030" s="100"/>
    </row>
    <row r="16031" spans="57:59">
      <c r="BE16031" s="100"/>
      <c r="BF16031" s="100"/>
      <c r="BG16031" s="100"/>
    </row>
    <row r="16032" spans="57:59">
      <c r="BE16032" s="100"/>
      <c r="BF16032" s="100"/>
      <c r="BG16032" s="100"/>
    </row>
    <row r="16033" spans="57:59">
      <c r="BE16033" s="100"/>
      <c r="BF16033" s="100"/>
      <c r="BG16033" s="100"/>
    </row>
    <row r="16034" spans="57:59">
      <c r="BE16034" s="100"/>
      <c r="BF16034" s="100"/>
      <c r="BG16034" s="100"/>
    </row>
    <row r="16035" spans="57:59">
      <c r="BE16035" s="100"/>
      <c r="BF16035" s="100"/>
      <c r="BG16035" s="100"/>
    </row>
    <row r="16036" spans="57:59">
      <c r="BE16036" s="100"/>
      <c r="BF16036" s="100"/>
      <c r="BG16036" s="100"/>
    </row>
    <row r="16037" spans="57:59">
      <c r="BE16037" s="100"/>
      <c r="BF16037" s="100"/>
      <c r="BG16037" s="100"/>
    </row>
    <row r="16038" spans="57:59">
      <c r="BE16038" s="100"/>
      <c r="BF16038" s="100"/>
      <c r="BG16038" s="100"/>
    </row>
    <row r="16039" spans="57:59">
      <c r="BE16039" s="100"/>
      <c r="BF16039" s="100"/>
      <c r="BG16039" s="100"/>
    </row>
    <row r="16040" spans="57:59">
      <c r="BE16040" s="100"/>
      <c r="BF16040" s="100"/>
      <c r="BG16040" s="100"/>
    </row>
    <row r="16041" spans="57:59">
      <c r="BE16041" s="100"/>
      <c r="BF16041" s="100"/>
      <c r="BG16041" s="100"/>
    </row>
    <row r="16042" spans="57:59">
      <c r="BE16042" s="100"/>
      <c r="BF16042" s="100"/>
      <c r="BG16042" s="100"/>
    </row>
    <row r="16043" spans="57:59">
      <c r="BE16043" s="100"/>
      <c r="BF16043" s="100"/>
      <c r="BG16043" s="100"/>
    </row>
    <row r="16044" spans="57:59">
      <c r="BE16044" s="100"/>
      <c r="BF16044" s="100"/>
      <c r="BG16044" s="100"/>
    </row>
    <row r="16045" spans="57:59">
      <c r="BE16045" s="100"/>
      <c r="BF16045" s="100"/>
      <c r="BG16045" s="100"/>
    </row>
    <row r="16046" spans="57:59">
      <c r="BE16046" s="100"/>
      <c r="BF16046" s="100"/>
      <c r="BG16046" s="100"/>
    </row>
    <row r="16047" spans="57:59">
      <c r="BE16047" s="100"/>
      <c r="BF16047" s="100"/>
      <c r="BG16047" s="100"/>
    </row>
    <row r="16048" spans="57:59">
      <c r="BE16048" s="100"/>
      <c r="BF16048" s="100"/>
      <c r="BG16048" s="100"/>
    </row>
    <row r="16049" spans="57:59">
      <c r="BE16049" s="100"/>
      <c r="BF16049" s="100"/>
      <c r="BG16049" s="100"/>
    </row>
    <row r="16050" spans="57:59">
      <c r="BE16050" s="100"/>
      <c r="BF16050" s="100"/>
      <c r="BG16050" s="100"/>
    </row>
    <row r="16051" spans="57:59">
      <c r="BE16051" s="100"/>
      <c r="BF16051" s="100"/>
      <c r="BG16051" s="100"/>
    </row>
    <row r="16052" spans="57:59">
      <c r="BE16052" s="100"/>
      <c r="BF16052" s="100"/>
      <c r="BG16052" s="100"/>
    </row>
    <row r="16053" spans="57:59">
      <c r="BE16053" s="100"/>
      <c r="BF16053" s="100"/>
      <c r="BG16053" s="100"/>
    </row>
    <row r="16054" spans="57:59">
      <c r="BE16054" s="100"/>
      <c r="BF16054" s="100"/>
      <c r="BG16054" s="100"/>
    </row>
    <row r="16055" spans="57:59">
      <c r="BE16055" s="100"/>
      <c r="BF16055" s="100"/>
      <c r="BG16055" s="100"/>
    </row>
    <row r="16056" spans="57:59">
      <c r="BE16056" s="100"/>
      <c r="BF16056" s="100"/>
      <c r="BG16056" s="100"/>
    </row>
    <row r="16057" spans="57:59">
      <c r="BE16057" s="100"/>
      <c r="BF16057" s="100"/>
      <c r="BG16057" s="100"/>
    </row>
    <row r="16058" spans="57:59">
      <c r="BE16058" s="100"/>
      <c r="BF16058" s="100"/>
      <c r="BG16058" s="100"/>
    </row>
    <row r="16059" spans="57:59">
      <c r="BE16059" s="100"/>
      <c r="BF16059" s="100"/>
      <c r="BG16059" s="100"/>
    </row>
    <row r="16060" spans="57:59">
      <c r="BE16060" s="100"/>
      <c r="BF16060" s="100"/>
      <c r="BG16060" s="100"/>
    </row>
    <row r="16061" spans="57:59">
      <c r="BE16061" s="100"/>
      <c r="BF16061" s="100"/>
      <c r="BG16061" s="100"/>
    </row>
    <row r="16062" spans="57:59">
      <c r="BE16062" s="100"/>
      <c r="BF16062" s="100"/>
      <c r="BG16062" s="100"/>
    </row>
    <row r="16063" spans="57:59">
      <c r="BE16063" s="100"/>
      <c r="BF16063" s="100"/>
      <c r="BG16063" s="100"/>
    </row>
    <row r="16064" spans="57:59">
      <c r="BE16064" s="100"/>
      <c r="BF16064" s="100"/>
      <c r="BG16064" s="100"/>
    </row>
    <row r="16065" spans="57:59">
      <c r="BE16065" s="100"/>
      <c r="BF16065" s="100"/>
      <c r="BG16065" s="100"/>
    </row>
    <row r="16066" spans="57:59">
      <c r="BE16066" s="100"/>
      <c r="BF16066" s="100"/>
      <c r="BG16066" s="100"/>
    </row>
    <row r="16067" spans="57:59">
      <c r="BE16067" s="100"/>
      <c r="BF16067" s="100"/>
      <c r="BG16067" s="100"/>
    </row>
    <row r="16068" spans="57:59">
      <c r="BE16068" s="100"/>
      <c r="BF16068" s="100"/>
      <c r="BG16068" s="100"/>
    </row>
    <row r="16069" spans="57:59">
      <c r="BE16069" s="100"/>
      <c r="BF16069" s="100"/>
      <c r="BG16069" s="100"/>
    </row>
    <row r="16070" spans="57:59">
      <c r="BE16070" s="100"/>
      <c r="BF16070" s="100"/>
      <c r="BG16070" s="100"/>
    </row>
    <row r="16071" spans="57:59">
      <c r="BE16071" s="100"/>
      <c r="BF16071" s="100"/>
      <c r="BG16071" s="100"/>
    </row>
    <row r="16072" spans="57:59">
      <c r="BE16072" s="100"/>
      <c r="BF16072" s="100"/>
      <c r="BG16072" s="100"/>
    </row>
    <row r="16073" spans="57:59">
      <c r="BE16073" s="100"/>
      <c r="BF16073" s="100"/>
      <c r="BG16073" s="100"/>
    </row>
    <row r="16074" spans="57:59">
      <c r="BE16074" s="100"/>
      <c r="BF16074" s="100"/>
      <c r="BG16074" s="100"/>
    </row>
    <row r="16075" spans="57:59">
      <c r="BE16075" s="100"/>
      <c r="BF16075" s="100"/>
      <c r="BG16075" s="100"/>
    </row>
    <row r="16076" spans="57:59">
      <c r="BE16076" s="100"/>
      <c r="BF16076" s="100"/>
      <c r="BG16076" s="100"/>
    </row>
    <row r="16077" spans="57:59">
      <c r="BE16077" s="100"/>
      <c r="BF16077" s="100"/>
      <c r="BG16077" s="100"/>
    </row>
    <row r="16078" spans="57:59">
      <c r="BE16078" s="100"/>
      <c r="BF16078" s="100"/>
      <c r="BG16078" s="100"/>
    </row>
    <row r="16079" spans="57:59">
      <c r="BE16079" s="100"/>
      <c r="BF16079" s="100"/>
      <c r="BG16079" s="100"/>
    </row>
    <row r="16080" spans="57:59">
      <c r="BE16080" s="100"/>
      <c r="BF16080" s="100"/>
      <c r="BG16080" s="100"/>
    </row>
    <row r="16081" spans="57:59">
      <c r="BE16081" s="100"/>
      <c r="BF16081" s="100"/>
      <c r="BG16081" s="100"/>
    </row>
    <row r="16082" spans="57:59">
      <c r="BE16082" s="100"/>
      <c r="BF16082" s="100"/>
      <c r="BG16082" s="100"/>
    </row>
    <row r="16083" spans="57:59">
      <c r="BE16083" s="100"/>
      <c r="BF16083" s="100"/>
      <c r="BG16083" s="100"/>
    </row>
    <row r="16084" spans="57:59">
      <c r="BE16084" s="100"/>
      <c r="BF16084" s="100"/>
      <c r="BG16084" s="100"/>
    </row>
    <row r="16085" spans="57:59">
      <c r="BE16085" s="100"/>
      <c r="BF16085" s="100"/>
      <c r="BG16085" s="100"/>
    </row>
    <row r="16086" spans="57:59">
      <c r="BE16086" s="100"/>
      <c r="BF16086" s="100"/>
      <c r="BG16086" s="100"/>
    </row>
    <row r="16087" spans="57:59">
      <c r="BE16087" s="100"/>
      <c r="BF16087" s="100"/>
      <c r="BG16087" s="100"/>
    </row>
    <row r="16088" spans="57:59">
      <c r="BE16088" s="100"/>
      <c r="BF16088" s="100"/>
      <c r="BG16088" s="100"/>
    </row>
    <row r="16089" spans="57:59">
      <c r="BE16089" s="100"/>
      <c r="BF16089" s="100"/>
      <c r="BG16089" s="100"/>
    </row>
    <row r="16090" spans="57:59">
      <c r="BE16090" s="100"/>
      <c r="BF16090" s="100"/>
      <c r="BG16090" s="100"/>
    </row>
    <row r="16091" spans="57:59">
      <c r="BE16091" s="100"/>
      <c r="BF16091" s="100"/>
      <c r="BG16091" s="100"/>
    </row>
    <row r="16092" spans="57:59">
      <c r="BE16092" s="100"/>
      <c r="BF16092" s="100"/>
      <c r="BG16092" s="100"/>
    </row>
    <row r="16093" spans="57:59">
      <c r="BE16093" s="100"/>
      <c r="BF16093" s="100"/>
      <c r="BG16093" s="100"/>
    </row>
    <row r="16094" spans="57:59">
      <c r="BE16094" s="100"/>
      <c r="BF16094" s="100"/>
      <c r="BG16094" s="100"/>
    </row>
    <row r="16095" spans="57:59">
      <c r="BE16095" s="100"/>
      <c r="BF16095" s="100"/>
      <c r="BG16095" s="100"/>
    </row>
    <row r="16096" spans="57:59">
      <c r="BE16096" s="100"/>
      <c r="BF16096" s="100"/>
      <c r="BG16096" s="100"/>
    </row>
    <row r="16097" spans="57:59">
      <c r="BE16097" s="100"/>
      <c r="BF16097" s="100"/>
      <c r="BG16097" s="100"/>
    </row>
    <row r="16098" spans="57:59">
      <c r="BE16098" s="100"/>
      <c r="BF16098" s="100"/>
      <c r="BG16098" s="100"/>
    </row>
    <row r="16099" spans="57:59">
      <c r="BE16099" s="100"/>
      <c r="BF16099" s="100"/>
      <c r="BG16099" s="100"/>
    </row>
    <row r="16100" spans="57:59">
      <c r="BE16100" s="100"/>
      <c r="BF16100" s="100"/>
      <c r="BG16100" s="100"/>
    </row>
    <row r="16101" spans="57:59">
      <c r="BE16101" s="100"/>
      <c r="BF16101" s="100"/>
      <c r="BG16101" s="100"/>
    </row>
    <row r="16102" spans="57:59">
      <c r="BE16102" s="100"/>
      <c r="BF16102" s="100"/>
      <c r="BG16102" s="100"/>
    </row>
    <row r="16103" spans="57:59">
      <c r="BE16103" s="100"/>
      <c r="BF16103" s="100"/>
      <c r="BG16103" s="100"/>
    </row>
    <row r="16104" spans="57:59">
      <c r="BE16104" s="100"/>
      <c r="BF16104" s="100"/>
      <c r="BG16104" s="100"/>
    </row>
    <row r="16105" spans="57:59">
      <c r="BE16105" s="100"/>
      <c r="BF16105" s="100"/>
      <c r="BG16105" s="100"/>
    </row>
    <row r="16106" spans="57:59">
      <c r="BE16106" s="100"/>
      <c r="BF16106" s="100"/>
      <c r="BG16106" s="100"/>
    </row>
    <row r="16107" spans="57:59">
      <c r="BE16107" s="100"/>
      <c r="BF16107" s="100"/>
      <c r="BG16107" s="100"/>
    </row>
    <row r="16108" spans="57:59">
      <c r="BE16108" s="100"/>
      <c r="BF16108" s="100"/>
      <c r="BG16108" s="100"/>
    </row>
    <row r="16109" spans="57:59">
      <c r="BE16109" s="100"/>
      <c r="BF16109" s="100"/>
      <c r="BG16109" s="100"/>
    </row>
    <row r="16110" spans="57:59">
      <c r="BE16110" s="100"/>
      <c r="BF16110" s="100"/>
      <c r="BG16110" s="100"/>
    </row>
    <row r="16111" spans="57:59">
      <c r="BE16111" s="100"/>
      <c r="BF16111" s="100"/>
      <c r="BG16111" s="100"/>
    </row>
    <row r="16112" spans="57:59">
      <c r="BE16112" s="100"/>
      <c r="BF16112" s="100"/>
      <c r="BG16112" s="100"/>
    </row>
    <row r="16113" spans="57:59">
      <c r="BE16113" s="100"/>
      <c r="BF16113" s="100"/>
      <c r="BG16113" s="100"/>
    </row>
    <row r="16114" spans="57:59">
      <c r="BE16114" s="100"/>
      <c r="BF16114" s="100"/>
      <c r="BG16114" s="100"/>
    </row>
    <row r="16115" spans="57:59">
      <c r="BE16115" s="100"/>
      <c r="BF16115" s="100"/>
      <c r="BG16115" s="100"/>
    </row>
    <row r="16116" spans="57:59">
      <c r="BE16116" s="100"/>
      <c r="BF16116" s="100"/>
      <c r="BG16116" s="100"/>
    </row>
    <row r="16117" spans="57:59">
      <c r="BE16117" s="100"/>
      <c r="BF16117" s="100"/>
      <c r="BG16117" s="100"/>
    </row>
    <row r="16118" spans="57:59">
      <c r="BE16118" s="100"/>
      <c r="BF16118" s="100"/>
      <c r="BG16118" s="100"/>
    </row>
    <row r="16119" spans="57:59">
      <c r="BE16119" s="100"/>
      <c r="BF16119" s="100"/>
      <c r="BG16119" s="100"/>
    </row>
    <row r="16120" spans="57:59">
      <c r="BE16120" s="100"/>
      <c r="BF16120" s="100"/>
      <c r="BG16120" s="100"/>
    </row>
    <row r="16121" spans="57:59">
      <c r="BE16121" s="100"/>
      <c r="BF16121" s="100"/>
      <c r="BG16121" s="100"/>
    </row>
    <row r="16122" spans="57:59">
      <c r="BE16122" s="100"/>
      <c r="BF16122" s="100"/>
      <c r="BG16122" s="100"/>
    </row>
    <row r="16123" spans="57:59">
      <c r="BE16123" s="100"/>
      <c r="BF16123" s="100"/>
      <c r="BG16123" s="100"/>
    </row>
    <row r="16124" spans="57:59">
      <c r="BE16124" s="100"/>
      <c r="BF16124" s="100"/>
      <c r="BG16124" s="100"/>
    </row>
    <row r="16125" spans="57:59">
      <c r="BE16125" s="100"/>
      <c r="BF16125" s="100"/>
      <c r="BG16125" s="100"/>
    </row>
    <row r="16126" spans="57:59">
      <c r="BE16126" s="100"/>
      <c r="BF16126" s="100"/>
      <c r="BG16126" s="100"/>
    </row>
    <row r="16127" spans="57:59">
      <c r="BE16127" s="100"/>
      <c r="BF16127" s="100"/>
      <c r="BG16127" s="100"/>
    </row>
    <row r="16128" spans="57:59">
      <c r="BE16128" s="100"/>
      <c r="BF16128" s="100"/>
      <c r="BG16128" s="100"/>
    </row>
    <row r="16129" spans="57:59">
      <c r="BE16129" s="100"/>
      <c r="BF16129" s="100"/>
      <c r="BG16129" s="100"/>
    </row>
    <row r="16130" spans="57:59">
      <c r="BE16130" s="100"/>
      <c r="BF16130" s="100"/>
      <c r="BG16130" s="100"/>
    </row>
    <row r="16131" spans="57:59">
      <c r="BE16131" s="100"/>
      <c r="BF16131" s="100"/>
      <c r="BG16131" s="100"/>
    </row>
    <row r="16132" spans="57:59">
      <c r="BE16132" s="100"/>
      <c r="BF16132" s="100"/>
      <c r="BG16132" s="100"/>
    </row>
    <row r="16133" spans="57:59">
      <c r="BE16133" s="100"/>
      <c r="BF16133" s="100"/>
      <c r="BG16133" s="100"/>
    </row>
    <row r="16134" spans="57:59">
      <c r="BE16134" s="100"/>
      <c r="BF16134" s="100"/>
      <c r="BG16134" s="100"/>
    </row>
    <row r="16135" spans="57:59">
      <c r="BE16135" s="100"/>
      <c r="BF16135" s="100"/>
      <c r="BG16135" s="100"/>
    </row>
    <row r="16136" spans="57:59">
      <c r="BE16136" s="100"/>
      <c r="BF16136" s="100"/>
      <c r="BG16136" s="100"/>
    </row>
    <row r="16137" spans="57:59">
      <c r="BE16137" s="100"/>
      <c r="BF16137" s="100"/>
      <c r="BG16137" s="100"/>
    </row>
    <row r="16138" spans="57:59">
      <c r="BE16138" s="100"/>
      <c r="BF16138" s="100"/>
      <c r="BG16138" s="100"/>
    </row>
    <row r="16139" spans="57:59">
      <c r="BE16139" s="100"/>
      <c r="BF16139" s="100"/>
      <c r="BG16139" s="100"/>
    </row>
    <row r="16140" spans="57:59">
      <c r="BE16140" s="100"/>
      <c r="BF16140" s="100"/>
      <c r="BG16140" s="100"/>
    </row>
    <row r="16141" spans="57:59">
      <c r="BE16141" s="100"/>
      <c r="BF16141" s="100"/>
      <c r="BG16141" s="100"/>
    </row>
    <row r="16142" spans="57:59">
      <c r="BE16142" s="100"/>
      <c r="BF16142" s="100"/>
      <c r="BG16142" s="100"/>
    </row>
    <row r="16143" spans="57:59">
      <c r="BE16143" s="100"/>
      <c r="BF16143" s="100"/>
      <c r="BG16143" s="100"/>
    </row>
    <row r="16144" spans="57:59">
      <c r="BE16144" s="100"/>
      <c r="BF16144" s="100"/>
      <c r="BG16144" s="100"/>
    </row>
    <row r="16145" spans="57:59">
      <c r="BE16145" s="100"/>
      <c r="BF16145" s="100"/>
      <c r="BG16145" s="100"/>
    </row>
    <row r="16146" spans="57:59">
      <c r="BE16146" s="100"/>
      <c r="BF16146" s="100"/>
      <c r="BG16146" s="100"/>
    </row>
    <row r="16147" spans="57:59">
      <c r="BE16147" s="100"/>
      <c r="BF16147" s="100"/>
      <c r="BG16147" s="100"/>
    </row>
    <row r="16148" spans="57:59">
      <c r="BE16148" s="100"/>
      <c r="BF16148" s="100"/>
      <c r="BG16148" s="100"/>
    </row>
    <row r="16149" spans="57:59">
      <c r="BE16149" s="100"/>
      <c r="BF16149" s="100"/>
      <c r="BG16149" s="100"/>
    </row>
    <row r="16150" spans="57:59">
      <c r="BE16150" s="100"/>
      <c r="BF16150" s="100"/>
      <c r="BG16150" s="100"/>
    </row>
    <row r="16151" spans="57:59">
      <c r="BE16151" s="100"/>
      <c r="BF16151" s="100"/>
      <c r="BG16151" s="100"/>
    </row>
    <row r="16152" spans="57:59">
      <c r="BE16152" s="100"/>
      <c r="BF16152" s="100"/>
      <c r="BG16152" s="100"/>
    </row>
    <row r="16153" spans="57:59">
      <c r="BE16153" s="100"/>
      <c r="BF16153" s="100"/>
      <c r="BG16153" s="100"/>
    </row>
    <row r="16154" spans="57:59">
      <c r="BE16154" s="100"/>
      <c r="BF16154" s="100"/>
      <c r="BG16154" s="100"/>
    </row>
    <row r="16155" spans="57:59">
      <c r="BE16155" s="100"/>
      <c r="BF16155" s="100"/>
      <c r="BG16155" s="100"/>
    </row>
    <row r="16156" spans="57:59">
      <c r="BE16156" s="100"/>
      <c r="BF16156" s="100"/>
      <c r="BG16156" s="100"/>
    </row>
    <row r="16157" spans="57:59">
      <c r="BE16157" s="100"/>
      <c r="BF16157" s="100"/>
      <c r="BG16157" s="100"/>
    </row>
    <row r="16158" spans="57:59">
      <c r="BE16158" s="100"/>
      <c r="BF16158" s="100"/>
      <c r="BG16158" s="100"/>
    </row>
    <row r="16159" spans="57:59">
      <c r="BE16159" s="100"/>
      <c r="BF16159" s="100"/>
      <c r="BG16159" s="100"/>
    </row>
    <row r="16160" spans="57:59">
      <c r="BE16160" s="100"/>
      <c r="BF16160" s="100"/>
      <c r="BG16160" s="100"/>
    </row>
    <row r="16161" spans="57:59">
      <c r="BE16161" s="100"/>
      <c r="BF16161" s="100"/>
      <c r="BG16161" s="100"/>
    </row>
    <row r="16162" spans="57:59">
      <c r="BE16162" s="100"/>
      <c r="BF16162" s="100"/>
      <c r="BG16162" s="100"/>
    </row>
    <row r="16163" spans="57:59">
      <c r="BE16163" s="100"/>
      <c r="BF16163" s="100"/>
      <c r="BG16163" s="100"/>
    </row>
    <row r="16164" spans="57:59">
      <c r="BE16164" s="100"/>
      <c r="BF16164" s="100"/>
      <c r="BG16164" s="100"/>
    </row>
    <row r="16165" spans="57:59">
      <c r="BE16165" s="100"/>
      <c r="BF16165" s="100"/>
      <c r="BG16165" s="100"/>
    </row>
    <row r="16166" spans="57:59">
      <c r="BE16166" s="100"/>
      <c r="BF16166" s="100"/>
      <c r="BG16166" s="100"/>
    </row>
    <row r="16167" spans="57:59">
      <c r="BE16167" s="100"/>
      <c r="BF16167" s="100"/>
      <c r="BG16167" s="100"/>
    </row>
    <row r="16168" spans="57:59">
      <c r="BE16168" s="100"/>
      <c r="BF16168" s="100"/>
      <c r="BG16168" s="100"/>
    </row>
    <row r="16169" spans="57:59">
      <c r="BE16169" s="100"/>
      <c r="BF16169" s="100"/>
      <c r="BG16169" s="100"/>
    </row>
    <row r="16170" spans="57:59">
      <c r="BE16170" s="100"/>
      <c r="BF16170" s="100"/>
      <c r="BG16170" s="100"/>
    </row>
    <row r="16171" spans="57:59">
      <c r="BE16171" s="100"/>
      <c r="BF16171" s="100"/>
      <c r="BG16171" s="100"/>
    </row>
    <row r="16172" spans="57:59">
      <c r="BE16172" s="100"/>
      <c r="BF16172" s="100"/>
      <c r="BG16172" s="100"/>
    </row>
    <row r="16173" spans="57:59">
      <c r="BE16173" s="100"/>
      <c r="BF16173" s="100"/>
      <c r="BG16173" s="100"/>
    </row>
    <row r="16174" spans="57:59">
      <c r="BE16174" s="100"/>
      <c r="BF16174" s="100"/>
      <c r="BG16174" s="100"/>
    </row>
    <row r="16175" spans="57:59">
      <c r="BE16175" s="100"/>
      <c r="BF16175" s="100"/>
      <c r="BG16175" s="100"/>
    </row>
    <row r="16176" spans="57:59">
      <c r="BE16176" s="100"/>
      <c r="BF16176" s="100"/>
      <c r="BG16176" s="100"/>
    </row>
    <row r="16177" spans="57:59">
      <c r="BE16177" s="100"/>
      <c r="BF16177" s="100"/>
      <c r="BG16177" s="100"/>
    </row>
    <row r="16178" spans="57:59">
      <c r="BE16178" s="100"/>
      <c r="BF16178" s="100"/>
      <c r="BG16178" s="100"/>
    </row>
    <row r="16179" spans="57:59">
      <c r="BE16179" s="100"/>
      <c r="BF16179" s="100"/>
      <c r="BG16179" s="100"/>
    </row>
    <row r="16180" spans="57:59">
      <c r="BE16180" s="100"/>
      <c r="BF16180" s="100"/>
      <c r="BG16180" s="100"/>
    </row>
    <row r="16181" spans="57:59">
      <c r="BE16181" s="100"/>
      <c r="BF16181" s="100"/>
      <c r="BG16181" s="100"/>
    </row>
    <row r="16182" spans="57:59">
      <c r="BE16182" s="100"/>
      <c r="BF16182" s="100"/>
      <c r="BG16182" s="100"/>
    </row>
    <row r="16183" spans="57:59">
      <c r="BE16183" s="100"/>
      <c r="BF16183" s="100"/>
      <c r="BG16183" s="100"/>
    </row>
    <row r="16184" spans="57:59">
      <c r="BE16184" s="100"/>
      <c r="BF16184" s="100"/>
      <c r="BG16184" s="100"/>
    </row>
    <row r="16185" spans="57:59">
      <c r="BE16185" s="100"/>
      <c r="BF16185" s="100"/>
      <c r="BG16185" s="100"/>
    </row>
    <row r="16186" spans="57:59">
      <c r="BE16186" s="100"/>
      <c r="BF16186" s="100"/>
      <c r="BG16186" s="100"/>
    </row>
    <row r="16187" spans="57:59">
      <c r="BE16187" s="100"/>
      <c r="BF16187" s="100"/>
      <c r="BG16187" s="100"/>
    </row>
    <row r="16188" spans="57:59">
      <c r="BE16188" s="100"/>
      <c r="BF16188" s="100"/>
      <c r="BG16188" s="100"/>
    </row>
    <row r="16189" spans="57:59">
      <c r="BE16189" s="100"/>
      <c r="BF16189" s="100"/>
      <c r="BG16189" s="100"/>
    </row>
    <row r="16190" spans="57:59">
      <c r="BE16190" s="100"/>
      <c r="BF16190" s="100"/>
      <c r="BG16190" s="100"/>
    </row>
    <row r="16191" spans="57:59">
      <c r="BE16191" s="100"/>
      <c r="BF16191" s="100"/>
      <c r="BG16191" s="100"/>
    </row>
    <row r="16192" spans="57:59">
      <c r="BE16192" s="100"/>
      <c r="BF16192" s="100"/>
      <c r="BG16192" s="100"/>
    </row>
    <row r="16193" spans="57:59">
      <c r="BE16193" s="100"/>
      <c r="BF16193" s="100"/>
      <c r="BG16193" s="100"/>
    </row>
    <row r="16194" spans="57:59">
      <c r="BE16194" s="100"/>
      <c r="BF16194" s="100"/>
      <c r="BG16194" s="100"/>
    </row>
    <row r="16195" spans="57:59">
      <c r="BE16195" s="100"/>
      <c r="BF16195" s="100"/>
      <c r="BG16195" s="100"/>
    </row>
    <row r="16196" spans="57:59">
      <c r="BE16196" s="100"/>
      <c r="BF16196" s="100"/>
      <c r="BG16196" s="100"/>
    </row>
    <row r="16197" spans="57:59">
      <c r="BE16197" s="100"/>
      <c r="BF16197" s="100"/>
      <c r="BG16197" s="100"/>
    </row>
    <row r="16198" spans="57:59">
      <c r="BE16198" s="100"/>
      <c r="BF16198" s="100"/>
      <c r="BG16198" s="100"/>
    </row>
    <row r="16199" spans="57:59">
      <c r="BE16199" s="100"/>
      <c r="BF16199" s="100"/>
      <c r="BG16199" s="100"/>
    </row>
    <row r="16200" spans="57:59">
      <c r="BE16200" s="100"/>
      <c r="BF16200" s="100"/>
      <c r="BG16200" s="100"/>
    </row>
    <row r="16201" spans="57:59">
      <c r="BE16201" s="100"/>
      <c r="BF16201" s="100"/>
      <c r="BG16201" s="100"/>
    </row>
    <row r="16202" spans="57:59">
      <c r="BE16202" s="100"/>
      <c r="BF16202" s="100"/>
      <c r="BG16202" s="100"/>
    </row>
    <row r="16203" spans="57:59">
      <c r="BE16203" s="100"/>
      <c r="BF16203" s="100"/>
      <c r="BG16203" s="100"/>
    </row>
    <row r="16204" spans="57:59">
      <c r="BE16204" s="100"/>
      <c r="BF16204" s="100"/>
      <c r="BG16204" s="100"/>
    </row>
    <row r="16205" spans="57:59">
      <c r="BE16205" s="100"/>
      <c r="BF16205" s="100"/>
      <c r="BG16205" s="100"/>
    </row>
    <row r="16206" spans="57:59">
      <c r="BE16206" s="100"/>
      <c r="BF16206" s="100"/>
      <c r="BG16206" s="100"/>
    </row>
    <row r="16207" spans="57:59">
      <c r="BE16207" s="100"/>
      <c r="BF16207" s="100"/>
      <c r="BG16207" s="100"/>
    </row>
    <row r="16208" spans="57:59">
      <c r="BE16208" s="100"/>
      <c r="BF16208" s="100"/>
      <c r="BG16208" s="100"/>
    </row>
    <row r="16209" spans="57:59">
      <c r="BE16209" s="100"/>
      <c r="BF16209" s="100"/>
      <c r="BG16209" s="100"/>
    </row>
    <row r="16210" spans="57:59">
      <c r="BE16210" s="100"/>
      <c r="BF16210" s="100"/>
      <c r="BG16210" s="100"/>
    </row>
    <row r="16211" spans="57:59">
      <c r="BE16211" s="100"/>
      <c r="BF16211" s="100"/>
      <c r="BG16211" s="100"/>
    </row>
    <row r="16212" spans="57:59">
      <c r="BE16212" s="100"/>
      <c r="BF16212" s="100"/>
      <c r="BG16212" s="100"/>
    </row>
    <row r="16213" spans="57:59">
      <c r="BE16213" s="100"/>
      <c r="BF16213" s="100"/>
      <c r="BG16213" s="100"/>
    </row>
    <row r="16214" spans="57:59">
      <c r="BE16214" s="100"/>
      <c r="BF16214" s="100"/>
      <c r="BG16214" s="100"/>
    </row>
    <row r="16215" spans="57:59">
      <c r="BE16215" s="100"/>
      <c r="BF16215" s="100"/>
      <c r="BG16215" s="100"/>
    </row>
    <row r="16216" spans="57:59">
      <c r="BE16216" s="100"/>
      <c r="BF16216" s="100"/>
      <c r="BG16216" s="100"/>
    </row>
    <row r="16217" spans="57:59">
      <c r="BE16217" s="100"/>
      <c r="BF16217" s="100"/>
      <c r="BG16217" s="100"/>
    </row>
    <row r="16218" spans="57:59">
      <c r="BE16218" s="100"/>
      <c r="BF16218" s="100"/>
      <c r="BG16218" s="100"/>
    </row>
    <row r="16219" spans="57:59">
      <c r="BE16219" s="100"/>
      <c r="BF16219" s="100"/>
      <c r="BG16219" s="100"/>
    </row>
    <row r="16220" spans="57:59">
      <c r="BE16220" s="100"/>
      <c r="BF16220" s="100"/>
      <c r="BG16220" s="100"/>
    </row>
    <row r="16221" spans="57:59">
      <c r="BE16221" s="100"/>
      <c r="BF16221" s="100"/>
      <c r="BG16221" s="100"/>
    </row>
    <row r="16222" spans="57:59">
      <c r="BE16222" s="100"/>
      <c r="BF16222" s="100"/>
      <c r="BG16222" s="100"/>
    </row>
    <row r="16223" spans="57:59">
      <c r="BE16223" s="100"/>
      <c r="BF16223" s="100"/>
      <c r="BG16223" s="100"/>
    </row>
    <row r="16224" spans="57:59">
      <c r="BE16224" s="100"/>
      <c r="BF16224" s="100"/>
      <c r="BG16224" s="100"/>
    </row>
    <row r="16225" spans="57:59">
      <c r="BE16225" s="100"/>
      <c r="BF16225" s="100"/>
      <c r="BG16225" s="100"/>
    </row>
    <row r="16226" spans="57:59">
      <c r="BE16226" s="100"/>
      <c r="BF16226" s="100"/>
      <c r="BG16226" s="100"/>
    </row>
    <row r="16227" spans="57:59">
      <c r="BE16227" s="100"/>
      <c r="BF16227" s="100"/>
      <c r="BG16227" s="100"/>
    </row>
    <row r="16228" spans="57:59">
      <c r="BE16228" s="100"/>
      <c r="BF16228" s="100"/>
      <c r="BG16228" s="100"/>
    </row>
    <row r="16229" spans="57:59">
      <c r="BE16229" s="100"/>
      <c r="BF16229" s="100"/>
      <c r="BG16229" s="100"/>
    </row>
    <row r="16230" spans="57:59">
      <c r="BE16230" s="100"/>
      <c r="BF16230" s="100"/>
      <c r="BG16230" s="100"/>
    </row>
    <row r="16231" spans="57:59">
      <c r="BE16231" s="100"/>
      <c r="BF16231" s="100"/>
      <c r="BG16231" s="100"/>
    </row>
    <row r="16232" spans="57:59">
      <c r="BE16232" s="100"/>
      <c r="BF16232" s="100"/>
      <c r="BG16232" s="100"/>
    </row>
    <row r="16233" spans="57:59">
      <c r="BE16233" s="100"/>
      <c r="BF16233" s="100"/>
      <c r="BG16233" s="100"/>
    </row>
    <row r="16234" spans="57:59">
      <c r="BE16234" s="100"/>
      <c r="BF16234" s="100"/>
      <c r="BG16234" s="100"/>
    </row>
    <row r="16235" spans="57:59">
      <c r="BE16235" s="100"/>
      <c r="BF16235" s="100"/>
      <c r="BG16235" s="100"/>
    </row>
    <row r="16236" spans="57:59">
      <c r="BE16236" s="100"/>
      <c r="BF16236" s="100"/>
      <c r="BG16236" s="100"/>
    </row>
    <row r="16237" spans="57:59">
      <c r="BE16237" s="100"/>
      <c r="BF16237" s="100"/>
      <c r="BG16237" s="100"/>
    </row>
    <row r="16238" spans="57:59">
      <c r="BE16238" s="100"/>
      <c r="BF16238" s="100"/>
      <c r="BG16238" s="100"/>
    </row>
    <row r="16239" spans="57:59">
      <c r="BE16239" s="100"/>
      <c r="BF16239" s="100"/>
      <c r="BG16239" s="100"/>
    </row>
    <row r="16240" spans="57:59">
      <c r="BE16240" s="100"/>
      <c r="BF16240" s="100"/>
      <c r="BG16240" s="100"/>
    </row>
    <row r="16241" spans="57:59">
      <c r="BE16241" s="100"/>
      <c r="BF16241" s="100"/>
      <c r="BG16241" s="100"/>
    </row>
    <row r="16242" spans="57:59">
      <c r="BE16242" s="100"/>
      <c r="BF16242" s="100"/>
      <c r="BG16242" s="100"/>
    </row>
    <row r="16243" spans="57:59">
      <c r="BE16243" s="100"/>
      <c r="BF16243" s="100"/>
      <c r="BG16243" s="100"/>
    </row>
    <row r="16244" spans="57:59">
      <c r="BE16244" s="100"/>
      <c r="BF16244" s="100"/>
      <c r="BG16244" s="100"/>
    </row>
    <row r="16245" spans="57:59">
      <c r="BE16245" s="100"/>
      <c r="BF16245" s="100"/>
      <c r="BG16245" s="100"/>
    </row>
    <row r="16246" spans="57:59">
      <c r="BE16246" s="100"/>
      <c r="BF16246" s="100"/>
      <c r="BG16246" s="100"/>
    </row>
    <row r="16247" spans="57:59">
      <c r="BE16247" s="100"/>
      <c r="BF16247" s="100"/>
      <c r="BG16247" s="100"/>
    </row>
    <row r="16248" spans="57:59">
      <c r="BE16248" s="100"/>
      <c r="BF16248" s="100"/>
      <c r="BG16248" s="100"/>
    </row>
    <row r="16249" spans="57:59">
      <c r="BE16249" s="100"/>
      <c r="BF16249" s="100"/>
      <c r="BG16249" s="100"/>
    </row>
    <row r="16250" spans="57:59">
      <c r="BE16250" s="100"/>
      <c r="BF16250" s="100"/>
      <c r="BG16250" s="100"/>
    </row>
    <row r="16251" spans="57:59">
      <c r="BE16251" s="100"/>
      <c r="BF16251" s="100"/>
      <c r="BG16251" s="100"/>
    </row>
    <row r="16252" spans="57:59">
      <c r="BE16252" s="100"/>
      <c r="BF16252" s="100"/>
      <c r="BG16252" s="100"/>
    </row>
    <row r="16253" spans="57:59">
      <c r="BE16253" s="100"/>
      <c r="BF16253" s="100"/>
      <c r="BG16253" s="100"/>
    </row>
    <row r="16254" spans="57:59">
      <c r="BE16254" s="100"/>
      <c r="BF16254" s="100"/>
      <c r="BG16254" s="100"/>
    </row>
    <row r="16255" spans="57:59">
      <c r="BE16255" s="100"/>
      <c r="BF16255" s="100"/>
      <c r="BG16255" s="100"/>
    </row>
    <row r="16256" spans="57:59">
      <c r="BE16256" s="100"/>
      <c r="BF16256" s="100"/>
      <c r="BG16256" s="100"/>
    </row>
    <row r="16257" spans="57:59">
      <c r="BE16257" s="100"/>
      <c r="BF16257" s="100"/>
      <c r="BG16257" s="100"/>
    </row>
    <row r="16258" spans="57:59">
      <c r="BE16258" s="100"/>
      <c r="BF16258" s="100"/>
      <c r="BG16258" s="100"/>
    </row>
    <row r="16259" spans="57:59">
      <c r="BE16259" s="100"/>
      <c r="BF16259" s="100"/>
      <c r="BG16259" s="100"/>
    </row>
    <row r="16260" spans="57:59">
      <c r="BE16260" s="100"/>
      <c r="BF16260" s="100"/>
      <c r="BG16260" s="100"/>
    </row>
    <row r="16261" spans="57:59">
      <c r="BE16261" s="100"/>
      <c r="BF16261" s="100"/>
      <c r="BG16261" s="100"/>
    </row>
    <row r="16262" spans="57:59">
      <c r="BE16262" s="100"/>
      <c r="BF16262" s="100"/>
      <c r="BG16262" s="100"/>
    </row>
    <row r="16263" spans="57:59">
      <c r="BE16263" s="100"/>
      <c r="BF16263" s="100"/>
      <c r="BG16263" s="100"/>
    </row>
    <row r="16264" spans="57:59">
      <c r="BE16264" s="100"/>
      <c r="BF16264" s="100"/>
      <c r="BG16264" s="100"/>
    </row>
    <row r="16265" spans="57:59">
      <c r="BE16265" s="100"/>
      <c r="BF16265" s="100"/>
      <c r="BG16265" s="100"/>
    </row>
    <row r="16266" spans="57:59">
      <c r="BE16266" s="100"/>
      <c r="BF16266" s="100"/>
      <c r="BG16266" s="100"/>
    </row>
    <row r="16267" spans="57:59">
      <c r="BE16267" s="100"/>
      <c r="BF16267" s="100"/>
      <c r="BG16267" s="100"/>
    </row>
    <row r="16268" spans="57:59">
      <c r="BE16268" s="100"/>
      <c r="BF16268" s="100"/>
      <c r="BG16268" s="100"/>
    </row>
    <row r="16269" spans="57:59">
      <c r="BE16269" s="100"/>
      <c r="BF16269" s="100"/>
      <c r="BG16269" s="100"/>
    </row>
    <row r="16270" spans="57:59">
      <c r="BE16270" s="100"/>
      <c r="BF16270" s="100"/>
      <c r="BG16270" s="100"/>
    </row>
    <row r="16271" spans="57:59">
      <c r="BE16271" s="100"/>
      <c r="BF16271" s="100"/>
      <c r="BG16271" s="100"/>
    </row>
    <row r="16272" spans="57:59">
      <c r="BE16272" s="100"/>
      <c r="BF16272" s="100"/>
      <c r="BG16272" s="100"/>
    </row>
    <row r="16273" spans="57:59">
      <c r="BE16273" s="100"/>
      <c r="BF16273" s="100"/>
      <c r="BG16273" s="100"/>
    </row>
    <row r="16274" spans="57:59">
      <c r="BE16274" s="100"/>
      <c r="BF16274" s="100"/>
      <c r="BG16274" s="100"/>
    </row>
    <row r="16275" spans="57:59">
      <c r="BE16275" s="100"/>
      <c r="BF16275" s="100"/>
      <c r="BG16275" s="100"/>
    </row>
    <row r="16276" spans="57:59">
      <c r="BE16276" s="100"/>
      <c r="BF16276" s="100"/>
      <c r="BG16276" s="100"/>
    </row>
    <row r="16277" spans="57:59">
      <c r="BE16277" s="100"/>
      <c r="BF16277" s="100"/>
      <c r="BG16277" s="100"/>
    </row>
    <row r="16278" spans="57:59">
      <c r="BE16278" s="100"/>
      <c r="BF16278" s="100"/>
      <c r="BG16278" s="100"/>
    </row>
    <row r="16279" spans="57:59">
      <c r="BE16279" s="100"/>
      <c r="BF16279" s="100"/>
      <c r="BG16279" s="100"/>
    </row>
    <row r="16280" spans="57:59">
      <c r="BE16280" s="100"/>
      <c r="BF16280" s="100"/>
      <c r="BG16280" s="100"/>
    </row>
    <row r="16281" spans="57:59">
      <c r="BE16281" s="100"/>
      <c r="BF16281" s="100"/>
      <c r="BG16281" s="100"/>
    </row>
    <row r="16282" spans="57:59">
      <c r="BE16282" s="100"/>
      <c r="BF16282" s="100"/>
      <c r="BG16282" s="100"/>
    </row>
    <row r="16283" spans="57:59">
      <c r="BE16283" s="100"/>
      <c r="BF16283" s="100"/>
      <c r="BG16283" s="100"/>
    </row>
    <row r="16284" spans="57:59">
      <c r="BE16284" s="100"/>
      <c r="BF16284" s="100"/>
      <c r="BG16284" s="100"/>
    </row>
    <row r="16285" spans="57:59">
      <c r="BE16285" s="100"/>
      <c r="BF16285" s="100"/>
      <c r="BG16285" s="100"/>
    </row>
    <row r="16286" spans="57:59">
      <c r="BE16286" s="100"/>
      <c r="BF16286" s="100"/>
      <c r="BG16286" s="100"/>
    </row>
    <row r="16287" spans="57:59">
      <c r="BE16287" s="100"/>
      <c r="BF16287" s="100"/>
      <c r="BG16287" s="100"/>
    </row>
    <row r="16288" spans="57:59">
      <c r="BE16288" s="100"/>
      <c r="BF16288" s="100"/>
      <c r="BG16288" s="100"/>
    </row>
    <row r="16289" spans="57:59">
      <c r="BE16289" s="100"/>
      <c r="BF16289" s="100"/>
      <c r="BG16289" s="100"/>
    </row>
    <row r="16290" spans="57:59">
      <c r="BE16290" s="100"/>
      <c r="BF16290" s="100"/>
      <c r="BG16290" s="100"/>
    </row>
    <row r="16291" spans="57:59">
      <c r="BE16291" s="100"/>
      <c r="BF16291" s="100"/>
      <c r="BG16291" s="100"/>
    </row>
    <row r="16292" spans="57:59">
      <c r="BE16292" s="100"/>
      <c r="BF16292" s="100"/>
      <c r="BG16292" s="100"/>
    </row>
    <row r="16293" spans="57:59">
      <c r="BE16293" s="100"/>
      <c r="BF16293" s="100"/>
      <c r="BG16293" s="100"/>
    </row>
    <row r="16294" spans="57:59">
      <c r="BE16294" s="100"/>
      <c r="BF16294" s="100"/>
      <c r="BG16294" s="100"/>
    </row>
    <row r="16295" spans="57:59">
      <c r="BE16295" s="100"/>
      <c r="BF16295" s="100"/>
      <c r="BG16295" s="100"/>
    </row>
    <row r="16296" spans="57:59">
      <c r="BE16296" s="100"/>
      <c r="BF16296" s="100"/>
      <c r="BG16296" s="100"/>
    </row>
    <row r="16297" spans="57:59">
      <c r="BE16297" s="100"/>
      <c r="BF16297" s="100"/>
      <c r="BG16297" s="100"/>
    </row>
    <row r="16298" spans="57:59">
      <c r="BE16298" s="100"/>
      <c r="BF16298" s="100"/>
      <c r="BG16298" s="100"/>
    </row>
    <row r="16299" spans="57:59">
      <c r="BE16299" s="100"/>
      <c r="BF16299" s="100"/>
      <c r="BG16299" s="100"/>
    </row>
    <row r="16300" spans="57:59">
      <c r="BE16300" s="100"/>
      <c r="BF16300" s="100"/>
      <c r="BG16300" s="100"/>
    </row>
    <row r="16301" spans="57:59">
      <c r="BE16301" s="100"/>
      <c r="BF16301" s="100"/>
      <c r="BG16301" s="100"/>
    </row>
    <row r="16302" spans="57:59">
      <c r="BE16302" s="100"/>
      <c r="BF16302" s="100"/>
      <c r="BG16302" s="100"/>
    </row>
    <row r="16303" spans="57:59">
      <c r="BE16303" s="100"/>
      <c r="BF16303" s="100"/>
      <c r="BG16303" s="100"/>
    </row>
    <row r="16304" spans="57:59">
      <c r="BE16304" s="100"/>
      <c r="BF16304" s="100"/>
      <c r="BG16304" s="100"/>
    </row>
    <row r="16305" spans="57:59">
      <c r="BE16305" s="100"/>
      <c r="BF16305" s="100"/>
      <c r="BG16305" s="100"/>
    </row>
    <row r="16306" spans="57:59">
      <c r="BE16306" s="100"/>
      <c r="BF16306" s="100"/>
      <c r="BG16306" s="100"/>
    </row>
    <row r="16307" spans="57:59">
      <c r="BE16307" s="100"/>
      <c r="BF16307" s="100"/>
      <c r="BG16307" s="100"/>
    </row>
    <row r="16308" spans="57:59">
      <c r="BE16308" s="100"/>
      <c r="BF16308" s="100"/>
      <c r="BG16308" s="100"/>
    </row>
    <row r="16309" spans="57:59">
      <c r="BE16309" s="100"/>
      <c r="BF16309" s="100"/>
      <c r="BG16309" s="100"/>
    </row>
    <row r="16310" spans="57:59">
      <c r="BE16310" s="100"/>
      <c r="BF16310" s="100"/>
      <c r="BG16310" s="100"/>
    </row>
    <row r="16311" spans="57:59">
      <c r="BE16311" s="100"/>
      <c r="BF16311" s="100"/>
      <c r="BG16311" s="100"/>
    </row>
    <row r="16312" spans="57:59">
      <c r="BE16312" s="100"/>
      <c r="BF16312" s="100"/>
      <c r="BG16312" s="100"/>
    </row>
    <row r="16313" spans="57:59">
      <c r="BE16313" s="100"/>
      <c r="BF16313" s="100"/>
      <c r="BG16313" s="100"/>
    </row>
    <row r="16314" spans="57:59">
      <c r="BE16314" s="100"/>
      <c r="BF16314" s="100"/>
      <c r="BG16314" s="100"/>
    </row>
    <row r="16315" spans="57:59">
      <c r="BE16315" s="100"/>
      <c r="BF16315" s="100"/>
      <c r="BG16315" s="100"/>
    </row>
    <row r="16316" spans="57:59">
      <c r="BE16316" s="100"/>
      <c r="BF16316" s="100"/>
      <c r="BG16316" s="100"/>
    </row>
    <row r="16317" spans="57:59">
      <c r="BE16317" s="100"/>
      <c r="BF16317" s="100"/>
      <c r="BG16317" s="100"/>
    </row>
    <row r="16318" spans="57:59">
      <c r="BE16318" s="100"/>
      <c r="BF16318" s="100"/>
      <c r="BG16318" s="100"/>
    </row>
    <row r="16319" spans="57:59">
      <c r="BE16319" s="100"/>
      <c r="BF16319" s="100"/>
      <c r="BG16319" s="100"/>
    </row>
    <row r="16320" spans="57:59">
      <c r="BE16320" s="100"/>
      <c r="BF16320" s="100"/>
      <c r="BG16320" s="100"/>
    </row>
    <row r="16321" spans="57:59">
      <c r="BE16321" s="100"/>
      <c r="BF16321" s="100"/>
      <c r="BG16321" s="100"/>
    </row>
    <row r="16322" spans="57:59">
      <c r="BE16322" s="100"/>
      <c r="BF16322" s="100"/>
      <c r="BG16322" s="100"/>
    </row>
    <row r="16323" spans="57:59">
      <c r="BE16323" s="100"/>
      <c r="BF16323" s="100"/>
      <c r="BG16323" s="100"/>
    </row>
    <row r="16324" spans="57:59">
      <c r="BE16324" s="100"/>
      <c r="BF16324" s="100"/>
      <c r="BG16324" s="100"/>
    </row>
    <row r="16325" spans="57:59">
      <c r="BE16325" s="100"/>
      <c r="BF16325" s="100"/>
      <c r="BG16325" s="100"/>
    </row>
    <row r="16326" spans="57:59">
      <c r="BE16326" s="100"/>
      <c r="BF16326" s="100"/>
      <c r="BG16326" s="100"/>
    </row>
    <row r="16327" spans="57:59">
      <c r="BE16327" s="100"/>
      <c r="BF16327" s="100"/>
      <c r="BG16327" s="100"/>
    </row>
    <row r="16328" spans="57:59">
      <c r="BE16328" s="100"/>
      <c r="BF16328" s="100"/>
      <c r="BG16328" s="100"/>
    </row>
    <row r="16329" spans="57:59">
      <c r="BE16329" s="100"/>
      <c r="BF16329" s="100"/>
      <c r="BG16329" s="100"/>
    </row>
    <row r="16330" spans="57:59">
      <c r="BE16330" s="100"/>
      <c r="BF16330" s="100"/>
      <c r="BG16330" s="100"/>
    </row>
    <row r="16331" spans="57:59">
      <c r="BE16331" s="100"/>
      <c r="BF16331" s="100"/>
      <c r="BG16331" s="100"/>
    </row>
    <row r="16332" spans="57:59">
      <c r="BE16332" s="100"/>
      <c r="BF16332" s="100"/>
      <c r="BG16332" s="100"/>
    </row>
    <row r="16333" spans="57:59">
      <c r="BE16333" s="100"/>
      <c r="BF16333" s="100"/>
      <c r="BG16333" s="100"/>
    </row>
    <row r="16334" spans="57:59">
      <c r="BE16334" s="100"/>
      <c r="BF16334" s="100"/>
      <c r="BG16334" s="100"/>
    </row>
    <row r="16335" spans="57:59">
      <c r="BE16335" s="100"/>
      <c r="BF16335" s="100"/>
      <c r="BG16335" s="100"/>
    </row>
    <row r="16336" spans="57:59">
      <c r="BE16336" s="100"/>
      <c r="BF16336" s="100"/>
      <c r="BG16336" s="100"/>
    </row>
    <row r="16337" spans="57:59">
      <c r="BE16337" s="100"/>
      <c r="BF16337" s="100"/>
      <c r="BG16337" s="100"/>
    </row>
    <row r="16338" spans="57:59">
      <c r="BE16338" s="100"/>
      <c r="BF16338" s="100"/>
      <c r="BG16338" s="100"/>
    </row>
    <row r="16339" spans="57:59">
      <c r="BE16339" s="100"/>
      <c r="BF16339" s="100"/>
      <c r="BG16339" s="100"/>
    </row>
    <row r="16340" spans="57:59">
      <c r="BE16340" s="100"/>
      <c r="BF16340" s="100"/>
      <c r="BG16340" s="100"/>
    </row>
    <row r="16341" spans="57:59">
      <c r="BE16341" s="100"/>
      <c r="BF16341" s="100"/>
      <c r="BG16341" s="100"/>
    </row>
    <row r="16342" spans="57:59">
      <c r="BE16342" s="100"/>
      <c r="BF16342" s="100"/>
      <c r="BG16342" s="100"/>
    </row>
    <row r="16343" spans="57:59">
      <c r="BE16343" s="100"/>
      <c r="BF16343" s="100"/>
      <c r="BG16343" s="100"/>
    </row>
    <row r="16344" spans="57:59">
      <c r="BE16344" s="100"/>
      <c r="BF16344" s="100"/>
      <c r="BG16344" s="100"/>
    </row>
    <row r="16345" spans="57:59">
      <c r="BE16345" s="100"/>
      <c r="BF16345" s="100"/>
      <c r="BG16345" s="100"/>
    </row>
    <row r="16346" spans="57:59">
      <c r="BE16346" s="100"/>
      <c r="BF16346" s="100"/>
      <c r="BG16346" s="100"/>
    </row>
    <row r="16347" spans="57:59">
      <c r="BE16347" s="100"/>
      <c r="BF16347" s="100"/>
      <c r="BG16347" s="100"/>
    </row>
    <row r="16348" spans="57:59">
      <c r="BE16348" s="100"/>
      <c r="BF16348" s="100"/>
      <c r="BG16348" s="100"/>
    </row>
    <row r="16349" spans="57:59">
      <c r="BE16349" s="100"/>
      <c r="BF16349" s="100"/>
      <c r="BG16349" s="100"/>
    </row>
    <row r="16350" spans="57:59">
      <c r="BE16350" s="100"/>
      <c r="BF16350" s="100"/>
      <c r="BG16350" s="100"/>
    </row>
    <row r="16351" spans="57:59">
      <c r="BE16351" s="100"/>
      <c r="BF16351" s="100"/>
      <c r="BG16351" s="100"/>
    </row>
    <row r="16352" spans="57:59">
      <c r="BE16352" s="100"/>
      <c r="BF16352" s="100"/>
      <c r="BG16352" s="100"/>
    </row>
    <row r="16353" spans="57:59">
      <c r="BE16353" s="100"/>
      <c r="BF16353" s="100"/>
      <c r="BG16353" s="100"/>
    </row>
    <row r="16354" spans="57:59">
      <c r="BE16354" s="100"/>
      <c r="BF16354" s="100"/>
      <c r="BG16354" s="100"/>
    </row>
    <row r="16355" spans="57:59">
      <c r="BE16355" s="100"/>
      <c r="BF16355" s="100"/>
      <c r="BG16355" s="100"/>
    </row>
    <row r="16356" spans="57:59">
      <c r="BE16356" s="100"/>
      <c r="BF16356" s="100"/>
      <c r="BG16356" s="100"/>
    </row>
    <row r="16357" spans="57:59">
      <c r="BE16357" s="100"/>
      <c r="BF16357" s="100"/>
      <c r="BG16357" s="100"/>
    </row>
    <row r="16358" spans="57:59">
      <c r="BE16358" s="100"/>
      <c r="BF16358" s="100"/>
      <c r="BG16358" s="100"/>
    </row>
    <row r="16359" spans="57:59">
      <c r="BE16359" s="100"/>
      <c r="BF16359" s="100"/>
      <c r="BG16359" s="100"/>
    </row>
    <row r="16360" spans="57:59">
      <c r="BE16360" s="100"/>
      <c r="BF16360" s="100"/>
      <c r="BG16360" s="100"/>
    </row>
    <row r="16361" spans="57:59">
      <c r="BE16361" s="100"/>
      <c r="BF16361" s="100"/>
      <c r="BG16361" s="100"/>
    </row>
    <row r="16362" spans="57:59">
      <c r="BE16362" s="100"/>
      <c r="BF16362" s="100"/>
      <c r="BG16362" s="100"/>
    </row>
    <row r="16363" spans="57:59">
      <c r="BE16363" s="100"/>
      <c r="BF16363" s="100"/>
      <c r="BG16363" s="100"/>
    </row>
    <row r="16364" spans="57:59">
      <c r="BE16364" s="100"/>
      <c r="BF16364" s="100"/>
      <c r="BG16364" s="100"/>
    </row>
    <row r="16365" spans="57:59">
      <c r="BE16365" s="100"/>
      <c r="BF16365" s="100"/>
      <c r="BG16365" s="100"/>
    </row>
    <row r="16366" spans="57:59">
      <c r="BE16366" s="100"/>
      <c r="BF16366" s="100"/>
      <c r="BG16366" s="100"/>
    </row>
    <row r="16367" spans="57:59">
      <c r="BE16367" s="100"/>
      <c r="BF16367" s="100"/>
      <c r="BG16367" s="100"/>
    </row>
    <row r="16368" spans="57:59">
      <c r="BE16368" s="100"/>
      <c r="BF16368" s="100"/>
      <c r="BG16368" s="100"/>
    </row>
    <row r="16369" spans="57:59">
      <c r="BE16369" s="100"/>
      <c r="BF16369" s="100"/>
      <c r="BG16369" s="100"/>
    </row>
    <row r="16370" spans="57:59">
      <c r="BE16370" s="100"/>
      <c r="BF16370" s="100"/>
      <c r="BG16370" s="100"/>
    </row>
    <row r="16371" spans="57:59">
      <c r="BE16371" s="100"/>
      <c r="BF16371" s="100"/>
      <c r="BG16371" s="100"/>
    </row>
    <row r="16372" spans="57:59">
      <c r="BE16372" s="100"/>
      <c r="BF16372" s="100"/>
      <c r="BG16372" s="100"/>
    </row>
    <row r="16373" spans="57:59">
      <c r="BE16373" s="100"/>
      <c r="BF16373" s="100"/>
      <c r="BG16373" s="100"/>
    </row>
    <row r="16374" spans="57:59">
      <c r="BE16374" s="100"/>
      <c r="BF16374" s="100"/>
      <c r="BG16374" s="100"/>
    </row>
    <row r="16375" spans="57:59">
      <c r="BE16375" s="100"/>
      <c r="BF16375" s="100"/>
      <c r="BG16375" s="100"/>
    </row>
    <row r="16376" spans="57:59">
      <c r="BE16376" s="100"/>
      <c r="BF16376" s="100"/>
      <c r="BG16376" s="100"/>
    </row>
    <row r="16377" spans="57:59">
      <c r="BE16377" s="100"/>
      <c r="BF16377" s="100"/>
      <c r="BG16377" s="100"/>
    </row>
    <row r="16378" spans="57:59">
      <c r="BE16378" s="100"/>
      <c r="BF16378" s="100"/>
      <c r="BG16378" s="100"/>
    </row>
    <row r="16379" spans="57:59">
      <c r="BE16379" s="100"/>
      <c r="BF16379" s="100"/>
      <c r="BG16379" s="100"/>
    </row>
    <row r="16380" spans="57:59">
      <c r="BE16380" s="100"/>
      <c r="BF16380" s="100"/>
      <c r="BG16380" s="100"/>
    </row>
    <row r="16381" spans="57:59">
      <c r="BE16381" s="100"/>
      <c r="BF16381" s="100"/>
      <c r="BG16381" s="100"/>
    </row>
    <row r="16382" spans="57:59">
      <c r="BE16382" s="100"/>
      <c r="BF16382" s="100"/>
      <c r="BG16382" s="100"/>
    </row>
    <row r="16383" spans="57:59">
      <c r="BE16383" s="100"/>
      <c r="BF16383" s="100"/>
      <c r="BG16383" s="100"/>
    </row>
    <row r="16384" spans="57:59">
      <c r="BE16384" s="100"/>
      <c r="BF16384" s="100"/>
      <c r="BG16384" s="100"/>
    </row>
    <row r="16385" spans="57:59">
      <c r="BE16385" s="100"/>
      <c r="BF16385" s="100"/>
      <c r="BG16385" s="100"/>
    </row>
    <row r="16386" spans="57:59">
      <c r="BE16386" s="100"/>
      <c r="BF16386" s="100"/>
      <c r="BG16386" s="100"/>
    </row>
    <row r="16387" spans="57:59">
      <c r="BE16387" s="100"/>
      <c r="BF16387" s="100"/>
      <c r="BG16387" s="100"/>
    </row>
    <row r="16388" spans="57:59">
      <c r="BE16388" s="100"/>
      <c r="BF16388" s="100"/>
      <c r="BG16388" s="100"/>
    </row>
    <row r="16389" spans="57:59">
      <c r="BE16389" s="100"/>
      <c r="BF16389" s="100"/>
      <c r="BG16389" s="100"/>
    </row>
    <row r="16390" spans="57:59">
      <c r="BE16390" s="100"/>
      <c r="BF16390" s="100"/>
      <c r="BG16390" s="100"/>
    </row>
    <row r="16391" spans="57:59">
      <c r="BE16391" s="100"/>
      <c r="BF16391" s="100"/>
      <c r="BG16391" s="100"/>
    </row>
  </sheetData>
  <mergeCells count="11">
    <mergeCell ref="A8:A10"/>
    <mergeCell ref="BU8:BV8"/>
    <mergeCell ref="BW8:BX8"/>
    <mergeCell ref="CI8:CP8"/>
    <mergeCell ref="BZ9:CG9"/>
    <mergeCell ref="BI8:BJ8"/>
    <mergeCell ref="BK8:BL8"/>
    <mergeCell ref="BM8:BN8"/>
    <mergeCell ref="BO8:BP8"/>
    <mergeCell ref="BQ8:BR8"/>
    <mergeCell ref="BS8:BT8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9587F-14A6-4777-AF01-00E5E670A339}">
  <dimension ref="A1:J43"/>
  <sheetViews>
    <sheetView topLeftCell="A24" zoomScaleNormal="100" workbookViewId="0">
      <selection activeCell="E33" sqref="E33:E43"/>
    </sheetView>
  </sheetViews>
  <sheetFormatPr defaultColWidth="8.85546875" defaultRowHeight="15.75"/>
  <cols>
    <col min="1" max="1" width="8.85546875" style="101"/>
    <col min="2" max="2" width="14.140625" style="101" bestFit="1" customWidth="1"/>
    <col min="3" max="3" width="15.42578125" style="101" bestFit="1" customWidth="1"/>
    <col min="4" max="4" width="8.85546875" style="101"/>
    <col min="5" max="5" width="11.7109375" style="121" bestFit="1" customWidth="1"/>
    <col min="6" max="6" width="12.140625" style="177" customWidth="1"/>
    <col min="7" max="7" width="13.28515625" style="121" bestFit="1" customWidth="1"/>
    <col min="8" max="8" width="10.28515625" style="177" customWidth="1"/>
    <col min="9" max="9" width="10.28515625" style="121" bestFit="1" customWidth="1"/>
    <col min="10" max="10" width="10.28515625" style="177" customWidth="1"/>
    <col min="11" max="16384" width="8.85546875" style="101"/>
  </cols>
  <sheetData>
    <row r="1" spans="1:10">
      <c r="A1" s="182" t="s">
        <v>512</v>
      </c>
      <c r="F1" s="177" t="s">
        <v>507</v>
      </c>
      <c r="H1" s="177" t="s">
        <v>506</v>
      </c>
      <c r="J1" s="177" t="s">
        <v>505</v>
      </c>
    </row>
    <row r="2" spans="1:10" ht="20.25" customHeight="1">
      <c r="E2" s="121" t="s">
        <v>504</v>
      </c>
      <c r="F2" s="177" t="s">
        <v>308</v>
      </c>
      <c r="G2" s="120" t="s">
        <v>309</v>
      </c>
      <c r="H2" s="177" t="s">
        <v>310</v>
      </c>
      <c r="I2" s="121" t="s">
        <v>311</v>
      </c>
      <c r="J2" s="177" t="s">
        <v>312</v>
      </c>
    </row>
    <row r="3" spans="1:10" ht="18" customHeight="1">
      <c r="B3" s="101" t="s">
        <v>277</v>
      </c>
      <c r="C3" s="106" t="s">
        <v>278</v>
      </c>
      <c r="D3" s="107" t="s">
        <v>279</v>
      </c>
      <c r="E3" s="126" t="s">
        <v>315</v>
      </c>
      <c r="F3" s="178" t="s">
        <v>316</v>
      </c>
      <c r="G3" s="126" t="s">
        <v>316</v>
      </c>
      <c r="H3" s="178" t="s">
        <v>316</v>
      </c>
      <c r="I3" s="126" t="s">
        <v>316</v>
      </c>
      <c r="J3" s="178" t="s">
        <v>316</v>
      </c>
    </row>
    <row r="4" spans="1:10">
      <c r="A4" s="181" t="s">
        <v>508</v>
      </c>
      <c r="B4" s="101">
        <v>19</v>
      </c>
      <c r="C4" s="109" t="s">
        <v>280</v>
      </c>
      <c r="D4" s="109" t="str">
        <f>VLOOKUP(C4,'[1]Ameer Taha'!$A$2:$B$58,2,FALSE)</f>
        <v>53-3</v>
      </c>
      <c r="E4" s="126">
        <v>1.4463046875040617</v>
      </c>
      <c r="F4" s="178">
        <v>2.8298334074188967</v>
      </c>
      <c r="G4" s="126">
        <v>3.0640227745157786</v>
      </c>
      <c r="H4" s="178">
        <v>3.9642607994203791</v>
      </c>
      <c r="I4" s="126">
        <v>0.65568142559090192</v>
      </c>
      <c r="J4" s="178">
        <v>0.63453790977300784</v>
      </c>
    </row>
    <row r="5" spans="1:10">
      <c r="B5" s="101">
        <v>21</v>
      </c>
      <c r="C5" s="109" t="s">
        <v>281</v>
      </c>
      <c r="D5" s="109" t="str">
        <f>VLOOKUP(C5,'[1]Ameer Taha'!$A$2:$B$58,2,FALSE)</f>
        <v>14-11</v>
      </c>
      <c r="E5" s="126">
        <v>1.4701015625041753</v>
      </c>
      <c r="F5" s="178">
        <v>3.0860341448971598</v>
      </c>
      <c r="G5" s="126">
        <v>3.4481752982891463</v>
      </c>
      <c r="H5" s="178">
        <v>4.3320769648490289</v>
      </c>
      <c r="I5" s="126">
        <v>0.63078600059422973</v>
      </c>
      <c r="J5" s="178">
        <v>0.60985845816731343</v>
      </c>
    </row>
    <row r="6" spans="1:10">
      <c r="B6" s="101">
        <v>26</v>
      </c>
      <c r="C6" s="109" t="s">
        <v>282</v>
      </c>
      <c r="D6" s="109" t="str">
        <f>VLOOKUP(C6,'[1]Ameer Taha'!$A$2:$B$58,2,FALSE)</f>
        <v>41-4</v>
      </c>
      <c r="E6" s="126">
        <v>1.5025546875043303</v>
      </c>
      <c r="F6" s="178">
        <v>2.828891626275003</v>
      </c>
      <c r="G6" s="126">
        <v>3.6074344916967407</v>
      </c>
      <c r="H6" s="178">
        <v>5.1839714663548886</v>
      </c>
      <c r="I6" s="126">
        <v>0.73113650014446763</v>
      </c>
      <c r="J6" s="178">
        <v>0.70514510173152789</v>
      </c>
    </row>
    <row r="7" spans="1:10">
      <c r="B7" s="101">
        <v>27</v>
      </c>
      <c r="C7" s="109" t="s">
        <v>283</v>
      </c>
      <c r="D7" s="109" t="str">
        <f>VLOOKUP(C7,'[1]Ameer Taha'!$A$2:$B$58,2,FALSE)</f>
        <v>29-11</v>
      </c>
      <c r="E7" s="126">
        <v>1.4720078125041844</v>
      </c>
      <c r="F7" s="178">
        <v>2.4730656580647947</v>
      </c>
      <c r="G7" s="126">
        <v>3.1596595360579482</v>
      </c>
      <c r="H7" s="178">
        <v>4.5074113423294229</v>
      </c>
      <c r="I7" s="126">
        <v>0.66694860656228405</v>
      </c>
      <c r="J7" s="178">
        <v>0.64663507045762614</v>
      </c>
    </row>
    <row r="8" spans="1:10">
      <c r="B8" s="101">
        <v>29</v>
      </c>
      <c r="C8" s="109" t="s">
        <v>284</v>
      </c>
      <c r="D8" s="109" t="str">
        <f>VLOOKUP(C8,'[1]Ameer Taha'!$A$2:$B$58,2,FALSE)</f>
        <v>14-10</v>
      </c>
      <c r="E8" s="126">
        <v>1.47317187500419</v>
      </c>
      <c r="F8" s="178">
        <v>2.8200558188885005</v>
      </c>
      <c r="G8" s="126">
        <v>3.7981258473881265</v>
      </c>
      <c r="H8" s="178">
        <v>5.4277819056262757</v>
      </c>
      <c r="I8" s="126">
        <v>0.70114102535758271</v>
      </c>
      <c r="J8" s="178">
        <v>0.67286420768800737</v>
      </c>
    </row>
    <row r="9" spans="1:10">
      <c r="B9" s="101">
        <v>32</v>
      </c>
      <c r="C9" s="109" t="s">
        <v>285</v>
      </c>
      <c r="D9" s="109" t="str">
        <f>VLOOKUP(C9,'[1]Ameer Taha'!$A$2:$B$58,2,FALSE)</f>
        <v>43-2</v>
      </c>
      <c r="E9" s="126">
        <v>1.5329062500044752</v>
      </c>
      <c r="F9" s="178">
        <v>2.5104511155330949</v>
      </c>
      <c r="G9" s="126">
        <v>3.7405565992534493</v>
      </c>
      <c r="H9" s="178">
        <v>2.8691603958447542</v>
      </c>
      <c r="I9" s="126">
        <v>0.24272449770730259</v>
      </c>
      <c r="J9" s="178">
        <v>0.25637892504806842</v>
      </c>
    </row>
    <row r="10" spans="1:10" s="114" customFormat="1">
      <c r="B10" s="114">
        <v>42</v>
      </c>
      <c r="C10" s="115" t="s">
        <v>286</v>
      </c>
      <c r="D10" s="115" t="str">
        <f>VLOOKUP(C10,'[1]Ameer Taha'!$A$2:$B$58,2,FALSE)</f>
        <v>14-5</v>
      </c>
      <c r="E10" s="128">
        <v>1.4670078125041606</v>
      </c>
      <c r="F10" s="179">
        <v>2.5286953132823475</v>
      </c>
      <c r="G10" s="128">
        <v>3.6831381088498523</v>
      </c>
      <c r="H10" s="179">
        <v>4.6745784226030755</v>
      </c>
      <c r="I10" s="128">
        <v>0.7627022431373045</v>
      </c>
      <c r="J10" s="179">
        <v>0.74029019562401377</v>
      </c>
    </row>
    <row r="11" spans="1:10">
      <c r="A11" s="181" t="s">
        <v>510</v>
      </c>
      <c r="B11" s="101">
        <v>2</v>
      </c>
      <c r="C11" s="109" t="s">
        <v>287</v>
      </c>
      <c r="D11" s="109" t="str">
        <f>VLOOKUP(C11,'[1]Ameer Taha'!$A$2:$B$58,2,FALSE)</f>
        <v>43-3</v>
      </c>
      <c r="E11" s="126">
        <v>1.5176328125044023</v>
      </c>
      <c r="F11" s="178">
        <v>3.3585393832172552</v>
      </c>
      <c r="G11" s="126">
        <v>3.943792046070985</v>
      </c>
      <c r="H11" s="178">
        <v>5.8422606256216465</v>
      </c>
      <c r="I11" s="126">
        <v>0.65132022815457324</v>
      </c>
      <c r="J11" s="178">
        <v>0.62478242324289235</v>
      </c>
    </row>
    <row r="12" spans="1:10">
      <c r="B12" s="101">
        <v>3</v>
      </c>
      <c r="C12" s="109" t="s">
        <v>288</v>
      </c>
      <c r="D12" s="109" t="str">
        <f>VLOOKUP(C12,'[1]Ameer Taha'!$A$2:$B$58,2,FALSE)</f>
        <v>23-3</v>
      </c>
      <c r="E12" s="126">
        <v>1.5292187500044576</v>
      </c>
      <c r="F12" s="178">
        <v>3.1800895349483902</v>
      </c>
      <c r="G12" s="126">
        <v>4.6163106767968287</v>
      </c>
      <c r="H12" s="178">
        <v>5.6987561701960905</v>
      </c>
      <c r="I12" s="126">
        <v>0.61852775096148782</v>
      </c>
      <c r="J12" s="178">
        <v>0.60171004701940556</v>
      </c>
    </row>
    <row r="13" spans="1:10">
      <c r="B13" s="101">
        <v>34</v>
      </c>
      <c r="C13" s="109" t="s">
        <v>289</v>
      </c>
      <c r="D13" s="109" t="str">
        <f>VLOOKUP(C13,'[1]Ameer Taha'!$A$2:$B$58,2,FALSE)</f>
        <v>53-9</v>
      </c>
      <c r="E13" s="126">
        <v>1.5255546875044401</v>
      </c>
      <c r="F13" s="178">
        <v>2.9786132159555474</v>
      </c>
      <c r="G13" s="126">
        <v>3.7212269251215129</v>
      </c>
      <c r="H13" s="178">
        <v>5.2740780585100469</v>
      </c>
      <c r="I13" s="126">
        <v>0.73532112487279244</v>
      </c>
      <c r="J13" s="178">
        <v>0.70258256238277816</v>
      </c>
    </row>
    <row r="14" spans="1:10">
      <c r="B14" s="101">
        <v>46</v>
      </c>
      <c r="C14" s="109" t="s">
        <v>290</v>
      </c>
      <c r="D14" s="109" t="str">
        <f>VLOOKUP(C14,'[1]Ameer Taha'!$A$2:$B$58,2,FALSE)</f>
        <v>41-5</v>
      </c>
      <c r="E14" s="126">
        <v>1.4905312500042729</v>
      </c>
      <c r="F14" s="178">
        <v>2.9977437221076944</v>
      </c>
      <c r="G14" s="126">
        <v>4.2293082132351625</v>
      </c>
      <c r="H14" s="178">
        <v>5.872031727857399</v>
      </c>
      <c r="I14" s="126">
        <v>0.78177553009067879</v>
      </c>
      <c r="J14" s="178">
        <v>0.74335812139747481</v>
      </c>
    </row>
    <row r="15" spans="1:10">
      <c r="B15" s="101">
        <v>47</v>
      </c>
      <c r="C15" s="109" t="s">
        <v>291</v>
      </c>
      <c r="D15" s="109" t="str">
        <f>VLOOKUP(C15,'[1]Ameer Taha'!$A$2:$B$58,2,FALSE)</f>
        <v>41-6</v>
      </c>
      <c r="E15" s="126">
        <v>1.4785703125042158</v>
      </c>
      <c r="F15" s="178">
        <v>3.0769705580752467</v>
      </c>
      <c r="G15" s="126">
        <v>3.1520808894361747</v>
      </c>
      <c r="H15" s="178">
        <v>4.2893394360317076</v>
      </c>
      <c r="I15" s="126">
        <v>0.71204207449087098</v>
      </c>
      <c r="J15" s="178">
        <v>0.6864257979220072</v>
      </c>
    </row>
    <row r="16" spans="1:10">
      <c r="B16" s="101">
        <v>52</v>
      </c>
      <c r="C16" s="109" t="s">
        <v>292</v>
      </c>
      <c r="D16" s="109" t="str">
        <f>VLOOKUP(C16,'[1]Ameer Taha'!$A$2:$B$58,2,FALSE)</f>
        <v>46-5</v>
      </c>
      <c r="E16" s="126">
        <v>1.5335703125044784</v>
      </c>
      <c r="F16" s="178">
        <v>3.0800800242528439</v>
      </c>
      <c r="G16" s="126">
        <v>4.0355258891612085</v>
      </c>
      <c r="H16" s="178">
        <v>6.0207676878251029</v>
      </c>
      <c r="I16" s="126">
        <v>0.33170955830289489</v>
      </c>
      <c r="J16" s="178">
        <v>0.32739047315075781</v>
      </c>
    </row>
    <row r="17" spans="1:10" s="114" customFormat="1">
      <c r="B17" s="114">
        <v>54</v>
      </c>
      <c r="C17" s="115" t="s">
        <v>293</v>
      </c>
      <c r="D17" s="115" t="str">
        <f>VLOOKUP(C17,'[1]Ameer Taha'!$A$2:$B$58,2,FALSE)</f>
        <v>23-4</v>
      </c>
      <c r="E17" s="128">
        <v>1.5020468750043279</v>
      </c>
      <c r="F17" s="179">
        <v>2.7665271787223125</v>
      </c>
      <c r="G17" s="128">
        <v>3.5186035028459419</v>
      </c>
      <c r="H17" s="179">
        <v>5.0896796948319656</v>
      </c>
      <c r="I17" s="128">
        <v>0.67112872122765266</v>
      </c>
      <c r="J17" s="179">
        <v>0.6449686129472062</v>
      </c>
    </row>
    <row r="18" spans="1:10">
      <c r="A18" s="181" t="s">
        <v>509</v>
      </c>
      <c r="B18" s="101">
        <v>4</v>
      </c>
      <c r="C18" s="109" t="s">
        <v>294</v>
      </c>
      <c r="D18" s="109" t="str">
        <f>VLOOKUP(C18,'[1]Ameer Taha'!$A$2:$B$58,2,FALSE)</f>
        <v>33-9</v>
      </c>
      <c r="E18" s="126">
        <v>1.5303984375044632</v>
      </c>
      <c r="F18" s="178">
        <v>2.0310312927582581</v>
      </c>
      <c r="G18" s="126">
        <v>3.7677141248204031</v>
      </c>
      <c r="H18" s="178">
        <v>5.5832737043922354</v>
      </c>
      <c r="I18" s="126">
        <v>0.4125991834599248</v>
      </c>
      <c r="J18" s="178">
        <v>0.40566711767974489</v>
      </c>
    </row>
    <row r="19" spans="1:10">
      <c r="B19" s="101">
        <v>24</v>
      </c>
      <c r="C19" s="109" t="s">
        <v>295</v>
      </c>
      <c r="D19" s="109" t="str">
        <f>VLOOKUP(C19,'[1]Ameer Taha'!$A$2:$B$58,2,FALSE)</f>
        <v>12-10</v>
      </c>
      <c r="E19" s="126">
        <v>1.4865625000042539</v>
      </c>
      <c r="F19" s="178">
        <v>3.102197386927406</v>
      </c>
      <c r="G19" s="126">
        <v>3.5165948432381349</v>
      </c>
      <c r="H19" s="178">
        <v>4.4429261096760033</v>
      </c>
      <c r="I19" s="126">
        <v>0.40657948483774642</v>
      </c>
      <c r="J19" s="178">
        <v>0.40730472608722568</v>
      </c>
    </row>
    <row r="20" spans="1:10">
      <c r="B20" s="101">
        <v>31</v>
      </c>
      <c r="C20" s="109" t="s">
        <v>296</v>
      </c>
      <c r="D20" s="109" t="str">
        <f>VLOOKUP(C20,'[1]Ameer Taha'!$A$2:$B$58,2,FALSE)</f>
        <v>12-4</v>
      </c>
      <c r="E20" s="126">
        <v>1.4368984375040168</v>
      </c>
      <c r="F20" s="178">
        <v>3.1096626728111842</v>
      </c>
      <c r="G20" s="126">
        <v>4.8583574945667678</v>
      </c>
      <c r="H20" s="178">
        <v>3.2806333436260267</v>
      </c>
      <c r="I20" s="126">
        <v>0.60608562057775039</v>
      </c>
      <c r="J20" s="178">
        <v>0.5834571954231762</v>
      </c>
    </row>
    <row r="21" spans="1:10">
      <c r="B21" s="101">
        <v>35</v>
      </c>
      <c r="C21" s="109" t="s">
        <v>297</v>
      </c>
      <c r="D21" s="109" t="str">
        <f>VLOOKUP(C21,'[1]Ameer Taha'!$A$2:$B$58,2,FALSE)</f>
        <v>53-1</v>
      </c>
      <c r="E21" s="126">
        <v>1.4973515625043055</v>
      </c>
      <c r="F21" s="178">
        <v>2.9013327847020403</v>
      </c>
      <c r="G21" s="126">
        <v>3.964167086839478</v>
      </c>
      <c r="H21" s="178">
        <v>5.5107646713512546</v>
      </c>
      <c r="I21" s="126">
        <v>0.42558392191125299</v>
      </c>
      <c r="J21" s="178">
        <v>0.44157052102873418</v>
      </c>
    </row>
    <row r="22" spans="1:10">
      <c r="B22" s="101">
        <v>41</v>
      </c>
      <c r="C22" s="109" t="s">
        <v>298</v>
      </c>
      <c r="D22" s="109" t="str">
        <f>VLOOKUP(C22,'[1]Ameer Taha'!$A$2:$B$58,2,FALSE)</f>
        <v>53-7</v>
      </c>
      <c r="E22" s="126">
        <v>1.5036250000043354</v>
      </c>
      <c r="F22" s="178">
        <v>2.8399796103313037</v>
      </c>
      <c r="G22" s="126">
        <v>2.6210149489052057</v>
      </c>
      <c r="H22" s="178">
        <v>5.8746788564569901</v>
      </c>
      <c r="I22" s="126">
        <v>0.5851023991673755</v>
      </c>
      <c r="J22" s="178">
        <v>0.56329158517460898</v>
      </c>
    </row>
    <row r="23" spans="1:10" s="114" customFormat="1">
      <c r="B23" s="114">
        <v>43</v>
      </c>
      <c r="C23" s="115" t="s">
        <v>299</v>
      </c>
      <c r="D23" s="115" t="str">
        <f>VLOOKUP(C23,'[1]Ameer Taha'!$A$2:$B$58,2,FALSE)</f>
        <v>32-11</v>
      </c>
      <c r="E23" s="128">
        <v>1.5133359375043818</v>
      </c>
      <c r="F23" s="179">
        <v>2.9941735931377669</v>
      </c>
      <c r="G23" s="128">
        <v>4.0055509023917422</v>
      </c>
      <c r="H23" s="179">
        <v>5.872854549675175</v>
      </c>
      <c r="I23" s="128">
        <v>0.42456449905958832</v>
      </c>
      <c r="J23" s="179">
        <v>0.41932913610812561</v>
      </c>
    </row>
    <row r="24" spans="1:10">
      <c r="A24" s="181" t="s">
        <v>511</v>
      </c>
      <c r="B24" s="101">
        <v>1</v>
      </c>
      <c r="C24" s="109" t="s">
        <v>300</v>
      </c>
      <c r="D24" s="109" t="str">
        <f>VLOOKUP(C24,'[1]Ameer Taha'!$A$2:$B$58,2,FALSE)</f>
        <v>33-7</v>
      </c>
      <c r="E24" s="126">
        <v>1.4657734375041547</v>
      </c>
      <c r="F24" s="178">
        <v>3.0846167968333416</v>
      </c>
      <c r="G24" s="126">
        <v>3.0834681721471675</v>
      </c>
      <c r="H24" s="178">
        <v>3.8973845603269459</v>
      </c>
      <c r="I24" s="126">
        <v>0.65208734134165125</v>
      </c>
      <c r="J24" s="178">
        <v>0.62530127608170705</v>
      </c>
    </row>
    <row r="25" spans="1:10">
      <c r="B25" s="101">
        <v>8</v>
      </c>
      <c r="C25" s="109" t="s">
        <v>301</v>
      </c>
      <c r="D25" s="109" t="str">
        <f>VLOOKUP(C25,'[1]Ameer Taha'!$A$2:$B$58,2,FALSE)</f>
        <v>50-10</v>
      </c>
      <c r="E25" s="126">
        <v>1.4821484375042329</v>
      </c>
      <c r="F25" s="178">
        <v>3.1407750997527502</v>
      </c>
      <c r="G25" s="126">
        <v>3.688195085117393</v>
      </c>
      <c r="H25" s="178">
        <v>5.3725407264613612</v>
      </c>
      <c r="I25" s="126">
        <v>0.67419576478766974</v>
      </c>
      <c r="J25" s="178">
        <v>0.65508047931128577</v>
      </c>
    </row>
    <row r="26" spans="1:10">
      <c r="B26" s="101">
        <v>13</v>
      </c>
      <c r="C26" s="109" t="s">
        <v>302</v>
      </c>
      <c r="D26" s="109" t="str">
        <f>VLOOKUP(C26,'[1]Ameer Taha'!$A$2:$B$58,2,FALSE)</f>
        <v>35-5</v>
      </c>
      <c r="E26" s="126">
        <v>1.4883828125042626</v>
      </c>
      <c r="F26" s="178">
        <v>2.8340640411947966</v>
      </c>
      <c r="G26" s="126">
        <v>3.8577649644728655</v>
      </c>
      <c r="H26" s="178">
        <v>5.6241040212933999</v>
      </c>
      <c r="I26" s="126">
        <v>0.72429612570582225</v>
      </c>
      <c r="J26" s="178">
        <v>0.69936447791452072</v>
      </c>
    </row>
    <row r="27" spans="1:10">
      <c r="B27" s="101">
        <v>25</v>
      </c>
      <c r="C27" s="109" t="s">
        <v>303</v>
      </c>
      <c r="D27" s="109" t="str">
        <f>VLOOKUP(C27,'[1]Ameer Taha'!$A$2:$B$58,2,FALSE)</f>
        <v>35-9</v>
      </c>
      <c r="E27" s="126">
        <v>1.5055234375043445</v>
      </c>
      <c r="F27" s="178">
        <v>2.7563298106214575</v>
      </c>
      <c r="G27" s="126">
        <v>3.8533839180166187</v>
      </c>
      <c r="H27" s="178">
        <v>5.1768544265470409</v>
      </c>
      <c r="I27" s="126">
        <v>0.61169761736106487</v>
      </c>
      <c r="J27" s="178">
        <v>0.58417763004866186</v>
      </c>
    </row>
    <row r="28" spans="1:10">
      <c r="B28" s="101">
        <v>28</v>
      </c>
      <c r="C28" s="109" t="s">
        <v>304</v>
      </c>
      <c r="D28" s="109" t="str">
        <f>VLOOKUP(C28,'[1]Ameer Taha'!$A$2:$B$58,2,FALSE)</f>
        <v>12-3</v>
      </c>
      <c r="E28" s="126">
        <v>1.4984687500043108</v>
      </c>
      <c r="F28" s="178">
        <v>3.0077654179895323</v>
      </c>
      <c r="G28" s="126">
        <v>3.978723126101928</v>
      </c>
      <c r="H28" s="178">
        <v>5.6914039979336328</v>
      </c>
      <c r="I28" s="126">
        <v>0.3798302898374154</v>
      </c>
      <c r="J28" s="178">
        <v>0.3789510587222944</v>
      </c>
    </row>
    <row r="29" spans="1:10">
      <c r="B29" s="101">
        <v>50</v>
      </c>
      <c r="C29" s="109" t="s">
        <v>305</v>
      </c>
      <c r="D29" s="109" t="str">
        <f>VLOOKUP(C29,'[1]Ameer Taha'!$A$2:$B$58,2,FALSE)</f>
        <v>32-10</v>
      </c>
      <c r="E29" s="126">
        <v>1.5147578125043886</v>
      </c>
      <c r="F29" s="178">
        <v>3.6402370534534327</v>
      </c>
      <c r="G29" s="126">
        <v>3.7603381024412039</v>
      </c>
      <c r="H29" s="178">
        <v>5.6144985796365692</v>
      </c>
      <c r="I29" s="126">
        <v>0.3698217575350683</v>
      </c>
      <c r="J29" s="178">
        <v>0.36358925682493959</v>
      </c>
    </row>
    <row r="30" spans="1:10">
      <c r="B30" s="101">
        <v>51</v>
      </c>
      <c r="C30" s="109" t="s">
        <v>306</v>
      </c>
      <c r="D30" s="109" t="str">
        <f>VLOOKUP(C30,'[1]Ameer Taha'!$A$2:$B$58,2,FALSE)</f>
        <v>50-7</v>
      </c>
      <c r="E30" s="126">
        <v>1.5107734375043695</v>
      </c>
      <c r="F30" s="178">
        <v>2.8849243764989416</v>
      </c>
      <c r="G30" s="126">
        <v>3.4343180711340677</v>
      </c>
      <c r="H30" s="178">
        <v>5.0989611703328581</v>
      </c>
      <c r="I30" s="126">
        <v>0.67748690351526897</v>
      </c>
      <c r="J30" s="178">
        <v>0.65859050089044391</v>
      </c>
    </row>
    <row r="33" spans="5:10">
      <c r="E33" s="183">
        <f>AVERAGE(E4:E10)</f>
        <v>1.480579241075654</v>
      </c>
      <c r="F33" s="180">
        <f>AVERAGE(F4:F10)</f>
        <v>2.7252895834799711</v>
      </c>
      <c r="G33" s="176">
        <f>AVERAGE(G4:G10)</f>
        <v>3.5001589508644342</v>
      </c>
      <c r="H33" s="180">
        <f>AVERAGE(H4:H10)</f>
        <v>4.4227487567182608</v>
      </c>
      <c r="I33" s="176">
        <f>AVERAGE(I4:I10)</f>
        <v>0.62730289987058185</v>
      </c>
      <c r="J33" s="180">
        <f>AVERAGE(J4:J10)</f>
        <v>0.609387124069938</v>
      </c>
    </row>
    <row r="34" spans="5:10">
      <c r="E34" s="183">
        <f>STDEV(E4:E10)</f>
        <v>2.8337504634022147E-2</v>
      </c>
      <c r="F34" s="180">
        <f>STDEV(F4:F10)</f>
        <v>0.22701022564956516</v>
      </c>
      <c r="G34" s="176">
        <f>STDEV(G4:G10)</f>
        <v>0.28879682322568889</v>
      </c>
      <c r="H34" s="180">
        <f>STDEV(H4:H10)</f>
        <v>0.84579419817137036</v>
      </c>
      <c r="I34" s="176">
        <f>STDEV(I4:I10)</f>
        <v>0.17552600455990708</v>
      </c>
      <c r="J34" s="180">
        <f>STDEV(J4:J10)</f>
        <v>0.16174544137669974</v>
      </c>
    </row>
    <row r="35" spans="5:10">
      <c r="E35" s="183"/>
      <c r="F35" s="180"/>
      <c r="G35" s="176"/>
      <c r="H35" s="180"/>
      <c r="I35" s="176"/>
      <c r="J35" s="180"/>
    </row>
    <row r="36" spans="5:10">
      <c r="E36" s="183">
        <f>AVERAGE(E11:E17)</f>
        <v>1.5110178571472279</v>
      </c>
      <c r="F36" s="180">
        <f>AVERAGE(F11:F17)</f>
        <v>3.0626519453256131</v>
      </c>
      <c r="G36" s="176">
        <f>AVERAGE(G11:G17)</f>
        <v>3.8881211632382593</v>
      </c>
      <c r="H36" s="180">
        <f>AVERAGE(H11:H17)</f>
        <v>5.4409876286962788</v>
      </c>
      <c r="I36" s="176">
        <f>AVERAGE(I11:I17)</f>
        <v>0.64311785544299305</v>
      </c>
      <c r="J36" s="180">
        <f>AVERAGE(J11:J17)</f>
        <v>0.61874543400893178</v>
      </c>
    </row>
    <row r="37" spans="5:10">
      <c r="E37" s="183">
        <f>STDEV(E11:E17)</f>
        <v>2.1007877732139676E-2</v>
      </c>
      <c r="F37" s="180">
        <f>STDEV(F11:F17)</f>
        <v>0.18294588764438768</v>
      </c>
      <c r="G37" s="176">
        <f>STDEV(G11:G17)</f>
        <v>0.4791743322075076</v>
      </c>
      <c r="H37" s="180">
        <f>STDEV(H11:H17)</f>
        <v>0.60923151047266533</v>
      </c>
      <c r="I37" s="176">
        <f>STDEV(I11:I17)</f>
        <v>0.14771009325128495</v>
      </c>
      <c r="J37" s="180">
        <f>STDEV(J11:J17)</f>
        <v>0.13725865825195638</v>
      </c>
    </row>
    <row r="38" spans="5:10">
      <c r="E38" s="183"/>
      <c r="F38" s="180"/>
      <c r="G38" s="176"/>
      <c r="H38" s="180"/>
      <c r="I38" s="176"/>
      <c r="J38" s="180"/>
    </row>
    <row r="39" spans="5:10">
      <c r="E39" s="183">
        <f>AVERAGE(E18:E23)</f>
        <v>1.4946953125042928</v>
      </c>
      <c r="F39" s="180">
        <f>AVERAGE(F18:F23)</f>
        <v>2.829729556777993</v>
      </c>
      <c r="G39" s="176">
        <f>AVERAGE(G18:G23)</f>
        <v>3.7888999001269554</v>
      </c>
      <c r="H39" s="180">
        <f>AVERAGE(H18:H23)</f>
        <v>5.0941885391962813</v>
      </c>
      <c r="I39" s="176">
        <f>AVERAGE(I18:I23)</f>
        <v>0.47675251816893977</v>
      </c>
      <c r="J39" s="180">
        <f>AVERAGE(J18:J23)</f>
        <v>0.47010338025026921</v>
      </c>
    </row>
    <row r="40" spans="5:10">
      <c r="E40" s="183">
        <f>STDEV(E18:E23)</f>
        <v>3.1986254601128403E-2</v>
      </c>
      <c r="F40" s="180">
        <f>STDEV(F18:F23)</f>
        <v>0.40565850460894232</v>
      </c>
      <c r="G40" s="176">
        <f>STDEV(G18:G23)</f>
        <v>0.72937643644392891</v>
      </c>
      <c r="H40" s="180">
        <f>STDEV(H18:H23)</f>
        <v>1.0335715808199537</v>
      </c>
      <c r="I40" s="176">
        <f>STDEV(I18:I23)</f>
        <v>9.2572639190844103E-2</v>
      </c>
      <c r="J40" s="180">
        <f>STDEV(J18:J23)</f>
        <v>8.1266204259315133E-2</v>
      </c>
    </row>
    <row r="41" spans="5:10">
      <c r="E41" s="183"/>
      <c r="F41" s="180"/>
      <c r="G41" s="176"/>
      <c r="H41" s="180"/>
      <c r="I41" s="176"/>
      <c r="J41" s="180"/>
    </row>
    <row r="42" spans="5:10">
      <c r="E42" s="183">
        <f>AVERAGE(E24:E30)</f>
        <v>1.4951183035757236</v>
      </c>
      <c r="F42" s="180">
        <f>AVERAGE(F24:F30)</f>
        <v>3.049816085192036</v>
      </c>
      <c r="G42" s="176">
        <f>AVERAGE(G24:G30)</f>
        <v>3.6651702056330349</v>
      </c>
      <c r="H42" s="180">
        <f>AVERAGE(H24:H30)</f>
        <v>5.2108210689331154</v>
      </c>
      <c r="I42" s="176">
        <f>AVERAGE(I24:I30)</f>
        <v>0.58420225715485152</v>
      </c>
      <c r="J42" s="180">
        <f>AVERAGE(J24:J30)</f>
        <v>0.56643638282769337</v>
      </c>
    </row>
    <row r="43" spans="5:10">
      <c r="E43" s="183">
        <f>STDEV(E24:E30)</f>
        <v>1.7440332867956661E-2</v>
      </c>
      <c r="F43" s="180">
        <f>STDEV(F24:F30)</f>
        <v>0.29431338843754357</v>
      </c>
      <c r="G43" s="176">
        <f>STDEV(G24:G30)</f>
        <v>0.30878515023093239</v>
      </c>
      <c r="H43" s="180">
        <f>STDEV(H24:H30)</f>
        <v>0.62311761362878193</v>
      </c>
      <c r="I43" s="176">
        <f>STDEV(I24:I30)</f>
        <v>0.14692312490923531</v>
      </c>
      <c r="J43" s="180">
        <f>STDEV(J24:J30)</f>
        <v>0.13789946009924139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6C407-45E3-49C5-B584-BDFFFB6CA414}">
  <dimension ref="A1:FJ29"/>
  <sheetViews>
    <sheetView zoomScaleNormal="100" workbookViewId="0">
      <selection activeCell="I15" sqref="I15"/>
    </sheetView>
  </sheetViews>
  <sheetFormatPr defaultColWidth="8.85546875" defaultRowHeight="15.75"/>
  <cols>
    <col min="1" max="1" width="14.140625" style="101" bestFit="1" customWidth="1"/>
    <col min="2" max="2" width="15.42578125" style="101" bestFit="1" customWidth="1"/>
    <col min="3" max="3" width="8.85546875" style="101"/>
    <col min="4" max="4" width="11.7109375" style="121" bestFit="1" customWidth="1"/>
    <col min="5" max="5" width="12.140625" style="121" customWidth="1"/>
    <col min="6" max="6" width="13.28515625" style="121" bestFit="1" customWidth="1"/>
    <col min="7" max="7" width="10.28515625" style="121" customWidth="1"/>
    <col min="8" max="8" width="10.28515625" style="121" bestFit="1" customWidth="1"/>
    <col min="9" max="9" width="10.28515625" style="121" customWidth="1"/>
    <col min="10" max="13" width="8.85546875" style="101"/>
    <col min="14" max="14" width="0" style="101" hidden="1" customWidth="1"/>
    <col min="15" max="15" width="8.85546875" style="101"/>
    <col min="16" max="19" width="0" style="101" hidden="1" customWidth="1"/>
    <col min="20" max="23" width="8.85546875" style="101"/>
    <col min="24" max="27" width="0" style="101" hidden="1" customWidth="1"/>
    <col min="28" max="28" width="8.85546875" style="101"/>
    <col min="29" max="31" width="0" style="101" hidden="1" customWidth="1"/>
    <col min="32" max="32" width="8.85546875" style="101"/>
    <col min="33" max="40" width="0" style="101" hidden="1" customWidth="1"/>
    <col min="41" max="41" width="8.85546875" style="101"/>
    <col min="42" max="42" width="0" style="101" hidden="1" customWidth="1"/>
    <col min="43" max="45" width="8.85546875" style="101"/>
    <col min="46" max="46" width="0" style="101" hidden="1" customWidth="1"/>
    <col min="47" max="55" width="8.85546875" style="101"/>
    <col min="56" max="57" width="0" style="101" hidden="1" customWidth="1"/>
    <col min="58" max="83" width="8.85546875" style="101"/>
    <col min="84" max="84" width="0" style="101" hidden="1" customWidth="1"/>
    <col min="85" max="91" width="8.85546875" style="101"/>
    <col min="92" max="92" width="0" style="101" hidden="1" customWidth="1"/>
    <col min="93" max="93" width="8.85546875" style="101"/>
    <col min="94" max="97" width="0" style="101" hidden="1" customWidth="1"/>
    <col min="98" max="101" width="8.85546875" style="101"/>
    <col min="102" max="105" width="0" style="101" hidden="1" customWidth="1"/>
    <col min="106" max="106" width="8.85546875" style="101"/>
    <col min="107" max="109" width="0" style="101" hidden="1" customWidth="1"/>
    <col min="110" max="110" width="8.85546875" style="101"/>
    <col min="111" max="118" width="0" style="101" hidden="1" customWidth="1"/>
    <col min="119" max="119" width="8.85546875" style="101"/>
    <col min="120" max="120" width="0" style="101" hidden="1" customWidth="1"/>
    <col min="121" max="123" width="8.85546875" style="101"/>
    <col min="124" max="124" width="0" style="101" hidden="1" customWidth="1"/>
    <col min="125" max="133" width="8.85546875" style="101"/>
    <col min="134" max="135" width="0" style="101" hidden="1" customWidth="1"/>
    <col min="136" max="161" width="8.85546875" style="101"/>
    <col min="162" max="162" width="0" style="101" hidden="1" customWidth="1"/>
    <col min="163" max="16384" width="8.85546875" style="101"/>
  </cols>
  <sheetData>
    <row r="1" spans="1:166" ht="20.25" customHeight="1">
      <c r="D1" s="121" t="s">
        <v>307</v>
      </c>
      <c r="E1" s="121" t="s">
        <v>308</v>
      </c>
      <c r="F1" s="120" t="s">
        <v>309</v>
      </c>
      <c r="G1" s="121" t="s">
        <v>310</v>
      </c>
      <c r="H1" s="121" t="s">
        <v>311</v>
      </c>
      <c r="I1" s="121" t="s">
        <v>312</v>
      </c>
      <c r="J1" s="173" t="s">
        <v>13</v>
      </c>
      <c r="K1" s="174"/>
      <c r="L1" s="174"/>
      <c r="M1" s="102" t="s">
        <v>87</v>
      </c>
      <c r="N1" s="103" t="s">
        <v>90</v>
      </c>
      <c r="O1" s="102" t="s">
        <v>89</v>
      </c>
      <c r="P1" s="103" t="s">
        <v>91</v>
      </c>
      <c r="Q1" s="103" t="s">
        <v>92</v>
      </c>
      <c r="R1" s="103" t="s">
        <v>93</v>
      </c>
      <c r="S1" s="103" t="s">
        <v>94</v>
      </c>
      <c r="T1" s="102" t="s">
        <v>95</v>
      </c>
      <c r="U1" s="102" t="s">
        <v>96</v>
      </c>
      <c r="V1" s="102" t="s">
        <v>97</v>
      </c>
      <c r="W1" s="102" t="s">
        <v>98</v>
      </c>
      <c r="X1" s="103" t="s">
        <v>99</v>
      </c>
      <c r="Y1" s="103" t="s">
        <v>102</v>
      </c>
      <c r="Z1" s="103" t="s">
        <v>103</v>
      </c>
      <c r="AA1" s="103" t="s">
        <v>104</v>
      </c>
      <c r="AB1" s="102" t="s">
        <v>105</v>
      </c>
      <c r="AC1" s="103" t="s">
        <v>106</v>
      </c>
      <c r="AD1" s="103" t="s">
        <v>107</v>
      </c>
      <c r="AE1" s="103" t="s">
        <v>108</v>
      </c>
      <c r="AF1" s="102" t="s">
        <v>109</v>
      </c>
      <c r="AG1" s="103" t="s">
        <v>110</v>
      </c>
      <c r="AH1" s="104" t="s">
        <v>113</v>
      </c>
      <c r="AI1" s="103" t="s">
        <v>111</v>
      </c>
      <c r="AJ1" s="104" t="s">
        <v>112</v>
      </c>
      <c r="AK1" s="103" t="s">
        <v>114</v>
      </c>
      <c r="AL1" s="103" t="s">
        <v>115</v>
      </c>
      <c r="AM1" s="103" t="s">
        <v>116</v>
      </c>
      <c r="AN1" s="103" t="s">
        <v>117</v>
      </c>
      <c r="AO1" s="102" t="s">
        <v>118</v>
      </c>
      <c r="AP1" s="103" t="s">
        <v>119</v>
      </c>
      <c r="AQ1" s="102" t="s">
        <v>120</v>
      </c>
      <c r="AR1" s="102" t="s">
        <v>121</v>
      </c>
      <c r="AS1" s="102" t="s">
        <v>122</v>
      </c>
      <c r="AT1" s="103" t="s">
        <v>123</v>
      </c>
      <c r="AU1" s="102" t="s">
        <v>124</v>
      </c>
      <c r="AV1" s="102" t="s">
        <v>125</v>
      </c>
      <c r="AW1" s="102" t="s">
        <v>126</v>
      </c>
      <c r="AX1" s="102" t="s">
        <v>128</v>
      </c>
      <c r="AY1" s="102" t="s">
        <v>127</v>
      </c>
      <c r="AZ1" s="102" t="s">
        <v>129</v>
      </c>
      <c r="BA1" s="102" t="s">
        <v>130</v>
      </c>
      <c r="BB1" s="102" t="s">
        <v>131</v>
      </c>
      <c r="BC1" s="102" t="s">
        <v>132</v>
      </c>
      <c r="BD1" s="103" t="s">
        <v>133</v>
      </c>
      <c r="BE1" s="103" t="s">
        <v>134</v>
      </c>
      <c r="BF1" s="102" t="s">
        <v>135</v>
      </c>
      <c r="BG1" s="102" t="s">
        <v>136</v>
      </c>
      <c r="BH1" s="102" t="s">
        <v>137</v>
      </c>
      <c r="BI1" s="102" t="s">
        <v>138</v>
      </c>
      <c r="BJ1" s="102" t="s">
        <v>139</v>
      </c>
      <c r="BK1" s="102" t="s">
        <v>141</v>
      </c>
      <c r="BL1" s="102" t="s">
        <v>142</v>
      </c>
      <c r="BM1" s="102" t="s">
        <v>143</v>
      </c>
      <c r="BN1" s="102" t="s">
        <v>145</v>
      </c>
      <c r="BO1" s="102" t="s">
        <v>147</v>
      </c>
      <c r="BP1" s="102" t="s">
        <v>146</v>
      </c>
      <c r="BQ1" s="102" t="s">
        <v>148</v>
      </c>
      <c r="BR1" s="102" t="s">
        <v>149</v>
      </c>
      <c r="BS1" s="102" t="s">
        <v>150</v>
      </c>
      <c r="BT1" s="102" t="s">
        <v>151</v>
      </c>
      <c r="BU1" s="102" t="s">
        <v>144</v>
      </c>
      <c r="BV1" s="102" t="s">
        <v>152</v>
      </c>
      <c r="BW1" s="102" t="s">
        <v>153</v>
      </c>
      <c r="BX1" s="102" t="s">
        <v>154</v>
      </c>
      <c r="BY1" s="102" t="s">
        <v>155</v>
      </c>
      <c r="BZ1" s="102" t="s">
        <v>156</v>
      </c>
      <c r="CA1" s="102" t="s">
        <v>157</v>
      </c>
      <c r="CB1" s="102" t="s">
        <v>158</v>
      </c>
      <c r="CC1" s="102" t="s">
        <v>159</v>
      </c>
      <c r="CD1" s="102" t="s">
        <v>160</v>
      </c>
      <c r="CE1" s="102" t="s">
        <v>161</v>
      </c>
      <c r="CF1" s="103" t="s">
        <v>162</v>
      </c>
      <c r="CG1" s="102" t="s">
        <v>163</v>
      </c>
      <c r="CH1" s="102" t="s">
        <v>164</v>
      </c>
      <c r="CI1" s="102" t="s">
        <v>165</v>
      </c>
      <c r="CJ1" s="102" t="s">
        <v>166</v>
      </c>
      <c r="CL1" s="105" t="s">
        <v>276</v>
      </c>
      <c r="CM1" s="102" t="s">
        <v>87</v>
      </c>
      <c r="CN1" s="103" t="s">
        <v>90</v>
      </c>
      <c r="CO1" s="102" t="s">
        <v>89</v>
      </c>
      <c r="CP1" s="103" t="s">
        <v>91</v>
      </c>
      <c r="CQ1" s="103" t="s">
        <v>92</v>
      </c>
      <c r="CR1" s="103" t="s">
        <v>93</v>
      </c>
      <c r="CS1" s="103" t="s">
        <v>94</v>
      </c>
      <c r="CT1" s="102" t="s">
        <v>95</v>
      </c>
      <c r="CU1" s="102" t="s">
        <v>96</v>
      </c>
      <c r="CV1" s="102" t="s">
        <v>97</v>
      </c>
      <c r="CW1" s="102" t="s">
        <v>98</v>
      </c>
      <c r="CX1" s="103" t="s">
        <v>99</v>
      </c>
      <c r="CY1" s="103" t="s">
        <v>102</v>
      </c>
      <c r="CZ1" s="103" t="s">
        <v>103</v>
      </c>
      <c r="DA1" s="103" t="s">
        <v>104</v>
      </c>
      <c r="DB1" s="102" t="s">
        <v>105</v>
      </c>
      <c r="DC1" s="103" t="s">
        <v>106</v>
      </c>
      <c r="DD1" s="103" t="s">
        <v>107</v>
      </c>
      <c r="DE1" s="103" t="s">
        <v>108</v>
      </c>
      <c r="DF1" s="102" t="s">
        <v>109</v>
      </c>
      <c r="DG1" s="103" t="s">
        <v>110</v>
      </c>
      <c r="DH1" s="104" t="s">
        <v>113</v>
      </c>
      <c r="DI1" s="103" t="s">
        <v>111</v>
      </c>
      <c r="DJ1" s="104" t="s">
        <v>112</v>
      </c>
      <c r="DK1" s="103" t="s">
        <v>114</v>
      </c>
      <c r="DL1" s="103" t="s">
        <v>115</v>
      </c>
      <c r="DM1" s="103" t="s">
        <v>116</v>
      </c>
      <c r="DN1" s="103" t="s">
        <v>117</v>
      </c>
      <c r="DO1" s="102" t="s">
        <v>118</v>
      </c>
      <c r="DP1" s="103" t="s">
        <v>119</v>
      </c>
      <c r="DQ1" s="102" t="s">
        <v>120</v>
      </c>
      <c r="DR1" s="102" t="s">
        <v>121</v>
      </c>
      <c r="DS1" s="102" t="s">
        <v>122</v>
      </c>
      <c r="DT1" s="103" t="s">
        <v>123</v>
      </c>
      <c r="DU1" s="102" t="s">
        <v>124</v>
      </c>
      <c r="DV1" s="102" t="s">
        <v>125</v>
      </c>
      <c r="DW1" s="102" t="s">
        <v>126</v>
      </c>
      <c r="DX1" s="102" t="s">
        <v>128</v>
      </c>
      <c r="DY1" s="102" t="s">
        <v>127</v>
      </c>
      <c r="DZ1" s="102" t="s">
        <v>129</v>
      </c>
      <c r="EA1" s="102" t="s">
        <v>130</v>
      </c>
      <c r="EB1" s="102" t="s">
        <v>131</v>
      </c>
      <c r="EC1" s="102" t="s">
        <v>132</v>
      </c>
      <c r="ED1" s="103" t="s">
        <v>133</v>
      </c>
      <c r="EE1" s="103" t="s">
        <v>134</v>
      </c>
      <c r="EF1" s="102" t="s">
        <v>135</v>
      </c>
      <c r="EG1" s="102" t="s">
        <v>136</v>
      </c>
      <c r="EH1" s="102" t="s">
        <v>137</v>
      </c>
      <c r="EI1" s="102" t="s">
        <v>138</v>
      </c>
      <c r="EJ1" s="102" t="s">
        <v>139</v>
      </c>
      <c r="EK1" s="102" t="s">
        <v>141</v>
      </c>
      <c r="EL1" s="102" t="s">
        <v>142</v>
      </c>
      <c r="EM1" s="102" t="s">
        <v>143</v>
      </c>
      <c r="EN1" s="102" t="s">
        <v>145</v>
      </c>
      <c r="EO1" s="102" t="s">
        <v>147</v>
      </c>
      <c r="EP1" s="102" t="s">
        <v>146</v>
      </c>
      <c r="EQ1" s="102" t="s">
        <v>148</v>
      </c>
      <c r="ER1" s="102" t="s">
        <v>149</v>
      </c>
      <c r="ES1" s="102" t="s">
        <v>150</v>
      </c>
      <c r="ET1" s="102" t="s">
        <v>151</v>
      </c>
      <c r="EU1" s="102" t="s">
        <v>144</v>
      </c>
      <c r="EV1" s="102" t="s">
        <v>152</v>
      </c>
      <c r="EW1" s="102" t="s">
        <v>153</v>
      </c>
      <c r="EX1" s="102" t="s">
        <v>154</v>
      </c>
      <c r="EY1" s="102" t="s">
        <v>155</v>
      </c>
      <c r="EZ1" s="102" t="s">
        <v>156</v>
      </c>
      <c r="FA1" s="102" t="s">
        <v>157</v>
      </c>
      <c r="FB1" s="102" t="s">
        <v>158</v>
      </c>
      <c r="FC1" s="102" t="s">
        <v>159</v>
      </c>
      <c r="FD1" s="102" t="s">
        <v>160</v>
      </c>
      <c r="FE1" s="102" t="s">
        <v>161</v>
      </c>
      <c r="FF1" s="103" t="s">
        <v>162</v>
      </c>
      <c r="FG1" s="102" t="s">
        <v>163</v>
      </c>
      <c r="FH1" s="102" t="s">
        <v>164</v>
      </c>
      <c r="FI1" s="102" t="s">
        <v>165</v>
      </c>
      <c r="FJ1" s="102" t="s">
        <v>166</v>
      </c>
    </row>
    <row r="2" spans="1:166" ht="18" customHeight="1">
      <c r="A2" s="101" t="s">
        <v>277</v>
      </c>
      <c r="B2" s="106" t="s">
        <v>278</v>
      </c>
      <c r="C2" s="107" t="s">
        <v>279</v>
      </c>
      <c r="D2" s="126" t="s">
        <v>315</v>
      </c>
      <c r="E2" s="126" t="s">
        <v>316</v>
      </c>
      <c r="F2" s="126" t="s">
        <v>316</v>
      </c>
      <c r="G2" s="126" t="s">
        <v>316</v>
      </c>
      <c r="H2" s="126" t="s">
        <v>316</v>
      </c>
      <c r="I2" s="126" t="s">
        <v>316</v>
      </c>
      <c r="J2" s="108" t="s">
        <v>14</v>
      </c>
      <c r="K2" s="108" t="s">
        <v>24</v>
      </c>
      <c r="L2" s="108" t="s">
        <v>29</v>
      </c>
      <c r="M2" s="102" t="s">
        <v>88</v>
      </c>
      <c r="N2" s="102" t="s">
        <v>88</v>
      </c>
      <c r="O2" s="102" t="s">
        <v>88</v>
      </c>
      <c r="P2" s="102" t="s">
        <v>88</v>
      </c>
      <c r="Q2" s="102" t="s">
        <v>88</v>
      </c>
      <c r="R2" s="102" t="s">
        <v>88</v>
      </c>
      <c r="S2" s="102" t="s">
        <v>88</v>
      </c>
      <c r="T2" s="102" t="s">
        <v>88</v>
      </c>
      <c r="U2" s="102" t="s">
        <v>88</v>
      </c>
      <c r="V2" s="102" t="s">
        <v>88</v>
      </c>
      <c r="W2" s="102" t="s">
        <v>88</v>
      </c>
      <c r="X2" s="102" t="s">
        <v>88</v>
      </c>
      <c r="Y2" s="102" t="s">
        <v>88</v>
      </c>
      <c r="Z2" s="102" t="s">
        <v>88</v>
      </c>
      <c r="AA2" s="102" t="s">
        <v>88</v>
      </c>
      <c r="AB2" s="102" t="s">
        <v>88</v>
      </c>
      <c r="AC2" s="102" t="s">
        <v>88</v>
      </c>
      <c r="AD2" s="102" t="s">
        <v>88</v>
      </c>
      <c r="AE2" s="102" t="s">
        <v>88</v>
      </c>
      <c r="AF2" s="102" t="s">
        <v>88</v>
      </c>
      <c r="AG2" s="102" t="s">
        <v>88</v>
      </c>
      <c r="AH2" s="102" t="s">
        <v>88</v>
      </c>
      <c r="AI2" s="102" t="s">
        <v>88</v>
      </c>
      <c r="AJ2" s="102" t="s">
        <v>88</v>
      </c>
      <c r="AK2" s="102" t="s">
        <v>88</v>
      </c>
      <c r="AL2" s="102" t="s">
        <v>88</v>
      </c>
      <c r="AM2" s="102" t="s">
        <v>88</v>
      </c>
      <c r="AN2" s="102" t="s">
        <v>88</v>
      </c>
      <c r="AO2" s="102" t="s">
        <v>88</v>
      </c>
      <c r="AP2" s="102" t="s">
        <v>88</v>
      </c>
      <c r="AQ2" s="102" t="s">
        <v>88</v>
      </c>
      <c r="AR2" s="102" t="s">
        <v>88</v>
      </c>
      <c r="AS2" s="102" t="s">
        <v>88</v>
      </c>
      <c r="AT2" s="102" t="s">
        <v>88</v>
      </c>
      <c r="AU2" s="102" t="s">
        <v>88</v>
      </c>
      <c r="AV2" s="102" t="s">
        <v>88</v>
      </c>
      <c r="AW2" s="102" t="s">
        <v>88</v>
      </c>
      <c r="AX2" s="102" t="s">
        <v>88</v>
      </c>
      <c r="AY2" s="102" t="s">
        <v>88</v>
      </c>
      <c r="AZ2" s="102" t="s">
        <v>88</v>
      </c>
      <c r="BA2" s="102" t="s">
        <v>88</v>
      </c>
      <c r="BB2" s="102" t="s">
        <v>88</v>
      </c>
      <c r="BC2" s="102" t="s">
        <v>88</v>
      </c>
      <c r="BD2" s="102" t="s">
        <v>88</v>
      </c>
      <c r="BE2" s="102" t="s">
        <v>88</v>
      </c>
      <c r="BF2" s="102" t="s">
        <v>88</v>
      </c>
      <c r="BG2" s="102" t="s">
        <v>88</v>
      </c>
      <c r="BH2" s="102" t="s">
        <v>88</v>
      </c>
      <c r="BI2" s="102" t="s">
        <v>88</v>
      </c>
      <c r="BJ2" s="102" t="s">
        <v>88</v>
      </c>
      <c r="BK2" s="102" t="s">
        <v>88</v>
      </c>
      <c r="BL2" s="102" t="s">
        <v>88</v>
      </c>
      <c r="BM2" s="102" t="s">
        <v>88</v>
      </c>
      <c r="BN2" s="102" t="s">
        <v>88</v>
      </c>
      <c r="BO2" s="102" t="s">
        <v>88</v>
      </c>
      <c r="BP2" s="102" t="s">
        <v>88</v>
      </c>
      <c r="BQ2" s="102" t="s">
        <v>88</v>
      </c>
      <c r="BR2" s="102" t="s">
        <v>88</v>
      </c>
      <c r="BS2" s="102" t="s">
        <v>88</v>
      </c>
      <c r="BT2" s="102" t="s">
        <v>88</v>
      </c>
      <c r="BU2" s="102" t="s">
        <v>88</v>
      </c>
      <c r="BV2" s="102" t="s">
        <v>88</v>
      </c>
      <c r="BW2" s="102" t="s">
        <v>88</v>
      </c>
      <c r="BX2" s="102" t="s">
        <v>88</v>
      </c>
      <c r="BY2" s="102" t="s">
        <v>88</v>
      </c>
      <c r="BZ2" s="102" t="s">
        <v>88</v>
      </c>
      <c r="CA2" s="102" t="s">
        <v>88</v>
      </c>
      <c r="CB2" s="102" t="s">
        <v>88</v>
      </c>
      <c r="CC2" s="102" t="s">
        <v>88</v>
      </c>
      <c r="CD2" s="102" t="s">
        <v>88</v>
      </c>
      <c r="CE2" s="102" t="s">
        <v>88</v>
      </c>
      <c r="CF2" s="102" t="s">
        <v>88</v>
      </c>
      <c r="CG2" s="102" t="s">
        <v>88</v>
      </c>
      <c r="CH2" s="102" t="s">
        <v>88</v>
      </c>
      <c r="CI2" s="102" t="s">
        <v>88</v>
      </c>
      <c r="CJ2" s="102" t="s">
        <v>88</v>
      </c>
    </row>
    <row r="3" spans="1:166">
      <c r="A3" s="101">
        <v>19</v>
      </c>
      <c r="B3" s="109" t="s">
        <v>280</v>
      </c>
      <c r="C3" s="109" t="str">
        <f>VLOOKUP(B3,'[1]Ameer Taha'!$A$2:$B$58,2,FALSE)</f>
        <v>53-3</v>
      </c>
      <c r="D3" s="126">
        <v>1.4463046875040617</v>
      </c>
      <c r="E3" s="126">
        <v>2.8298334074188967</v>
      </c>
      <c r="F3" s="126">
        <v>3.0640227745157786</v>
      </c>
      <c r="G3" s="126">
        <v>3.9642607994203791</v>
      </c>
      <c r="H3" s="126">
        <v>0.65568142559090192</v>
      </c>
      <c r="I3" s="126">
        <v>0.63453790977300784</v>
      </c>
      <c r="J3" s="110" t="s">
        <v>3</v>
      </c>
      <c r="K3" s="110">
        <v>0.89200000000000002</v>
      </c>
      <c r="L3" s="111" t="s">
        <v>199</v>
      </c>
      <c r="M3" s="112">
        <v>0.14580993405686277</v>
      </c>
      <c r="N3" s="112">
        <v>0</v>
      </c>
      <c r="O3" s="112">
        <v>29.953339765828996</v>
      </c>
      <c r="P3" s="112">
        <v>0</v>
      </c>
      <c r="Q3" s="112">
        <v>0</v>
      </c>
      <c r="R3" s="112">
        <v>0</v>
      </c>
      <c r="S3" s="112">
        <v>0</v>
      </c>
      <c r="T3" s="112">
        <v>181.66424045039969</v>
      </c>
      <c r="U3" s="112">
        <v>51.587318462466669</v>
      </c>
      <c r="V3" s="112">
        <v>8.1659562687814358</v>
      </c>
      <c r="W3" s="113">
        <v>7.1037806511931159E-2</v>
      </c>
      <c r="X3" s="112">
        <v>0</v>
      </c>
      <c r="Y3" s="112">
        <v>0</v>
      </c>
      <c r="Z3" s="112">
        <v>0</v>
      </c>
      <c r="AA3" s="112">
        <v>0</v>
      </c>
      <c r="AB3" s="112">
        <v>4.6343882647039756</v>
      </c>
      <c r="AC3" s="112">
        <v>0</v>
      </c>
      <c r="AD3" s="112">
        <v>0</v>
      </c>
      <c r="AE3" s="112">
        <v>0</v>
      </c>
      <c r="AF3" s="112">
        <v>0.61969541718752164</v>
      </c>
      <c r="AG3" s="112">
        <v>0</v>
      </c>
      <c r="AH3" s="112">
        <v>0</v>
      </c>
      <c r="AI3" s="112">
        <v>0</v>
      </c>
      <c r="AJ3" s="112">
        <v>0</v>
      </c>
      <c r="AK3" s="112">
        <v>0</v>
      </c>
      <c r="AL3" s="112">
        <v>0</v>
      </c>
      <c r="AM3" s="112">
        <v>0</v>
      </c>
      <c r="AN3" s="112">
        <v>0</v>
      </c>
      <c r="AO3" s="112">
        <v>4.2915101495752168</v>
      </c>
      <c r="AP3" s="112">
        <v>0</v>
      </c>
      <c r="AQ3" s="112">
        <v>6.7292779080243639</v>
      </c>
      <c r="AR3" s="112">
        <v>4.5289886958274144</v>
      </c>
      <c r="AS3" s="112">
        <v>2.2546872576164572</v>
      </c>
      <c r="AT3" s="112">
        <v>0</v>
      </c>
      <c r="AU3" s="112">
        <v>2.025743493732072</v>
      </c>
      <c r="AV3" s="112">
        <v>1.4261338550868641</v>
      </c>
      <c r="AW3" s="112">
        <v>3.2808642747345895</v>
      </c>
      <c r="AX3" s="112">
        <v>3.8186316018414641</v>
      </c>
      <c r="AY3" s="112">
        <v>2.2777288313231154</v>
      </c>
      <c r="AZ3" s="113">
        <v>0.70276800092743397</v>
      </c>
      <c r="BA3" s="112">
        <v>124.57515517837341</v>
      </c>
      <c r="BB3" s="112">
        <v>68.706065079144096</v>
      </c>
      <c r="BC3" s="112">
        <v>22.574886373935279</v>
      </c>
      <c r="BD3" s="112">
        <v>0</v>
      </c>
      <c r="BE3" s="112">
        <v>0</v>
      </c>
      <c r="BF3" s="112">
        <v>6.4942772795261288</v>
      </c>
      <c r="BG3" s="112">
        <v>45.625643876842744</v>
      </c>
      <c r="BH3" s="112">
        <v>22.299639590288518</v>
      </c>
      <c r="BI3" s="112">
        <v>40.28574895988281</v>
      </c>
      <c r="BJ3" s="112">
        <v>62.42053663084365</v>
      </c>
      <c r="BK3" s="112">
        <v>21.922330645354528</v>
      </c>
      <c r="BL3" s="112">
        <v>34.606171025224214</v>
      </c>
      <c r="BM3" s="112">
        <v>16.399130821777998</v>
      </c>
      <c r="BN3" s="112">
        <v>14.520077509096561</v>
      </c>
      <c r="BO3" s="112">
        <v>22.347618001095753</v>
      </c>
      <c r="BP3" s="112">
        <v>0.22592195547535665</v>
      </c>
      <c r="BQ3" s="112">
        <v>5.3037871484760242</v>
      </c>
      <c r="BR3" s="112">
        <v>6.8266880692834384</v>
      </c>
      <c r="BS3" s="112">
        <v>5.3832108108147985</v>
      </c>
      <c r="BT3" s="112">
        <v>1.863596954108852</v>
      </c>
      <c r="BU3" s="112">
        <v>30.179555340133632</v>
      </c>
      <c r="BV3" s="112">
        <v>3.4919569164034381</v>
      </c>
      <c r="BW3" s="112">
        <v>2.9585725721039493</v>
      </c>
      <c r="BX3" s="112">
        <v>44.754829307013459</v>
      </c>
      <c r="BY3" s="112">
        <v>343.48314421092675</v>
      </c>
      <c r="BZ3" s="112">
        <v>30.631653625330046</v>
      </c>
      <c r="CA3" s="112">
        <v>210.61123648020927</v>
      </c>
      <c r="CB3" s="112">
        <v>93.97113145857729</v>
      </c>
      <c r="CC3" s="112">
        <v>7.5306170624361739</v>
      </c>
      <c r="CD3" s="112">
        <v>20.94088213154502</v>
      </c>
      <c r="CE3" s="112">
        <v>0.44913087124211359</v>
      </c>
      <c r="CF3" s="112">
        <v>0</v>
      </c>
      <c r="CG3" s="112">
        <v>0.39379884344655314</v>
      </c>
      <c r="CH3" s="112">
        <v>1.2806931561022867</v>
      </c>
      <c r="CI3" s="112">
        <v>88.30327584409298</v>
      </c>
      <c r="CJ3" s="112">
        <v>12.199096741187802</v>
      </c>
      <c r="CM3" s="101">
        <f>LOG10(M3)</f>
        <v>-0.83621288644940317</v>
      </c>
      <c r="CN3" s="101" t="e">
        <f t="shared" ref="CN3:DC18" si="0">LOG10(N3)</f>
        <v>#NUM!</v>
      </c>
      <c r="CO3" s="101">
        <f t="shared" si="0"/>
        <v>1.4764452528023253</v>
      </c>
      <c r="CP3" s="101" t="e">
        <f t="shared" si="0"/>
        <v>#NUM!</v>
      </c>
      <c r="CQ3" s="101" t="e">
        <f t="shared" si="0"/>
        <v>#NUM!</v>
      </c>
      <c r="CR3" s="101" t="e">
        <f t="shared" si="0"/>
        <v>#NUM!</v>
      </c>
      <c r="CS3" s="101" t="e">
        <f t="shared" si="0"/>
        <v>#NUM!</v>
      </c>
      <c r="CT3" s="101">
        <f t="shared" si="0"/>
        <v>2.2592694473769455</v>
      </c>
      <c r="CU3" s="101">
        <f t="shared" si="0"/>
        <v>1.7125429535910657</v>
      </c>
      <c r="CV3" s="101">
        <f t="shared" si="0"/>
        <v>0.9120070498120868</v>
      </c>
      <c r="CW3" s="101">
        <f t="shared" si="0"/>
        <v>-1.148510457061545</v>
      </c>
      <c r="CX3" s="101" t="e">
        <f t="shared" si="0"/>
        <v>#NUM!</v>
      </c>
      <c r="CY3" s="101" t="e">
        <f t="shared" si="0"/>
        <v>#NUM!</v>
      </c>
      <c r="CZ3" s="101" t="e">
        <f t="shared" si="0"/>
        <v>#NUM!</v>
      </c>
      <c r="DA3" s="101" t="e">
        <f t="shared" si="0"/>
        <v>#NUM!</v>
      </c>
      <c r="DB3" s="101">
        <f t="shared" si="0"/>
        <v>0.66599241576271662</v>
      </c>
      <c r="DC3" s="101" t="e">
        <f t="shared" si="0"/>
        <v>#NUM!</v>
      </c>
      <c r="DD3" s="101" t="e">
        <f t="shared" ref="DD3:DS18" si="1">LOG10(AD3)</f>
        <v>#NUM!</v>
      </c>
      <c r="DE3" s="101" t="e">
        <f t="shared" si="1"/>
        <v>#NUM!</v>
      </c>
      <c r="DF3" s="101">
        <f t="shared" si="1"/>
        <v>-0.207821715561682</v>
      </c>
      <c r="DG3" s="101" t="e">
        <f t="shared" si="1"/>
        <v>#NUM!</v>
      </c>
      <c r="DH3" s="101" t="e">
        <f t="shared" si="1"/>
        <v>#NUM!</v>
      </c>
      <c r="DI3" s="101" t="e">
        <f t="shared" si="1"/>
        <v>#NUM!</v>
      </c>
      <c r="DJ3" s="101" t="e">
        <f t="shared" si="1"/>
        <v>#NUM!</v>
      </c>
      <c r="DK3" s="101" t="e">
        <f t="shared" si="1"/>
        <v>#NUM!</v>
      </c>
      <c r="DL3" s="101" t="e">
        <f t="shared" si="1"/>
        <v>#NUM!</v>
      </c>
      <c r="DM3" s="101" t="e">
        <f t="shared" si="1"/>
        <v>#NUM!</v>
      </c>
      <c r="DN3" s="101" t="e">
        <f t="shared" si="1"/>
        <v>#NUM!</v>
      </c>
      <c r="DO3" s="101">
        <f t="shared" si="1"/>
        <v>0.63261014398416371</v>
      </c>
      <c r="DP3" s="101" t="e">
        <f t="shared" si="1"/>
        <v>#NUM!</v>
      </c>
      <c r="DQ3" s="101">
        <f t="shared" si="1"/>
        <v>0.82796846431529092</v>
      </c>
      <c r="DR3" s="101">
        <f t="shared" si="1"/>
        <v>0.65600123670285049</v>
      </c>
      <c r="DS3" s="101">
        <f t="shared" si="1"/>
        <v>0.35308631042205463</v>
      </c>
      <c r="DT3" s="101" t="e">
        <f t="shared" ref="DT3:EI18" si="2">LOG10(AT3)</f>
        <v>#NUM!</v>
      </c>
      <c r="DU3" s="101">
        <f t="shared" si="2"/>
        <v>0.30658445271759516</v>
      </c>
      <c r="DV3" s="101">
        <f t="shared" si="2"/>
        <v>0.15416028974964227</v>
      </c>
      <c r="DW3" s="101">
        <f t="shared" si="2"/>
        <v>0.51598826453629432</v>
      </c>
      <c r="DX3" s="101">
        <f t="shared" si="2"/>
        <v>0.58190776232599317</v>
      </c>
      <c r="DY3" s="101">
        <f t="shared" si="2"/>
        <v>0.35750201909779056</v>
      </c>
      <c r="DZ3" s="101">
        <f t="shared" si="2"/>
        <v>-0.15318802141837973</v>
      </c>
      <c r="EA3" s="101">
        <f t="shared" si="2"/>
        <v>2.0954314368269942</v>
      </c>
      <c r="EB3" s="101">
        <f t="shared" si="2"/>
        <v>1.8369950764211322</v>
      </c>
      <c r="EC3" s="101">
        <f t="shared" si="2"/>
        <v>1.3536255730587616</v>
      </c>
      <c r="ED3" s="101" t="e">
        <f t="shared" si="2"/>
        <v>#NUM!</v>
      </c>
      <c r="EE3" s="101" t="e">
        <f t="shared" si="2"/>
        <v>#NUM!</v>
      </c>
      <c r="EF3" s="101">
        <f t="shared" si="2"/>
        <v>0.81253082731390636</v>
      </c>
      <c r="EG3" s="101">
        <f t="shared" si="2"/>
        <v>1.6592090063453357</v>
      </c>
      <c r="EH3" s="101">
        <f t="shared" si="2"/>
        <v>1.3482978439802775</v>
      </c>
      <c r="EI3" s="101">
        <f t="shared" si="2"/>
        <v>1.6051514421049446</v>
      </c>
      <c r="EJ3" s="101">
        <f t="shared" ref="EJ3:EY18" si="3">LOG10(BJ3)</f>
        <v>1.7953274979853924</v>
      </c>
      <c r="EK3" s="101">
        <f t="shared" si="3"/>
        <v>1.3408867237452771</v>
      </c>
      <c r="EL3" s="101">
        <f t="shared" si="3"/>
        <v>1.5391535497532896</v>
      </c>
      <c r="EM3" s="101">
        <f t="shared" si="3"/>
        <v>1.2148208304069106</v>
      </c>
      <c r="EN3" s="101">
        <f t="shared" si="3"/>
        <v>1.1619689346618083</v>
      </c>
      <c r="EO3" s="101">
        <f t="shared" si="3"/>
        <v>1.3492312391408696</v>
      </c>
      <c r="EP3" s="101">
        <f t="shared" si="3"/>
        <v>-0.64604156156100312</v>
      </c>
      <c r="EQ3" s="101">
        <f t="shared" si="3"/>
        <v>0.72458608664535773</v>
      </c>
      <c r="ER3" s="101">
        <f t="shared" si="3"/>
        <v>0.83421005915988145</v>
      </c>
      <c r="ES3" s="101">
        <f t="shared" si="3"/>
        <v>0.73104138746586544</v>
      </c>
      <c r="ET3" s="101">
        <f t="shared" si="3"/>
        <v>0.27035199195927034</v>
      </c>
      <c r="EU3" s="101">
        <f t="shared" si="3"/>
        <v>1.4797128366738677</v>
      </c>
      <c r="EV3" s="101">
        <f t="shared" si="3"/>
        <v>0.54306887676214766</v>
      </c>
      <c r="EW3" s="101">
        <f t="shared" si="3"/>
        <v>0.47108222674053685</v>
      </c>
      <c r="EX3" s="101">
        <f t="shared" si="3"/>
        <v>1.6508399050871398</v>
      </c>
      <c r="EY3" s="101">
        <f t="shared" si="3"/>
        <v>2.5359054297338619</v>
      </c>
      <c r="EZ3" s="101">
        <f t="shared" ref="EZ3:FJ18" si="4">LOG10(BZ3)</f>
        <v>1.4861704424798006</v>
      </c>
      <c r="FA3" s="101">
        <f t="shared" si="4"/>
        <v>2.3234815378426865</v>
      </c>
      <c r="FB3" s="101">
        <f t="shared" si="4"/>
        <v>1.9729944560056982</v>
      </c>
      <c r="FC3" s="101">
        <f t="shared" si="4"/>
        <v>0.87683056396049275</v>
      </c>
      <c r="FD3" s="101">
        <f t="shared" si="4"/>
        <v>1.3209949723186156</v>
      </c>
      <c r="FE3" s="101">
        <f t="shared" si="4"/>
        <v>-0.34762709245607137</v>
      </c>
      <c r="FF3" s="101" t="e">
        <f t="shared" si="4"/>
        <v>#NUM!</v>
      </c>
      <c r="FG3" s="101">
        <f t="shared" si="4"/>
        <v>-0.40472556368169332</v>
      </c>
      <c r="FH3" s="101">
        <f t="shared" si="4"/>
        <v>0.10744508870300069</v>
      </c>
      <c r="FI3" s="101">
        <f t="shared" si="4"/>
        <v>1.9459768151814618</v>
      </c>
      <c r="FJ3" s="101">
        <f t="shared" si="4"/>
        <v>1.0863276753599669</v>
      </c>
    </row>
    <row r="4" spans="1:166">
      <c r="A4" s="101">
        <v>21</v>
      </c>
      <c r="B4" s="109" t="s">
        <v>281</v>
      </c>
      <c r="C4" s="109" t="str">
        <f>VLOOKUP(B4,'[1]Ameer Taha'!$A$2:$B$58,2,FALSE)</f>
        <v>14-11</v>
      </c>
      <c r="D4" s="126">
        <v>1.4701015625041753</v>
      </c>
      <c r="E4" s="126">
        <v>3.0860341448971598</v>
      </c>
      <c r="F4" s="126">
        <v>3.4481752982891463</v>
      </c>
      <c r="G4" s="126">
        <v>4.3320769648490289</v>
      </c>
      <c r="H4" s="126">
        <v>0.63078600059422973</v>
      </c>
      <c r="I4" s="126">
        <v>0.60985845816731343</v>
      </c>
      <c r="J4" s="110" t="s">
        <v>3</v>
      </c>
      <c r="K4" s="110">
        <v>0.83440000000000014</v>
      </c>
      <c r="L4" s="111" t="s">
        <v>200</v>
      </c>
      <c r="M4" s="112">
        <v>5.5404079138080847E-2</v>
      </c>
      <c r="N4" s="112">
        <v>0</v>
      </c>
      <c r="O4" s="112">
        <v>103.69626133553402</v>
      </c>
      <c r="P4" s="112">
        <v>0</v>
      </c>
      <c r="Q4" s="112">
        <v>0</v>
      </c>
      <c r="R4" s="112">
        <v>0</v>
      </c>
      <c r="S4" s="112">
        <v>0</v>
      </c>
      <c r="T4" s="112">
        <v>221.90028657352408</v>
      </c>
      <c r="U4" s="112">
        <v>52.227902910312878</v>
      </c>
      <c r="V4" s="112">
        <v>40.967262714184393</v>
      </c>
      <c r="W4" s="112">
        <v>0.76153408240226261</v>
      </c>
      <c r="X4" s="112">
        <v>0</v>
      </c>
      <c r="Y4" s="112">
        <v>0</v>
      </c>
      <c r="Z4" s="112">
        <v>0</v>
      </c>
      <c r="AA4" s="112">
        <v>0</v>
      </c>
      <c r="AB4" s="112">
        <v>10.419640264142632</v>
      </c>
      <c r="AC4" s="112">
        <v>0</v>
      </c>
      <c r="AD4" s="112">
        <v>0</v>
      </c>
      <c r="AE4" s="112">
        <v>0</v>
      </c>
      <c r="AF4" s="112">
        <v>8.8578509997983055</v>
      </c>
      <c r="AG4" s="112">
        <v>0</v>
      </c>
      <c r="AH4" s="112">
        <v>12.382323504404791</v>
      </c>
      <c r="AI4" s="112">
        <v>9.0799062176496648</v>
      </c>
      <c r="AJ4" s="112">
        <v>4.1704903174816543</v>
      </c>
      <c r="AK4" s="112">
        <v>0</v>
      </c>
      <c r="AL4" s="112">
        <v>0</v>
      </c>
      <c r="AM4" s="112">
        <v>0</v>
      </c>
      <c r="AN4" s="112">
        <v>1.1115156395653625</v>
      </c>
      <c r="AO4" s="112">
        <v>4.3378746578957168</v>
      </c>
      <c r="AP4" s="112">
        <v>0</v>
      </c>
      <c r="AQ4" s="112">
        <v>7.5954341209414817</v>
      </c>
      <c r="AR4" s="112">
        <v>8.5863413830354727</v>
      </c>
      <c r="AS4" s="112">
        <v>3.5600471210717468</v>
      </c>
      <c r="AT4" s="112">
        <v>0</v>
      </c>
      <c r="AU4" s="112">
        <v>3.1906285485529495</v>
      </c>
      <c r="AV4" s="112">
        <v>2.3008973569197657</v>
      </c>
      <c r="AW4" s="112">
        <v>15.696861275494275</v>
      </c>
      <c r="AX4" s="112">
        <v>24.606350196173821</v>
      </c>
      <c r="AY4" s="112">
        <v>4.5928228098503983</v>
      </c>
      <c r="AZ4" s="112">
        <v>1.0996208855403546</v>
      </c>
      <c r="BA4" s="112">
        <v>237.85232798216487</v>
      </c>
      <c r="BB4" s="112">
        <v>109.07075230959026</v>
      </c>
      <c r="BC4" s="112">
        <v>54.709981862864481</v>
      </c>
      <c r="BD4" s="112">
        <v>2.5149388928919523</v>
      </c>
      <c r="BE4" s="112">
        <v>0</v>
      </c>
      <c r="BF4" s="112">
        <v>36.784226845437189</v>
      </c>
      <c r="BG4" s="112">
        <v>1278.2419005357619</v>
      </c>
      <c r="BH4" s="112">
        <v>774.02488379679437</v>
      </c>
      <c r="BI4" s="112">
        <v>94.526855037904426</v>
      </c>
      <c r="BJ4" s="112">
        <v>105.52032271461806</v>
      </c>
      <c r="BK4" s="112">
        <v>29.956680514289545</v>
      </c>
      <c r="BL4" s="112">
        <v>42.500769493599236</v>
      </c>
      <c r="BM4" s="112">
        <v>48.234221630283471</v>
      </c>
      <c r="BN4" s="112">
        <v>11.044150848619877</v>
      </c>
      <c r="BO4" s="112">
        <v>22.858595346682737</v>
      </c>
      <c r="BP4" s="112">
        <v>0.257582412962713</v>
      </c>
      <c r="BQ4" s="112">
        <v>20.932758646214381</v>
      </c>
      <c r="BR4" s="112">
        <v>22.134611483983761</v>
      </c>
      <c r="BS4" s="112">
        <v>3.6684554537828373</v>
      </c>
      <c r="BT4" s="112">
        <v>4.2527564206936708</v>
      </c>
      <c r="BU4" s="112">
        <v>105.25460782293383</v>
      </c>
      <c r="BV4" s="112">
        <v>25.839424493662793</v>
      </c>
      <c r="BW4" s="112">
        <v>9.2436465838432085</v>
      </c>
      <c r="BX4" s="112">
        <v>112.09691577526267</v>
      </c>
      <c r="BY4" s="112">
        <v>283.76226965718882</v>
      </c>
      <c r="BZ4" s="112">
        <v>32.043780489651958</v>
      </c>
      <c r="CA4" s="112">
        <v>146.81342579645349</v>
      </c>
      <c r="CB4" s="112">
        <v>75.043955076516127</v>
      </c>
      <c r="CC4" s="112">
        <v>7.5827972402465935</v>
      </c>
      <c r="CD4" s="112">
        <v>23.301405559421628</v>
      </c>
      <c r="CE4" s="112">
        <v>0.62789481069920416</v>
      </c>
      <c r="CF4" s="112">
        <v>0</v>
      </c>
      <c r="CG4" s="112">
        <v>1.0485149619153147</v>
      </c>
      <c r="CH4" s="112">
        <v>2.0083130664397282</v>
      </c>
      <c r="CI4" s="112">
        <v>76.167012360346732</v>
      </c>
      <c r="CJ4" s="112">
        <v>7.4053448970343876</v>
      </c>
      <c r="CM4" s="101">
        <f t="shared" ref="CM4:DB22" si="5">LOG10(M4)</f>
        <v>-1.256458259063221</v>
      </c>
      <c r="CN4" s="101" t="e">
        <f t="shared" si="0"/>
        <v>#NUM!</v>
      </c>
      <c r="CO4" s="101">
        <f t="shared" si="0"/>
        <v>2.0157630986203139</v>
      </c>
      <c r="CP4" s="101" t="e">
        <f t="shared" si="0"/>
        <v>#NUM!</v>
      </c>
      <c r="CQ4" s="101" t="e">
        <f t="shared" si="0"/>
        <v>#NUM!</v>
      </c>
      <c r="CR4" s="101" t="e">
        <f t="shared" si="0"/>
        <v>#NUM!</v>
      </c>
      <c r="CS4" s="101" t="e">
        <f t="shared" si="0"/>
        <v>#NUM!</v>
      </c>
      <c r="CT4" s="101">
        <f t="shared" si="0"/>
        <v>2.3461578631027602</v>
      </c>
      <c r="CU4" s="101">
        <f t="shared" si="0"/>
        <v>1.7179025881045882</v>
      </c>
      <c r="CV4" s="101">
        <f t="shared" si="0"/>
        <v>1.6124369469202033</v>
      </c>
      <c r="CW4" s="101">
        <f t="shared" si="0"/>
        <v>-0.11831065507514676</v>
      </c>
      <c r="CX4" s="101" t="e">
        <f t="shared" si="0"/>
        <v>#NUM!</v>
      </c>
      <c r="CY4" s="101" t="e">
        <f t="shared" si="0"/>
        <v>#NUM!</v>
      </c>
      <c r="CZ4" s="101" t="e">
        <f t="shared" si="0"/>
        <v>#NUM!</v>
      </c>
      <c r="DA4" s="101" t="e">
        <f t="shared" si="0"/>
        <v>#NUM!</v>
      </c>
      <c r="DB4" s="101">
        <f t="shared" si="0"/>
        <v>1.0178527252979881</v>
      </c>
      <c r="DC4" s="101" t="e">
        <f t="shared" si="0"/>
        <v>#NUM!</v>
      </c>
      <c r="DD4" s="101" t="e">
        <f t="shared" si="1"/>
        <v>#NUM!</v>
      </c>
      <c r="DE4" s="101" t="e">
        <f t="shared" si="1"/>
        <v>#NUM!</v>
      </c>
      <c r="DF4" s="101">
        <f t="shared" si="1"/>
        <v>0.94732837063042352</v>
      </c>
      <c r="DG4" s="101" t="e">
        <f t="shared" si="1"/>
        <v>#NUM!</v>
      </c>
      <c r="DH4" s="101">
        <f t="shared" si="1"/>
        <v>1.0928021463367579</v>
      </c>
      <c r="DI4" s="101">
        <f t="shared" si="1"/>
        <v>0.95808136290791479</v>
      </c>
      <c r="DJ4" s="101">
        <f t="shared" si="1"/>
        <v>0.62018711724199427</v>
      </c>
      <c r="DK4" s="101" t="e">
        <f t="shared" si="1"/>
        <v>#NUM!</v>
      </c>
      <c r="DL4" s="101" t="e">
        <f t="shared" si="1"/>
        <v>#NUM!</v>
      </c>
      <c r="DM4" s="101" t="e">
        <f t="shared" si="1"/>
        <v>#NUM!</v>
      </c>
      <c r="DN4" s="101">
        <f t="shared" si="1"/>
        <v>4.5915577812473601E-2</v>
      </c>
      <c r="DO4" s="101">
        <f t="shared" si="1"/>
        <v>0.63727699899890222</v>
      </c>
      <c r="DP4" s="101" t="e">
        <f t="shared" si="1"/>
        <v>#NUM!</v>
      </c>
      <c r="DQ4" s="101">
        <f t="shared" si="1"/>
        <v>0.88055260123255319</v>
      </c>
      <c r="DR4" s="101">
        <f t="shared" si="1"/>
        <v>0.93380815153465502</v>
      </c>
      <c r="DS4" s="101">
        <f t="shared" si="1"/>
        <v>0.55145574636782069</v>
      </c>
      <c r="DT4" s="101" t="e">
        <f t="shared" si="2"/>
        <v>#NUM!</v>
      </c>
      <c r="DU4" s="101">
        <f t="shared" si="2"/>
        <v>0.50387624678086762</v>
      </c>
      <c r="DV4" s="101">
        <f t="shared" si="2"/>
        <v>0.361897245214652</v>
      </c>
      <c r="DW4" s="101">
        <f t="shared" si="2"/>
        <v>1.1958128201156721</v>
      </c>
      <c r="DX4" s="101">
        <f t="shared" si="2"/>
        <v>1.3910472005694301</v>
      </c>
      <c r="DY4" s="101">
        <f t="shared" si="2"/>
        <v>0.66207969075025308</v>
      </c>
      <c r="DZ4" s="101">
        <f t="shared" si="2"/>
        <v>4.1242979978985843E-2</v>
      </c>
      <c r="EA4" s="101">
        <f t="shared" si="2"/>
        <v>2.3763074064385372</v>
      </c>
      <c r="EB4" s="101">
        <f t="shared" si="2"/>
        <v>2.0377083086684697</v>
      </c>
      <c r="EC4" s="101">
        <f t="shared" si="2"/>
        <v>1.7380665708027081</v>
      </c>
      <c r="ED4" s="101">
        <f t="shared" si="2"/>
        <v>0.40052743718429651</v>
      </c>
      <c r="EE4" s="101" t="e">
        <f t="shared" si="2"/>
        <v>#NUM!</v>
      </c>
      <c r="EF4" s="101">
        <f t="shared" si="2"/>
        <v>1.5656616321934138</v>
      </c>
      <c r="EG4" s="101">
        <f t="shared" si="2"/>
        <v>3.1066130495395727</v>
      </c>
      <c r="EH4" s="101">
        <f t="shared" si="2"/>
        <v>2.888754922855918</v>
      </c>
      <c r="EI4" s="101">
        <f t="shared" si="2"/>
        <v>1.97555520891022</v>
      </c>
      <c r="EJ4" s="101">
        <f t="shared" si="3"/>
        <v>2.0233361107506243</v>
      </c>
      <c r="EK4" s="101">
        <f t="shared" si="3"/>
        <v>1.4764936877257844</v>
      </c>
      <c r="EL4" s="101">
        <f t="shared" si="3"/>
        <v>1.6283967931985162</v>
      </c>
      <c r="EM4" s="101">
        <f t="shared" si="3"/>
        <v>1.6833552745799838</v>
      </c>
      <c r="EN4" s="101">
        <f t="shared" si="3"/>
        <v>1.0431323299009274</v>
      </c>
      <c r="EO4" s="101">
        <f t="shared" si="3"/>
        <v>1.3590495396232409</v>
      </c>
      <c r="EP4" s="101">
        <f t="shared" si="3"/>
        <v>-0.58908379276405132</v>
      </c>
      <c r="EQ4" s="101">
        <f t="shared" si="3"/>
        <v>1.3208264660778564</v>
      </c>
      <c r="ER4" s="101">
        <f t="shared" si="3"/>
        <v>1.3450719034622447</v>
      </c>
      <c r="ES4" s="101">
        <f t="shared" si="3"/>
        <v>0.56448324978566977</v>
      </c>
      <c r="ET4" s="101">
        <f t="shared" si="3"/>
        <v>0.62867050893597431</v>
      </c>
      <c r="EU4" s="101">
        <f t="shared" si="3"/>
        <v>2.0222411174128845</v>
      </c>
      <c r="EV4" s="101">
        <f t="shared" si="3"/>
        <v>1.4122828366446447</v>
      </c>
      <c r="EW4" s="101">
        <f t="shared" si="3"/>
        <v>0.96584333256422961</v>
      </c>
      <c r="EX4" s="101">
        <f t="shared" si="3"/>
        <v>2.0495936636189596</v>
      </c>
      <c r="EY4" s="101">
        <f t="shared" si="3"/>
        <v>2.4529546491587371</v>
      </c>
      <c r="EZ4" s="101">
        <f t="shared" si="4"/>
        <v>1.5057437480158005</v>
      </c>
      <c r="FA4" s="101">
        <f t="shared" si="4"/>
        <v>2.1667657727646672</v>
      </c>
      <c r="FB4" s="101">
        <f t="shared" si="4"/>
        <v>1.875315714798542</v>
      </c>
      <c r="FC4" s="101">
        <f t="shared" si="4"/>
        <v>0.87982944335048852</v>
      </c>
      <c r="FD4" s="101">
        <f t="shared" si="4"/>
        <v>1.3673821188066935</v>
      </c>
      <c r="FE4" s="101">
        <f t="shared" si="4"/>
        <v>-0.2021131061979235</v>
      </c>
      <c r="FF4" s="101" t="e">
        <f t="shared" si="4"/>
        <v>#NUM!</v>
      </c>
      <c r="FG4" s="101">
        <f t="shared" si="4"/>
        <v>2.0574632064975919E-2</v>
      </c>
      <c r="FH4" s="101">
        <f t="shared" si="4"/>
        <v>0.30283141386609685</v>
      </c>
      <c r="FI4" s="101">
        <f t="shared" si="4"/>
        <v>1.8817669207914625</v>
      </c>
      <c r="FJ4" s="101">
        <f t="shared" si="4"/>
        <v>0.86954529018885629</v>
      </c>
    </row>
    <row r="5" spans="1:166">
      <c r="A5" s="101">
        <v>26</v>
      </c>
      <c r="B5" s="109" t="s">
        <v>282</v>
      </c>
      <c r="C5" s="109" t="str">
        <f>VLOOKUP(B5,'[1]Ameer Taha'!$A$2:$B$58,2,FALSE)</f>
        <v>41-4</v>
      </c>
      <c r="D5" s="126">
        <v>1.5025546875043303</v>
      </c>
      <c r="E5" s="126">
        <v>2.828891626275003</v>
      </c>
      <c r="F5" s="126">
        <v>3.6074344916967407</v>
      </c>
      <c r="G5" s="126">
        <v>5.1839714663548886</v>
      </c>
      <c r="H5" s="126">
        <v>0.73113650014446763</v>
      </c>
      <c r="I5" s="126">
        <v>0.70514510173152789</v>
      </c>
      <c r="J5" s="110" t="s">
        <v>3</v>
      </c>
      <c r="K5" s="110">
        <v>0.95599999999999996</v>
      </c>
      <c r="L5" s="111" t="s">
        <v>201</v>
      </c>
      <c r="M5" s="112">
        <v>0.27227000165784437</v>
      </c>
      <c r="N5" s="112">
        <v>0</v>
      </c>
      <c r="O5" s="112">
        <v>48.262581525403341</v>
      </c>
      <c r="P5" s="112">
        <v>0</v>
      </c>
      <c r="Q5" s="112">
        <v>0</v>
      </c>
      <c r="R5" s="112">
        <v>9.5354749215952286E-2</v>
      </c>
      <c r="S5" s="112">
        <v>0</v>
      </c>
      <c r="T5" s="112">
        <v>49.250974398001397</v>
      </c>
      <c r="U5" s="112">
        <v>9.4548309793330265</v>
      </c>
      <c r="V5" s="112">
        <v>23.741528826186556</v>
      </c>
      <c r="W5" s="112">
        <v>0.36390520751180194</v>
      </c>
      <c r="X5" s="112">
        <v>0</v>
      </c>
      <c r="Y5" s="112">
        <v>0</v>
      </c>
      <c r="Z5" s="112">
        <v>0</v>
      </c>
      <c r="AA5" s="112">
        <v>0</v>
      </c>
      <c r="AB5" s="112">
        <v>8.3892753038454941</v>
      </c>
      <c r="AC5" s="112">
        <v>0</v>
      </c>
      <c r="AD5" s="112">
        <v>0</v>
      </c>
      <c r="AE5" s="112">
        <v>0</v>
      </c>
      <c r="AF5" s="112">
        <v>10.489370285824881</v>
      </c>
      <c r="AG5" s="112">
        <v>0</v>
      </c>
      <c r="AH5" s="112">
        <v>10.220590553250823</v>
      </c>
      <c r="AI5" s="112">
        <v>0</v>
      </c>
      <c r="AJ5" s="112">
        <v>1.2065003312100391</v>
      </c>
      <c r="AK5" s="112">
        <v>0</v>
      </c>
      <c r="AL5" s="112">
        <v>0</v>
      </c>
      <c r="AM5" s="112">
        <v>0</v>
      </c>
      <c r="AN5" s="112">
        <v>0</v>
      </c>
      <c r="AO5" s="112">
        <v>2.232750508392547</v>
      </c>
      <c r="AP5" s="112">
        <v>0</v>
      </c>
      <c r="AQ5" s="112">
        <v>3.6665011190061922</v>
      </c>
      <c r="AR5" s="112">
        <v>5.093849625967894</v>
      </c>
      <c r="AS5" s="112">
        <v>3.2289843886893719</v>
      </c>
      <c r="AT5" s="112">
        <v>0</v>
      </c>
      <c r="AU5" s="112">
        <v>3.3232772683881451</v>
      </c>
      <c r="AV5" s="112">
        <v>1.926228560406781</v>
      </c>
      <c r="AW5" s="112">
        <v>1.215867606825191</v>
      </c>
      <c r="AX5" s="112">
        <v>9.5080178506613393</v>
      </c>
      <c r="AY5" s="112">
        <v>2.4791482315059108</v>
      </c>
      <c r="AZ5" s="112">
        <v>0.13590086424903375</v>
      </c>
      <c r="BA5" s="112">
        <v>204.30340996718269</v>
      </c>
      <c r="BB5" s="112">
        <v>136.58744089842872</v>
      </c>
      <c r="BC5" s="112">
        <v>39.500864176880896</v>
      </c>
      <c r="BD5" s="112">
        <v>0</v>
      </c>
      <c r="BE5" s="112">
        <v>0</v>
      </c>
      <c r="BF5" s="112">
        <v>7.4015478990295964</v>
      </c>
      <c r="BG5" s="112">
        <v>64.950459900541418</v>
      </c>
      <c r="BH5" s="112">
        <v>31.398763660858855</v>
      </c>
      <c r="BI5" s="112">
        <v>67.006966958446299</v>
      </c>
      <c r="BJ5" s="112">
        <v>79.857970761531661</v>
      </c>
      <c r="BK5" s="112">
        <v>21.853451487992217</v>
      </c>
      <c r="BL5" s="112">
        <v>37.549826457885636</v>
      </c>
      <c r="BM5" s="112">
        <v>24.792490209723265</v>
      </c>
      <c r="BN5" s="112">
        <v>18.645667982881839</v>
      </c>
      <c r="BO5" s="112">
        <v>20.900398277128286</v>
      </c>
      <c r="BP5" s="112">
        <v>0.17258860344637017</v>
      </c>
      <c r="BQ5" s="112">
        <v>10.408083151091912</v>
      </c>
      <c r="BR5" s="112">
        <v>12.987941598617628</v>
      </c>
      <c r="BS5" s="112">
        <v>6.1749366133056629</v>
      </c>
      <c r="BT5" s="112">
        <v>7.1488746140329429</v>
      </c>
      <c r="BU5" s="112">
        <v>54.501105631423989</v>
      </c>
      <c r="BV5" s="112">
        <v>6.3084002389566249</v>
      </c>
      <c r="BW5" s="112">
        <v>5.8389609590273928</v>
      </c>
      <c r="BX5" s="112">
        <v>91.757375138093451</v>
      </c>
      <c r="BY5" s="112">
        <v>278.12789830672472</v>
      </c>
      <c r="BZ5" s="112">
        <v>25.875174791020783</v>
      </c>
      <c r="CA5" s="112">
        <v>134.76206286866361</v>
      </c>
      <c r="CB5" s="112">
        <v>71.510169115322455</v>
      </c>
      <c r="CC5" s="112">
        <v>6.3740397807985492</v>
      </c>
      <c r="CD5" s="112">
        <v>18.305042499233725</v>
      </c>
      <c r="CE5" s="112">
        <v>0.49972842118917427</v>
      </c>
      <c r="CF5" s="112">
        <v>0</v>
      </c>
      <c r="CG5" s="113">
        <v>0.30285841974910133</v>
      </c>
      <c r="CH5" s="113">
        <v>2.1450772782193464</v>
      </c>
      <c r="CI5" s="112">
        <v>66.378263923617851</v>
      </c>
      <c r="CJ5" s="112">
        <v>10.406726257706861</v>
      </c>
      <c r="CM5" s="101">
        <f t="shared" si="5"/>
        <v>-0.56500020600541967</v>
      </c>
      <c r="CN5" s="101" t="e">
        <f t="shared" si="0"/>
        <v>#NUM!</v>
      </c>
      <c r="CO5" s="101">
        <f t="shared" si="0"/>
        <v>1.6836105482452193</v>
      </c>
      <c r="CP5" s="101" t="e">
        <f t="shared" si="0"/>
        <v>#NUM!</v>
      </c>
      <c r="CQ5" s="101" t="e">
        <f t="shared" si="0"/>
        <v>#NUM!</v>
      </c>
      <c r="CR5" s="101">
        <f t="shared" si="0"/>
        <v>-1.0206576717116624</v>
      </c>
      <c r="CS5" s="101" t="e">
        <f t="shared" si="0"/>
        <v>#NUM!</v>
      </c>
      <c r="CT5" s="101">
        <f t="shared" si="0"/>
        <v>1.6924148271481285</v>
      </c>
      <c r="CU5" s="101">
        <f t="shared" si="0"/>
        <v>0.97565376952171368</v>
      </c>
      <c r="CV5" s="101">
        <f t="shared" si="0"/>
        <v>1.3755086817372921</v>
      </c>
      <c r="CW5" s="101">
        <f t="shared" si="0"/>
        <v>-0.43901172958150803</v>
      </c>
      <c r="CX5" s="101" t="e">
        <f t="shared" si="0"/>
        <v>#NUM!</v>
      </c>
      <c r="CY5" s="101" t="e">
        <f t="shared" si="0"/>
        <v>#NUM!</v>
      </c>
      <c r="CZ5" s="101" t="e">
        <f t="shared" si="0"/>
        <v>#NUM!</v>
      </c>
      <c r="DA5" s="101" t="e">
        <f t="shared" si="0"/>
        <v>#NUM!</v>
      </c>
      <c r="DB5" s="101">
        <f t="shared" si="0"/>
        <v>0.92372444650994034</v>
      </c>
      <c r="DC5" s="101" t="e">
        <f t="shared" si="0"/>
        <v>#NUM!</v>
      </c>
      <c r="DD5" s="101" t="e">
        <f t="shared" si="1"/>
        <v>#NUM!</v>
      </c>
      <c r="DE5" s="101" t="e">
        <f t="shared" si="1"/>
        <v>#NUM!</v>
      </c>
      <c r="DF5" s="101">
        <f t="shared" si="1"/>
        <v>1.0207494167349977</v>
      </c>
      <c r="DG5" s="101" t="e">
        <f t="shared" si="1"/>
        <v>#NUM!</v>
      </c>
      <c r="DH5" s="101">
        <f t="shared" si="1"/>
        <v>1.0094759903787653</v>
      </c>
      <c r="DI5" s="101" t="e">
        <f t="shared" si="1"/>
        <v>#NUM!</v>
      </c>
      <c r="DJ5" s="101">
        <f t="shared" si="1"/>
        <v>8.1527445467906648E-2</v>
      </c>
      <c r="DK5" s="101" t="e">
        <f t="shared" si="1"/>
        <v>#NUM!</v>
      </c>
      <c r="DL5" s="101" t="e">
        <f t="shared" si="1"/>
        <v>#NUM!</v>
      </c>
      <c r="DM5" s="101" t="e">
        <f t="shared" si="1"/>
        <v>#NUM!</v>
      </c>
      <c r="DN5" s="101" t="e">
        <f t="shared" si="1"/>
        <v>#NUM!</v>
      </c>
      <c r="DO5" s="101">
        <f t="shared" si="1"/>
        <v>0.34884019692636686</v>
      </c>
      <c r="DP5" s="101" t="e">
        <f t="shared" si="1"/>
        <v>#NUM!</v>
      </c>
      <c r="DQ5" s="101">
        <f t="shared" si="1"/>
        <v>0.56425182187714695</v>
      </c>
      <c r="DR5" s="101">
        <f t="shared" si="1"/>
        <v>0.70704612013754831</v>
      </c>
      <c r="DS5" s="101">
        <f t="shared" si="1"/>
        <v>0.50906594531990224</v>
      </c>
      <c r="DT5" s="101" t="e">
        <f t="shared" si="2"/>
        <v>#NUM!</v>
      </c>
      <c r="DU5" s="101">
        <f t="shared" si="2"/>
        <v>0.52156657694152941</v>
      </c>
      <c r="DV5" s="101">
        <f t="shared" si="2"/>
        <v>0.28470781790488098</v>
      </c>
      <c r="DW5" s="101">
        <f t="shared" si="2"/>
        <v>8.4886288131170773E-2</v>
      </c>
      <c r="DX5" s="101">
        <f t="shared" si="2"/>
        <v>0.97808998841546535</v>
      </c>
      <c r="DY5" s="101">
        <f t="shared" si="2"/>
        <v>0.3943024945776063</v>
      </c>
      <c r="DZ5" s="101">
        <f t="shared" si="2"/>
        <v>-0.86677778140295181</v>
      </c>
      <c r="EA5" s="101">
        <f t="shared" si="2"/>
        <v>2.3102756153723987</v>
      </c>
      <c r="EB5" s="101">
        <f t="shared" si="2"/>
        <v>2.135410768164959</v>
      </c>
      <c r="EC5" s="101">
        <f t="shared" si="2"/>
        <v>1.5966065969719123</v>
      </c>
      <c r="ED5" s="101" t="e">
        <f t="shared" si="2"/>
        <v>#NUM!</v>
      </c>
      <c r="EE5" s="101" t="e">
        <f t="shared" si="2"/>
        <v>#NUM!</v>
      </c>
      <c r="EF5" s="101">
        <f t="shared" si="2"/>
        <v>0.86932255401589476</v>
      </c>
      <c r="EG5" s="101">
        <f t="shared" si="2"/>
        <v>1.8125822305677877</v>
      </c>
      <c r="EH5" s="101">
        <f t="shared" si="2"/>
        <v>1.4969125478873027</v>
      </c>
      <c r="EI5" s="101">
        <f t="shared" si="2"/>
        <v>1.826119960227786</v>
      </c>
      <c r="EJ5" s="101">
        <f t="shared" si="3"/>
        <v>1.9023182703177954</v>
      </c>
      <c r="EK5" s="101">
        <f t="shared" si="3"/>
        <v>1.339520038277227</v>
      </c>
      <c r="EL5" s="101">
        <f t="shared" si="3"/>
        <v>1.5746079341882082</v>
      </c>
      <c r="EM5" s="101">
        <f t="shared" si="3"/>
        <v>1.3943201504074543</v>
      </c>
      <c r="EN5" s="101">
        <f t="shared" si="3"/>
        <v>1.2705779466183811</v>
      </c>
      <c r="EO5" s="101">
        <f t="shared" si="3"/>
        <v>1.320154562087658</v>
      </c>
      <c r="EP5" s="101">
        <f t="shared" si="3"/>
        <v>-0.76298788546764906</v>
      </c>
      <c r="EQ5" s="101">
        <f t="shared" si="3"/>
        <v>1.0173707531842111</v>
      </c>
      <c r="ER5" s="101">
        <f t="shared" si="3"/>
        <v>1.1135403271163349</v>
      </c>
      <c r="ES5" s="101">
        <f t="shared" si="3"/>
        <v>0.79063250385350603</v>
      </c>
      <c r="ET5" s="101">
        <f t="shared" si="3"/>
        <v>0.85423767992929611</v>
      </c>
      <c r="EU5" s="101">
        <f t="shared" si="3"/>
        <v>1.7364053126391372</v>
      </c>
      <c r="EV5" s="101">
        <f t="shared" si="3"/>
        <v>0.79991923951674149</v>
      </c>
      <c r="EW5" s="101">
        <f t="shared" si="3"/>
        <v>0.76633557144316</v>
      </c>
      <c r="EX5" s="101">
        <f t="shared" si="3"/>
        <v>1.9626409814042529</v>
      </c>
      <c r="EY5" s="101">
        <f t="shared" si="3"/>
        <v>2.4442445540312865</v>
      </c>
      <c r="EZ5" s="101">
        <f t="shared" si="4"/>
        <v>1.4128832922048551</v>
      </c>
      <c r="FA5" s="101">
        <f t="shared" si="4"/>
        <v>2.1295676503175458</v>
      </c>
      <c r="FB5" s="101">
        <f t="shared" si="4"/>
        <v>1.8543678051107131</v>
      </c>
      <c r="FC5" s="101">
        <f t="shared" si="4"/>
        <v>0.80441476960639657</v>
      </c>
      <c r="FD5" s="101">
        <f t="shared" si="4"/>
        <v>1.262570741530102</v>
      </c>
      <c r="FE5" s="101">
        <f t="shared" si="4"/>
        <v>-0.30126595010789792</v>
      </c>
      <c r="FF5" s="101" t="e">
        <f t="shared" si="4"/>
        <v>#NUM!</v>
      </c>
      <c r="FG5" s="101">
        <f t="shared" si="4"/>
        <v>-0.51876034803751592</v>
      </c>
      <c r="FH5" s="101">
        <f t="shared" si="4"/>
        <v>0.33144294262782248</v>
      </c>
      <c r="FI5" s="101">
        <f t="shared" si="4"/>
        <v>1.8220258895571799</v>
      </c>
      <c r="FJ5" s="101">
        <f t="shared" si="4"/>
        <v>1.0173141308727673</v>
      </c>
    </row>
    <row r="6" spans="1:166">
      <c r="A6" s="101">
        <v>27</v>
      </c>
      <c r="B6" s="109" t="s">
        <v>283</v>
      </c>
      <c r="C6" s="109" t="str">
        <f>VLOOKUP(B6,'[1]Ameer Taha'!$A$2:$B$58,2,FALSE)</f>
        <v>29-11</v>
      </c>
      <c r="D6" s="126">
        <v>1.4720078125041844</v>
      </c>
      <c r="E6" s="126">
        <v>2.4730656580647947</v>
      </c>
      <c r="F6" s="126">
        <v>3.1596595360579482</v>
      </c>
      <c r="G6" s="126">
        <v>4.5074113423294229</v>
      </c>
      <c r="H6" s="126">
        <v>0.66694860656228405</v>
      </c>
      <c r="I6" s="126">
        <v>0.64663507045762614</v>
      </c>
      <c r="J6" s="110" t="s">
        <v>3</v>
      </c>
      <c r="K6" s="110">
        <v>0.90739999999999987</v>
      </c>
      <c r="L6" s="111" t="s">
        <v>202</v>
      </c>
      <c r="M6" s="112">
        <v>6.7566020889014783E-2</v>
      </c>
      <c r="N6" s="112">
        <v>0</v>
      </c>
      <c r="O6" s="112">
        <v>36.707873446774229</v>
      </c>
      <c r="P6" s="112">
        <v>0</v>
      </c>
      <c r="Q6" s="112">
        <v>0</v>
      </c>
      <c r="R6" s="112">
        <v>0</v>
      </c>
      <c r="S6" s="112">
        <v>0</v>
      </c>
      <c r="T6" s="112">
        <v>62.573630796483151</v>
      </c>
      <c r="U6" s="112">
        <v>15.418342028365913</v>
      </c>
      <c r="V6" s="112">
        <v>14.321411419864114</v>
      </c>
      <c r="W6" s="112">
        <v>0.23774097456237869</v>
      </c>
      <c r="X6" s="112">
        <v>0</v>
      </c>
      <c r="Y6" s="112">
        <v>0</v>
      </c>
      <c r="Z6" s="112">
        <v>0</v>
      </c>
      <c r="AA6" s="112">
        <v>0.45772852076983034</v>
      </c>
      <c r="AB6" s="112">
        <v>7.4705805509965186</v>
      </c>
      <c r="AC6" s="112" t="e">
        <v>#VALUE!</v>
      </c>
      <c r="AD6" s="112">
        <v>0</v>
      </c>
      <c r="AE6" s="112">
        <v>0</v>
      </c>
      <c r="AF6" s="112">
        <v>9.5258308900738236</v>
      </c>
      <c r="AG6" s="112">
        <v>0</v>
      </c>
      <c r="AH6" s="112">
        <v>10.326765527242586</v>
      </c>
      <c r="AI6" s="112">
        <v>0</v>
      </c>
      <c r="AJ6" s="112">
        <v>1.6885203895893266</v>
      </c>
      <c r="AK6" s="112">
        <v>0</v>
      </c>
      <c r="AL6" s="112">
        <v>0</v>
      </c>
      <c r="AM6" s="112">
        <v>0</v>
      </c>
      <c r="AN6" s="112">
        <v>0</v>
      </c>
      <c r="AO6" s="112">
        <v>1.9545823054576241</v>
      </c>
      <c r="AP6" s="112">
        <v>0</v>
      </c>
      <c r="AQ6" s="112">
        <v>4.194051506640041</v>
      </c>
      <c r="AR6" s="112">
        <v>3.896324598847932</v>
      </c>
      <c r="AS6" s="112">
        <v>1.7677791060815666</v>
      </c>
      <c r="AT6" s="112">
        <v>0</v>
      </c>
      <c r="AU6" s="112">
        <v>1.6828088891537905</v>
      </c>
      <c r="AV6" s="112">
        <v>1.2535411419901112</v>
      </c>
      <c r="AW6" s="112">
        <v>1.846301108369572</v>
      </c>
      <c r="AX6" s="112">
        <v>6.38897445669435</v>
      </c>
      <c r="AY6" s="112">
        <v>1.264242897727603</v>
      </c>
      <c r="AZ6" s="112">
        <v>0.39377363103807511</v>
      </c>
      <c r="BA6" s="112">
        <v>176.03554706857571</v>
      </c>
      <c r="BB6" s="112">
        <v>136.93503853583985</v>
      </c>
      <c r="BC6" s="112">
        <v>35.8468043809848</v>
      </c>
      <c r="BD6" s="112">
        <v>0</v>
      </c>
      <c r="BE6" s="112">
        <v>0</v>
      </c>
      <c r="BF6" s="112">
        <v>8.536424923641027</v>
      </c>
      <c r="BG6" s="112">
        <v>76.221357497815006</v>
      </c>
      <c r="BH6" s="112">
        <v>30.174076323665265</v>
      </c>
      <c r="BI6" s="112">
        <v>68.821655829992224</v>
      </c>
      <c r="BJ6" s="112">
        <v>84.79610135770541</v>
      </c>
      <c r="BK6" s="112">
        <v>29.600236682853289</v>
      </c>
      <c r="BL6" s="112">
        <v>26.689126209541463</v>
      </c>
      <c r="BM6" s="112">
        <v>24.713933825682108</v>
      </c>
      <c r="BN6" s="112">
        <v>11.902134624295851</v>
      </c>
      <c r="BO6" s="112">
        <v>22.608245550309576</v>
      </c>
      <c r="BP6" s="112">
        <v>0.14942042769463171</v>
      </c>
      <c r="BQ6" s="112">
        <v>12.405776473209025</v>
      </c>
      <c r="BR6" s="112">
        <v>11.404349759776123</v>
      </c>
      <c r="BS6" s="112">
        <v>5.4121182470669904</v>
      </c>
      <c r="BT6" s="112">
        <v>8.0238104098120075</v>
      </c>
      <c r="BU6" s="112">
        <v>49.879220315808105</v>
      </c>
      <c r="BV6" s="112">
        <v>7.2664765690908837</v>
      </c>
      <c r="BW6" s="112">
        <v>4.7534398138278462</v>
      </c>
      <c r="BX6" s="112">
        <v>87.562738337411517</v>
      </c>
      <c r="BY6" s="112">
        <v>196.83449209223809</v>
      </c>
      <c r="BZ6" s="112">
        <v>17.040225403215285</v>
      </c>
      <c r="CA6" s="112">
        <v>79.151551599099264</v>
      </c>
      <c r="CB6" s="112">
        <v>42.625749441036525</v>
      </c>
      <c r="CC6" s="112">
        <v>5.3319983838240841</v>
      </c>
      <c r="CD6" s="112">
        <v>15.943534653049241</v>
      </c>
      <c r="CE6" s="112">
        <v>0.49740233382924992</v>
      </c>
      <c r="CF6" s="112">
        <v>0</v>
      </c>
      <c r="CG6" s="112">
        <v>7.8044877648408501E-3</v>
      </c>
      <c r="CH6" s="113">
        <v>2.2599668040309626</v>
      </c>
      <c r="CI6" s="112">
        <v>61.157959349388307</v>
      </c>
      <c r="CJ6" s="112">
        <v>8.1903334579831029</v>
      </c>
      <c r="CM6" s="101">
        <f t="shared" si="5"/>
        <v>-1.1702716568753615</v>
      </c>
      <c r="CN6" s="101" t="e">
        <f t="shared" si="0"/>
        <v>#NUM!</v>
      </c>
      <c r="CO6" s="101">
        <f t="shared" si="0"/>
        <v>1.5647592257711518</v>
      </c>
      <c r="CP6" s="101" t="e">
        <f t="shared" si="0"/>
        <v>#NUM!</v>
      </c>
      <c r="CQ6" s="101" t="e">
        <f t="shared" si="0"/>
        <v>#NUM!</v>
      </c>
      <c r="CR6" s="101" t="e">
        <f t="shared" si="0"/>
        <v>#NUM!</v>
      </c>
      <c r="CS6" s="101" t="e">
        <f t="shared" si="0"/>
        <v>#NUM!</v>
      </c>
      <c r="CT6" s="101">
        <f t="shared" si="0"/>
        <v>1.7963913553791391</v>
      </c>
      <c r="CU6" s="101">
        <f t="shared" si="0"/>
        <v>1.1880376754889526</v>
      </c>
      <c r="CV6" s="101">
        <f t="shared" si="0"/>
        <v>1.1559858211598601</v>
      </c>
      <c r="CW6" s="101">
        <f t="shared" si="0"/>
        <v>-0.62389596133968461</v>
      </c>
      <c r="CX6" s="101" t="e">
        <f t="shared" si="0"/>
        <v>#NUM!</v>
      </c>
      <c r="CY6" s="101" t="e">
        <f t="shared" si="0"/>
        <v>#NUM!</v>
      </c>
      <c r="CZ6" s="101" t="e">
        <f t="shared" si="0"/>
        <v>#NUM!</v>
      </c>
      <c r="DA6" s="101">
        <f t="shared" si="0"/>
        <v>-0.33939202611966524</v>
      </c>
      <c r="DB6" s="101">
        <f t="shared" si="0"/>
        <v>0.87335435285921104</v>
      </c>
      <c r="DC6" s="101" t="e">
        <f t="shared" si="0"/>
        <v>#VALUE!</v>
      </c>
      <c r="DD6" s="101" t="e">
        <f t="shared" si="1"/>
        <v>#NUM!</v>
      </c>
      <c r="DE6" s="101" t="e">
        <f t="shared" si="1"/>
        <v>#NUM!</v>
      </c>
      <c r="DF6" s="101">
        <f t="shared" si="1"/>
        <v>0.97890286731207365</v>
      </c>
      <c r="DG6" s="101" t="e">
        <f t="shared" si="1"/>
        <v>#NUM!</v>
      </c>
      <c r="DH6" s="101">
        <f t="shared" si="1"/>
        <v>1.0139643163275165</v>
      </c>
      <c r="DI6" s="101" t="e">
        <f t="shared" si="1"/>
        <v>#NUM!</v>
      </c>
      <c r="DJ6" s="101">
        <f t="shared" si="1"/>
        <v>0.22750630929045204</v>
      </c>
      <c r="DK6" s="101" t="e">
        <f t="shared" si="1"/>
        <v>#NUM!</v>
      </c>
      <c r="DL6" s="101" t="e">
        <f t="shared" si="1"/>
        <v>#NUM!</v>
      </c>
      <c r="DM6" s="101" t="e">
        <f t="shared" si="1"/>
        <v>#NUM!</v>
      </c>
      <c r="DN6" s="101" t="e">
        <f t="shared" si="1"/>
        <v>#NUM!</v>
      </c>
      <c r="DO6" s="101">
        <f t="shared" si="1"/>
        <v>0.29105396284883772</v>
      </c>
      <c r="DP6" s="101" t="e">
        <f t="shared" si="1"/>
        <v>#NUM!</v>
      </c>
      <c r="DQ6" s="101">
        <f t="shared" si="1"/>
        <v>0.62263375968015833</v>
      </c>
      <c r="DR6" s="101">
        <f t="shared" si="1"/>
        <v>0.59065513034626738</v>
      </c>
      <c r="DS6" s="101">
        <f t="shared" si="1"/>
        <v>0.24742799653491859</v>
      </c>
      <c r="DT6" s="101" t="e">
        <f t="shared" si="2"/>
        <v>#NUM!</v>
      </c>
      <c r="DU6" s="101">
        <f t="shared" si="2"/>
        <v>0.22603479743828161</v>
      </c>
      <c r="DV6" s="101">
        <f t="shared" si="2"/>
        <v>9.813859233975708E-2</v>
      </c>
      <c r="DW6" s="101">
        <f t="shared" si="2"/>
        <v>0.26630253040567742</v>
      </c>
      <c r="DX6" s="101">
        <f t="shared" si="2"/>
        <v>0.80543115181364422</v>
      </c>
      <c r="DY6" s="101">
        <f t="shared" si="2"/>
        <v>0.10183052252892463</v>
      </c>
      <c r="DZ6" s="101">
        <f t="shared" si="2"/>
        <v>-0.4047533696557109</v>
      </c>
      <c r="EA6" s="101">
        <f t="shared" si="2"/>
        <v>2.2456003742739736</v>
      </c>
      <c r="EB6" s="101">
        <f t="shared" si="2"/>
        <v>2.136514588351353</v>
      </c>
      <c r="EC6" s="101">
        <f t="shared" si="2"/>
        <v>1.5544504458737411</v>
      </c>
      <c r="ED6" s="101" t="e">
        <f t="shared" si="2"/>
        <v>#NUM!</v>
      </c>
      <c r="EE6" s="101" t="e">
        <f t="shared" si="2"/>
        <v>#NUM!</v>
      </c>
      <c r="EF6" s="101">
        <f t="shared" si="2"/>
        <v>0.9312760251370571</v>
      </c>
      <c r="EG6" s="101">
        <f t="shared" si="2"/>
        <v>1.8820766792637562</v>
      </c>
      <c r="EH6" s="101">
        <f t="shared" si="2"/>
        <v>1.4796339845299482</v>
      </c>
      <c r="EI6" s="101">
        <f t="shared" si="2"/>
        <v>1.8377251174156528</v>
      </c>
      <c r="EJ6" s="101">
        <f t="shared" si="3"/>
        <v>1.9283758853020232</v>
      </c>
      <c r="EK6" s="101">
        <f t="shared" si="3"/>
        <v>1.4712951836821206</v>
      </c>
      <c r="EL6" s="101">
        <f t="shared" si="3"/>
        <v>1.4263343554065988</v>
      </c>
      <c r="EM6" s="101">
        <f t="shared" si="3"/>
        <v>1.3929418794696404</v>
      </c>
      <c r="EN6" s="101">
        <f t="shared" si="3"/>
        <v>1.0756248582341161</v>
      </c>
      <c r="EO6" s="101">
        <f t="shared" si="3"/>
        <v>1.3542668614438569</v>
      </c>
      <c r="EP6" s="101">
        <f t="shared" si="3"/>
        <v>-0.82559002481917698</v>
      </c>
      <c r="EQ6" s="101">
        <f t="shared" si="3"/>
        <v>1.0936239517986048</v>
      </c>
      <c r="ER6" s="101">
        <f t="shared" si="3"/>
        <v>1.0570705282105062</v>
      </c>
      <c r="ES6" s="101">
        <f t="shared" si="3"/>
        <v>0.73336727674444802</v>
      </c>
      <c r="ET6" s="101">
        <f t="shared" si="3"/>
        <v>0.90438065842895943</v>
      </c>
      <c r="EU6" s="101">
        <f t="shared" si="3"/>
        <v>1.6979196562101004</v>
      </c>
      <c r="EV6" s="101">
        <f t="shared" si="3"/>
        <v>0.8613238774985098</v>
      </c>
      <c r="EW6" s="101">
        <f t="shared" si="3"/>
        <v>0.67700799941608159</v>
      </c>
      <c r="EX6" s="101">
        <f t="shared" si="3"/>
        <v>1.9423193347395633</v>
      </c>
      <c r="EY6" s="101">
        <f t="shared" si="3"/>
        <v>2.2941012039163247</v>
      </c>
      <c r="EZ6" s="101">
        <f t="shared" si="4"/>
        <v>1.2314753351915475</v>
      </c>
      <c r="FA6" s="101">
        <f t="shared" si="4"/>
        <v>1.8984594327084465</v>
      </c>
      <c r="FB6" s="101">
        <f t="shared" si="4"/>
        <v>1.6296720277834373</v>
      </c>
      <c r="FC6" s="101">
        <f t="shared" si="4"/>
        <v>0.72689000910333912</v>
      </c>
      <c r="FD6" s="101">
        <f t="shared" si="4"/>
        <v>1.2025846100425197</v>
      </c>
      <c r="FE6" s="101">
        <f t="shared" si="4"/>
        <v>-0.30329218133631386</v>
      </c>
      <c r="FF6" s="101" t="e">
        <f t="shared" si="4"/>
        <v>#NUM!</v>
      </c>
      <c r="FG6" s="101">
        <f t="shared" si="4"/>
        <v>-2.1076555958947516</v>
      </c>
      <c r="FH6" s="101">
        <f t="shared" si="4"/>
        <v>0.3541020599739248</v>
      </c>
      <c r="FI6" s="101">
        <f t="shared" si="4"/>
        <v>1.7864529859278957</v>
      </c>
      <c r="FJ6" s="101">
        <f t="shared" si="4"/>
        <v>0.91330158381339988</v>
      </c>
    </row>
    <row r="7" spans="1:166">
      <c r="A7" s="101">
        <v>29</v>
      </c>
      <c r="B7" s="109" t="s">
        <v>284</v>
      </c>
      <c r="C7" s="109" t="str">
        <f>VLOOKUP(B7,'[1]Ameer Taha'!$A$2:$B$58,2,FALSE)</f>
        <v>14-10</v>
      </c>
      <c r="D7" s="126">
        <v>1.47317187500419</v>
      </c>
      <c r="E7" s="126">
        <v>2.8200558188885005</v>
      </c>
      <c r="F7" s="126">
        <v>3.7981258473881265</v>
      </c>
      <c r="G7" s="126">
        <v>5.4277819056262757</v>
      </c>
      <c r="H7" s="126">
        <v>0.70114102535758271</v>
      </c>
      <c r="I7" s="126">
        <v>0.67286420768800737</v>
      </c>
      <c r="J7" s="110" t="s">
        <v>3</v>
      </c>
      <c r="K7" s="110">
        <v>0.83809999999999996</v>
      </c>
      <c r="L7" s="111" t="s">
        <v>203</v>
      </c>
      <c r="M7" s="112">
        <v>0.26492628720965422</v>
      </c>
      <c r="N7" s="112">
        <v>0</v>
      </c>
      <c r="O7" s="112">
        <v>59.368250392744542</v>
      </c>
      <c r="P7" s="112">
        <v>0</v>
      </c>
      <c r="Q7" s="112">
        <v>0</v>
      </c>
      <c r="R7" s="112">
        <v>0</v>
      </c>
      <c r="S7" s="112">
        <v>0</v>
      </c>
      <c r="T7" s="112">
        <v>57.31541574078193</v>
      </c>
      <c r="U7" s="112">
        <v>18.968381187107823</v>
      </c>
      <c r="V7" s="112">
        <v>28.841729594913414</v>
      </c>
      <c r="W7" s="112">
        <v>0.4988550656801527</v>
      </c>
      <c r="X7" s="112">
        <v>0</v>
      </c>
      <c r="Y7" s="112">
        <v>0</v>
      </c>
      <c r="Z7" s="112">
        <v>0</v>
      </c>
      <c r="AA7" s="112">
        <v>0</v>
      </c>
      <c r="AB7" s="112">
        <v>9.6552952075594494</v>
      </c>
      <c r="AC7" s="112">
        <v>14.865962190445881</v>
      </c>
      <c r="AD7" s="112">
        <v>0</v>
      </c>
      <c r="AE7" s="112">
        <v>0</v>
      </c>
      <c r="AF7" s="112">
        <v>8.8972033081646913</v>
      </c>
      <c r="AG7" s="112">
        <v>0</v>
      </c>
      <c r="AH7" s="112">
        <v>0</v>
      </c>
      <c r="AI7" s="112">
        <v>0</v>
      </c>
      <c r="AJ7" s="112">
        <v>1.2272090737970776</v>
      </c>
      <c r="AK7" s="112">
        <v>0</v>
      </c>
      <c r="AL7" s="112">
        <v>0</v>
      </c>
      <c r="AM7" s="112">
        <v>0</v>
      </c>
      <c r="AN7" s="112">
        <v>0</v>
      </c>
      <c r="AO7" s="112">
        <v>4.3557952870604462</v>
      </c>
      <c r="AP7" s="112">
        <v>0</v>
      </c>
      <c r="AQ7" s="112">
        <v>6.5443622458167452</v>
      </c>
      <c r="AR7" s="112">
        <v>4.3457259149989111</v>
      </c>
      <c r="AS7" s="112">
        <v>2.7912075155565081</v>
      </c>
      <c r="AT7" s="112">
        <v>0</v>
      </c>
      <c r="AU7" s="112">
        <v>2.2752495265750752</v>
      </c>
      <c r="AV7" s="112">
        <v>1.7104671116385031</v>
      </c>
      <c r="AW7" s="112">
        <v>2.2725916434693807</v>
      </c>
      <c r="AX7" s="112">
        <v>8.5873113874766265</v>
      </c>
      <c r="AY7" s="112">
        <v>1.537183029450869</v>
      </c>
      <c r="AZ7" s="112">
        <v>0.18456211442642678</v>
      </c>
      <c r="BA7" s="112">
        <v>183.99782381167182</v>
      </c>
      <c r="BB7" s="112">
        <v>149.37741135847082</v>
      </c>
      <c r="BC7" s="112">
        <v>36.591735008072547</v>
      </c>
      <c r="BD7" s="112">
        <v>0</v>
      </c>
      <c r="BE7" s="112">
        <v>0</v>
      </c>
      <c r="BF7" s="112">
        <v>5.8543408983373189</v>
      </c>
      <c r="BG7" s="112">
        <v>65.962801055709193</v>
      </c>
      <c r="BH7" s="112">
        <v>27.678996067426169</v>
      </c>
      <c r="BI7" s="112">
        <v>60.407718566498829</v>
      </c>
      <c r="BJ7" s="112">
        <v>83.463081426948904</v>
      </c>
      <c r="BK7" s="112">
        <v>19.316102502125158</v>
      </c>
      <c r="BL7" s="112">
        <v>37.754918252224165</v>
      </c>
      <c r="BM7" s="112">
        <v>23.48609623237472</v>
      </c>
      <c r="BN7" s="112">
        <v>18.889622426564976</v>
      </c>
      <c r="BO7" s="112">
        <v>31.905809944833312</v>
      </c>
      <c r="BP7" s="112">
        <v>0.40705257045781018</v>
      </c>
      <c r="BQ7" s="112">
        <v>11.112459042915928</v>
      </c>
      <c r="BR7" s="112">
        <v>12.428300167010079</v>
      </c>
      <c r="BS7" s="112">
        <v>5.6962021336934177</v>
      </c>
      <c r="BT7" s="112">
        <v>11.192105359197138</v>
      </c>
      <c r="BU7" s="112">
        <v>40.503594569310266</v>
      </c>
      <c r="BV7" s="112">
        <v>5.9844412787759937</v>
      </c>
      <c r="BW7" s="112">
        <v>5.4124774834720757</v>
      </c>
      <c r="BX7" s="112">
        <v>74.076708472895987</v>
      </c>
      <c r="BY7" s="112">
        <v>313.72368467578445</v>
      </c>
      <c r="BZ7" s="112">
        <v>42.40195987118291</v>
      </c>
      <c r="CA7" s="112">
        <v>162.88639786680159</v>
      </c>
      <c r="CB7" s="112">
        <v>85.189913658463354</v>
      </c>
      <c r="CC7" s="112">
        <v>8.1204614055705999</v>
      </c>
      <c r="CD7" s="112">
        <v>25.382941338486866</v>
      </c>
      <c r="CE7" s="112">
        <v>0.81982327390640419</v>
      </c>
      <c r="CF7" s="112">
        <v>0</v>
      </c>
      <c r="CG7" s="112">
        <v>0.15315717776841492</v>
      </c>
      <c r="CH7" s="112">
        <v>1.2046908503713702</v>
      </c>
      <c r="CI7" s="112">
        <v>95.977101538456992</v>
      </c>
      <c r="CJ7" s="112">
        <v>13.697083976248244</v>
      </c>
      <c r="CM7" s="101">
        <f t="shared" si="5"/>
        <v>-0.57687494686062002</v>
      </c>
      <c r="CN7" s="101" t="e">
        <f t="shared" si="5"/>
        <v>#NUM!</v>
      </c>
      <c r="CO7" s="101">
        <f t="shared" si="5"/>
        <v>1.7735542502739969</v>
      </c>
      <c r="CP7" s="101" t="e">
        <f t="shared" si="5"/>
        <v>#NUM!</v>
      </c>
      <c r="CQ7" s="101" t="e">
        <f t="shared" si="5"/>
        <v>#NUM!</v>
      </c>
      <c r="CR7" s="101" t="e">
        <f t="shared" si="5"/>
        <v>#NUM!</v>
      </c>
      <c r="CS7" s="101" t="e">
        <f t="shared" si="5"/>
        <v>#NUM!</v>
      </c>
      <c r="CT7" s="101">
        <f t="shared" si="5"/>
        <v>1.7582714469364074</v>
      </c>
      <c r="CU7" s="101">
        <f t="shared" si="5"/>
        <v>1.278030268605838</v>
      </c>
      <c r="CV7" s="101">
        <f t="shared" si="5"/>
        <v>1.4600213008117326</v>
      </c>
      <c r="CW7" s="101">
        <f t="shared" si="5"/>
        <v>-0.30202561333086225</v>
      </c>
      <c r="CX7" s="101" t="e">
        <f t="shared" si="5"/>
        <v>#NUM!</v>
      </c>
      <c r="CY7" s="101" t="e">
        <f t="shared" si="5"/>
        <v>#NUM!</v>
      </c>
      <c r="CZ7" s="101" t="e">
        <f t="shared" si="5"/>
        <v>#NUM!</v>
      </c>
      <c r="DA7" s="101" t="e">
        <f t="shared" si="5"/>
        <v>#NUM!</v>
      </c>
      <c r="DB7" s="101">
        <f t="shared" si="5"/>
        <v>0.98476555673313704</v>
      </c>
      <c r="DC7" s="101">
        <f t="shared" si="0"/>
        <v>1.1721930238993536</v>
      </c>
      <c r="DD7" s="101" t="e">
        <f t="shared" si="1"/>
        <v>#NUM!</v>
      </c>
      <c r="DE7" s="101" t="e">
        <f t="shared" si="1"/>
        <v>#NUM!</v>
      </c>
      <c r="DF7" s="101">
        <f t="shared" si="1"/>
        <v>0.9492535146556238</v>
      </c>
      <c r="DG7" s="101" t="e">
        <f t="shared" si="1"/>
        <v>#NUM!</v>
      </c>
      <c r="DH7" s="101" t="e">
        <f t="shared" si="1"/>
        <v>#NUM!</v>
      </c>
      <c r="DI7" s="101" t="e">
        <f t="shared" si="1"/>
        <v>#NUM!</v>
      </c>
      <c r="DJ7" s="101">
        <f t="shared" si="1"/>
        <v>8.8918557724064956E-2</v>
      </c>
      <c r="DK7" s="101" t="e">
        <f t="shared" si="1"/>
        <v>#NUM!</v>
      </c>
      <c r="DL7" s="101" t="e">
        <f t="shared" si="1"/>
        <v>#NUM!</v>
      </c>
      <c r="DM7" s="101" t="e">
        <f t="shared" si="1"/>
        <v>#NUM!</v>
      </c>
      <c r="DN7" s="101" t="e">
        <f t="shared" si="1"/>
        <v>#NUM!</v>
      </c>
      <c r="DO7" s="101">
        <f t="shared" si="1"/>
        <v>0.63906746066381603</v>
      </c>
      <c r="DP7" s="101" t="e">
        <f t="shared" si="1"/>
        <v>#NUM!</v>
      </c>
      <c r="DQ7" s="101">
        <f t="shared" si="1"/>
        <v>0.81586733054791993</v>
      </c>
      <c r="DR7" s="101">
        <f t="shared" si="1"/>
        <v>0.63806233188851125</v>
      </c>
      <c r="DS7" s="101">
        <f t="shared" si="1"/>
        <v>0.44579212581535027</v>
      </c>
      <c r="DT7" s="101" t="e">
        <f t="shared" si="2"/>
        <v>#NUM!</v>
      </c>
      <c r="DU7" s="101">
        <f t="shared" si="2"/>
        <v>0.35702903267316066</v>
      </c>
      <c r="DV7" s="101">
        <f t="shared" si="2"/>
        <v>0.23311472811404657</v>
      </c>
      <c r="DW7" s="101">
        <f t="shared" si="2"/>
        <v>0.35652140540360266</v>
      </c>
      <c r="DX7" s="101">
        <f t="shared" si="2"/>
        <v>0.93385721128708998</v>
      </c>
      <c r="DY7" s="101">
        <f t="shared" si="2"/>
        <v>0.18672558119399862</v>
      </c>
      <c r="DZ7" s="101">
        <f t="shared" si="2"/>
        <v>-0.7338574429859368</v>
      </c>
      <c r="EA7" s="101">
        <f t="shared" si="2"/>
        <v>2.2648126865303437</v>
      </c>
      <c r="EB7" s="101">
        <f t="shared" si="2"/>
        <v>2.174284929045184</v>
      </c>
      <c r="EC7" s="101">
        <f t="shared" si="2"/>
        <v>1.5633830021777215</v>
      </c>
      <c r="ED7" s="101" t="e">
        <f t="shared" si="2"/>
        <v>#NUM!</v>
      </c>
      <c r="EE7" s="101" t="e">
        <f t="shared" si="2"/>
        <v>#NUM!</v>
      </c>
      <c r="EF7" s="101">
        <f t="shared" si="2"/>
        <v>0.76747800780672759</v>
      </c>
      <c r="EG7" s="101">
        <f t="shared" si="2"/>
        <v>1.8192990893194971</v>
      </c>
      <c r="EH7" s="101">
        <f t="shared" si="2"/>
        <v>1.4421503339681037</v>
      </c>
      <c r="EI7" s="101">
        <f t="shared" si="2"/>
        <v>1.7810924339302558</v>
      </c>
      <c r="EJ7" s="101">
        <f t="shared" si="3"/>
        <v>1.9214944146677604</v>
      </c>
      <c r="EK7" s="101">
        <f t="shared" si="3"/>
        <v>1.2859195013456843</v>
      </c>
      <c r="EL7" s="101">
        <f t="shared" si="3"/>
        <v>1.5769735342611386</v>
      </c>
      <c r="EM7" s="101">
        <f t="shared" si="3"/>
        <v>1.3708108360355618</v>
      </c>
      <c r="EN7" s="101">
        <f t="shared" si="3"/>
        <v>1.2762232771543289</v>
      </c>
      <c r="EO7" s="101">
        <f t="shared" si="3"/>
        <v>1.5038697738794879</v>
      </c>
      <c r="EP7" s="101">
        <f t="shared" si="3"/>
        <v>-0.39034949842743444</v>
      </c>
      <c r="EQ7" s="101">
        <f t="shared" si="3"/>
        <v>1.0458101733061993</v>
      </c>
      <c r="ER7" s="101">
        <f t="shared" si="3"/>
        <v>1.0944117337446591</v>
      </c>
      <c r="ES7" s="101">
        <f t="shared" si="3"/>
        <v>0.75558539214391129</v>
      </c>
      <c r="ET7" s="101">
        <f t="shared" si="3"/>
        <v>1.0489117898238858</v>
      </c>
      <c r="EU7" s="101">
        <f t="shared" si="3"/>
        <v>1.6074935672231312</v>
      </c>
      <c r="EV7" s="101">
        <f t="shared" si="3"/>
        <v>0.77702360990177521</v>
      </c>
      <c r="EW7" s="101">
        <f t="shared" si="3"/>
        <v>0.7333961026502589</v>
      </c>
      <c r="EX7" s="101">
        <f t="shared" si="3"/>
        <v>1.8696816766461122</v>
      </c>
      <c r="EY7" s="101">
        <f t="shared" si="3"/>
        <v>2.4965473071443878</v>
      </c>
      <c r="EZ7" s="101">
        <f t="shared" si="4"/>
        <v>1.6273859306863367</v>
      </c>
      <c r="FA7" s="101">
        <f t="shared" si="4"/>
        <v>2.2118848192499785</v>
      </c>
      <c r="FB7" s="101">
        <f t="shared" si="4"/>
        <v>1.930388178079139</v>
      </c>
      <c r="FC7" s="101">
        <f t="shared" si="4"/>
        <v>0.90958070660572554</v>
      </c>
      <c r="FD7" s="101">
        <f t="shared" si="4"/>
        <v>1.4045419460904178</v>
      </c>
      <c r="FE7" s="101">
        <f t="shared" si="4"/>
        <v>-8.6279756688401529E-2</v>
      </c>
      <c r="FF7" s="101" t="e">
        <f t="shared" si="4"/>
        <v>#NUM!</v>
      </c>
      <c r="FG7" s="101">
        <f t="shared" si="4"/>
        <v>-0.81486264500714445</v>
      </c>
      <c r="FH7" s="101">
        <f t="shared" si="4"/>
        <v>8.0875611887168464E-2</v>
      </c>
      <c r="FI7" s="101">
        <f t="shared" si="4"/>
        <v>1.9821676303134135</v>
      </c>
      <c r="FJ7" s="101">
        <f t="shared" si="4"/>
        <v>1.1366281184103748</v>
      </c>
    </row>
    <row r="8" spans="1:166">
      <c r="A8" s="101">
        <v>32</v>
      </c>
      <c r="B8" s="109" t="s">
        <v>285</v>
      </c>
      <c r="C8" s="109" t="str">
        <f>VLOOKUP(B8,'[1]Ameer Taha'!$A$2:$B$58,2,FALSE)</f>
        <v>43-2</v>
      </c>
      <c r="D8" s="126">
        <v>1.5329062500044752</v>
      </c>
      <c r="E8" s="126">
        <v>2.5104511155330949</v>
      </c>
      <c r="F8" s="126">
        <v>3.7405565992534493</v>
      </c>
      <c r="G8" s="126">
        <v>2.8691603958447542</v>
      </c>
      <c r="H8" s="126">
        <v>0.24272449770730259</v>
      </c>
      <c r="I8" s="126">
        <v>0.25637892504806842</v>
      </c>
      <c r="J8" s="110" t="s">
        <v>3</v>
      </c>
      <c r="K8" s="110">
        <v>0.9163</v>
      </c>
      <c r="L8" s="111" t="s">
        <v>204</v>
      </c>
      <c r="M8" s="112">
        <v>0.45872772927900468</v>
      </c>
      <c r="N8" s="112">
        <v>0</v>
      </c>
      <c r="O8" s="112">
        <v>53.678695609486567</v>
      </c>
      <c r="P8" s="112">
        <v>0</v>
      </c>
      <c r="Q8" s="112">
        <v>0</v>
      </c>
      <c r="R8" s="112">
        <v>0</v>
      </c>
      <c r="S8" s="112">
        <v>0</v>
      </c>
      <c r="T8" s="112">
        <v>67.382820946522045</v>
      </c>
      <c r="U8" s="112">
        <v>15.617706452561565</v>
      </c>
      <c r="V8" s="112">
        <v>33.02666702748067</v>
      </c>
      <c r="W8" s="112">
        <v>0.66751645770876789</v>
      </c>
      <c r="X8" s="112">
        <v>0</v>
      </c>
      <c r="Y8" s="112">
        <v>0</v>
      </c>
      <c r="Z8" s="112">
        <v>0</v>
      </c>
      <c r="AA8" s="112">
        <v>0</v>
      </c>
      <c r="AB8" s="112">
        <v>9.1442426624926618</v>
      </c>
      <c r="AC8" s="112">
        <v>0</v>
      </c>
      <c r="AD8" s="112">
        <v>0</v>
      </c>
      <c r="AE8" s="112">
        <v>0</v>
      </c>
      <c r="AF8" s="112">
        <v>13.541157475299242</v>
      </c>
      <c r="AG8" s="112">
        <v>0</v>
      </c>
      <c r="AH8" s="112">
        <v>3.5769232519071048</v>
      </c>
      <c r="AI8" s="112">
        <v>0</v>
      </c>
      <c r="AJ8" s="112">
        <v>1.5312603242300149</v>
      </c>
      <c r="AK8" s="112">
        <v>0</v>
      </c>
      <c r="AL8" s="112">
        <v>0</v>
      </c>
      <c r="AM8" s="112">
        <v>0</v>
      </c>
      <c r="AN8" s="112">
        <v>0</v>
      </c>
      <c r="AO8" s="112">
        <v>3.1930743350386845</v>
      </c>
      <c r="AP8" s="112">
        <v>0</v>
      </c>
      <c r="AQ8" s="112">
        <v>4.4461920573644154</v>
      </c>
      <c r="AR8" s="112">
        <v>5.0140633288527932</v>
      </c>
      <c r="AS8" s="112">
        <v>1.5988213776399083</v>
      </c>
      <c r="AT8" s="112">
        <v>0</v>
      </c>
      <c r="AU8" s="112">
        <v>2.0009296281622118</v>
      </c>
      <c r="AV8" s="112">
        <v>1.3618896855249185</v>
      </c>
      <c r="AW8" s="112">
        <v>1.8666641213613828</v>
      </c>
      <c r="AX8" s="112">
        <v>10.20745452124067</v>
      </c>
      <c r="AY8" s="112">
        <v>2.130331078791674</v>
      </c>
      <c r="AZ8" s="112">
        <v>0.14267444036442536</v>
      </c>
      <c r="BA8" s="112">
        <v>198.4100939952572</v>
      </c>
      <c r="BB8" s="112">
        <v>121.97298585628377</v>
      </c>
      <c r="BC8" s="112">
        <v>41.10129718777722</v>
      </c>
      <c r="BD8" s="112">
        <v>0</v>
      </c>
      <c r="BE8" s="112">
        <v>0</v>
      </c>
      <c r="BF8" s="112">
        <v>7.8071442867503364</v>
      </c>
      <c r="BG8" s="112">
        <v>65.126280772092116</v>
      </c>
      <c r="BH8" s="112">
        <v>25.187319607845584</v>
      </c>
      <c r="BI8" s="112">
        <v>61.942830166757915</v>
      </c>
      <c r="BJ8" s="112">
        <v>89.447094276492862</v>
      </c>
      <c r="BK8" s="113">
        <v>3.5079729217767555</v>
      </c>
      <c r="BL8" s="112">
        <v>37.867871273066321</v>
      </c>
      <c r="BM8" s="112">
        <v>25.725088260910155</v>
      </c>
      <c r="BN8" s="112">
        <v>16.252215426000888</v>
      </c>
      <c r="BO8" s="112">
        <v>19.830998778515688</v>
      </c>
      <c r="BP8" s="112">
        <v>2.4101315844578884E-2</v>
      </c>
      <c r="BQ8" s="112">
        <v>12.212857134738027</v>
      </c>
      <c r="BR8" s="112">
        <v>10.815849328256542</v>
      </c>
      <c r="BS8" s="112">
        <v>5.9665705996180005</v>
      </c>
      <c r="BT8" s="112">
        <v>5.1491159072680723</v>
      </c>
      <c r="BU8" s="112">
        <v>47.732341934776237</v>
      </c>
      <c r="BV8" s="112">
        <v>6.3685287332030418</v>
      </c>
      <c r="BW8" s="112">
        <v>5.6395439572169535</v>
      </c>
      <c r="BX8" s="112">
        <v>84.835724094298968</v>
      </c>
      <c r="BY8" s="112">
        <v>327.33502646109497</v>
      </c>
      <c r="BZ8" s="112">
        <v>33.482720463552695</v>
      </c>
      <c r="CA8" s="112">
        <v>157.84145914141661</v>
      </c>
      <c r="CB8" s="112">
        <v>88.655638601063416</v>
      </c>
      <c r="CC8" s="112">
        <v>7.1803474948149164</v>
      </c>
      <c r="CD8" s="112">
        <v>26.619182412665172</v>
      </c>
      <c r="CE8" s="112">
        <v>1.3793214074086044</v>
      </c>
      <c r="CF8" s="112">
        <v>0</v>
      </c>
      <c r="CG8" s="113">
        <v>0.31598019129121568</v>
      </c>
      <c r="CH8" s="113">
        <v>2.2380158004776769</v>
      </c>
      <c r="CI8" s="112">
        <v>58.620310090992618</v>
      </c>
      <c r="CJ8" s="112">
        <v>13.380273790588236</v>
      </c>
      <c r="CM8" s="101">
        <f t="shared" si="5"/>
        <v>-0.33844500674206929</v>
      </c>
      <c r="CN8" s="101" t="e">
        <f t="shared" si="5"/>
        <v>#NUM!</v>
      </c>
      <c r="CO8" s="101">
        <f t="shared" si="5"/>
        <v>1.7298019539477274</v>
      </c>
      <c r="CP8" s="101" t="e">
        <f t="shared" si="5"/>
        <v>#NUM!</v>
      </c>
      <c r="CQ8" s="101" t="e">
        <f t="shared" si="5"/>
        <v>#NUM!</v>
      </c>
      <c r="CR8" s="101" t="e">
        <f t="shared" si="5"/>
        <v>#NUM!</v>
      </c>
      <c r="CS8" s="101" t="e">
        <f t="shared" si="5"/>
        <v>#NUM!</v>
      </c>
      <c r="CT8" s="101">
        <f t="shared" si="5"/>
        <v>1.8285491885368108</v>
      </c>
      <c r="CU8" s="101">
        <f t="shared" si="5"/>
        <v>1.193617255653157</v>
      </c>
      <c r="CV8" s="101">
        <f t="shared" si="5"/>
        <v>1.5188647479387736</v>
      </c>
      <c r="CW8" s="101">
        <f t="shared" si="5"/>
        <v>-0.17553802224205273</v>
      </c>
      <c r="CX8" s="101" t="e">
        <f t="shared" si="5"/>
        <v>#NUM!</v>
      </c>
      <c r="CY8" s="101" t="e">
        <f t="shared" si="5"/>
        <v>#NUM!</v>
      </c>
      <c r="CZ8" s="101" t="e">
        <f t="shared" si="5"/>
        <v>#NUM!</v>
      </c>
      <c r="DA8" s="101" t="e">
        <f t="shared" si="5"/>
        <v>#NUM!</v>
      </c>
      <c r="DB8" s="101">
        <f t="shared" si="5"/>
        <v>0.96114774249474699</v>
      </c>
      <c r="DC8" s="101" t="e">
        <f t="shared" si="0"/>
        <v>#NUM!</v>
      </c>
      <c r="DD8" s="101" t="e">
        <f t="shared" si="1"/>
        <v>#NUM!</v>
      </c>
      <c r="DE8" s="101" t="e">
        <f t="shared" si="1"/>
        <v>#NUM!</v>
      </c>
      <c r="DF8" s="101">
        <f t="shared" si="1"/>
        <v>1.1316557886955398</v>
      </c>
      <c r="DG8" s="101" t="e">
        <f t="shared" si="1"/>
        <v>#NUM!</v>
      </c>
      <c r="DH8" s="101">
        <f t="shared" si="1"/>
        <v>0.55350962182891816</v>
      </c>
      <c r="DI8" s="101" t="e">
        <f t="shared" si="1"/>
        <v>#NUM!</v>
      </c>
      <c r="DJ8" s="101">
        <f t="shared" si="1"/>
        <v>0.18504902986600191</v>
      </c>
      <c r="DK8" s="101" t="e">
        <f t="shared" si="1"/>
        <v>#NUM!</v>
      </c>
      <c r="DL8" s="101" t="e">
        <f t="shared" si="1"/>
        <v>#NUM!</v>
      </c>
      <c r="DM8" s="101" t="e">
        <f t="shared" si="1"/>
        <v>#NUM!</v>
      </c>
      <c r="DN8" s="101" t="e">
        <f t="shared" si="1"/>
        <v>#NUM!</v>
      </c>
      <c r="DO8" s="101">
        <f t="shared" si="1"/>
        <v>0.50420902906914455</v>
      </c>
      <c r="DP8" s="101" t="e">
        <f t="shared" si="1"/>
        <v>#NUM!</v>
      </c>
      <c r="DQ8" s="101">
        <f t="shared" si="1"/>
        <v>0.64798821851863408</v>
      </c>
      <c r="DR8" s="101">
        <f t="shared" si="1"/>
        <v>0.70018981490293675</v>
      </c>
      <c r="DS8" s="101">
        <f t="shared" si="1"/>
        <v>0.20379994652388109</v>
      </c>
      <c r="DT8" s="101" t="e">
        <f t="shared" si="2"/>
        <v>#NUM!</v>
      </c>
      <c r="DU8" s="101">
        <f t="shared" si="2"/>
        <v>0.30123181495392531</v>
      </c>
      <c r="DV8" s="101">
        <f t="shared" si="2"/>
        <v>0.13414193069858166</v>
      </c>
      <c r="DW8" s="101">
        <f t="shared" si="2"/>
        <v>0.27106618010111305</v>
      </c>
      <c r="DX8" s="101">
        <f t="shared" si="2"/>
        <v>1.0089174536238645</v>
      </c>
      <c r="DY8" s="101">
        <f t="shared" si="2"/>
        <v>0.3284471032127832</v>
      </c>
      <c r="DZ8" s="101">
        <f t="shared" si="2"/>
        <v>-0.84565382228079933</v>
      </c>
      <c r="EA8" s="101">
        <f t="shared" si="2"/>
        <v>2.2975637628530787</v>
      </c>
      <c r="EB8" s="101">
        <f t="shared" si="2"/>
        <v>2.0862636553252023</v>
      </c>
      <c r="EC8" s="101">
        <f t="shared" si="2"/>
        <v>1.6138555287520666</v>
      </c>
      <c r="ED8" s="101" t="e">
        <f t="shared" si="2"/>
        <v>#NUM!</v>
      </c>
      <c r="EE8" s="101" t="e">
        <f t="shared" si="2"/>
        <v>#NUM!</v>
      </c>
      <c r="EF8" s="101">
        <f t="shared" si="2"/>
        <v>0.89249220579743149</v>
      </c>
      <c r="EG8" s="101">
        <f t="shared" si="2"/>
        <v>1.8137562772178721</v>
      </c>
      <c r="EH8" s="101">
        <f t="shared" si="2"/>
        <v>1.4011819530693916</v>
      </c>
      <c r="EI8" s="101">
        <f t="shared" si="2"/>
        <v>1.7919910443808913</v>
      </c>
      <c r="EJ8" s="101">
        <f t="shared" si="3"/>
        <v>1.9515662369080631</v>
      </c>
      <c r="EK8" s="101">
        <f t="shared" si="3"/>
        <v>0.5450562323655187</v>
      </c>
      <c r="EL8" s="101">
        <f t="shared" si="3"/>
        <v>1.5782708921198934</v>
      </c>
      <c r="EM8" s="101">
        <f t="shared" si="3"/>
        <v>1.4103568734698637</v>
      </c>
      <c r="EN8" s="101">
        <f t="shared" si="3"/>
        <v>1.2109125703429893</v>
      </c>
      <c r="EO8" s="101">
        <f t="shared" si="3"/>
        <v>1.2973445877844589</v>
      </c>
      <c r="EP8" s="101">
        <f t="shared" si="3"/>
        <v>-1.6179592458716281</v>
      </c>
      <c r="EQ8" s="101">
        <f t="shared" si="3"/>
        <v>1.08681727677827</v>
      </c>
      <c r="ER8" s="101">
        <f t="shared" si="3"/>
        <v>1.0340606286380061</v>
      </c>
      <c r="ES8" s="101">
        <f t="shared" si="3"/>
        <v>0.77572478379235321</v>
      </c>
      <c r="ET8" s="101">
        <f t="shared" si="3"/>
        <v>0.71173266796247958</v>
      </c>
      <c r="EU8" s="101">
        <f t="shared" si="3"/>
        <v>1.6788127430693385</v>
      </c>
      <c r="EV8" s="101">
        <f t="shared" si="3"/>
        <v>0.80403911257824978</v>
      </c>
      <c r="EW8" s="101">
        <f t="shared" si="3"/>
        <v>0.75124398609824905</v>
      </c>
      <c r="EX8" s="101">
        <f t="shared" si="3"/>
        <v>1.9285787710061368</v>
      </c>
      <c r="EY8" s="101">
        <f t="shared" si="3"/>
        <v>2.514992479444504</v>
      </c>
      <c r="EZ8" s="101">
        <f t="shared" si="4"/>
        <v>1.5248207370843725</v>
      </c>
      <c r="FA8" s="101">
        <f t="shared" si="4"/>
        <v>2.1982210870321257</v>
      </c>
      <c r="FB8" s="101">
        <f t="shared" si="4"/>
        <v>1.9477063624462674</v>
      </c>
      <c r="FC8" s="101">
        <f t="shared" si="4"/>
        <v>0.85614546254714186</v>
      </c>
      <c r="FD8" s="101">
        <f t="shared" si="4"/>
        <v>1.4251947123287074</v>
      </c>
      <c r="FE8" s="101">
        <f t="shared" si="4"/>
        <v>0.13966547661800965</v>
      </c>
      <c r="FF8" s="101" t="e">
        <f t="shared" si="4"/>
        <v>#NUM!</v>
      </c>
      <c r="FG8" s="101">
        <f t="shared" si="4"/>
        <v>-0.50034014232642843</v>
      </c>
      <c r="FH8" s="101">
        <f t="shared" si="4"/>
        <v>0.34986314833890997</v>
      </c>
      <c r="FI8" s="101">
        <f t="shared" si="4"/>
        <v>1.7680481114488988</v>
      </c>
      <c r="FJ8" s="101">
        <f t="shared" si="4"/>
        <v>1.1264650001676129</v>
      </c>
    </row>
    <row r="9" spans="1:166" s="114" customFormat="1">
      <c r="A9" s="114">
        <v>42</v>
      </c>
      <c r="B9" s="115" t="s">
        <v>286</v>
      </c>
      <c r="C9" s="115" t="str">
        <f>VLOOKUP(B9,'[1]Ameer Taha'!$A$2:$B$58,2,FALSE)</f>
        <v>14-5</v>
      </c>
      <c r="D9" s="128">
        <v>1.4670078125041606</v>
      </c>
      <c r="E9" s="128">
        <v>2.5286953132823475</v>
      </c>
      <c r="F9" s="128">
        <v>3.6831381088498523</v>
      </c>
      <c r="G9" s="128">
        <v>4.6745784226030755</v>
      </c>
      <c r="H9" s="128">
        <v>0.7627022431373045</v>
      </c>
      <c r="I9" s="128">
        <v>0.74029019562401377</v>
      </c>
      <c r="J9" s="110" t="s">
        <v>3</v>
      </c>
      <c r="K9" s="110">
        <v>0.89540000000000008</v>
      </c>
      <c r="L9" s="111" t="s">
        <v>205</v>
      </c>
      <c r="M9" s="112">
        <v>0.58271185865408681</v>
      </c>
      <c r="N9" s="112">
        <v>0</v>
      </c>
      <c r="O9" s="112">
        <v>51.425629023604792</v>
      </c>
      <c r="P9" s="112">
        <v>0</v>
      </c>
      <c r="Q9" s="112">
        <v>0</v>
      </c>
      <c r="R9" s="112">
        <v>0</v>
      </c>
      <c r="S9" s="112">
        <v>0</v>
      </c>
      <c r="T9" s="112">
        <v>70.971320793916746</v>
      </c>
      <c r="U9" s="112">
        <v>23.989649058472455</v>
      </c>
      <c r="V9" s="112">
        <v>17.947152174399402</v>
      </c>
      <c r="W9" s="112">
        <v>0.34164650446789363</v>
      </c>
      <c r="X9" s="112">
        <v>0</v>
      </c>
      <c r="Y9" s="112">
        <v>0</v>
      </c>
      <c r="Z9" s="112">
        <v>0</v>
      </c>
      <c r="AA9" s="112">
        <v>0</v>
      </c>
      <c r="AB9" s="112">
        <v>9.0997178826848018</v>
      </c>
      <c r="AC9" s="112" t="e">
        <v>#VALUE!</v>
      </c>
      <c r="AD9" s="112">
        <v>0</v>
      </c>
      <c r="AE9" s="112">
        <v>0</v>
      </c>
      <c r="AF9" s="112">
        <v>1.799065751522287</v>
      </c>
      <c r="AG9" s="112">
        <v>0</v>
      </c>
      <c r="AH9" s="112">
        <v>0</v>
      </c>
      <c r="AI9" s="112">
        <v>0</v>
      </c>
      <c r="AJ9" s="112">
        <v>0</v>
      </c>
      <c r="AK9" s="112">
        <v>0</v>
      </c>
      <c r="AL9" s="112">
        <v>1.2135664263228501</v>
      </c>
      <c r="AM9" s="112">
        <v>0</v>
      </c>
      <c r="AN9" s="112">
        <v>0</v>
      </c>
      <c r="AO9" s="112">
        <v>2.6797121281732466</v>
      </c>
      <c r="AP9" s="112">
        <v>0</v>
      </c>
      <c r="AQ9" s="112">
        <v>4.7995098777340779</v>
      </c>
      <c r="AR9" s="112">
        <v>4.0739651378922188</v>
      </c>
      <c r="AS9" s="112">
        <v>2.2936142767263914</v>
      </c>
      <c r="AT9" s="112">
        <v>0</v>
      </c>
      <c r="AU9" s="112">
        <v>1.6582221529495047</v>
      </c>
      <c r="AV9" s="112">
        <v>1.3963700923041646</v>
      </c>
      <c r="AW9" s="112">
        <v>1.9013323890899707</v>
      </c>
      <c r="AX9" s="112">
        <v>7.2912722033466153</v>
      </c>
      <c r="AY9" s="112">
        <v>3.2027343723165806</v>
      </c>
      <c r="AZ9" s="112">
        <v>1.0863453027183023</v>
      </c>
      <c r="BA9" s="112">
        <v>88.451320644014572</v>
      </c>
      <c r="BB9" s="112">
        <v>74.821103307047579</v>
      </c>
      <c r="BC9" s="112">
        <v>27.985560655197379</v>
      </c>
      <c r="BD9" s="112">
        <v>0</v>
      </c>
      <c r="BE9" s="112">
        <v>0</v>
      </c>
      <c r="BF9" s="112">
        <v>5.24649592852961</v>
      </c>
      <c r="BG9" s="112">
        <v>52.347236281853618</v>
      </c>
      <c r="BH9" s="112">
        <v>21.147024695192048</v>
      </c>
      <c r="BI9" s="112">
        <v>29.245030815732555</v>
      </c>
      <c r="BJ9" s="112">
        <v>65.779759690178835</v>
      </c>
      <c r="BK9" s="112">
        <v>30.319281255005581</v>
      </c>
      <c r="BL9" s="112">
        <v>37.010923337626387</v>
      </c>
      <c r="BM9" s="112">
        <v>14.063191840527228</v>
      </c>
      <c r="BN9" s="112">
        <v>11.609805536574433</v>
      </c>
      <c r="BO9" s="112">
        <v>17.694887675080391</v>
      </c>
      <c r="BP9" s="112">
        <v>0.16557275501813951</v>
      </c>
      <c r="BQ9" s="112">
        <v>6.0849718760023519</v>
      </c>
      <c r="BR9" s="112">
        <v>7.8165556238250309</v>
      </c>
      <c r="BS9" s="112">
        <v>4.1242828922770904</v>
      </c>
      <c r="BT9" s="112">
        <v>5.0457694574630922</v>
      </c>
      <c r="BU9" s="112">
        <v>22.125682452968057</v>
      </c>
      <c r="BV9" s="112">
        <v>3.3357274336102147</v>
      </c>
      <c r="BW9" s="112">
        <v>4.8227929255570245</v>
      </c>
      <c r="BX9" s="112">
        <v>38.667173337378898</v>
      </c>
      <c r="BY9" s="112">
        <v>289.31292492808041</v>
      </c>
      <c r="BZ9" s="112">
        <v>32.56773606835322</v>
      </c>
      <c r="CA9" s="112">
        <v>162.77539773087156</v>
      </c>
      <c r="CB9" s="112">
        <v>81.469937869600486</v>
      </c>
      <c r="CC9" s="112">
        <v>7.9018445111150024</v>
      </c>
      <c r="CD9" s="112">
        <v>24.223945288056171</v>
      </c>
      <c r="CE9" s="112">
        <v>0.76532688024476203</v>
      </c>
      <c r="CF9" s="112">
        <v>0</v>
      </c>
      <c r="CG9" s="112">
        <v>0.3558347359345454</v>
      </c>
      <c r="CH9" s="112">
        <v>0.92446076130100208</v>
      </c>
      <c r="CI9" s="112">
        <v>69.314692726130886</v>
      </c>
      <c r="CJ9" s="112">
        <v>12.13650092863343</v>
      </c>
      <c r="CM9" s="114">
        <f t="shared" si="5"/>
        <v>-0.23454614357858597</v>
      </c>
      <c r="CN9" s="114" t="e">
        <f t="shared" si="5"/>
        <v>#NUM!</v>
      </c>
      <c r="CO9" s="114">
        <f t="shared" si="5"/>
        <v>1.7111796125652994</v>
      </c>
      <c r="CP9" s="114" t="e">
        <f t="shared" si="5"/>
        <v>#NUM!</v>
      </c>
      <c r="CQ9" s="114" t="e">
        <f t="shared" si="5"/>
        <v>#NUM!</v>
      </c>
      <c r="CR9" s="114" t="e">
        <f t="shared" si="5"/>
        <v>#NUM!</v>
      </c>
      <c r="CS9" s="114" t="e">
        <f t="shared" si="5"/>
        <v>#NUM!</v>
      </c>
      <c r="CT9" s="114">
        <f t="shared" si="5"/>
        <v>1.8510828876323278</v>
      </c>
      <c r="CU9" s="114">
        <f t="shared" si="5"/>
        <v>1.3800238947755137</v>
      </c>
      <c r="CV9" s="114">
        <f t="shared" si="5"/>
        <v>1.2539955452227001</v>
      </c>
      <c r="CW9" s="114">
        <f t="shared" si="5"/>
        <v>-0.46642301837191369</v>
      </c>
      <c r="CX9" s="114" t="e">
        <f t="shared" si="5"/>
        <v>#NUM!</v>
      </c>
      <c r="CY9" s="114" t="e">
        <f t="shared" si="5"/>
        <v>#NUM!</v>
      </c>
      <c r="CZ9" s="114" t="e">
        <f t="shared" si="5"/>
        <v>#NUM!</v>
      </c>
      <c r="DA9" s="114" t="e">
        <f t="shared" si="5"/>
        <v>#NUM!</v>
      </c>
      <c r="DB9" s="114">
        <f t="shared" si="5"/>
        <v>0.95902792815708404</v>
      </c>
      <c r="DC9" s="114" t="e">
        <f t="shared" si="0"/>
        <v>#VALUE!</v>
      </c>
      <c r="DD9" s="114" t="e">
        <f t="shared" si="1"/>
        <v>#NUM!</v>
      </c>
      <c r="DE9" s="114" t="e">
        <f t="shared" si="1"/>
        <v>#NUM!</v>
      </c>
      <c r="DF9" s="114">
        <f t="shared" si="1"/>
        <v>0.25504703605343454</v>
      </c>
      <c r="DG9" s="114" t="e">
        <f t="shared" si="1"/>
        <v>#NUM!</v>
      </c>
      <c r="DH9" s="114" t="e">
        <f t="shared" si="1"/>
        <v>#NUM!</v>
      </c>
      <c r="DI9" s="114" t="e">
        <f t="shared" si="1"/>
        <v>#NUM!</v>
      </c>
      <c r="DJ9" s="114" t="e">
        <f t="shared" si="1"/>
        <v>#NUM!</v>
      </c>
      <c r="DK9" s="114" t="e">
        <f t="shared" si="1"/>
        <v>#NUM!</v>
      </c>
      <c r="DL9" s="114">
        <f t="shared" si="1"/>
        <v>8.4063553058491544E-2</v>
      </c>
      <c r="DM9" s="114" t="e">
        <f t="shared" si="1"/>
        <v>#NUM!</v>
      </c>
      <c r="DN9" s="114" t="e">
        <f t="shared" si="1"/>
        <v>#NUM!</v>
      </c>
      <c r="DO9" s="114">
        <f t="shared" si="1"/>
        <v>0.42808814184188593</v>
      </c>
      <c r="DP9" s="114" t="e">
        <f t="shared" si="1"/>
        <v>#NUM!</v>
      </c>
      <c r="DQ9" s="114">
        <f t="shared" si="1"/>
        <v>0.68119688982067161</v>
      </c>
      <c r="DR9" s="114">
        <f t="shared" si="1"/>
        <v>0.61001730829551071</v>
      </c>
      <c r="DS9" s="114">
        <f t="shared" si="1"/>
        <v>0.36052038323638513</v>
      </c>
      <c r="DT9" s="114" t="e">
        <f t="shared" si="2"/>
        <v>#NUM!</v>
      </c>
      <c r="DU9" s="114">
        <f t="shared" si="2"/>
        <v>0.21964271278668743</v>
      </c>
      <c r="DV9" s="114">
        <f t="shared" si="2"/>
        <v>0.14500053844752336</v>
      </c>
      <c r="DW9" s="114">
        <f t="shared" si="2"/>
        <v>0.27905804644403603</v>
      </c>
      <c r="DX9" s="114">
        <f t="shared" si="2"/>
        <v>0.86280331195152737</v>
      </c>
      <c r="DY9" s="114">
        <f t="shared" si="2"/>
        <v>0.50552092073659882</v>
      </c>
      <c r="DZ9" s="114">
        <f t="shared" si="2"/>
        <v>3.5967890841406759E-2</v>
      </c>
      <c r="EA9" s="114">
        <f t="shared" si="2"/>
        <v>1.9467043216338291</v>
      </c>
      <c r="EB9" s="114">
        <f t="shared" si="2"/>
        <v>1.8740241079871496</v>
      </c>
      <c r="EC9" s="114">
        <f t="shared" si="2"/>
        <v>1.4469340118687788</v>
      </c>
      <c r="ED9" s="114" t="e">
        <f t="shared" si="2"/>
        <v>#NUM!</v>
      </c>
      <c r="EE9" s="114" t="e">
        <f t="shared" si="2"/>
        <v>#NUM!</v>
      </c>
      <c r="EF9" s="114">
        <f t="shared" si="2"/>
        <v>0.71986934017047743</v>
      </c>
      <c r="EG9" s="114">
        <f t="shared" si="2"/>
        <v>1.718893757662912</v>
      </c>
      <c r="EH9" s="114">
        <f t="shared" si="2"/>
        <v>1.3252492724506986</v>
      </c>
      <c r="EI9" s="114">
        <f t="shared" si="2"/>
        <v>1.4660520833192949</v>
      </c>
      <c r="EJ9" s="114">
        <f t="shared" si="3"/>
        <v>1.8180922825637853</v>
      </c>
      <c r="EK9" s="114">
        <f t="shared" si="3"/>
        <v>1.4817189017527337</v>
      </c>
      <c r="EL9" s="114">
        <f t="shared" si="3"/>
        <v>1.5683299198812239</v>
      </c>
      <c r="EM9" s="114">
        <f t="shared" si="3"/>
        <v>1.1480839011537534</v>
      </c>
      <c r="EN9" s="114">
        <f t="shared" si="3"/>
        <v>1.0648249453974925</v>
      </c>
      <c r="EO9" s="114">
        <f t="shared" si="3"/>
        <v>1.2478478101355797</v>
      </c>
      <c r="EP9" s="114">
        <f t="shared" si="3"/>
        <v>-0.78101112478986967</v>
      </c>
      <c r="EQ9" s="114">
        <f t="shared" si="3"/>
        <v>0.78425857531461074</v>
      </c>
      <c r="ER9" s="114">
        <f t="shared" si="3"/>
        <v>0.89301542274049006</v>
      </c>
      <c r="ES9" s="114">
        <f t="shared" si="3"/>
        <v>0.61534844670392996</v>
      </c>
      <c r="ET9" s="114">
        <f t="shared" si="3"/>
        <v>0.7029274036054719</v>
      </c>
      <c r="EU9" s="114">
        <f t="shared" si="3"/>
        <v>1.3448966751206981</v>
      </c>
      <c r="EV9" s="114">
        <f t="shared" si="3"/>
        <v>0.52319055667938508</v>
      </c>
      <c r="EW9" s="114">
        <f t="shared" si="3"/>
        <v>0.68329861518363411</v>
      </c>
      <c r="EX9" s="114">
        <f t="shared" si="3"/>
        <v>1.5873424252706905</v>
      </c>
      <c r="EY9" s="114">
        <f t="shared" si="3"/>
        <v>2.4613678359969571</v>
      </c>
      <c r="EZ9" s="114">
        <f t="shared" si="4"/>
        <v>1.5127875698269357</v>
      </c>
      <c r="FA9" s="114">
        <f t="shared" si="4"/>
        <v>2.2115887651899482</v>
      </c>
      <c r="FB9" s="114">
        <f t="shared" si="4"/>
        <v>1.9109973851102016</v>
      </c>
      <c r="FC9" s="114">
        <f t="shared" si="4"/>
        <v>0.89772847958117286</v>
      </c>
      <c r="FD9" s="114">
        <f t="shared" si="4"/>
        <v>1.384244876928213</v>
      </c>
      <c r="FE9" s="114">
        <f t="shared" si="4"/>
        <v>-0.1161530328655553</v>
      </c>
      <c r="FF9" s="114" t="e">
        <f t="shared" si="4"/>
        <v>#NUM!</v>
      </c>
      <c r="FG9" s="114">
        <f t="shared" si="4"/>
        <v>-0.44875165915159532</v>
      </c>
      <c r="FH9" s="114">
        <f t="shared" si="4"/>
        <v>-3.4111517725037684E-2</v>
      </c>
      <c r="FI9" s="114">
        <f t="shared" si="4"/>
        <v>1.8408253023397101</v>
      </c>
      <c r="FJ9" s="114">
        <f t="shared" si="4"/>
        <v>1.0840934934586026</v>
      </c>
    </row>
    <row r="10" spans="1:166">
      <c r="A10" s="101">
        <v>2</v>
      </c>
      <c r="B10" s="109" t="s">
        <v>287</v>
      </c>
      <c r="C10" s="109" t="str">
        <f>VLOOKUP(B10,'[1]Ameer Taha'!$A$2:$B$58,2,FALSE)</f>
        <v>43-3</v>
      </c>
      <c r="D10" s="126">
        <v>1.5176328125044023</v>
      </c>
      <c r="E10" s="126">
        <v>3.3585393832172552</v>
      </c>
      <c r="F10" s="126">
        <v>3.943792046070985</v>
      </c>
      <c r="G10" s="126">
        <v>5.8422606256216465</v>
      </c>
      <c r="H10" s="126">
        <v>0.65132022815457324</v>
      </c>
      <c r="I10" s="126">
        <v>0.62478242324289235</v>
      </c>
      <c r="J10" s="116" t="s">
        <v>5</v>
      </c>
      <c r="K10" s="116">
        <v>0.90310000000000012</v>
      </c>
      <c r="L10" s="117" t="s">
        <v>206</v>
      </c>
      <c r="M10" s="118">
        <v>0.35085116638345254</v>
      </c>
      <c r="N10" s="118">
        <v>0</v>
      </c>
      <c r="O10" s="118">
        <v>75.437338155603598</v>
      </c>
      <c r="P10" s="118">
        <v>0</v>
      </c>
      <c r="Q10" s="118">
        <v>0</v>
      </c>
      <c r="R10" s="118">
        <v>0</v>
      </c>
      <c r="S10" s="118">
        <v>0</v>
      </c>
      <c r="T10" s="118">
        <v>238.08886109940192</v>
      </c>
      <c r="U10" s="118">
        <v>74.562499880879926</v>
      </c>
      <c r="V10" s="118">
        <v>24.692746083835111</v>
      </c>
      <c r="W10" s="119">
        <v>7.0164680997278919E-2</v>
      </c>
      <c r="X10" s="118">
        <v>0</v>
      </c>
      <c r="Y10" s="118">
        <v>0.18213547501323796</v>
      </c>
      <c r="Z10" s="118">
        <v>0</v>
      </c>
      <c r="AA10" s="118">
        <v>0</v>
      </c>
      <c r="AB10" s="118">
        <v>9.7855042823660412</v>
      </c>
      <c r="AC10" s="118">
        <v>0</v>
      </c>
      <c r="AD10" s="118">
        <v>0</v>
      </c>
      <c r="AE10" s="118">
        <v>0</v>
      </c>
      <c r="AF10" s="118">
        <v>2.2753695314149223</v>
      </c>
      <c r="AG10" s="118">
        <v>0</v>
      </c>
      <c r="AH10" s="118">
        <v>0</v>
      </c>
      <c r="AI10" s="118">
        <v>0</v>
      </c>
      <c r="AJ10" s="118">
        <v>0</v>
      </c>
      <c r="AK10" s="118">
        <v>0</v>
      </c>
      <c r="AL10" s="118">
        <v>0</v>
      </c>
      <c r="AM10" s="118">
        <v>0.46379297114625023</v>
      </c>
      <c r="AN10" s="118">
        <v>0</v>
      </c>
      <c r="AO10" s="118">
        <v>5.2243753766596237</v>
      </c>
      <c r="AP10" s="118">
        <v>0</v>
      </c>
      <c r="AQ10" s="118">
        <v>10.99313047922451</v>
      </c>
      <c r="AR10" s="118">
        <v>3.8306257859261064</v>
      </c>
      <c r="AS10" s="118">
        <v>0.94206473695953952</v>
      </c>
      <c r="AT10" s="118">
        <v>0</v>
      </c>
      <c r="AU10" s="118">
        <v>2.165584007367813</v>
      </c>
      <c r="AV10" s="118">
        <v>1.6429251702776746</v>
      </c>
      <c r="AW10" s="118">
        <v>4.7771693481804158</v>
      </c>
      <c r="AX10" s="118">
        <v>4.1561693684887757</v>
      </c>
      <c r="AY10" s="118">
        <v>1.7955387755580026</v>
      </c>
      <c r="AZ10" s="118">
        <v>1.4390903581480381</v>
      </c>
      <c r="BA10" s="118">
        <v>105.52093449812011</v>
      </c>
      <c r="BB10" s="118">
        <v>100.64174817618425</v>
      </c>
      <c r="BC10" s="118">
        <v>22.507532261580305</v>
      </c>
      <c r="BD10" s="118">
        <v>0</v>
      </c>
      <c r="BE10" s="118">
        <v>0</v>
      </c>
      <c r="BF10" s="118">
        <v>16.763223315780429</v>
      </c>
      <c r="BG10" s="118">
        <v>33.690551786250907</v>
      </c>
      <c r="BH10" s="118">
        <v>14.137761989137946</v>
      </c>
      <c r="BI10" s="118">
        <v>26.361927749535685</v>
      </c>
      <c r="BJ10" s="118">
        <v>42.993640781054886</v>
      </c>
      <c r="BK10" s="118">
        <v>29.219527393396461</v>
      </c>
      <c r="BL10" s="118">
        <v>15.792713739782586</v>
      </c>
      <c r="BM10" s="118">
        <v>11.812381401038113</v>
      </c>
      <c r="BN10" s="118">
        <v>6.1487912087999703</v>
      </c>
      <c r="BO10" s="118">
        <v>13.895636277780296</v>
      </c>
      <c r="BP10" s="118">
        <v>2.9971148922474437E-2</v>
      </c>
      <c r="BQ10" s="118">
        <v>4.2680237938428967</v>
      </c>
      <c r="BR10" s="118">
        <v>5.9833454079025579</v>
      </c>
      <c r="BS10" s="118">
        <v>3.6883894501543275</v>
      </c>
      <c r="BT10" s="118">
        <v>5.6510677841652086</v>
      </c>
      <c r="BU10" s="118">
        <v>23.493432004887403</v>
      </c>
      <c r="BV10" s="118">
        <v>3.8534341483953196</v>
      </c>
      <c r="BW10" s="118">
        <v>3.1365177459593547</v>
      </c>
      <c r="BX10" s="118">
        <v>34.86247349657846</v>
      </c>
      <c r="BY10" s="118">
        <v>156.03429113134106</v>
      </c>
      <c r="BZ10" s="118">
        <v>18.425273603982845</v>
      </c>
      <c r="CA10" s="118">
        <v>87.054971482354546</v>
      </c>
      <c r="CB10" s="118">
        <v>21.248162664235132</v>
      </c>
      <c r="CC10" s="118">
        <v>2.5220131460202326</v>
      </c>
      <c r="CD10" s="118">
        <v>1.6085841470236413</v>
      </c>
      <c r="CE10" s="119">
        <v>0.13383270343362155</v>
      </c>
      <c r="CF10" s="118">
        <v>0</v>
      </c>
      <c r="CG10" s="118">
        <v>1.1998841060925023</v>
      </c>
      <c r="CH10" s="118">
        <v>2.4800269748405124</v>
      </c>
      <c r="CI10" s="118">
        <v>52.088963567963091</v>
      </c>
      <c r="CJ10" s="118">
        <v>0.55678376098556814</v>
      </c>
      <c r="CM10" s="101">
        <f t="shared" si="5"/>
        <v>-0.45487707534706479</v>
      </c>
      <c r="CN10" s="101" t="e">
        <f t="shared" si="5"/>
        <v>#NUM!</v>
      </c>
      <c r="CO10" s="101">
        <f t="shared" si="5"/>
        <v>1.8775863557005306</v>
      </c>
      <c r="CP10" s="101" t="e">
        <f t="shared" si="5"/>
        <v>#NUM!</v>
      </c>
      <c r="CQ10" s="101" t="e">
        <f t="shared" si="5"/>
        <v>#NUM!</v>
      </c>
      <c r="CR10" s="101" t="e">
        <f t="shared" si="5"/>
        <v>#NUM!</v>
      </c>
      <c r="CS10" s="101" t="e">
        <f t="shared" si="5"/>
        <v>#NUM!</v>
      </c>
      <c r="CT10" s="101">
        <f t="shared" si="5"/>
        <v>2.3767390775710946</v>
      </c>
      <c r="CU10" s="101">
        <f t="shared" si="5"/>
        <v>1.8725204603205938</v>
      </c>
      <c r="CV10" s="101">
        <f t="shared" si="5"/>
        <v>1.3925693905693912</v>
      </c>
      <c r="CW10" s="101">
        <f t="shared" si="5"/>
        <v>-1.1538814449630879</v>
      </c>
      <c r="CX10" s="101" t="e">
        <f t="shared" si="5"/>
        <v>#NUM!</v>
      </c>
      <c r="CY10" s="101">
        <f t="shared" si="5"/>
        <v>-0.7396054572693046</v>
      </c>
      <c r="CZ10" s="101" t="e">
        <f t="shared" si="5"/>
        <v>#NUM!</v>
      </c>
      <c r="DA10" s="101" t="e">
        <f t="shared" si="5"/>
        <v>#NUM!</v>
      </c>
      <c r="DB10" s="101">
        <f t="shared" si="5"/>
        <v>0.99058321133338467</v>
      </c>
      <c r="DC10" s="101" t="e">
        <f t="shared" si="0"/>
        <v>#NUM!</v>
      </c>
      <c r="DD10" s="101" t="e">
        <f t="shared" si="1"/>
        <v>#NUM!</v>
      </c>
      <c r="DE10" s="101" t="e">
        <f t="shared" si="1"/>
        <v>#NUM!</v>
      </c>
      <c r="DF10" s="101">
        <f t="shared" si="1"/>
        <v>0.35705193832142312</v>
      </c>
      <c r="DG10" s="101" t="e">
        <f t="shared" si="1"/>
        <v>#NUM!</v>
      </c>
      <c r="DH10" s="101" t="e">
        <f t="shared" si="1"/>
        <v>#NUM!</v>
      </c>
      <c r="DI10" s="101" t="e">
        <f t="shared" si="1"/>
        <v>#NUM!</v>
      </c>
      <c r="DJ10" s="101" t="e">
        <f t="shared" si="1"/>
        <v>#NUM!</v>
      </c>
      <c r="DK10" s="101" t="e">
        <f t="shared" si="1"/>
        <v>#NUM!</v>
      </c>
      <c r="DL10" s="101" t="e">
        <f t="shared" si="1"/>
        <v>#NUM!</v>
      </c>
      <c r="DM10" s="101">
        <f t="shared" si="1"/>
        <v>-0.33367583744777007</v>
      </c>
      <c r="DN10" s="101" t="e">
        <f t="shared" si="1"/>
        <v>#NUM!</v>
      </c>
      <c r="DO10" s="101">
        <f t="shared" si="1"/>
        <v>0.71803437388628422</v>
      </c>
      <c r="DP10" s="101" t="e">
        <f t="shared" si="1"/>
        <v>#NUM!</v>
      </c>
      <c r="DQ10" s="101">
        <f t="shared" si="1"/>
        <v>1.0411213827107673</v>
      </c>
      <c r="DR10" s="101">
        <f t="shared" si="1"/>
        <v>0.5832697278000093</v>
      </c>
      <c r="DS10" s="101">
        <f t="shared" si="1"/>
        <v>-2.5919252262028396E-2</v>
      </c>
      <c r="DT10" s="101" t="e">
        <f t="shared" si="2"/>
        <v>#NUM!</v>
      </c>
      <c r="DU10" s="101">
        <f t="shared" si="2"/>
        <v>0.33557503555079693</v>
      </c>
      <c r="DV10" s="101">
        <f t="shared" si="2"/>
        <v>0.21561778323082101</v>
      </c>
      <c r="DW10" s="101">
        <f t="shared" si="2"/>
        <v>0.67917063707080583</v>
      </c>
      <c r="DX10" s="101">
        <f t="shared" si="2"/>
        <v>0.61869323722520797</v>
      </c>
      <c r="DY10" s="101">
        <f t="shared" si="2"/>
        <v>0.25419478836993803</v>
      </c>
      <c r="DZ10" s="101">
        <f t="shared" si="2"/>
        <v>0.15808806343840506</v>
      </c>
      <c r="EA10" s="101">
        <f t="shared" si="2"/>
        <v>2.023338628686715</v>
      </c>
      <c r="EB10" s="101">
        <f t="shared" si="2"/>
        <v>2.0027781719870861</v>
      </c>
      <c r="EC10" s="101">
        <f t="shared" si="2"/>
        <v>1.3523278813208852</v>
      </c>
      <c r="ED10" s="101" t="e">
        <f t="shared" si="2"/>
        <v>#NUM!</v>
      </c>
      <c r="EE10" s="101" t="e">
        <f t="shared" si="2"/>
        <v>#NUM!</v>
      </c>
      <c r="EF10" s="101">
        <f t="shared" si="2"/>
        <v>1.2243575306225056</v>
      </c>
      <c r="EG10" s="101">
        <f t="shared" si="2"/>
        <v>1.5275081239452504</v>
      </c>
      <c r="EH10" s="101">
        <f t="shared" si="2"/>
        <v>1.1503806659888738</v>
      </c>
      <c r="EI10" s="101">
        <f t="shared" si="2"/>
        <v>1.4209771654202286</v>
      </c>
      <c r="EJ10" s="101">
        <f t="shared" si="3"/>
        <v>1.633404223534588</v>
      </c>
      <c r="EK10" s="101">
        <f t="shared" si="3"/>
        <v>1.4656731872279867</v>
      </c>
      <c r="EL10" s="101">
        <f t="shared" si="3"/>
        <v>1.1984567633805567</v>
      </c>
      <c r="EM10" s="101">
        <f t="shared" si="3"/>
        <v>1.0723374611250844</v>
      </c>
      <c r="EN10" s="101">
        <f t="shared" si="3"/>
        <v>0.78878974619059761</v>
      </c>
      <c r="EO10" s="101">
        <f t="shared" si="3"/>
        <v>1.1428784378066084</v>
      </c>
      <c r="EP10" s="101">
        <f t="shared" si="3"/>
        <v>-1.5232966083681083</v>
      </c>
      <c r="EQ10" s="101">
        <f t="shared" si="3"/>
        <v>0.63022683191125817</v>
      </c>
      <c r="ER10" s="101">
        <f t="shared" si="3"/>
        <v>0.77694407461475812</v>
      </c>
      <c r="ES10" s="101">
        <f t="shared" si="3"/>
        <v>0.5668367711460458</v>
      </c>
      <c r="ET10" s="101">
        <f t="shared" si="3"/>
        <v>0.75213051666125952</v>
      </c>
      <c r="EU10" s="101">
        <f t="shared" si="3"/>
        <v>1.3709464647090792</v>
      </c>
      <c r="EV10" s="101">
        <f t="shared" si="3"/>
        <v>0.58584794169677745</v>
      </c>
      <c r="EW10" s="101">
        <f t="shared" si="3"/>
        <v>0.49644774905505923</v>
      </c>
      <c r="EX10" s="101">
        <f t="shared" si="3"/>
        <v>1.542358197111493</v>
      </c>
      <c r="EY10" s="101">
        <f t="shared" si="3"/>
        <v>2.1932200522811796</v>
      </c>
      <c r="EZ10" s="101">
        <f t="shared" si="4"/>
        <v>1.2654139455849689</v>
      </c>
      <c r="FA10" s="101">
        <f t="shared" si="4"/>
        <v>1.939793577586634</v>
      </c>
      <c r="FB10" s="101">
        <f t="shared" si="4"/>
        <v>1.3273213824201013</v>
      </c>
      <c r="FC10" s="101">
        <f t="shared" si="4"/>
        <v>0.40174734600754902</v>
      </c>
      <c r="FD10" s="101">
        <f t="shared" si="4"/>
        <v>0.20644378431301072</v>
      </c>
      <c r="FE10" s="101">
        <f t="shared" si="4"/>
        <v>-0.87343774915935435</v>
      </c>
      <c r="FF10" s="101" t="e">
        <f t="shared" si="4"/>
        <v>#NUM!</v>
      </c>
      <c r="FG10" s="101">
        <f t="shared" si="4"/>
        <v>7.9139300618323624E-2</v>
      </c>
      <c r="FH10" s="101">
        <f t="shared" si="4"/>
        <v>0.39445640460068132</v>
      </c>
      <c r="FI10" s="101">
        <f t="shared" si="4"/>
        <v>1.7167457162118769</v>
      </c>
      <c r="FJ10" s="101">
        <f t="shared" si="4"/>
        <v>-0.25431343973586396</v>
      </c>
    </row>
    <row r="11" spans="1:166">
      <c r="A11" s="101">
        <v>3</v>
      </c>
      <c r="B11" s="109" t="s">
        <v>288</v>
      </c>
      <c r="C11" s="109" t="str">
        <f>VLOOKUP(B11,'[1]Ameer Taha'!$A$2:$B$58,2,FALSE)</f>
        <v>23-3</v>
      </c>
      <c r="D11" s="126">
        <v>1.5292187500044576</v>
      </c>
      <c r="E11" s="126">
        <v>3.1800895349483902</v>
      </c>
      <c r="F11" s="126">
        <v>4.6163106767968287</v>
      </c>
      <c r="G11" s="126">
        <v>5.6987561701960905</v>
      </c>
      <c r="H11" s="126">
        <v>0.61852775096148782</v>
      </c>
      <c r="I11" s="126">
        <v>0.60171004701940556</v>
      </c>
      <c r="J11" s="110" t="s">
        <v>5</v>
      </c>
      <c r="K11" s="110">
        <v>0.97880000000000023</v>
      </c>
      <c r="L11" s="111" t="s">
        <v>207</v>
      </c>
      <c r="M11" s="112">
        <v>0.32325576470369155</v>
      </c>
      <c r="N11" s="112">
        <v>0</v>
      </c>
      <c r="O11" s="112">
        <v>69.297366123244771</v>
      </c>
      <c r="P11" s="112">
        <v>0</v>
      </c>
      <c r="Q11" s="112">
        <v>0</v>
      </c>
      <c r="R11" s="112">
        <v>0</v>
      </c>
      <c r="S11" s="112">
        <v>0</v>
      </c>
      <c r="T11" s="112">
        <v>135.78824383428167</v>
      </c>
      <c r="U11" s="112">
        <v>29.423225388923576</v>
      </c>
      <c r="V11" s="112">
        <v>28.974006386607538</v>
      </c>
      <c r="W11" s="113">
        <v>6.4738172669230251E-2</v>
      </c>
      <c r="X11" s="112">
        <v>0</v>
      </c>
      <c r="Y11" s="112">
        <v>0</v>
      </c>
      <c r="Z11" s="112">
        <v>0</v>
      </c>
      <c r="AA11" s="112">
        <v>0</v>
      </c>
      <c r="AB11" s="112">
        <v>8.845432922509902</v>
      </c>
      <c r="AC11" s="112">
        <v>0</v>
      </c>
      <c r="AD11" s="112">
        <v>0</v>
      </c>
      <c r="AE11" s="112">
        <v>1.271565201001212</v>
      </c>
      <c r="AF11" s="112">
        <v>2.2510664708531256</v>
      </c>
      <c r="AG11" s="112">
        <v>0</v>
      </c>
      <c r="AH11" s="112">
        <v>0</v>
      </c>
      <c r="AI11" s="112">
        <v>0</v>
      </c>
      <c r="AJ11" s="112">
        <v>0</v>
      </c>
      <c r="AK11" s="112">
        <v>0</v>
      </c>
      <c r="AL11" s="112">
        <v>0</v>
      </c>
      <c r="AM11" s="112">
        <v>0</v>
      </c>
      <c r="AN11" s="112">
        <v>0</v>
      </c>
      <c r="AO11" s="112">
        <v>4.2738511466608617</v>
      </c>
      <c r="AP11" s="112">
        <v>0</v>
      </c>
      <c r="AQ11" s="112">
        <v>7.2044186883736527</v>
      </c>
      <c r="AR11" s="112">
        <v>3.3971495496187707</v>
      </c>
      <c r="AS11" s="112">
        <v>1.188483899648034</v>
      </c>
      <c r="AT11" s="112">
        <v>0</v>
      </c>
      <c r="AU11" s="112">
        <v>1.9963260109227812</v>
      </c>
      <c r="AV11" s="112">
        <v>1.691867616124326</v>
      </c>
      <c r="AW11" s="112">
        <v>2.6541399181216363</v>
      </c>
      <c r="AX11" s="112">
        <v>3.6996559506557958</v>
      </c>
      <c r="AY11" s="113">
        <v>1.0182900610371721</v>
      </c>
      <c r="AZ11" s="112">
        <v>0.28857756961941144</v>
      </c>
      <c r="BA11" s="112">
        <v>140.05511623069879</v>
      </c>
      <c r="BB11" s="112">
        <v>116.56234380992724</v>
      </c>
      <c r="BC11" s="112">
        <v>22.147891970121368</v>
      </c>
      <c r="BD11" s="112">
        <v>0</v>
      </c>
      <c r="BE11" s="112">
        <v>0</v>
      </c>
      <c r="BF11" s="112">
        <v>9.3926276322575646</v>
      </c>
      <c r="BG11" s="112">
        <v>35.210158258005436</v>
      </c>
      <c r="BH11" s="112">
        <v>14.947178467766786</v>
      </c>
      <c r="BI11" s="112">
        <v>29.956447866250642</v>
      </c>
      <c r="BJ11" s="112">
        <v>47.380440371654267</v>
      </c>
      <c r="BK11" s="113">
        <v>3.2839758768124643</v>
      </c>
      <c r="BL11" s="112">
        <v>17.924368031335426</v>
      </c>
      <c r="BM11" s="112">
        <v>13.555923100765259</v>
      </c>
      <c r="BN11" s="112">
        <v>8.7420429286240537</v>
      </c>
      <c r="BO11" s="112">
        <v>13.428082061660916</v>
      </c>
      <c r="BP11" s="113">
        <v>0.16225598608430014</v>
      </c>
      <c r="BQ11" s="112">
        <v>6.2661870242983495</v>
      </c>
      <c r="BR11" s="112">
        <v>7.5234256038103791</v>
      </c>
      <c r="BS11" s="112">
        <v>4.6663336138043858</v>
      </c>
      <c r="BT11" s="112">
        <v>1.7548441750867043</v>
      </c>
      <c r="BU11" s="112">
        <v>23.93649046387312</v>
      </c>
      <c r="BV11" s="112">
        <v>4.6401348277570076</v>
      </c>
      <c r="BW11" s="112">
        <v>1.940316747589933</v>
      </c>
      <c r="BX11" s="112">
        <v>44.056269857049706</v>
      </c>
      <c r="BY11" s="112">
        <v>153.85885870697069</v>
      </c>
      <c r="BZ11" s="112">
        <v>16.969958053175912</v>
      </c>
      <c r="CA11" s="112">
        <v>83.622760644244636</v>
      </c>
      <c r="CB11" s="112">
        <v>22.472350433084095</v>
      </c>
      <c r="CC11" s="112">
        <v>2.4964576463841675</v>
      </c>
      <c r="CD11" s="112">
        <v>2.9105525246515724</v>
      </c>
      <c r="CE11" s="113">
        <v>0.12348213574877767</v>
      </c>
      <c r="CF11" s="112">
        <v>0</v>
      </c>
      <c r="CG11" s="112">
        <v>4.1557134472209774E-3</v>
      </c>
      <c r="CH11" s="113">
        <v>2.0951102145256382</v>
      </c>
      <c r="CI11" s="112">
        <v>42.460061416517362</v>
      </c>
      <c r="CJ11" s="112">
        <v>1.1251337307743794</v>
      </c>
      <c r="CM11" s="101">
        <f t="shared" si="5"/>
        <v>-0.4904537214926436</v>
      </c>
      <c r="CN11" s="101" t="e">
        <f t="shared" si="5"/>
        <v>#NUM!</v>
      </c>
      <c r="CO11" s="101">
        <f t="shared" si="5"/>
        <v>1.8407167281200465</v>
      </c>
      <c r="CP11" s="101" t="e">
        <f t="shared" si="5"/>
        <v>#NUM!</v>
      </c>
      <c r="CQ11" s="101" t="e">
        <f t="shared" si="5"/>
        <v>#NUM!</v>
      </c>
      <c r="CR11" s="101" t="e">
        <f t="shared" si="5"/>
        <v>#NUM!</v>
      </c>
      <c r="CS11" s="101" t="e">
        <f t="shared" si="5"/>
        <v>#NUM!</v>
      </c>
      <c r="CT11" s="101">
        <f t="shared" si="5"/>
        <v>2.1328621715725435</v>
      </c>
      <c r="CU11" s="101">
        <f t="shared" si="5"/>
        <v>1.468690278582953</v>
      </c>
      <c r="CV11" s="101">
        <f t="shared" si="5"/>
        <v>1.4620085515135444</v>
      </c>
      <c r="CW11" s="101">
        <f t="shared" si="5"/>
        <v>-1.1888395633651736</v>
      </c>
      <c r="CX11" s="101" t="e">
        <f t="shared" si="5"/>
        <v>#NUM!</v>
      </c>
      <c r="CY11" s="101" t="e">
        <f t="shared" si="5"/>
        <v>#NUM!</v>
      </c>
      <c r="CZ11" s="101" t="e">
        <f t="shared" si="5"/>
        <v>#NUM!</v>
      </c>
      <c r="DA11" s="101" t="e">
        <f t="shared" si="5"/>
        <v>#NUM!</v>
      </c>
      <c r="DB11" s="101">
        <f t="shared" si="5"/>
        <v>0.94671909346462624</v>
      </c>
      <c r="DC11" s="101" t="e">
        <f t="shared" si="0"/>
        <v>#NUM!</v>
      </c>
      <c r="DD11" s="101" t="e">
        <f t="shared" si="1"/>
        <v>#NUM!</v>
      </c>
      <c r="DE11" s="101">
        <f t="shared" si="1"/>
        <v>0.10433863404302872</v>
      </c>
      <c r="DF11" s="101">
        <f t="shared" si="1"/>
        <v>0.35238831930016495</v>
      </c>
      <c r="DG11" s="101" t="e">
        <f t="shared" si="1"/>
        <v>#NUM!</v>
      </c>
      <c r="DH11" s="101" t="e">
        <f t="shared" si="1"/>
        <v>#NUM!</v>
      </c>
      <c r="DI11" s="101" t="e">
        <f t="shared" si="1"/>
        <v>#NUM!</v>
      </c>
      <c r="DJ11" s="101" t="e">
        <f t="shared" si="1"/>
        <v>#NUM!</v>
      </c>
      <c r="DK11" s="101" t="e">
        <f t="shared" si="1"/>
        <v>#NUM!</v>
      </c>
      <c r="DL11" s="101" t="e">
        <f t="shared" si="1"/>
        <v>#NUM!</v>
      </c>
      <c r="DM11" s="101" t="e">
        <f t="shared" si="1"/>
        <v>#NUM!</v>
      </c>
      <c r="DN11" s="101" t="e">
        <f t="shared" si="1"/>
        <v>#NUM!</v>
      </c>
      <c r="DO11" s="101">
        <f t="shared" si="1"/>
        <v>0.63081939211219573</v>
      </c>
      <c r="DP11" s="101" t="e">
        <f t="shared" si="1"/>
        <v>#NUM!</v>
      </c>
      <c r="DQ11" s="101">
        <f t="shared" si="1"/>
        <v>0.85759894412063897</v>
      </c>
      <c r="DR11" s="101">
        <f t="shared" si="1"/>
        <v>0.53111466584106004</v>
      </c>
      <c r="DS11" s="101">
        <f t="shared" si="1"/>
        <v>7.4993302731109046E-2</v>
      </c>
      <c r="DT11" s="101" t="e">
        <f t="shared" si="2"/>
        <v>#NUM!</v>
      </c>
      <c r="DU11" s="101">
        <f t="shared" si="2"/>
        <v>0.30023146539994661</v>
      </c>
      <c r="DV11" s="101">
        <f t="shared" si="2"/>
        <v>0.22836637771246387</v>
      </c>
      <c r="DW11" s="101">
        <f t="shared" si="2"/>
        <v>0.42392381380589483</v>
      </c>
      <c r="DX11" s="101">
        <f t="shared" si="2"/>
        <v>0.56816133874832764</v>
      </c>
      <c r="DY11" s="101">
        <f t="shared" si="2"/>
        <v>7.8715048814249535E-3</v>
      </c>
      <c r="DZ11" s="101">
        <f t="shared" si="2"/>
        <v>-0.53973742850618789</v>
      </c>
      <c r="EA11" s="101">
        <f t="shared" si="2"/>
        <v>2.1462989782804445</v>
      </c>
      <c r="EB11" s="101">
        <f t="shared" si="2"/>
        <v>2.0665582715474868</v>
      </c>
      <c r="EC11" s="101">
        <f t="shared" si="2"/>
        <v>1.3453323965043986</v>
      </c>
      <c r="ED11" s="101" t="e">
        <f t="shared" si="2"/>
        <v>#NUM!</v>
      </c>
      <c r="EE11" s="101" t="e">
        <f t="shared" si="2"/>
        <v>#NUM!</v>
      </c>
      <c r="EF11" s="101">
        <f t="shared" si="2"/>
        <v>0.97278710521091494</v>
      </c>
      <c r="EG11" s="101">
        <f t="shared" si="2"/>
        <v>1.5466679770844989</v>
      </c>
      <c r="EH11" s="101">
        <f t="shared" si="2"/>
        <v>1.1745592199830364</v>
      </c>
      <c r="EI11" s="101">
        <f t="shared" si="2"/>
        <v>1.4764903149171111</v>
      </c>
      <c r="EJ11" s="101">
        <f t="shared" si="3"/>
        <v>1.6755990929019564</v>
      </c>
      <c r="EK11" s="101">
        <f t="shared" si="3"/>
        <v>0.51639995825077967</v>
      </c>
      <c r="EL11" s="101">
        <f t="shared" si="3"/>
        <v>1.2534438524658014</v>
      </c>
      <c r="EM11" s="101">
        <f t="shared" si="3"/>
        <v>1.1321290965324078</v>
      </c>
      <c r="EN11" s="101">
        <f t="shared" si="3"/>
        <v>0.94161293480277197</v>
      </c>
      <c r="EO11" s="101">
        <f t="shared" si="3"/>
        <v>1.1280139866434171</v>
      </c>
      <c r="EP11" s="101">
        <f t="shared" si="3"/>
        <v>-0.78979927187475141</v>
      </c>
      <c r="EQ11" s="101">
        <f t="shared" si="3"/>
        <v>0.79700335294731717</v>
      </c>
      <c r="ER11" s="101">
        <f t="shared" si="3"/>
        <v>0.87641563076216988</v>
      </c>
      <c r="ES11" s="101">
        <f t="shared" si="3"/>
        <v>0.66897578491957732</v>
      </c>
      <c r="ET11" s="101">
        <f t="shared" si="3"/>
        <v>0.24423855846308598</v>
      </c>
      <c r="EU11" s="101">
        <f t="shared" si="3"/>
        <v>1.3790604750635196</v>
      </c>
      <c r="EV11" s="101">
        <f t="shared" si="3"/>
        <v>0.66653059997301789</v>
      </c>
      <c r="EW11" s="101">
        <f t="shared" si="3"/>
        <v>0.28787263225068999</v>
      </c>
      <c r="EX11" s="101">
        <f t="shared" si="3"/>
        <v>1.6440077236572794</v>
      </c>
      <c r="EY11" s="101">
        <f t="shared" si="3"/>
        <v>2.1871225066074924</v>
      </c>
      <c r="EZ11" s="101">
        <f t="shared" si="4"/>
        <v>1.2296807688175726</v>
      </c>
      <c r="FA11" s="101">
        <f t="shared" si="4"/>
        <v>1.9223245008462004</v>
      </c>
      <c r="FB11" s="101">
        <f t="shared" si="4"/>
        <v>1.3516484986200106</v>
      </c>
      <c r="FC11" s="101">
        <f t="shared" si="4"/>
        <v>0.39732420243692268</v>
      </c>
      <c r="FD11" s="101">
        <f t="shared" si="4"/>
        <v>0.46397544109230027</v>
      </c>
      <c r="FE11" s="101">
        <f t="shared" si="4"/>
        <v>-0.90839586756144031</v>
      </c>
      <c r="FF11" s="101" t="e">
        <f t="shared" si="4"/>
        <v>#NUM!</v>
      </c>
      <c r="FG11" s="101">
        <f t="shared" si="4"/>
        <v>-2.3813544063942644</v>
      </c>
      <c r="FH11" s="101">
        <f t="shared" si="4"/>
        <v>0.32120687422417088</v>
      </c>
      <c r="FI11" s="101">
        <f t="shared" si="4"/>
        <v>1.6279806180173397</v>
      </c>
      <c r="FJ11" s="101">
        <f t="shared" si="4"/>
        <v>5.1204144745778647E-2</v>
      </c>
    </row>
    <row r="12" spans="1:166">
      <c r="A12" s="101">
        <v>34</v>
      </c>
      <c r="B12" s="109" t="s">
        <v>289</v>
      </c>
      <c r="C12" s="109" t="str">
        <f>VLOOKUP(B12,'[1]Ameer Taha'!$A$2:$B$58,2,FALSE)</f>
        <v>53-9</v>
      </c>
      <c r="D12" s="126">
        <v>1.5255546875044401</v>
      </c>
      <c r="E12" s="126">
        <v>2.9786132159555474</v>
      </c>
      <c r="F12" s="126">
        <v>3.7212269251215129</v>
      </c>
      <c r="G12" s="126">
        <v>5.2740780585100469</v>
      </c>
      <c r="H12" s="126">
        <v>0.73532112487279244</v>
      </c>
      <c r="I12" s="126">
        <v>0.70258256238277816</v>
      </c>
      <c r="J12" s="110" t="s">
        <v>5</v>
      </c>
      <c r="K12" s="110">
        <v>0.95650000000000024</v>
      </c>
      <c r="L12" s="111" t="s">
        <v>208</v>
      </c>
      <c r="M12" s="113">
        <v>1.8812584479055813E-2</v>
      </c>
      <c r="N12" s="112">
        <v>0</v>
      </c>
      <c r="O12" s="112">
        <v>29.546531635557969</v>
      </c>
      <c r="P12" s="112">
        <v>0</v>
      </c>
      <c r="Q12" s="112">
        <v>0</v>
      </c>
      <c r="R12" s="112">
        <v>0</v>
      </c>
      <c r="S12" s="112">
        <v>0</v>
      </c>
      <c r="T12" s="112">
        <v>75.431676440353229</v>
      </c>
      <c r="U12" s="112">
        <v>14.655522838130937</v>
      </c>
      <c r="V12" s="112">
        <v>11.949939087922244</v>
      </c>
      <c r="W12" s="112">
        <v>0.38069282871829374</v>
      </c>
      <c r="X12" s="112">
        <v>0</v>
      </c>
      <c r="Y12" s="112">
        <v>0</v>
      </c>
      <c r="Z12" s="112">
        <v>0</v>
      </c>
      <c r="AA12" s="112">
        <v>0</v>
      </c>
      <c r="AB12" s="112">
        <v>5.3997393597885894</v>
      </c>
      <c r="AC12" s="112" t="e">
        <v>#VALUE!</v>
      </c>
      <c r="AD12" s="112">
        <v>0</v>
      </c>
      <c r="AE12" s="112">
        <v>0</v>
      </c>
      <c r="AF12" s="112">
        <v>11.66080694938792</v>
      </c>
      <c r="AG12" s="112">
        <v>0</v>
      </c>
      <c r="AH12" s="112">
        <v>0</v>
      </c>
      <c r="AI12" s="112">
        <v>0</v>
      </c>
      <c r="AJ12" s="112">
        <v>1.4321687114243036</v>
      </c>
      <c r="AK12" s="112">
        <v>0</v>
      </c>
      <c r="AL12" s="112">
        <v>1.0557837416728237</v>
      </c>
      <c r="AM12" s="112">
        <v>0</v>
      </c>
      <c r="AN12" s="112">
        <v>0</v>
      </c>
      <c r="AO12" s="112">
        <v>1.9783258637683665</v>
      </c>
      <c r="AP12" s="112">
        <v>0</v>
      </c>
      <c r="AQ12" s="112">
        <v>4.1774450207384968</v>
      </c>
      <c r="AR12" s="112">
        <v>3.8380396153880736</v>
      </c>
      <c r="AS12" s="112">
        <v>2.5055154102099872</v>
      </c>
      <c r="AT12" s="112">
        <v>0</v>
      </c>
      <c r="AU12" s="112">
        <v>1.9341489731820427</v>
      </c>
      <c r="AV12" s="112">
        <v>1.0985360984879928</v>
      </c>
      <c r="AW12" s="112">
        <v>1.4651989536667485</v>
      </c>
      <c r="AX12" s="112">
        <v>6.430333954673161</v>
      </c>
      <c r="AY12" s="112">
        <v>1.4820361924185399</v>
      </c>
      <c r="AZ12" s="112">
        <v>0.12101272298451242</v>
      </c>
      <c r="BA12" s="112">
        <v>138.10778675081986</v>
      </c>
      <c r="BB12" s="112">
        <v>94.925168965944451</v>
      </c>
      <c r="BC12" s="112">
        <v>31.0672893598882</v>
      </c>
      <c r="BD12" s="112">
        <v>0</v>
      </c>
      <c r="BE12" s="112">
        <v>0</v>
      </c>
      <c r="BF12" s="112">
        <v>8.3965897365791378</v>
      </c>
      <c r="BG12" s="112">
        <v>52.796881125705795</v>
      </c>
      <c r="BH12" s="112">
        <v>24.63712322058376</v>
      </c>
      <c r="BI12" s="112">
        <v>61.746692034235927</v>
      </c>
      <c r="BJ12" s="112">
        <v>89.975224945476754</v>
      </c>
      <c r="BK12" s="112">
        <v>19.51105410137459</v>
      </c>
      <c r="BL12" s="112">
        <v>40.805310752309452</v>
      </c>
      <c r="BM12" s="112">
        <v>22.634109954709793</v>
      </c>
      <c r="BN12" s="112">
        <v>15.221460785346069</v>
      </c>
      <c r="BO12" s="112">
        <v>22.271190512894453</v>
      </c>
      <c r="BP12" s="112">
        <v>0.31412441338475411</v>
      </c>
      <c r="BQ12" s="112">
        <v>9.8972431225107904</v>
      </c>
      <c r="BR12" s="112">
        <v>14.66844599740406</v>
      </c>
      <c r="BS12" s="112">
        <v>7.722467579570516</v>
      </c>
      <c r="BT12" s="112">
        <v>9.1710813751293809</v>
      </c>
      <c r="BU12" s="112">
        <v>43.807534650304504</v>
      </c>
      <c r="BV12" s="112">
        <v>5.3812119140533472</v>
      </c>
      <c r="BW12" s="112">
        <v>6.020140044113413</v>
      </c>
      <c r="BX12" s="112">
        <v>80.51176882997261</v>
      </c>
      <c r="BY12" s="112">
        <v>331.29082035493008</v>
      </c>
      <c r="BZ12" s="112">
        <v>32.03762427451472</v>
      </c>
      <c r="CA12" s="112">
        <v>149.49218064108447</v>
      </c>
      <c r="CB12" s="112">
        <v>87.142542908608178</v>
      </c>
      <c r="CC12" s="112">
        <v>7.4769032165026648</v>
      </c>
      <c r="CD12" s="112">
        <v>28.487320635101863</v>
      </c>
      <c r="CE12" s="112">
        <v>1.3298851228427473</v>
      </c>
      <c r="CF12" s="112">
        <v>0</v>
      </c>
      <c r="CG12" s="113">
        <v>0.30270010379523349</v>
      </c>
      <c r="CH12" s="113">
        <v>2.1439559623394615</v>
      </c>
      <c r="CI12" s="112">
        <v>57.359376542496186</v>
      </c>
      <c r="CJ12" s="112">
        <v>14.039058722784178</v>
      </c>
      <c r="CM12" s="101">
        <f t="shared" si="5"/>
        <v>-1.7255515368318941</v>
      </c>
      <c r="CN12" s="101" t="e">
        <f t="shared" si="5"/>
        <v>#NUM!</v>
      </c>
      <c r="CO12" s="101">
        <f t="shared" si="5"/>
        <v>1.4705065078926007</v>
      </c>
      <c r="CP12" s="101" t="e">
        <f t="shared" si="5"/>
        <v>#NUM!</v>
      </c>
      <c r="CQ12" s="101" t="e">
        <f t="shared" si="5"/>
        <v>#NUM!</v>
      </c>
      <c r="CR12" s="101" t="e">
        <f t="shared" si="5"/>
        <v>#NUM!</v>
      </c>
      <c r="CS12" s="101" t="e">
        <f t="shared" si="5"/>
        <v>#NUM!</v>
      </c>
      <c r="CT12" s="101">
        <f t="shared" si="5"/>
        <v>1.8775537598530787</v>
      </c>
      <c r="CU12" s="101">
        <f t="shared" si="5"/>
        <v>1.1660013165762178</v>
      </c>
      <c r="CV12" s="101">
        <f t="shared" si="5"/>
        <v>1.077365691573138</v>
      </c>
      <c r="CW12" s="101">
        <f t="shared" si="5"/>
        <v>-0.41942530410868806</v>
      </c>
      <c r="CX12" s="101" t="e">
        <f t="shared" si="5"/>
        <v>#NUM!</v>
      </c>
      <c r="CY12" s="101" t="e">
        <f t="shared" si="5"/>
        <v>#NUM!</v>
      </c>
      <c r="CZ12" s="101" t="e">
        <f t="shared" si="5"/>
        <v>#NUM!</v>
      </c>
      <c r="DA12" s="101" t="e">
        <f t="shared" si="5"/>
        <v>#NUM!</v>
      </c>
      <c r="DB12" s="101">
        <f t="shared" si="5"/>
        <v>0.73237279735307392</v>
      </c>
      <c r="DC12" s="101" t="e">
        <f t="shared" si="0"/>
        <v>#VALUE!</v>
      </c>
      <c r="DD12" s="101" t="e">
        <f t="shared" si="1"/>
        <v>#NUM!</v>
      </c>
      <c r="DE12" s="101" t="e">
        <f t="shared" si="1"/>
        <v>#NUM!</v>
      </c>
      <c r="DF12" s="101">
        <f t="shared" si="1"/>
        <v>1.0667286054435827</v>
      </c>
      <c r="DG12" s="101" t="e">
        <f t="shared" si="1"/>
        <v>#NUM!</v>
      </c>
      <c r="DH12" s="101" t="e">
        <f t="shared" si="1"/>
        <v>#NUM!</v>
      </c>
      <c r="DI12" s="101" t="e">
        <f t="shared" si="1"/>
        <v>#NUM!</v>
      </c>
      <c r="DJ12" s="101">
        <f t="shared" si="1"/>
        <v>0.15599418146678143</v>
      </c>
      <c r="DK12" s="101" t="e">
        <f t="shared" si="1"/>
        <v>#NUM!</v>
      </c>
      <c r="DL12" s="101">
        <f t="shared" si="1"/>
        <v>2.3574969886815181E-2</v>
      </c>
      <c r="DM12" s="101" t="e">
        <f t="shared" si="1"/>
        <v>#NUM!</v>
      </c>
      <c r="DN12" s="101" t="e">
        <f t="shared" si="1"/>
        <v>#NUM!</v>
      </c>
      <c r="DO12" s="101">
        <f t="shared" si="1"/>
        <v>0.29629782880836725</v>
      </c>
      <c r="DP12" s="101" t="e">
        <f t="shared" si="1"/>
        <v>#NUM!</v>
      </c>
      <c r="DQ12" s="101">
        <f t="shared" si="1"/>
        <v>0.62091074286297221</v>
      </c>
      <c r="DR12" s="101">
        <f t="shared" si="1"/>
        <v>0.58410945311327422</v>
      </c>
      <c r="DS12" s="101">
        <f t="shared" si="1"/>
        <v>0.39889707822141351</v>
      </c>
      <c r="DT12" s="101" t="e">
        <f t="shared" si="2"/>
        <v>#NUM!</v>
      </c>
      <c r="DU12" s="101">
        <f t="shared" si="2"/>
        <v>0.28648992152528474</v>
      </c>
      <c r="DV12" s="101">
        <f t="shared" si="2"/>
        <v>4.0814332641648854E-2</v>
      </c>
      <c r="DW12" s="101">
        <f t="shared" si="2"/>
        <v>0.16589659985264951</v>
      </c>
      <c r="DX12" s="101">
        <f t="shared" si="2"/>
        <v>0.80823352827500894</v>
      </c>
      <c r="DY12" s="101">
        <f t="shared" si="2"/>
        <v>0.17085880956485619</v>
      </c>
      <c r="DZ12" s="101">
        <f t="shared" si="2"/>
        <v>-0.91716896661341019</v>
      </c>
      <c r="EA12" s="101">
        <f t="shared" si="2"/>
        <v>2.1402181655270529</v>
      </c>
      <c r="EB12" s="101">
        <f t="shared" si="2"/>
        <v>1.977381378852783</v>
      </c>
      <c r="EC12" s="101">
        <f t="shared" si="2"/>
        <v>1.4923033624471889</v>
      </c>
      <c r="ED12" s="101" t="e">
        <f t="shared" si="2"/>
        <v>#NUM!</v>
      </c>
      <c r="EE12" s="101" t="e">
        <f t="shared" si="2"/>
        <v>#NUM!</v>
      </c>
      <c r="EF12" s="101">
        <f t="shared" si="2"/>
        <v>0.92410293376310015</v>
      </c>
      <c r="EG12" s="101">
        <f t="shared" si="2"/>
        <v>1.7226082681795989</v>
      </c>
      <c r="EH12" s="101">
        <f t="shared" si="2"/>
        <v>1.3915899956041877</v>
      </c>
      <c r="EI12" s="101">
        <f t="shared" si="2"/>
        <v>1.7906136960246681</v>
      </c>
      <c r="EJ12" s="101">
        <f t="shared" si="3"/>
        <v>1.9541229410982988</v>
      </c>
      <c r="EK12" s="101">
        <f t="shared" si="3"/>
        <v>1.2902807331589399</v>
      </c>
      <c r="EL12" s="101">
        <f t="shared" si="3"/>
        <v>1.6107166895684815</v>
      </c>
      <c r="EM12" s="101">
        <f t="shared" si="3"/>
        <v>1.3547634213248383</v>
      </c>
      <c r="EN12" s="101">
        <f t="shared" si="3"/>
        <v>1.1824563331554632</v>
      </c>
      <c r="EO12" s="101">
        <f t="shared" si="3"/>
        <v>1.3477434329909923</v>
      </c>
      <c r="EP12" s="101">
        <f t="shared" si="3"/>
        <v>-0.50289830942683178</v>
      </c>
      <c r="EQ12" s="101">
        <f t="shared" si="3"/>
        <v>0.99551423869665223</v>
      </c>
      <c r="ER12" s="101">
        <f t="shared" si="3"/>
        <v>1.1663841063108475</v>
      </c>
      <c r="ES12" s="101">
        <f t="shared" si="3"/>
        <v>0.88775609372412845</v>
      </c>
      <c r="ET12" s="101">
        <f t="shared" si="3"/>
        <v>0.96242054696367341</v>
      </c>
      <c r="EU12" s="101">
        <f t="shared" si="3"/>
        <v>1.6415488131440368</v>
      </c>
      <c r="EV12" s="101">
        <f t="shared" si="3"/>
        <v>0.73088009505556917</v>
      </c>
      <c r="EW12" s="101">
        <f t="shared" si="3"/>
        <v>0.77960659419441136</v>
      </c>
      <c r="EX12" s="101">
        <f t="shared" si="3"/>
        <v>1.9058593681235998</v>
      </c>
      <c r="EY12" s="101">
        <f t="shared" si="3"/>
        <v>2.5202094023038377</v>
      </c>
      <c r="EZ12" s="101">
        <f t="shared" si="4"/>
        <v>1.5056603038315921</v>
      </c>
      <c r="FA12" s="101">
        <f t="shared" si="4"/>
        <v>2.174618476986597</v>
      </c>
      <c r="FB12" s="101">
        <f t="shared" si="4"/>
        <v>1.9402302289422071</v>
      </c>
      <c r="FC12" s="101">
        <f t="shared" si="4"/>
        <v>0.873721759032279</v>
      </c>
      <c r="FD12" s="101">
        <f t="shared" si="4"/>
        <v>1.4546516037459312</v>
      </c>
      <c r="FE12" s="101">
        <f t="shared" si="4"/>
        <v>0.12381412768119675</v>
      </c>
      <c r="FF12" s="101" t="e">
        <f t="shared" si="4"/>
        <v>#NUM!</v>
      </c>
      <c r="FG12" s="101">
        <f t="shared" si="4"/>
        <v>-0.51898743012473059</v>
      </c>
      <c r="FH12" s="101">
        <f t="shared" si="4"/>
        <v>0.33121586054060786</v>
      </c>
      <c r="FI12" s="101">
        <f t="shared" si="4"/>
        <v>1.7586044221990549</v>
      </c>
      <c r="FJ12" s="101">
        <f t="shared" si="4"/>
        <v>1.147337990613972</v>
      </c>
    </row>
    <row r="13" spans="1:166">
      <c r="A13" s="101">
        <v>46</v>
      </c>
      <c r="B13" s="109" t="s">
        <v>290</v>
      </c>
      <c r="C13" s="109" t="str">
        <f>VLOOKUP(B13,'[1]Ameer Taha'!$A$2:$B$58,2,FALSE)</f>
        <v>41-5</v>
      </c>
      <c r="D13" s="126">
        <v>1.4905312500042729</v>
      </c>
      <c r="E13" s="126">
        <v>2.9977437221076944</v>
      </c>
      <c r="F13" s="126">
        <v>4.2293082132351625</v>
      </c>
      <c r="G13" s="126">
        <v>5.872031727857399</v>
      </c>
      <c r="H13" s="126">
        <v>0.78177553009067879</v>
      </c>
      <c r="I13" s="126">
        <v>0.74335812139747481</v>
      </c>
      <c r="J13" s="110" t="s">
        <v>5</v>
      </c>
      <c r="K13" s="110">
        <v>0.98260000000000014</v>
      </c>
      <c r="L13" s="111" t="s">
        <v>209</v>
      </c>
      <c r="M13" s="112">
        <v>5.1781773372477094E-2</v>
      </c>
      <c r="N13" s="112">
        <v>0</v>
      </c>
      <c r="O13" s="112">
        <v>61.265811413787354</v>
      </c>
      <c r="P13" s="112">
        <v>0</v>
      </c>
      <c r="Q13" s="112">
        <v>0</v>
      </c>
      <c r="R13" s="112">
        <v>0</v>
      </c>
      <c r="S13" s="112">
        <v>0</v>
      </c>
      <c r="T13" s="112">
        <v>75.26014927495703</v>
      </c>
      <c r="U13" s="112">
        <v>16.236484755513668</v>
      </c>
      <c r="V13" s="112">
        <v>30.817723895303072</v>
      </c>
      <c r="W13" s="112">
        <v>0.28370497436112896</v>
      </c>
      <c r="X13" s="112">
        <v>0</v>
      </c>
      <c r="Y13" s="112">
        <v>0</v>
      </c>
      <c r="Z13" s="112">
        <v>0</v>
      </c>
      <c r="AA13" s="112">
        <v>0</v>
      </c>
      <c r="AB13" s="112">
        <v>7.1135404024903179</v>
      </c>
      <c r="AC13" s="112" t="e">
        <v>#VALUE!</v>
      </c>
      <c r="AD13" s="112">
        <v>1.4076073969417324</v>
      </c>
      <c r="AE13" s="112">
        <v>0</v>
      </c>
      <c r="AF13" s="112">
        <v>0.48722354031318255</v>
      </c>
      <c r="AG13" s="112">
        <v>0</v>
      </c>
      <c r="AH13" s="112">
        <v>3.0466662643589384</v>
      </c>
      <c r="AI13" s="112">
        <v>0</v>
      </c>
      <c r="AJ13" s="112">
        <v>0.73779595772202722</v>
      </c>
      <c r="AK13" s="112">
        <v>0</v>
      </c>
      <c r="AL13" s="112">
        <v>0</v>
      </c>
      <c r="AM13" s="112">
        <v>0</v>
      </c>
      <c r="AN13" s="112">
        <v>0</v>
      </c>
      <c r="AO13" s="112">
        <v>2.4940285454745799</v>
      </c>
      <c r="AP13" s="112">
        <v>0</v>
      </c>
      <c r="AQ13" s="112">
        <v>3.2427415039737562</v>
      </c>
      <c r="AR13" s="112">
        <v>2.8586740929582466</v>
      </c>
      <c r="AS13" s="112">
        <v>1.3842734735522408</v>
      </c>
      <c r="AT13" s="112">
        <v>0</v>
      </c>
      <c r="AU13" s="112">
        <v>1.3893385895018251</v>
      </c>
      <c r="AV13" s="112">
        <v>0.93575384945051887</v>
      </c>
      <c r="AW13" s="112">
        <v>1.8625489533889952</v>
      </c>
      <c r="AX13" s="112">
        <v>5.5357618584265422</v>
      </c>
      <c r="AY13" s="112">
        <v>0.88276043001843529</v>
      </c>
      <c r="AZ13" s="112">
        <v>0.75474162281802548</v>
      </c>
      <c r="BA13" s="112">
        <v>88.850626591048766</v>
      </c>
      <c r="BB13" s="112">
        <v>61.854485770859888</v>
      </c>
      <c r="BC13" s="112">
        <v>24.999473455851277</v>
      </c>
      <c r="BD13" s="112">
        <v>0</v>
      </c>
      <c r="BE13" s="112">
        <v>0</v>
      </c>
      <c r="BF13" s="112">
        <v>4.4204299216202445</v>
      </c>
      <c r="BG13" s="112">
        <v>51.429059834754312</v>
      </c>
      <c r="BH13" s="112">
        <v>18.52217443357533</v>
      </c>
      <c r="BI13" s="112">
        <v>23.786859088913189</v>
      </c>
      <c r="BJ13" s="112">
        <v>41.628747126311687</v>
      </c>
      <c r="BK13" s="112">
        <v>13.894974843868916</v>
      </c>
      <c r="BL13" s="112">
        <v>32.274067851043348</v>
      </c>
      <c r="BM13" s="112">
        <v>10.426869337859365</v>
      </c>
      <c r="BN13" s="112">
        <v>9.0290088155326664</v>
      </c>
      <c r="BO13" s="112">
        <v>12.738493197580837</v>
      </c>
      <c r="BP13" s="113">
        <v>0.16162849499217688</v>
      </c>
      <c r="BQ13" s="112">
        <v>4.2301272491652346</v>
      </c>
      <c r="BR13" s="112">
        <v>6.2889836382753774</v>
      </c>
      <c r="BS13" s="112">
        <v>3.3126563549998234</v>
      </c>
      <c r="BT13" s="112">
        <v>4.0830691956701264</v>
      </c>
      <c r="BU13" s="112">
        <v>19.392462181190716</v>
      </c>
      <c r="BV13" s="112">
        <v>2.6199876216072213</v>
      </c>
      <c r="BW13" s="112">
        <v>2.5484981904241697</v>
      </c>
      <c r="BX13" s="112">
        <v>35.93543837275228</v>
      </c>
      <c r="BY13" s="112">
        <v>209.20123714547088</v>
      </c>
      <c r="BZ13" s="112">
        <v>21.869961916431286</v>
      </c>
      <c r="CA13" s="112">
        <v>116.50642400862066</v>
      </c>
      <c r="CB13" s="112">
        <v>57.466959353702414</v>
      </c>
      <c r="CC13" s="112">
        <v>5.4595936710230264</v>
      </c>
      <c r="CD13" s="112">
        <v>19.619760125412441</v>
      </c>
      <c r="CE13" s="112">
        <v>0.45847056142579273</v>
      </c>
      <c r="CF13" s="112">
        <v>0</v>
      </c>
      <c r="CG13" s="112">
        <v>0.24470097070573738</v>
      </c>
      <c r="CH13" s="112">
        <v>0.29493881882744283</v>
      </c>
      <c r="CI13" s="112">
        <v>49.336596434313037</v>
      </c>
      <c r="CJ13" s="112">
        <v>10.13641114642312</v>
      </c>
      <c r="CM13" s="101">
        <f t="shared" si="5"/>
        <v>-1.2858230803458539</v>
      </c>
      <c r="CN13" s="101" t="e">
        <f t="shared" si="5"/>
        <v>#NUM!</v>
      </c>
      <c r="CO13" s="101">
        <f t="shared" si="5"/>
        <v>1.7872181897482977</v>
      </c>
      <c r="CP13" s="101" t="e">
        <f t="shared" si="5"/>
        <v>#NUM!</v>
      </c>
      <c r="CQ13" s="101" t="e">
        <f t="shared" si="5"/>
        <v>#NUM!</v>
      </c>
      <c r="CR13" s="101" t="e">
        <f t="shared" si="5"/>
        <v>#NUM!</v>
      </c>
      <c r="CS13" s="101" t="e">
        <f t="shared" si="5"/>
        <v>#NUM!</v>
      </c>
      <c r="CT13" s="101">
        <f t="shared" si="5"/>
        <v>1.8765650753873246</v>
      </c>
      <c r="CU13" s="101">
        <f t="shared" si="5"/>
        <v>1.210492009108779</v>
      </c>
      <c r="CV13" s="101">
        <f t="shared" si="5"/>
        <v>1.4888005598784089</v>
      </c>
      <c r="CW13" s="101">
        <f t="shared" si="5"/>
        <v>-0.54713304940453555</v>
      </c>
      <c r="CX13" s="101" t="e">
        <f t="shared" si="5"/>
        <v>#NUM!</v>
      </c>
      <c r="CY13" s="101" t="e">
        <f t="shared" si="5"/>
        <v>#NUM!</v>
      </c>
      <c r="CZ13" s="101" t="e">
        <f t="shared" si="5"/>
        <v>#NUM!</v>
      </c>
      <c r="DA13" s="101" t="e">
        <f t="shared" si="5"/>
        <v>#NUM!</v>
      </c>
      <c r="DB13" s="101">
        <f t="shared" si="5"/>
        <v>0.85208580249859556</v>
      </c>
      <c r="DC13" s="101" t="e">
        <f t="shared" si="0"/>
        <v>#VALUE!</v>
      </c>
      <c r="DD13" s="101">
        <f t="shared" si="1"/>
        <v>0.14848154037581154</v>
      </c>
      <c r="DE13" s="101" t="e">
        <f t="shared" si="1"/>
        <v>#NUM!</v>
      </c>
      <c r="DF13" s="101">
        <f t="shared" si="1"/>
        <v>-0.31227173683425358</v>
      </c>
      <c r="DG13" s="101" t="e">
        <f t="shared" si="1"/>
        <v>#NUM!</v>
      </c>
      <c r="DH13" s="101">
        <f t="shared" si="1"/>
        <v>0.48382488366623527</v>
      </c>
      <c r="DI13" s="101" t="e">
        <f t="shared" si="1"/>
        <v>#NUM!</v>
      </c>
      <c r="DJ13" s="101">
        <f t="shared" si="1"/>
        <v>-0.13206372853972101</v>
      </c>
      <c r="DK13" s="101" t="e">
        <f t="shared" si="1"/>
        <v>#NUM!</v>
      </c>
      <c r="DL13" s="101" t="e">
        <f t="shared" si="1"/>
        <v>#NUM!</v>
      </c>
      <c r="DM13" s="101" t="e">
        <f t="shared" si="1"/>
        <v>#NUM!</v>
      </c>
      <c r="DN13" s="101" t="e">
        <f t="shared" si="1"/>
        <v>#NUM!</v>
      </c>
      <c r="DO13" s="101">
        <f t="shared" si="1"/>
        <v>0.39690141990080252</v>
      </c>
      <c r="DP13" s="101" t="e">
        <f t="shared" si="1"/>
        <v>#NUM!</v>
      </c>
      <c r="DQ13" s="101">
        <f t="shared" si="1"/>
        <v>0.5109123301493137</v>
      </c>
      <c r="DR13" s="101">
        <f t="shared" si="1"/>
        <v>0.45616464584495992</v>
      </c>
      <c r="DS13" s="101">
        <f t="shared" si="1"/>
        <v>0.14122189671189103</v>
      </c>
      <c r="DT13" s="101" t="e">
        <f t="shared" si="2"/>
        <v>#NUM!</v>
      </c>
      <c r="DU13" s="101">
        <f t="shared" si="2"/>
        <v>0.14280809860490584</v>
      </c>
      <c r="DV13" s="101">
        <f t="shared" si="2"/>
        <v>-2.8838377634133574E-2</v>
      </c>
      <c r="DW13" s="101">
        <f t="shared" si="2"/>
        <v>0.27010769613566887</v>
      </c>
      <c r="DX13" s="101">
        <f t="shared" si="2"/>
        <v>0.74317739904338909</v>
      </c>
      <c r="DY13" s="101">
        <f t="shared" si="2"/>
        <v>-5.415714244490745E-2</v>
      </c>
      <c r="DZ13" s="101">
        <f t="shared" si="2"/>
        <v>-0.12220169868790021</v>
      </c>
      <c r="EA13" s="101">
        <f t="shared" si="2"/>
        <v>1.9486604948771149</v>
      </c>
      <c r="EB13" s="101">
        <f t="shared" si="2"/>
        <v>1.7913712007297111</v>
      </c>
      <c r="EC13" s="101">
        <f t="shared" si="2"/>
        <v>1.3979308615669794</v>
      </c>
      <c r="ED13" s="101" t="e">
        <f t="shared" si="2"/>
        <v>#NUM!</v>
      </c>
      <c r="EE13" s="101" t="e">
        <f t="shared" si="2"/>
        <v>#NUM!</v>
      </c>
      <c r="EF13" s="101">
        <f t="shared" si="2"/>
        <v>0.64546450996162452</v>
      </c>
      <c r="EG13" s="101">
        <f t="shared" si="2"/>
        <v>1.711208585135588</v>
      </c>
      <c r="EH13" s="101">
        <f t="shared" si="2"/>
        <v>1.2676919698766724</v>
      </c>
      <c r="EI13" s="101">
        <f t="shared" si="2"/>
        <v>1.3763370998595246</v>
      </c>
      <c r="EJ13" s="101">
        <f t="shared" si="3"/>
        <v>1.6193933404011365</v>
      </c>
      <c r="EK13" s="101">
        <f t="shared" si="3"/>
        <v>1.1428577648464742</v>
      </c>
      <c r="EL13" s="101">
        <f t="shared" si="3"/>
        <v>1.5088537077008344</v>
      </c>
      <c r="EM13" s="101">
        <f t="shared" si="3"/>
        <v>1.0181539313041961</v>
      </c>
      <c r="EN13" s="101">
        <f t="shared" si="3"/>
        <v>0.95564007704975795</v>
      </c>
      <c r="EO13" s="101">
        <f t="shared" si="3"/>
        <v>1.1051180595002883</v>
      </c>
      <c r="EP13" s="101">
        <f t="shared" si="3"/>
        <v>-0.79148207099380274</v>
      </c>
      <c r="EQ13" s="101">
        <f t="shared" si="3"/>
        <v>0.62635343186182013</v>
      </c>
      <c r="ER13" s="101">
        <f t="shared" si="3"/>
        <v>0.79858046484844569</v>
      </c>
      <c r="ES13" s="101">
        <f t="shared" si="3"/>
        <v>0.52017638581614078</v>
      </c>
      <c r="ET13" s="101">
        <f t="shared" si="3"/>
        <v>0.61098673996293507</v>
      </c>
      <c r="EU13" s="101">
        <f t="shared" si="3"/>
        <v>1.2876329531642468</v>
      </c>
      <c r="EV13" s="101">
        <f t="shared" si="3"/>
        <v>0.41829923945700576</v>
      </c>
      <c r="EW13" s="101">
        <f t="shared" si="3"/>
        <v>0.40628432955153609</v>
      </c>
      <c r="EX13" s="101">
        <f t="shared" si="3"/>
        <v>1.5555229471392282</v>
      </c>
      <c r="EY13" s="101">
        <f t="shared" si="3"/>
        <v>2.320564248473739</v>
      </c>
      <c r="EZ13" s="101">
        <f t="shared" si="4"/>
        <v>1.339848026773433</v>
      </c>
      <c r="FA13" s="101">
        <f t="shared" si="4"/>
        <v>2.0663498724399627</v>
      </c>
      <c r="FB13" s="101">
        <f t="shared" si="4"/>
        <v>1.7594182186954965</v>
      </c>
      <c r="FC13" s="101">
        <f t="shared" si="4"/>
        <v>0.73716032164262912</v>
      </c>
      <c r="FD13" s="101">
        <f t="shared" si="4"/>
        <v>1.2926936933167859</v>
      </c>
      <c r="FE13" s="101">
        <f t="shared" si="4"/>
        <v>-0.33868854531738385</v>
      </c>
      <c r="FF13" s="101" t="e">
        <f t="shared" si="4"/>
        <v>#NUM!</v>
      </c>
      <c r="FG13" s="101">
        <f t="shared" si="4"/>
        <v>-0.61136430783942808</v>
      </c>
      <c r="FH13" s="101">
        <f t="shared" si="4"/>
        <v>-0.53026806334832044</v>
      </c>
      <c r="FI13" s="101">
        <f t="shared" si="4"/>
        <v>1.6931691856729356</v>
      </c>
      <c r="FJ13" s="101">
        <f t="shared" si="4"/>
        <v>1.005884217798972</v>
      </c>
    </row>
    <row r="14" spans="1:166">
      <c r="A14" s="101">
        <v>47</v>
      </c>
      <c r="B14" s="109" t="s">
        <v>291</v>
      </c>
      <c r="C14" s="109" t="str">
        <f>VLOOKUP(B14,'[1]Ameer Taha'!$A$2:$B$58,2,FALSE)</f>
        <v>41-6</v>
      </c>
      <c r="D14" s="126">
        <v>1.4785703125042158</v>
      </c>
      <c r="E14" s="126">
        <v>3.0769705580752467</v>
      </c>
      <c r="F14" s="126">
        <v>3.1520808894361747</v>
      </c>
      <c r="G14" s="126">
        <v>4.2893394360317076</v>
      </c>
      <c r="H14" s="126">
        <v>0.71204207449087098</v>
      </c>
      <c r="I14" s="126">
        <v>0.6864257979220072</v>
      </c>
      <c r="J14" s="110" t="s">
        <v>5</v>
      </c>
      <c r="K14" s="110">
        <v>0.9074000000000001</v>
      </c>
      <c r="L14" s="111" t="s">
        <v>210</v>
      </c>
      <c r="M14" s="112">
        <v>0.10648258177289369</v>
      </c>
      <c r="N14" s="112">
        <v>0</v>
      </c>
      <c r="O14" s="112">
        <v>69.4296973167544</v>
      </c>
      <c r="P14" s="112">
        <v>0</v>
      </c>
      <c r="Q14" s="112">
        <v>0</v>
      </c>
      <c r="R14" s="112">
        <v>0</v>
      </c>
      <c r="S14" s="112">
        <v>0</v>
      </c>
      <c r="T14" s="112">
        <v>47.931279369434137</v>
      </c>
      <c r="U14" s="112">
        <v>12.187188394112965</v>
      </c>
      <c r="V14" s="112">
        <v>32.226013097388581</v>
      </c>
      <c r="W14" s="113">
        <v>6.9832183611023349E-2</v>
      </c>
      <c r="X14" s="112">
        <v>0</v>
      </c>
      <c r="Y14" s="112">
        <v>0</v>
      </c>
      <c r="Z14" s="112">
        <v>0</v>
      </c>
      <c r="AA14" s="112">
        <v>0</v>
      </c>
      <c r="AB14" s="112">
        <v>7.292876115275674</v>
      </c>
      <c r="AC14" s="112">
        <v>0</v>
      </c>
      <c r="AD14" s="112">
        <v>0</v>
      </c>
      <c r="AE14" s="112">
        <v>0</v>
      </c>
      <c r="AF14" s="112">
        <v>1.066412622454441</v>
      </c>
      <c r="AG14" s="112">
        <v>0</v>
      </c>
      <c r="AH14" s="112">
        <v>0</v>
      </c>
      <c r="AI14" s="112">
        <v>0</v>
      </c>
      <c r="AJ14" s="112">
        <v>0</v>
      </c>
      <c r="AK14" s="112">
        <v>0</v>
      </c>
      <c r="AL14" s="112">
        <v>0</v>
      </c>
      <c r="AM14" s="112">
        <v>0</v>
      </c>
      <c r="AN14" s="112">
        <v>0</v>
      </c>
      <c r="AO14" s="112">
        <v>2.9162265825484854</v>
      </c>
      <c r="AP14" s="112">
        <v>0</v>
      </c>
      <c r="AQ14" s="112">
        <v>3.9923271021700684</v>
      </c>
      <c r="AR14" s="112">
        <v>2.1071691622591784</v>
      </c>
      <c r="AS14" s="112">
        <v>0.78171583500101682</v>
      </c>
      <c r="AT14" s="112">
        <v>0</v>
      </c>
      <c r="AU14" s="112">
        <v>1.0368440003786525</v>
      </c>
      <c r="AV14" s="112">
        <v>0.62097472364025563</v>
      </c>
      <c r="AW14" s="112">
        <v>1.7622854170529747</v>
      </c>
      <c r="AX14" s="112">
        <v>5.9286482007813079</v>
      </c>
      <c r="AY14" s="113">
        <v>1.0984155959259247</v>
      </c>
      <c r="AZ14" s="112">
        <v>0.29545167399226802</v>
      </c>
      <c r="BA14" s="112">
        <v>86.146267307694345</v>
      </c>
      <c r="BB14" s="112">
        <v>59.963277728391454</v>
      </c>
      <c r="BC14" s="112">
        <v>15.697398201080302</v>
      </c>
      <c r="BD14" s="112">
        <v>0</v>
      </c>
      <c r="BE14" s="112">
        <v>0</v>
      </c>
      <c r="BF14" s="112">
        <v>6.6390329421535821</v>
      </c>
      <c r="BG14" s="112">
        <v>33.561692711856288</v>
      </c>
      <c r="BH14" s="112">
        <v>12.114344831494055</v>
      </c>
      <c r="BI14" s="112">
        <v>18.558632229932815</v>
      </c>
      <c r="BJ14" s="112">
        <v>35.603706430640507</v>
      </c>
      <c r="BK14" s="112">
        <v>27.810440244457336</v>
      </c>
      <c r="BL14" s="112">
        <v>20.634362580403319</v>
      </c>
      <c r="BM14" s="112">
        <v>8.5693438453132611</v>
      </c>
      <c r="BN14" s="112">
        <v>5.3290517324350599</v>
      </c>
      <c r="BO14" s="112">
        <v>10.621473987822526</v>
      </c>
      <c r="BP14" s="113">
        <v>0.17502331846959776</v>
      </c>
      <c r="BQ14" s="112">
        <v>3.8303378804248904</v>
      </c>
      <c r="BR14" s="112">
        <v>4.9688369118660489</v>
      </c>
      <c r="BS14" s="112">
        <v>3.1409194064777899</v>
      </c>
      <c r="BT14" s="112">
        <v>2.1053496323175898</v>
      </c>
      <c r="BU14" s="112">
        <v>13.496272097264212</v>
      </c>
      <c r="BV14" s="112">
        <v>3.2512074768760559</v>
      </c>
      <c r="BW14" s="112">
        <v>2.2893755788747363</v>
      </c>
      <c r="BX14" s="112">
        <v>25.818999229256161</v>
      </c>
      <c r="BY14" s="112">
        <v>237.13203677410888</v>
      </c>
      <c r="BZ14" s="112">
        <v>28.130309021918595</v>
      </c>
      <c r="CA14" s="112">
        <v>137.17121168635663</v>
      </c>
      <c r="CB14" s="112">
        <v>75.241493489929027</v>
      </c>
      <c r="CC14" s="112">
        <v>6.2397539400734701</v>
      </c>
      <c r="CD14" s="112">
        <v>25.539157621384792</v>
      </c>
      <c r="CE14" s="112">
        <v>0.85050478947754304</v>
      </c>
      <c r="CF14" s="112">
        <v>0</v>
      </c>
      <c r="CG14" s="112">
        <v>7.240939383673382</v>
      </c>
      <c r="CH14" s="112">
        <v>9.8642720438782465</v>
      </c>
      <c r="CI14" s="112">
        <v>68.248010753744182</v>
      </c>
      <c r="CJ14" s="112">
        <v>12.639768839139753</v>
      </c>
      <c r="CM14" s="101">
        <f t="shared" si="5"/>
        <v>-0.97272142751715052</v>
      </c>
      <c r="CN14" s="101" t="e">
        <f t="shared" si="5"/>
        <v>#NUM!</v>
      </c>
      <c r="CO14" s="101">
        <f t="shared" si="5"/>
        <v>1.8415452719258625</v>
      </c>
      <c r="CP14" s="101" t="e">
        <f t="shared" si="5"/>
        <v>#NUM!</v>
      </c>
      <c r="CQ14" s="101" t="e">
        <f t="shared" si="5"/>
        <v>#NUM!</v>
      </c>
      <c r="CR14" s="101" t="e">
        <f t="shared" si="5"/>
        <v>#NUM!</v>
      </c>
      <c r="CS14" s="101" t="e">
        <f t="shared" si="5"/>
        <v>#NUM!</v>
      </c>
      <c r="CT14" s="101">
        <f t="shared" si="5"/>
        <v>1.6806190212235887</v>
      </c>
      <c r="CU14" s="101">
        <f t="shared" si="5"/>
        <v>1.0859035246698903</v>
      </c>
      <c r="CV14" s="101">
        <f t="shared" si="5"/>
        <v>1.508206579266387</v>
      </c>
      <c r="CW14" s="101">
        <f t="shared" si="5"/>
        <v>-1.1559443776154199</v>
      </c>
      <c r="CX14" s="101" t="e">
        <f t="shared" si="5"/>
        <v>#NUM!</v>
      </c>
      <c r="CY14" s="101" t="e">
        <f t="shared" si="5"/>
        <v>#NUM!</v>
      </c>
      <c r="CZ14" s="101" t="e">
        <f t="shared" si="5"/>
        <v>#NUM!</v>
      </c>
      <c r="DA14" s="101" t="e">
        <f t="shared" si="5"/>
        <v>#NUM!</v>
      </c>
      <c r="DB14" s="101">
        <f t="shared" si="5"/>
        <v>0.862898836227315</v>
      </c>
      <c r="DC14" s="101" t="e">
        <f t="shared" si="0"/>
        <v>#NUM!</v>
      </c>
      <c r="DD14" s="101" t="e">
        <f t="shared" si="1"/>
        <v>#NUM!</v>
      </c>
      <c r="DE14" s="101" t="e">
        <f t="shared" si="1"/>
        <v>#NUM!</v>
      </c>
      <c r="DF14" s="101">
        <f t="shared" si="1"/>
        <v>2.7925276906430142E-2</v>
      </c>
      <c r="DG14" s="101" t="e">
        <f t="shared" si="1"/>
        <v>#NUM!</v>
      </c>
      <c r="DH14" s="101" t="e">
        <f t="shared" si="1"/>
        <v>#NUM!</v>
      </c>
      <c r="DI14" s="101" t="e">
        <f t="shared" si="1"/>
        <v>#NUM!</v>
      </c>
      <c r="DJ14" s="101" t="e">
        <f t="shared" si="1"/>
        <v>#NUM!</v>
      </c>
      <c r="DK14" s="101" t="e">
        <f t="shared" si="1"/>
        <v>#NUM!</v>
      </c>
      <c r="DL14" s="101" t="e">
        <f t="shared" si="1"/>
        <v>#NUM!</v>
      </c>
      <c r="DM14" s="101" t="e">
        <f t="shared" si="1"/>
        <v>#NUM!</v>
      </c>
      <c r="DN14" s="101" t="e">
        <f t="shared" si="1"/>
        <v>#NUM!</v>
      </c>
      <c r="DO14" s="101">
        <f t="shared" si="1"/>
        <v>0.46482126440847649</v>
      </c>
      <c r="DP14" s="101" t="e">
        <f t="shared" si="1"/>
        <v>#NUM!</v>
      </c>
      <c r="DQ14" s="101">
        <f t="shared" si="1"/>
        <v>0.60122611699601858</v>
      </c>
      <c r="DR14" s="101">
        <f t="shared" si="1"/>
        <v>0.32369940190459578</v>
      </c>
      <c r="DS14" s="101">
        <f t="shared" si="1"/>
        <v>-0.10695109057082272</v>
      </c>
      <c r="DT14" s="101" t="e">
        <f t="shared" si="2"/>
        <v>#NUM!</v>
      </c>
      <c r="DU14" s="101">
        <f t="shared" si="2"/>
        <v>1.5713419001228173E-2</v>
      </c>
      <c r="DV14" s="101">
        <f t="shared" si="2"/>
        <v>-0.20692607712932973</v>
      </c>
      <c r="DW14" s="101">
        <f t="shared" si="2"/>
        <v>0.24607624744312373</v>
      </c>
      <c r="DX14" s="101">
        <f t="shared" si="2"/>
        <v>0.77295568057057451</v>
      </c>
      <c r="DY14" s="101">
        <f t="shared" si="2"/>
        <v>4.0766690631178694E-2</v>
      </c>
      <c r="DZ14" s="101">
        <f t="shared" si="2"/>
        <v>-0.52951354501907466</v>
      </c>
      <c r="EA14" s="101">
        <f t="shared" si="2"/>
        <v>1.9352364643401574</v>
      </c>
      <c r="EB14" s="101">
        <f t="shared" si="2"/>
        <v>1.777885364343804</v>
      </c>
      <c r="EC14" s="101">
        <f t="shared" si="2"/>
        <v>1.1958276753040484</v>
      </c>
      <c r="ED14" s="101" t="e">
        <f t="shared" si="2"/>
        <v>#NUM!</v>
      </c>
      <c r="EE14" s="101" t="e">
        <f t="shared" si="2"/>
        <v>#NUM!</v>
      </c>
      <c r="EF14" s="101">
        <f t="shared" si="2"/>
        <v>0.8221048235738716</v>
      </c>
      <c r="EG14" s="101">
        <f t="shared" si="2"/>
        <v>1.5258438567120782</v>
      </c>
      <c r="EH14" s="101">
        <f t="shared" si="2"/>
        <v>1.0832999315762195</v>
      </c>
      <c r="EI14" s="101">
        <f t="shared" si="2"/>
        <v>1.2685459655853439</v>
      </c>
      <c r="EJ14" s="101">
        <f t="shared" si="3"/>
        <v>1.5514952114163003</v>
      </c>
      <c r="EK14" s="101">
        <f t="shared" si="3"/>
        <v>1.4442078638812459</v>
      </c>
      <c r="EL14" s="101">
        <f t="shared" si="3"/>
        <v>1.3145910575560944</v>
      </c>
      <c r="EM14" s="101">
        <f t="shared" si="3"/>
        <v>0.93294756926633604</v>
      </c>
      <c r="EN14" s="101">
        <f t="shared" si="3"/>
        <v>0.72664993622928309</v>
      </c>
      <c r="EO14" s="101">
        <f t="shared" si="3"/>
        <v>1.0261847898488243</v>
      </c>
      <c r="EP14" s="101">
        <f t="shared" si="3"/>
        <v>-0.7569040861249976</v>
      </c>
      <c r="EQ14" s="101">
        <f t="shared" si="3"/>
        <v>0.58323708549128894</v>
      </c>
      <c r="ER14" s="101">
        <f t="shared" si="3"/>
        <v>0.69625474248129537</v>
      </c>
      <c r="ES14" s="101">
        <f t="shared" si="3"/>
        <v>0.4970567928865588</v>
      </c>
      <c r="ET14" s="101">
        <f t="shared" si="3"/>
        <v>0.32332422880699463</v>
      </c>
      <c r="EU14" s="101">
        <f t="shared" si="3"/>
        <v>1.1302138254457079</v>
      </c>
      <c r="EV14" s="101">
        <f t="shared" si="3"/>
        <v>0.51204468502588929</v>
      </c>
      <c r="EW14" s="101">
        <f t="shared" si="3"/>
        <v>0.35971704582115493</v>
      </c>
      <c r="EX14" s="101">
        <f t="shared" si="3"/>
        <v>1.4119394045595677</v>
      </c>
      <c r="EY14" s="101">
        <f t="shared" si="3"/>
        <v>2.3749902315585949</v>
      </c>
      <c r="EZ14" s="101">
        <f t="shared" si="4"/>
        <v>1.4491745030779943</v>
      </c>
      <c r="FA14" s="101">
        <f t="shared" si="4"/>
        <v>2.1372629749448109</v>
      </c>
      <c r="FB14" s="101">
        <f t="shared" si="4"/>
        <v>1.8764574073993094</v>
      </c>
      <c r="FC14" s="101">
        <f t="shared" si="4"/>
        <v>0.79516746394920257</v>
      </c>
      <c r="FD14" s="101">
        <f t="shared" si="4"/>
        <v>1.4072065684787827</v>
      </c>
      <c r="FE14" s="101">
        <f t="shared" si="4"/>
        <v>-7.0323236386730908E-2</v>
      </c>
      <c r="FF14" s="101" t="e">
        <f t="shared" si="4"/>
        <v>#NUM!</v>
      </c>
      <c r="FG14" s="101">
        <f t="shared" si="4"/>
        <v>0.85979491187134705</v>
      </c>
      <c r="FH14" s="101">
        <f t="shared" si="4"/>
        <v>0.99406504103353599</v>
      </c>
      <c r="FI14" s="101">
        <f t="shared" si="4"/>
        <v>1.8340899973792788</v>
      </c>
      <c r="FJ14" s="101">
        <f t="shared" si="4"/>
        <v>1.1017391314776925</v>
      </c>
    </row>
    <row r="15" spans="1:166">
      <c r="A15" s="101">
        <v>52</v>
      </c>
      <c r="B15" s="109" t="s">
        <v>292</v>
      </c>
      <c r="C15" s="109" t="str">
        <f>VLOOKUP(B15,'[1]Ameer Taha'!$A$2:$B$58,2,FALSE)</f>
        <v>46-5</v>
      </c>
      <c r="D15" s="126">
        <v>1.5335703125044784</v>
      </c>
      <c r="E15" s="126">
        <v>3.0800800242528439</v>
      </c>
      <c r="F15" s="126">
        <v>4.0355258891612085</v>
      </c>
      <c r="G15" s="126">
        <v>6.0207676878251029</v>
      </c>
      <c r="H15" s="126">
        <v>0.33170955830289489</v>
      </c>
      <c r="I15" s="126">
        <v>0.32739047315075781</v>
      </c>
      <c r="J15" s="110" t="s">
        <v>5</v>
      </c>
      <c r="K15" s="110">
        <v>0.93599999999999972</v>
      </c>
      <c r="L15" s="111" t="s">
        <v>211</v>
      </c>
      <c r="M15" s="112">
        <v>0.14449288006807728</v>
      </c>
      <c r="N15" s="112">
        <v>0</v>
      </c>
      <c r="O15" s="112">
        <v>30.240602994553573</v>
      </c>
      <c r="P15" s="112">
        <v>0</v>
      </c>
      <c r="Q15" s="112">
        <v>0</v>
      </c>
      <c r="R15" s="112">
        <v>6.5260285657368397E-2</v>
      </c>
      <c r="S15" s="112">
        <v>0</v>
      </c>
      <c r="T15" s="112">
        <v>48.449649247307711</v>
      </c>
      <c r="U15" s="112">
        <v>12.670329119061288</v>
      </c>
      <c r="V15" s="112">
        <v>21.416217906431459</v>
      </c>
      <c r="W15" s="112">
        <v>8.0612062629920822E-2</v>
      </c>
      <c r="X15" s="112">
        <v>0</v>
      </c>
      <c r="Y15" s="112">
        <v>0.19157069278719838</v>
      </c>
      <c r="Z15" s="112">
        <v>0</v>
      </c>
      <c r="AA15" s="112">
        <v>0</v>
      </c>
      <c r="AB15" s="112">
        <v>5.7395582984458997</v>
      </c>
      <c r="AC15" s="112">
        <v>0</v>
      </c>
      <c r="AD15" s="112">
        <v>0</v>
      </c>
      <c r="AE15" s="112">
        <v>0</v>
      </c>
      <c r="AF15" s="112">
        <v>1.6158448700858723</v>
      </c>
      <c r="AG15" s="112">
        <v>0</v>
      </c>
      <c r="AH15" s="112">
        <v>0</v>
      </c>
      <c r="AI15" s="112">
        <v>0</v>
      </c>
      <c r="AJ15" s="112">
        <v>0</v>
      </c>
      <c r="AK15" s="112">
        <v>0</v>
      </c>
      <c r="AL15" s="112">
        <v>0</v>
      </c>
      <c r="AM15" s="112">
        <v>0</v>
      </c>
      <c r="AN15" s="112">
        <v>0</v>
      </c>
      <c r="AO15" s="112">
        <v>2.6283243840301491</v>
      </c>
      <c r="AP15" s="112">
        <v>0</v>
      </c>
      <c r="AQ15" s="112">
        <v>4.3788533684886906</v>
      </c>
      <c r="AR15" s="112">
        <v>2.3318989064591862</v>
      </c>
      <c r="AS15" s="112">
        <v>0.97822050651143633</v>
      </c>
      <c r="AT15" s="112">
        <v>0</v>
      </c>
      <c r="AU15" s="112">
        <v>1.1238718244186503</v>
      </c>
      <c r="AV15" s="112">
        <v>0.58831985079411131</v>
      </c>
      <c r="AW15" s="112">
        <v>1.0795883771056158</v>
      </c>
      <c r="AX15" s="112">
        <v>6.2163592582458724</v>
      </c>
      <c r="AY15" s="112">
        <v>1.4682693993918212</v>
      </c>
      <c r="AZ15" s="112">
        <v>0.29584505416171808</v>
      </c>
      <c r="BA15" s="112">
        <v>73.914184402776669</v>
      </c>
      <c r="BB15" s="112">
        <v>61.630804801180084</v>
      </c>
      <c r="BC15" s="112">
        <v>18.122973288808328</v>
      </c>
      <c r="BD15" s="112">
        <v>0</v>
      </c>
      <c r="BE15" s="112">
        <v>0</v>
      </c>
      <c r="BF15" s="112">
        <v>5.6114671162908287</v>
      </c>
      <c r="BG15" s="112">
        <v>43.079501015223663</v>
      </c>
      <c r="BH15" s="112">
        <v>14.109162958592396</v>
      </c>
      <c r="BI15" s="112">
        <v>21.997341862795594</v>
      </c>
      <c r="BJ15" s="112">
        <v>41.975860850433918</v>
      </c>
      <c r="BK15" s="113">
        <v>3.4341405857094469</v>
      </c>
      <c r="BL15" s="112">
        <v>26.835750022458981</v>
      </c>
      <c r="BM15" s="112">
        <v>10.396782500372824</v>
      </c>
      <c r="BN15" s="112">
        <v>7.599346850299491</v>
      </c>
      <c r="BO15" s="112">
        <v>14.684326171588379</v>
      </c>
      <c r="BP15" s="113">
        <v>0.16967538373858235</v>
      </c>
      <c r="BQ15" s="112">
        <v>4.6517860365327364</v>
      </c>
      <c r="BR15" s="112">
        <v>6.1070104948898889</v>
      </c>
      <c r="BS15" s="112">
        <v>3.1524869424490043</v>
      </c>
      <c r="BT15" s="112">
        <v>5.3320506823045317</v>
      </c>
      <c r="BU15" s="112">
        <v>14.427858082172255</v>
      </c>
      <c r="BV15" s="112">
        <v>2.7517192689771779</v>
      </c>
      <c r="BW15" s="112">
        <v>3.361229323618121</v>
      </c>
      <c r="BX15" s="112">
        <v>31.230273794052717</v>
      </c>
      <c r="BY15" s="112">
        <v>209.45131582214538</v>
      </c>
      <c r="BZ15" s="112">
        <v>24.627962942622318</v>
      </c>
      <c r="CA15" s="112">
        <v>126.40067382008526</v>
      </c>
      <c r="CB15" s="112">
        <v>56.668660005706002</v>
      </c>
      <c r="CC15" s="112">
        <v>4.1443560550287764</v>
      </c>
      <c r="CD15" s="112">
        <v>16.045626784752287</v>
      </c>
      <c r="CE15" s="112">
        <v>0.3909860758906839</v>
      </c>
      <c r="CF15" s="112">
        <v>0</v>
      </c>
      <c r="CG15" s="112">
        <v>0.11913543066051457</v>
      </c>
      <c r="CH15" s="113">
        <v>2.1909122627966835</v>
      </c>
      <c r="CI15" s="112">
        <v>51.551684922998028</v>
      </c>
      <c r="CJ15" s="112">
        <v>6.8000142464421396</v>
      </c>
      <c r="CM15" s="101">
        <f t="shared" si="5"/>
        <v>-0.84015355237682832</v>
      </c>
      <c r="CN15" s="101" t="e">
        <f t="shared" si="5"/>
        <v>#NUM!</v>
      </c>
      <c r="CO15" s="101">
        <f t="shared" si="5"/>
        <v>1.4805904467033857</v>
      </c>
      <c r="CP15" s="101" t="e">
        <f t="shared" si="5"/>
        <v>#NUM!</v>
      </c>
      <c r="CQ15" s="101" t="e">
        <f t="shared" si="5"/>
        <v>#NUM!</v>
      </c>
      <c r="CR15" s="101">
        <f t="shared" si="5"/>
        <v>-1.185351029549871</v>
      </c>
      <c r="CS15" s="101" t="e">
        <f t="shared" si="5"/>
        <v>#NUM!</v>
      </c>
      <c r="CT15" s="101">
        <f t="shared" si="5"/>
        <v>1.6852906373102068</v>
      </c>
      <c r="CU15" s="101">
        <f t="shared" si="5"/>
        <v>1.1027878960780575</v>
      </c>
      <c r="CV15" s="101">
        <f t="shared" si="5"/>
        <v>1.330742777074996</v>
      </c>
      <c r="CW15" s="101">
        <f t="shared" si="5"/>
        <v>-1.0935999663632043</v>
      </c>
      <c r="CX15" s="101" t="e">
        <f t="shared" si="5"/>
        <v>#NUM!</v>
      </c>
      <c r="CY15" s="101">
        <f t="shared" si="5"/>
        <v>-0.71767093019659745</v>
      </c>
      <c r="CZ15" s="101" t="e">
        <f t="shared" si="5"/>
        <v>#NUM!</v>
      </c>
      <c r="DA15" s="101" t="e">
        <f t="shared" si="5"/>
        <v>#NUM!</v>
      </c>
      <c r="DB15" s="101">
        <f t="shared" si="5"/>
        <v>0.75887847150446852</v>
      </c>
      <c r="DC15" s="101" t="e">
        <f t="shared" si="0"/>
        <v>#NUM!</v>
      </c>
      <c r="DD15" s="101" t="e">
        <f t="shared" si="1"/>
        <v>#NUM!</v>
      </c>
      <c r="DE15" s="101" t="e">
        <f t="shared" si="1"/>
        <v>#NUM!</v>
      </c>
      <c r="DF15" s="101">
        <f t="shared" si="1"/>
        <v>0.20839966380266201</v>
      </c>
      <c r="DG15" s="101" t="e">
        <f t="shared" si="1"/>
        <v>#NUM!</v>
      </c>
      <c r="DH15" s="101" t="e">
        <f t="shared" si="1"/>
        <v>#NUM!</v>
      </c>
      <c r="DI15" s="101" t="e">
        <f t="shared" si="1"/>
        <v>#NUM!</v>
      </c>
      <c r="DJ15" s="101" t="e">
        <f t="shared" si="1"/>
        <v>#NUM!</v>
      </c>
      <c r="DK15" s="101" t="e">
        <f t="shared" si="1"/>
        <v>#NUM!</v>
      </c>
      <c r="DL15" s="101" t="e">
        <f t="shared" si="1"/>
        <v>#NUM!</v>
      </c>
      <c r="DM15" s="101" t="e">
        <f t="shared" si="1"/>
        <v>#NUM!</v>
      </c>
      <c r="DN15" s="101" t="e">
        <f t="shared" si="1"/>
        <v>#NUM!</v>
      </c>
      <c r="DO15" s="101">
        <f t="shared" si="1"/>
        <v>0.41967896419842093</v>
      </c>
      <c r="DP15" s="101" t="e">
        <f t="shared" si="1"/>
        <v>#NUM!</v>
      </c>
      <c r="DQ15" s="101">
        <f t="shared" si="1"/>
        <v>0.64136040252885829</v>
      </c>
      <c r="DR15" s="101">
        <f t="shared" si="1"/>
        <v>0.36770971876339209</v>
      </c>
      <c r="DS15" s="101">
        <f t="shared" si="1"/>
        <v>-9.5632372708067334E-3</v>
      </c>
      <c r="DT15" s="101" t="e">
        <f t="shared" si="2"/>
        <v>#NUM!</v>
      </c>
      <c r="DU15" s="101">
        <f t="shared" si="2"/>
        <v>5.0716783544541053E-2</v>
      </c>
      <c r="DV15" s="101">
        <f t="shared" si="2"/>
        <v>-0.23038649761816624</v>
      </c>
      <c r="DW15" s="101">
        <f t="shared" si="2"/>
        <v>3.3258200276784618E-2</v>
      </c>
      <c r="DX15" s="101">
        <f t="shared" si="2"/>
        <v>0.79353610543333042</v>
      </c>
      <c r="DY15" s="101">
        <f t="shared" si="2"/>
        <v>0.16680574763395425</v>
      </c>
      <c r="DZ15" s="101">
        <f t="shared" si="2"/>
        <v>-0.52893568671561042</v>
      </c>
      <c r="EA15" s="101">
        <f t="shared" si="2"/>
        <v>1.8687277890948792</v>
      </c>
      <c r="EB15" s="101">
        <f t="shared" si="2"/>
        <v>1.7897978389691864</v>
      </c>
      <c r="EC15" s="101">
        <f t="shared" si="2"/>
        <v>1.2582294503491622</v>
      </c>
      <c r="ED15" s="101" t="e">
        <f t="shared" si="2"/>
        <v>#NUM!</v>
      </c>
      <c r="EE15" s="101" t="e">
        <f t="shared" si="2"/>
        <v>#NUM!</v>
      </c>
      <c r="EF15" s="101">
        <f t="shared" si="2"/>
        <v>0.74907642225606363</v>
      </c>
      <c r="EG15" s="101">
        <f t="shared" si="2"/>
        <v>1.6342706642733453</v>
      </c>
      <c r="EH15" s="101">
        <f t="shared" si="2"/>
        <v>1.1495012495270327</v>
      </c>
      <c r="EI15" s="101">
        <f t="shared" si="2"/>
        <v>1.3423702042737355</v>
      </c>
      <c r="EJ15" s="101">
        <f t="shared" si="3"/>
        <v>1.6229996115107306</v>
      </c>
      <c r="EK15" s="101">
        <f t="shared" si="3"/>
        <v>0.53581807019242633</v>
      </c>
      <c r="EL15" s="101">
        <f t="shared" si="3"/>
        <v>1.4287137377286379</v>
      </c>
      <c r="EM15" s="101">
        <f t="shared" si="3"/>
        <v>1.0168989586709374</v>
      </c>
      <c r="EN15" s="101">
        <f t="shared" si="3"/>
        <v>0.88077626708336598</v>
      </c>
      <c r="EO15" s="101">
        <f t="shared" si="3"/>
        <v>1.166854022586767</v>
      </c>
      <c r="EP15" s="101">
        <f t="shared" si="3"/>
        <v>-0.77038115993310474</v>
      </c>
      <c r="EQ15" s="101">
        <f t="shared" si="3"/>
        <v>0.6676197307145848</v>
      </c>
      <c r="ER15" s="101">
        <f t="shared" si="3"/>
        <v>0.78582866633103021</v>
      </c>
      <c r="ES15" s="101">
        <f t="shared" si="3"/>
        <v>0.49865329640797768</v>
      </c>
      <c r="ET15" s="101">
        <f t="shared" si="3"/>
        <v>0.72689426882520081</v>
      </c>
      <c r="EU15" s="101">
        <f t="shared" si="3"/>
        <v>1.1592018617837943</v>
      </c>
      <c r="EV15" s="101">
        <f t="shared" si="3"/>
        <v>0.43960412500204604</v>
      </c>
      <c r="EW15" s="101">
        <f t="shared" si="3"/>
        <v>0.52649814370553438</v>
      </c>
      <c r="EX15" s="101">
        <f t="shared" si="3"/>
        <v>1.4945757916821694</v>
      </c>
      <c r="EY15" s="101">
        <f t="shared" si="3"/>
        <v>2.3210830930453019</v>
      </c>
      <c r="EZ15" s="101">
        <f t="shared" si="4"/>
        <v>1.3914284914426394</v>
      </c>
      <c r="FA15" s="101">
        <f t="shared" si="4"/>
        <v>2.1017493891011512</v>
      </c>
      <c r="FB15" s="101">
        <f t="shared" si="4"/>
        <v>1.7533429433807219</v>
      </c>
      <c r="FC15" s="101">
        <f t="shared" si="4"/>
        <v>0.61745705998320999</v>
      </c>
      <c r="FD15" s="101">
        <f t="shared" si="4"/>
        <v>1.2053566864575487</v>
      </c>
      <c r="FE15" s="101">
        <f t="shared" si="4"/>
        <v>-0.40783870877169931</v>
      </c>
      <c r="FF15" s="101" t="e">
        <f t="shared" si="4"/>
        <v>#NUM!</v>
      </c>
      <c r="FG15" s="101">
        <f t="shared" si="4"/>
        <v>-0.92395906091821922</v>
      </c>
      <c r="FH15" s="101">
        <f t="shared" si="4"/>
        <v>0.34062498616581749</v>
      </c>
      <c r="FI15" s="101">
        <f t="shared" si="4"/>
        <v>1.7122428643974594</v>
      </c>
      <c r="FJ15" s="101">
        <f t="shared" si="4"/>
        <v>0.8325098225804608</v>
      </c>
    </row>
    <row r="16" spans="1:166" s="114" customFormat="1">
      <c r="A16" s="114">
        <v>54</v>
      </c>
      <c r="B16" s="115" t="s">
        <v>293</v>
      </c>
      <c r="C16" s="115" t="str">
        <f>VLOOKUP(B16,'[1]Ameer Taha'!$A$2:$B$58,2,FALSE)</f>
        <v>23-4</v>
      </c>
      <c r="D16" s="128">
        <v>1.5020468750043279</v>
      </c>
      <c r="E16" s="128">
        <v>2.7665271787223125</v>
      </c>
      <c r="F16" s="128">
        <v>3.5186035028459419</v>
      </c>
      <c r="G16" s="128">
        <v>5.0896796948319656</v>
      </c>
      <c r="H16" s="128">
        <v>0.67112872122765266</v>
      </c>
      <c r="I16" s="128">
        <v>0.6449686129472062</v>
      </c>
      <c r="J16" s="110" t="s">
        <v>5</v>
      </c>
      <c r="K16" s="110">
        <v>1.0072999999999996</v>
      </c>
      <c r="L16" s="111" t="s">
        <v>212</v>
      </c>
      <c r="M16" s="112">
        <v>7.2073213810198641E-2</v>
      </c>
      <c r="N16" s="112">
        <v>0</v>
      </c>
      <c r="O16" s="112">
        <v>53.786072045959976</v>
      </c>
      <c r="P16" s="112">
        <v>0</v>
      </c>
      <c r="Q16" s="112">
        <v>0</v>
      </c>
      <c r="R16" s="112">
        <v>0</v>
      </c>
      <c r="S16" s="112">
        <v>0</v>
      </c>
      <c r="T16" s="112">
        <v>57.247260756195267</v>
      </c>
      <c r="U16" s="112">
        <v>13.48302318767589</v>
      </c>
      <c r="V16" s="112">
        <v>18.132580414992162</v>
      </c>
      <c r="W16" s="112">
        <v>0.17272179436725987</v>
      </c>
      <c r="X16" s="112">
        <v>0</v>
      </c>
      <c r="Y16" s="112">
        <v>0</v>
      </c>
      <c r="Z16" s="112">
        <v>0</v>
      </c>
      <c r="AA16" s="112">
        <v>0</v>
      </c>
      <c r="AB16" s="112">
        <v>9.0654271255798307</v>
      </c>
      <c r="AC16" s="112">
        <v>0</v>
      </c>
      <c r="AD16" s="112">
        <v>0</v>
      </c>
      <c r="AE16" s="112">
        <v>0</v>
      </c>
      <c r="AF16" s="112">
        <v>0.45613232404839349</v>
      </c>
      <c r="AG16" s="112">
        <v>0</v>
      </c>
      <c r="AH16" s="112">
        <v>0</v>
      </c>
      <c r="AI16" s="112">
        <v>0</v>
      </c>
      <c r="AJ16" s="112">
        <v>0</v>
      </c>
      <c r="AK16" s="112">
        <v>0</v>
      </c>
      <c r="AL16" s="112">
        <v>0.55645417432120736</v>
      </c>
      <c r="AM16" s="112">
        <v>0</v>
      </c>
      <c r="AN16" s="112">
        <v>0</v>
      </c>
      <c r="AO16" s="112">
        <v>2.8161274064140054</v>
      </c>
      <c r="AP16" s="112">
        <v>0</v>
      </c>
      <c r="AQ16" s="112">
        <v>3.5905547221932967</v>
      </c>
      <c r="AR16" s="112">
        <v>2.3577665128866561</v>
      </c>
      <c r="AS16" s="112">
        <v>0.98886694433477251</v>
      </c>
      <c r="AT16" s="112">
        <v>0</v>
      </c>
      <c r="AU16" s="112">
        <v>1.1124475362479027</v>
      </c>
      <c r="AV16" s="112">
        <v>0.74553621695723371</v>
      </c>
      <c r="AW16" s="112">
        <v>1.8771754904897666</v>
      </c>
      <c r="AX16" s="112">
        <v>7.1947780911081667</v>
      </c>
      <c r="AY16" s="112">
        <v>0.88003260142624207</v>
      </c>
      <c r="AZ16" s="112">
        <v>0.15837861920584329</v>
      </c>
      <c r="BA16" s="112">
        <v>73.758544576085811</v>
      </c>
      <c r="BB16" s="112">
        <v>52.030335991913184</v>
      </c>
      <c r="BC16" s="112">
        <v>15.638966214013069</v>
      </c>
      <c r="BD16" s="112">
        <v>0</v>
      </c>
      <c r="BE16" s="112">
        <v>0</v>
      </c>
      <c r="BF16" s="112">
        <v>1.7326390711908144</v>
      </c>
      <c r="BG16" s="112">
        <v>36.985719416225038</v>
      </c>
      <c r="BH16" s="112">
        <v>11.911129448170334</v>
      </c>
      <c r="BI16" s="112">
        <v>15.298233074000121</v>
      </c>
      <c r="BJ16" s="112">
        <v>31.581724259133402</v>
      </c>
      <c r="BK16" s="112">
        <v>21.12944752614467</v>
      </c>
      <c r="BL16" s="112">
        <v>20.703879084473613</v>
      </c>
      <c r="BM16" s="112">
        <v>7.7188402990427765</v>
      </c>
      <c r="BN16" s="112">
        <v>4.8424633901490344</v>
      </c>
      <c r="BO16" s="112">
        <v>7.7304372296940347</v>
      </c>
      <c r="BP16" s="112">
        <v>0.25192013163102744</v>
      </c>
      <c r="BQ16" s="112">
        <v>1.1287398325581894</v>
      </c>
      <c r="BR16" s="112">
        <v>3.4624423832343636</v>
      </c>
      <c r="BS16" s="112">
        <v>1.9437756724764983</v>
      </c>
      <c r="BT16" s="112">
        <v>0.30324267540746691</v>
      </c>
      <c r="BU16" s="112">
        <v>13.061353527982533</v>
      </c>
      <c r="BV16" s="112">
        <v>2.1799895651243446</v>
      </c>
      <c r="BW16" s="112">
        <v>1.2659922675838304</v>
      </c>
      <c r="BX16" s="112">
        <v>23.231981276352577</v>
      </c>
      <c r="BY16" s="112">
        <v>239.01048365174736</v>
      </c>
      <c r="BZ16" s="112">
        <v>25.985853174227323</v>
      </c>
      <c r="CA16" s="112">
        <v>152.94049384269795</v>
      </c>
      <c r="CB16" s="112">
        <v>67.668079908532533</v>
      </c>
      <c r="CC16" s="112">
        <v>4.8024242211120693</v>
      </c>
      <c r="CD16" s="112">
        <v>17.683792120896346</v>
      </c>
      <c r="CE16" s="112">
        <v>0.53535992417555855</v>
      </c>
      <c r="CF16" s="112">
        <v>0</v>
      </c>
      <c r="CG16" s="112">
        <v>6.2130048102490774</v>
      </c>
      <c r="CH16" s="112">
        <v>11.321919391235239</v>
      </c>
      <c r="CI16" s="112">
        <v>57.216515289857654</v>
      </c>
      <c r="CJ16" s="112">
        <v>8.8627950418034249</v>
      </c>
      <c r="CM16" s="114">
        <f t="shared" si="5"/>
        <v>-1.1422261119225747</v>
      </c>
      <c r="CN16" s="114" t="e">
        <f t="shared" si="5"/>
        <v>#NUM!</v>
      </c>
      <c r="CO16" s="114">
        <f t="shared" si="5"/>
        <v>1.7306698292594789</v>
      </c>
      <c r="CP16" s="114" t="e">
        <f t="shared" si="5"/>
        <v>#NUM!</v>
      </c>
      <c r="CQ16" s="114" t="e">
        <f t="shared" si="5"/>
        <v>#NUM!</v>
      </c>
      <c r="CR16" s="114" t="e">
        <f t="shared" si="5"/>
        <v>#NUM!</v>
      </c>
      <c r="CS16" s="114" t="e">
        <f t="shared" si="5"/>
        <v>#NUM!</v>
      </c>
      <c r="CT16" s="114">
        <f t="shared" si="5"/>
        <v>1.7577547108035372</v>
      </c>
      <c r="CU16" s="114">
        <f t="shared" si="5"/>
        <v>1.1297872814068657</v>
      </c>
      <c r="CV16" s="114">
        <f t="shared" si="5"/>
        <v>1.2584596121621814</v>
      </c>
      <c r="CW16" s="114">
        <f t="shared" si="5"/>
        <v>-0.76265285886424039</v>
      </c>
      <c r="CX16" s="114" t="e">
        <f t="shared" si="5"/>
        <v>#NUM!</v>
      </c>
      <c r="CY16" s="114" t="e">
        <f t="shared" si="5"/>
        <v>#NUM!</v>
      </c>
      <c r="CZ16" s="114" t="e">
        <f t="shared" si="5"/>
        <v>#NUM!</v>
      </c>
      <c r="DA16" s="114" t="e">
        <f t="shared" si="5"/>
        <v>#NUM!</v>
      </c>
      <c r="DB16" s="114">
        <f t="shared" si="5"/>
        <v>0.957388271080438</v>
      </c>
      <c r="DC16" s="114" t="e">
        <f t="shared" si="0"/>
        <v>#NUM!</v>
      </c>
      <c r="DD16" s="114" t="e">
        <f t="shared" si="1"/>
        <v>#NUM!</v>
      </c>
      <c r="DE16" s="114" t="e">
        <f t="shared" si="1"/>
        <v>#NUM!</v>
      </c>
      <c r="DF16" s="114">
        <f t="shared" si="1"/>
        <v>-0.34090915016987555</v>
      </c>
      <c r="DG16" s="114" t="e">
        <f t="shared" si="1"/>
        <v>#NUM!</v>
      </c>
      <c r="DH16" s="114" t="e">
        <f t="shared" si="1"/>
        <v>#NUM!</v>
      </c>
      <c r="DI16" s="114" t="e">
        <f t="shared" si="1"/>
        <v>#NUM!</v>
      </c>
      <c r="DJ16" s="114" t="e">
        <f t="shared" si="1"/>
        <v>#NUM!</v>
      </c>
      <c r="DK16" s="114" t="e">
        <f t="shared" si="1"/>
        <v>#NUM!</v>
      </c>
      <c r="DL16" s="114">
        <f t="shared" si="1"/>
        <v>-0.25457059531650533</v>
      </c>
      <c r="DM16" s="114" t="e">
        <f t="shared" si="1"/>
        <v>#NUM!</v>
      </c>
      <c r="DN16" s="114" t="e">
        <f t="shared" si="1"/>
        <v>#NUM!</v>
      </c>
      <c r="DO16" s="114">
        <f t="shared" si="1"/>
        <v>0.44965229913871374</v>
      </c>
      <c r="DP16" s="114" t="e">
        <f t="shared" si="1"/>
        <v>#NUM!</v>
      </c>
      <c r="DQ16" s="114">
        <f t="shared" si="1"/>
        <v>0.55516155002029344</v>
      </c>
      <c r="DR16" s="114">
        <f t="shared" si="1"/>
        <v>0.37250079516720036</v>
      </c>
      <c r="DS16" s="114">
        <f t="shared" si="1"/>
        <v>-4.862140383239651E-3</v>
      </c>
      <c r="DT16" s="114" t="e">
        <f t="shared" si="2"/>
        <v>#NUM!</v>
      </c>
      <c r="DU16" s="114">
        <f t="shared" si="2"/>
        <v>4.6279538524611058E-2</v>
      </c>
      <c r="DV16" s="114">
        <f t="shared" si="2"/>
        <v>-0.12753125436708165</v>
      </c>
      <c r="DW16" s="114">
        <f t="shared" si="2"/>
        <v>0.27350487517260197</v>
      </c>
      <c r="DX16" s="114">
        <f t="shared" si="2"/>
        <v>0.85701740351328781</v>
      </c>
      <c r="DY16" s="114">
        <f t="shared" si="2"/>
        <v>-5.5501238807492893E-2</v>
      </c>
      <c r="DZ16" s="114">
        <f t="shared" si="2"/>
        <v>-0.8003034476686135</v>
      </c>
      <c r="EA16" s="114">
        <f t="shared" si="2"/>
        <v>1.8678123385118022</v>
      </c>
      <c r="EB16" s="114">
        <f t="shared" si="2"/>
        <v>1.7162566304119451</v>
      </c>
      <c r="EC16" s="114">
        <f t="shared" si="2"/>
        <v>1.1942080414099951</v>
      </c>
      <c r="ED16" s="114" t="e">
        <f t="shared" si="2"/>
        <v>#NUM!</v>
      </c>
      <c r="EE16" s="114" t="e">
        <f t="shared" si="2"/>
        <v>#NUM!</v>
      </c>
      <c r="EF16" s="114">
        <f t="shared" si="2"/>
        <v>0.2387081035590333</v>
      </c>
      <c r="EG16" s="114">
        <f t="shared" si="2"/>
        <v>1.5680340706642091</v>
      </c>
      <c r="EH16" s="114">
        <f t="shared" si="2"/>
        <v>1.0759529445097542</v>
      </c>
      <c r="EI16" s="114">
        <f t="shared" si="2"/>
        <v>1.1846412732669536</v>
      </c>
      <c r="EJ16" s="114">
        <f t="shared" si="3"/>
        <v>1.4994358373817316</v>
      </c>
      <c r="EK16" s="114">
        <f t="shared" si="3"/>
        <v>1.3248881416579188</v>
      </c>
      <c r="EL16" s="114">
        <f t="shared" si="3"/>
        <v>1.31605172261403</v>
      </c>
      <c r="EM16" s="114">
        <f t="shared" si="3"/>
        <v>0.88755205557413852</v>
      </c>
      <c r="EN16" s="114">
        <f t="shared" si="3"/>
        <v>0.68506634606304129</v>
      </c>
      <c r="EO16" s="114">
        <f t="shared" si="3"/>
        <v>0.88820405809340908</v>
      </c>
      <c r="EP16" s="114">
        <f t="shared" si="3"/>
        <v>-0.59873712544783064</v>
      </c>
      <c r="EQ16" s="114">
        <f t="shared" si="3"/>
        <v>5.2593851309370838E-2</v>
      </c>
      <c r="ER16" s="114">
        <f t="shared" si="3"/>
        <v>0.53938255525616574</v>
      </c>
      <c r="ES16" s="114">
        <f t="shared" si="3"/>
        <v>0.2886461423664119</v>
      </c>
      <c r="ET16" s="114">
        <f t="shared" si="3"/>
        <v>-0.5182096803823677</v>
      </c>
      <c r="EU16" s="114">
        <f t="shared" si="3"/>
        <v>1.1159881845405037</v>
      </c>
      <c r="EV16" s="114">
        <f t="shared" si="3"/>
        <v>0.33845441478819999</v>
      </c>
      <c r="EW16" s="114">
        <f t="shared" si="3"/>
        <v>0.10243105310951195</v>
      </c>
      <c r="EX16" s="114">
        <f t="shared" si="3"/>
        <v>1.3660862490036414</v>
      </c>
      <c r="EY16" s="114">
        <f t="shared" si="3"/>
        <v>2.3784169507065029</v>
      </c>
      <c r="EZ16" s="114">
        <f t="shared" si="4"/>
        <v>1.4147369802612955</v>
      </c>
      <c r="FA16" s="114">
        <f t="shared" si="4"/>
        <v>2.1845224881859333</v>
      </c>
      <c r="FB16" s="114">
        <f t="shared" si="4"/>
        <v>1.8303838534901224</v>
      </c>
      <c r="FC16" s="114">
        <f t="shared" si="4"/>
        <v>0.68146052072529339</v>
      </c>
      <c r="FD16" s="114">
        <f t="shared" si="4"/>
        <v>1.2475754009817295</v>
      </c>
      <c r="FE16" s="114">
        <f t="shared" si="4"/>
        <v>-0.27135414222797083</v>
      </c>
      <c r="FF16" s="114" t="e">
        <f t="shared" si="4"/>
        <v>#NUM!</v>
      </c>
      <c r="FG16" s="114">
        <f t="shared" si="4"/>
        <v>0.79330168985387184</v>
      </c>
      <c r="FH16" s="114">
        <f t="shared" si="4"/>
        <v>1.053920058509505</v>
      </c>
      <c r="FI16" s="114">
        <f t="shared" si="4"/>
        <v>1.7575214040377405</v>
      </c>
      <c r="FJ16" s="114">
        <f t="shared" si="4"/>
        <v>0.94757070606354399</v>
      </c>
    </row>
    <row r="17" spans="1:166">
      <c r="A17" s="101">
        <v>4</v>
      </c>
      <c r="B17" s="109" t="s">
        <v>294</v>
      </c>
      <c r="C17" s="109" t="str">
        <f>VLOOKUP(B17,'[1]Ameer Taha'!$A$2:$B$58,2,FALSE)</f>
        <v>33-9</v>
      </c>
      <c r="D17" s="126">
        <v>1.5303984375044632</v>
      </c>
      <c r="E17" s="126">
        <v>2.0310312927582581</v>
      </c>
      <c r="F17" s="126">
        <v>3.7677141248204031</v>
      </c>
      <c r="G17" s="126">
        <v>5.5832737043922354</v>
      </c>
      <c r="H17" s="126">
        <v>0.4125991834599248</v>
      </c>
      <c r="I17" s="126">
        <v>0.40566711767974489</v>
      </c>
      <c r="J17" s="116" t="s">
        <v>7</v>
      </c>
      <c r="K17" s="116">
        <v>1.0241</v>
      </c>
      <c r="L17" s="117" t="s">
        <v>213</v>
      </c>
      <c r="M17" s="118">
        <v>2.4295498220835231E-2</v>
      </c>
      <c r="N17" s="118">
        <v>0</v>
      </c>
      <c r="O17" s="118">
        <v>62.806942911985423</v>
      </c>
      <c r="P17" s="118">
        <v>0</v>
      </c>
      <c r="Q17" s="118">
        <v>0</v>
      </c>
      <c r="R17" s="118">
        <v>0</v>
      </c>
      <c r="S17" s="118">
        <v>0</v>
      </c>
      <c r="T17" s="118">
        <v>50.462343843434297</v>
      </c>
      <c r="U17" s="118">
        <v>16.100816437117494</v>
      </c>
      <c r="V17" s="118">
        <v>14.398852898744913</v>
      </c>
      <c r="W17" s="119">
        <v>6.1874546830038658E-2</v>
      </c>
      <c r="X17" s="118">
        <v>0</v>
      </c>
      <c r="Y17" s="118">
        <v>0</v>
      </c>
      <c r="Z17" s="118">
        <v>0</v>
      </c>
      <c r="AA17" s="118">
        <v>0</v>
      </c>
      <c r="AB17" s="118">
        <v>5.2933783943838035</v>
      </c>
      <c r="AC17" s="118">
        <v>0</v>
      </c>
      <c r="AD17" s="118">
        <v>0</v>
      </c>
      <c r="AE17" s="118">
        <v>0</v>
      </c>
      <c r="AF17" s="118">
        <v>2.4014849269458058</v>
      </c>
      <c r="AG17" s="118">
        <v>0</v>
      </c>
      <c r="AH17" s="118">
        <v>0</v>
      </c>
      <c r="AI17" s="118">
        <v>0</v>
      </c>
      <c r="AJ17" s="118">
        <v>0</v>
      </c>
      <c r="AK17" s="118">
        <v>0</v>
      </c>
      <c r="AL17" s="118">
        <v>0</v>
      </c>
      <c r="AM17" s="118">
        <v>0</v>
      </c>
      <c r="AN17" s="118">
        <v>0</v>
      </c>
      <c r="AO17" s="118">
        <v>3.6251416319903131</v>
      </c>
      <c r="AP17" s="118">
        <v>0</v>
      </c>
      <c r="AQ17" s="118">
        <v>3.6711154846395213</v>
      </c>
      <c r="AR17" s="118">
        <v>2.861327289236494</v>
      </c>
      <c r="AS17" s="118">
        <v>1.6899794868653581</v>
      </c>
      <c r="AT17" s="118">
        <v>0</v>
      </c>
      <c r="AU17" s="118">
        <v>0.81618547883203585</v>
      </c>
      <c r="AV17" s="118">
        <v>1.2424965923298505</v>
      </c>
      <c r="AW17" s="118">
        <v>2.2043993667531527</v>
      </c>
      <c r="AX17" s="118">
        <v>2.747456874286105</v>
      </c>
      <c r="AY17" s="118">
        <v>1.2992211563107012</v>
      </c>
      <c r="AZ17" s="118">
        <v>0.47079965005219798</v>
      </c>
      <c r="BA17" s="118">
        <v>96.547281990999053</v>
      </c>
      <c r="BB17" s="118">
        <v>47.839179922227125</v>
      </c>
      <c r="BC17" s="118">
        <v>19.236841980922957</v>
      </c>
      <c r="BD17" s="118">
        <v>0</v>
      </c>
      <c r="BE17" s="118">
        <v>0</v>
      </c>
      <c r="BF17" s="118">
        <v>8.2501987578888762</v>
      </c>
      <c r="BG17" s="118">
        <v>28.656712064845749</v>
      </c>
      <c r="BH17" s="118">
        <v>10.510566465413847</v>
      </c>
      <c r="BI17" s="118">
        <v>22.290679871006116</v>
      </c>
      <c r="BJ17" s="118">
        <v>32.136748232582498</v>
      </c>
      <c r="BK17" s="118">
        <v>17.466216966162079</v>
      </c>
      <c r="BL17" s="118">
        <v>14.566324701805552</v>
      </c>
      <c r="BM17" s="118">
        <v>9.7105600455424277</v>
      </c>
      <c r="BN17" s="118">
        <v>8.3920743441669376</v>
      </c>
      <c r="BO17" s="118">
        <v>10.564073838989396</v>
      </c>
      <c r="BP17" s="118">
        <v>3.3671242245322655E-2</v>
      </c>
      <c r="BQ17" s="118">
        <v>4.5750740573104709</v>
      </c>
      <c r="BR17" s="118">
        <v>5.6986731229920773</v>
      </c>
      <c r="BS17" s="118">
        <v>2.5521790382347689</v>
      </c>
      <c r="BT17" s="118">
        <v>4.9007111037896305</v>
      </c>
      <c r="BU17" s="118">
        <v>18.707273232444358</v>
      </c>
      <c r="BV17" s="118">
        <v>3.0648369465406371</v>
      </c>
      <c r="BW17" s="118">
        <v>3.6125878934527487</v>
      </c>
      <c r="BX17" s="118">
        <v>31.786003723456954</v>
      </c>
      <c r="BY17" s="118">
        <v>139.45432296743027</v>
      </c>
      <c r="BZ17" s="118">
        <v>16.077601484076606</v>
      </c>
      <c r="CA17" s="118">
        <v>74.192323202992412</v>
      </c>
      <c r="CB17" s="118">
        <v>30.61509627000931</v>
      </c>
      <c r="CC17" s="118">
        <v>2.0879666225137048</v>
      </c>
      <c r="CD17" s="118">
        <v>4.2034076720636397</v>
      </c>
      <c r="CE17" s="118">
        <v>2.8719360335319855E-2</v>
      </c>
      <c r="CF17" s="118">
        <v>0</v>
      </c>
      <c r="CG17" s="118">
        <v>0.43866159651246822</v>
      </c>
      <c r="CH17" s="118">
        <v>0.65048753389545033</v>
      </c>
      <c r="CI17" s="118">
        <v>44.928483356214691</v>
      </c>
      <c r="CJ17" s="118">
        <v>1.8179741009230737</v>
      </c>
      <c r="CM17" s="101">
        <f t="shared" si="5"/>
        <v>-1.6144741905568947</v>
      </c>
      <c r="CN17" s="101" t="e">
        <f t="shared" si="5"/>
        <v>#NUM!</v>
      </c>
      <c r="CO17" s="101">
        <f t="shared" si="5"/>
        <v>1.7980076549107313</v>
      </c>
      <c r="CP17" s="101" t="e">
        <f t="shared" si="5"/>
        <v>#NUM!</v>
      </c>
      <c r="CQ17" s="101" t="e">
        <f t="shared" si="5"/>
        <v>#NUM!</v>
      </c>
      <c r="CR17" s="101" t="e">
        <f t="shared" si="5"/>
        <v>#NUM!</v>
      </c>
      <c r="CS17" s="101" t="e">
        <f t="shared" si="5"/>
        <v>#NUM!</v>
      </c>
      <c r="CT17" s="101">
        <f t="shared" si="5"/>
        <v>1.7029674184889236</v>
      </c>
      <c r="CU17" s="101">
        <f t="shared" si="5"/>
        <v>1.2068478987116609</v>
      </c>
      <c r="CV17" s="101">
        <f t="shared" si="5"/>
        <v>1.1583278949015847</v>
      </c>
      <c r="CW17" s="101">
        <f t="shared" si="5"/>
        <v>-1.2084879688249897</v>
      </c>
      <c r="CX17" s="101" t="e">
        <f t="shared" si="5"/>
        <v>#NUM!</v>
      </c>
      <c r="CY17" s="101" t="e">
        <f t="shared" si="5"/>
        <v>#NUM!</v>
      </c>
      <c r="CZ17" s="101" t="e">
        <f t="shared" si="5"/>
        <v>#NUM!</v>
      </c>
      <c r="DA17" s="101" t="e">
        <f t="shared" si="5"/>
        <v>#NUM!</v>
      </c>
      <c r="DB17" s="101">
        <f t="shared" si="5"/>
        <v>0.7237329404146654</v>
      </c>
      <c r="DC17" s="101" t="e">
        <f t="shared" si="0"/>
        <v>#NUM!</v>
      </c>
      <c r="DD17" s="101" t="e">
        <f t="shared" si="1"/>
        <v>#NUM!</v>
      </c>
      <c r="DE17" s="101" t="e">
        <f t="shared" si="1"/>
        <v>#NUM!</v>
      </c>
      <c r="DF17" s="101">
        <f t="shared" si="1"/>
        <v>0.38047986510997761</v>
      </c>
      <c r="DG17" s="101" t="e">
        <f t="shared" si="1"/>
        <v>#NUM!</v>
      </c>
      <c r="DH17" s="101" t="e">
        <f t="shared" si="1"/>
        <v>#NUM!</v>
      </c>
      <c r="DI17" s="101" t="e">
        <f t="shared" si="1"/>
        <v>#NUM!</v>
      </c>
      <c r="DJ17" s="101" t="e">
        <f t="shared" si="1"/>
        <v>#NUM!</v>
      </c>
      <c r="DK17" s="101" t="e">
        <f t="shared" si="1"/>
        <v>#NUM!</v>
      </c>
      <c r="DL17" s="101" t="e">
        <f t="shared" si="1"/>
        <v>#NUM!</v>
      </c>
      <c r="DM17" s="101" t="e">
        <f t="shared" si="1"/>
        <v>#NUM!</v>
      </c>
      <c r="DN17" s="101" t="e">
        <f t="shared" si="1"/>
        <v>#NUM!</v>
      </c>
      <c r="DO17" s="101">
        <f t="shared" si="1"/>
        <v>0.55932497884915322</v>
      </c>
      <c r="DP17" s="101" t="e">
        <f t="shared" si="1"/>
        <v>#NUM!</v>
      </c>
      <c r="DQ17" s="101">
        <f t="shared" si="1"/>
        <v>0.5647980465995498</v>
      </c>
      <c r="DR17" s="101">
        <f t="shared" si="1"/>
        <v>0.45656753686148094</v>
      </c>
      <c r="DS17" s="101">
        <f t="shared" si="1"/>
        <v>0.22788143313719492</v>
      </c>
      <c r="DT17" s="101" t="e">
        <f t="shared" si="2"/>
        <v>#NUM!</v>
      </c>
      <c r="DU17" s="101">
        <f t="shared" si="2"/>
        <v>-8.8211136246425931E-2</v>
      </c>
      <c r="DV17" s="101">
        <f t="shared" si="2"/>
        <v>9.4295206311308166E-2</v>
      </c>
      <c r="DW17" s="101">
        <f t="shared" si="2"/>
        <v>0.3432902775958343</v>
      </c>
      <c r="DX17" s="101">
        <f t="shared" si="2"/>
        <v>0.43893088420505877</v>
      </c>
      <c r="DY17" s="101">
        <f t="shared" si="2"/>
        <v>0.11368308393696004</v>
      </c>
      <c r="DZ17" s="101">
        <f t="shared" si="2"/>
        <v>-0.32716386864180569</v>
      </c>
      <c r="EA17" s="101">
        <f t="shared" si="2"/>
        <v>1.9847400519846385</v>
      </c>
      <c r="EB17" s="101">
        <f t="shared" si="2"/>
        <v>1.6797837261997492</v>
      </c>
      <c r="EC17" s="101">
        <f t="shared" si="2"/>
        <v>1.284133777533923</v>
      </c>
      <c r="ED17" s="101" t="e">
        <f t="shared" si="2"/>
        <v>#NUM!</v>
      </c>
      <c r="EE17" s="101" t="e">
        <f t="shared" si="2"/>
        <v>#NUM!</v>
      </c>
      <c r="EF17" s="101">
        <f t="shared" si="2"/>
        <v>0.91646441138805745</v>
      </c>
      <c r="EG17" s="101">
        <f t="shared" si="2"/>
        <v>1.4572263600317272</v>
      </c>
      <c r="EH17" s="101">
        <f t="shared" si="2"/>
        <v>1.021626122895406</v>
      </c>
      <c r="EI17" s="101">
        <f t="shared" si="2"/>
        <v>1.3481233147666218</v>
      </c>
      <c r="EJ17" s="101">
        <f t="shared" si="3"/>
        <v>1.5070019304207405</v>
      </c>
      <c r="EK17" s="101">
        <f t="shared" si="3"/>
        <v>1.2421988506822792</v>
      </c>
      <c r="EL17" s="101">
        <f t="shared" si="3"/>
        <v>1.163349986699584</v>
      </c>
      <c r="EM17" s="101">
        <f t="shared" si="3"/>
        <v>0.9872442780722378</v>
      </c>
      <c r="EN17" s="101">
        <f t="shared" si="3"/>
        <v>0.92386932255423937</v>
      </c>
      <c r="EO17" s="101">
        <f t="shared" si="3"/>
        <v>1.0238314281041379</v>
      </c>
      <c r="EP17" s="101">
        <f t="shared" si="3"/>
        <v>-1.4727408607328889</v>
      </c>
      <c r="EQ17" s="101">
        <f t="shared" si="3"/>
        <v>0.66039812843983758</v>
      </c>
      <c r="ER17" s="101">
        <f t="shared" si="3"/>
        <v>0.75577374647160633</v>
      </c>
      <c r="ES17" s="101">
        <f t="shared" si="3"/>
        <v>0.40691113736496892</v>
      </c>
      <c r="ET17" s="101">
        <f t="shared" si="3"/>
        <v>0.69025910167034521</v>
      </c>
      <c r="EU17" s="101">
        <f t="shared" si="3"/>
        <v>1.2720104894559441</v>
      </c>
      <c r="EV17" s="101">
        <f t="shared" si="3"/>
        <v>0.48640737441681475</v>
      </c>
      <c r="EW17" s="101">
        <f t="shared" si="3"/>
        <v>0.55781842218042899</v>
      </c>
      <c r="EX17" s="101">
        <f t="shared" si="3"/>
        <v>1.5022359299296388</v>
      </c>
      <c r="EY17" s="101">
        <f t="shared" si="3"/>
        <v>2.1444319815766155</v>
      </c>
      <c r="EZ17" s="101">
        <f t="shared" si="4"/>
        <v>1.2062212595911681</v>
      </c>
      <c r="FA17" s="101">
        <f t="shared" si="4"/>
        <v>1.8703589704669008</v>
      </c>
      <c r="FB17" s="101">
        <f t="shared" si="4"/>
        <v>1.4859356294248003</v>
      </c>
      <c r="FC17" s="101">
        <f t="shared" si="4"/>
        <v>0.31972355190973684</v>
      </c>
      <c r="FD17" s="101">
        <f t="shared" si="4"/>
        <v>0.62360151257067786</v>
      </c>
      <c r="FE17" s="101">
        <f t="shared" si="4"/>
        <v>-1.5418252373383228</v>
      </c>
      <c r="FF17" s="101" t="e">
        <f t="shared" si="4"/>
        <v>#NUM!</v>
      </c>
      <c r="FG17" s="101">
        <f t="shared" si="4"/>
        <v>-0.3578703850907744</v>
      </c>
      <c r="FH17" s="101">
        <f t="shared" si="4"/>
        <v>-0.18676102194988711</v>
      </c>
      <c r="FI17" s="101">
        <f t="shared" si="4"/>
        <v>1.6525217584295677</v>
      </c>
      <c r="FJ17" s="101">
        <f t="shared" si="4"/>
        <v>0.25958769191877917</v>
      </c>
    </row>
    <row r="18" spans="1:166">
      <c r="A18" s="101">
        <v>24</v>
      </c>
      <c r="B18" s="109" t="s">
        <v>295</v>
      </c>
      <c r="C18" s="109" t="str">
        <f>VLOOKUP(B18,'[1]Ameer Taha'!$A$2:$B$58,2,FALSE)</f>
        <v>12-10</v>
      </c>
      <c r="D18" s="126">
        <v>1.4865625000042539</v>
      </c>
      <c r="E18" s="126">
        <v>3.102197386927406</v>
      </c>
      <c r="F18" s="126">
        <v>3.5165948432381349</v>
      </c>
      <c r="G18" s="126">
        <v>4.4429261096760033</v>
      </c>
      <c r="H18" s="126">
        <v>0.40657948483774642</v>
      </c>
      <c r="I18" s="126">
        <v>0.40730472608722568</v>
      </c>
      <c r="J18" s="110" t="s">
        <v>7</v>
      </c>
      <c r="K18" s="110">
        <v>0.92359999999999987</v>
      </c>
      <c r="L18" s="111" t="s">
        <v>214</v>
      </c>
      <c r="M18" s="112">
        <v>0.16088229926164463</v>
      </c>
      <c r="N18" s="112">
        <v>0</v>
      </c>
      <c r="O18" s="112">
        <v>46.970235731000443</v>
      </c>
      <c r="P18" s="112">
        <v>0</v>
      </c>
      <c r="Q18" s="112">
        <v>0</v>
      </c>
      <c r="R18" s="112">
        <v>0</v>
      </c>
      <c r="S18" s="112">
        <v>0</v>
      </c>
      <c r="T18" s="112">
        <v>57.903926774557249</v>
      </c>
      <c r="U18" s="112">
        <v>14.45666225512098</v>
      </c>
      <c r="V18" s="112">
        <v>14.727502374550921</v>
      </c>
      <c r="W18" s="112">
        <v>0.26127212037624259</v>
      </c>
      <c r="X18" s="112">
        <v>0</v>
      </c>
      <c r="Y18" s="112">
        <v>0</v>
      </c>
      <c r="Z18" s="112">
        <v>0</v>
      </c>
      <c r="AA18" s="112">
        <v>0</v>
      </c>
      <c r="AB18" s="112">
        <v>6.5750038617982112</v>
      </c>
      <c r="AC18" s="112">
        <v>0</v>
      </c>
      <c r="AD18" s="112">
        <v>0</v>
      </c>
      <c r="AE18" s="112">
        <v>0</v>
      </c>
      <c r="AF18" s="112">
        <v>5.4070915927363945</v>
      </c>
      <c r="AG18" s="112">
        <v>0</v>
      </c>
      <c r="AH18" s="112">
        <v>7.7110953982663206</v>
      </c>
      <c r="AI18" s="112">
        <v>0</v>
      </c>
      <c r="AJ18" s="112">
        <v>1.2980100621409327</v>
      </c>
      <c r="AK18" s="112">
        <v>0</v>
      </c>
      <c r="AL18" s="112">
        <v>0</v>
      </c>
      <c r="AM18" s="112">
        <v>0</v>
      </c>
      <c r="AN18" s="112">
        <v>0</v>
      </c>
      <c r="AO18" s="112">
        <v>2.7972571758963274</v>
      </c>
      <c r="AP18" s="112">
        <v>0</v>
      </c>
      <c r="AQ18" s="112">
        <v>5.3194284885337675</v>
      </c>
      <c r="AR18" s="112">
        <v>3.7963451489724278</v>
      </c>
      <c r="AS18" s="112">
        <v>1.5075002761184757</v>
      </c>
      <c r="AT18" s="112">
        <v>0</v>
      </c>
      <c r="AU18" s="112">
        <v>1.5301201311677903</v>
      </c>
      <c r="AV18" s="112">
        <v>0.96733052349687898</v>
      </c>
      <c r="AW18" s="112">
        <v>1.217878613450019</v>
      </c>
      <c r="AX18" s="112">
        <v>6.1918411061892025</v>
      </c>
      <c r="AY18" s="112">
        <v>2.0782723729646344</v>
      </c>
      <c r="AZ18" s="112">
        <v>1.9823900525133598E-2</v>
      </c>
      <c r="BA18" s="112">
        <v>119.78696590632342</v>
      </c>
      <c r="BB18" s="112">
        <v>108.18668925454341</v>
      </c>
      <c r="BC18" s="112">
        <v>31.350616556782455</v>
      </c>
      <c r="BD18" s="112">
        <v>0</v>
      </c>
      <c r="BE18" s="112">
        <v>0</v>
      </c>
      <c r="BF18" s="112">
        <v>5.7436652970852338</v>
      </c>
      <c r="BG18" s="112">
        <v>37.429056796610951</v>
      </c>
      <c r="BH18" s="112">
        <v>20.959680641929584</v>
      </c>
      <c r="BI18" s="112">
        <v>39.715077727509751</v>
      </c>
      <c r="BJ18" s="112">
        <v>52.305635397999154</v>
      </c>
      <c r="BK18" s="112">
        <v>16.601849647167349</v>
      </c>
      <c r="BL18" s="112">
        <v>32.18232677606872</v>
      </c>
      <c r="BM18" s="112">
        <v>16.671352000894679</v>
      </c>
      <c r="BN18" s="112">
        <v>11.685935619672069</v>
      </c>
      <c r="BO18" s="112">
        <v>15.060833646163363</v>
      </c>
      <c r="BP18" s="112">
        <v>0.18376025766087889</v>
      </c>
      <c r="BQ18" s="112">
        <v>4.6217746940139461</v>
      </c>
      <c r="BR18" s="112">
        <v>6.8494983586733085</v>
      </c>
      <c r="BS18" s="112">
        <v>4.048062290934431</v>
      </c>
      <c r="BT18" s="112">
        <v>6.9011328211672023</v>
      </c>
      <c r="BU18" s="112">
        <v>29.85537594297012</v>
      </c>
      <c r="BV18" s="112">
        <v>4.8900782369856808</v>
      </c>
      <c r="BW18" s="112">
        <v>3.3425142954136864</v>
      </c>
      <c r="BX18" s="112">
        <v>47.917414124113193</v>
      </c>
      <c r="BY18" s="112">
        <v>251.80060411709894</v>
      </c>
      <c r="BZ18" s="112">
        <v>20.299611185392813</v>
      </c>
      <c r="CA18" s="112">
        <v>123.56817351450876</v>
      </c>
      <c r="CB18" s="112">
        <v>55.368001086932317</v>
      </c>
      <c r="CC18" s="112">
        <v>4.3661776870879754</v>
      </c>
      <c r="CD18" s="112">
        <v>13.498533579909978</v>
      </c>
      <c r="CE18" s="112">
        <v>0.46145171532099338</v>
      </c>
      <c r="CF18" s="112">
        <v>0</v>
      </c>
      <c r="CG18" s="113">
        <v>0.3134827298399101</v>
      </c>
      <c r="CH18" s="113">
        <v>2.2203268492612556</v>
      </c>
      <c r="CI18" s="112">
        <v>40.670768942572266</v>
      </c>
      <c r="CJ18" s="112">
        <v>5.3337920654623083</v>
      </c>
      <c r="CM18" s="101">
        <f t="shared" si="5"/>
        <v>-0.79349173561426567</v>
      </c>
      <c r="CN18" s="101" t="e">
        <f t="shared" si="5"/>
        <v>#NUM!</v>
      </c>
      <c r="CO18" s="101">
        <f t="shared" si="5"/>
        <v>1.6718227397961041</v>
      </c>
      <c r="CP18" s="101" t="e">
        <f t="shared" si="5"/>
        <v>#NUM!</v>
      </c>
      <c r="CQ18" s="101" t="e">
        <f t="shared" si="5"/>
        <v>#NUM!</v>
      </c>
      <c r="CR18" s="101" t="e">
        <f t="shared" si="5"/>
        <v>#NUM!</v>
      </c>
      <c r="CS18" s="101" t="e">
        <f t="shared" si="5"/>
        <v>#NUM!</v>
      </c>
      <c r="CT18" s="101">
        <f t="shared" si="5"/>
        <v>1.7627080165546425</v>
      </c>
      <c r="CU18" s="101">
        <f t="shared" si="5"/>
        <v>1.1600680349012986</v>
      </c>
      <c r="CV18" s="101">
        <f t="shared" si="5"/>
        <v>1.1681291014303889</v>
      </c>
      <c r="CW18" s="101">
        <f t="shared" si="5"/>
        <v>-0.58290693016068118</v>
      </c>
      <c r="CX18" s="101" t="e">
        <f t="shared" si="5"/>
        <v>#NUM!</v>
      </c>
      <c r="CY18" s="101" t="e">
        <f t="shared" si="5"/>
        <v>#NUM!</v>
      </c>
      <c r="CZ18" s="101" t="e">
        <f t="shared" si="5"/>
        <v>#NUM!</v>
      </c>
      <c r="DA18" s="101" t="e">
        <f t="shared" si="5"/>
        <v>#NUM!</v>
      </c>
      <c r="DB18" s="101">
        <f t="shared" si="5"/>
        <v>0.81789601224273245</v>
      </c>
      <c r="DC18" s="101" t="e">
        <f t="shared" si="0"/>
        <v>#NUM!</v>
      </c>
      <c r="DD18" s="101" t="e">
        <f t="shared" si="1"/>
        <v>#NUM!</v>
      </c>
      <c r="DE18" s="101" t="e">
        <f t="shared" si="1"/>
        <v>#NUM!</v>
      </c>
      <c r="DF18" s="101">
        <f t="shared" si="1"/>
        <v>0.73296372631375806</v>
      </c>
      <c r="DG18" s="101" t="e">
        <f t="shared" si="1"/>
        <v>#NUM!</v>
      </c>
      <c r="DH18" s="101">
        <f t="shared" si="1"/>
        <v>0.88711607605762421</v>
      </c>
      <c r="DI18" s="101" t="e">
        <f t="shared" si="1"/>
        <v>#NUM!</v>
      </c>
      <c r="DJ18" s="101">
        <f t="shared" si="1"/>
        <v>0.11327805911715888</v>
      </c>
      <c r="DK18" s="101" t="e">
        <f t="shared" si="1"/>
        <v>#NUM!</v>
      </c>
      <c r="DL18" s="101" t="e">
        <f t="shared" si="1"/>
        <v>#NUM!</v>
      </c>
      <c r="DM18" s="101" t="e">
        <f t="shared" si="1"/>
        <v>#NUM!</v>
      </c>
      <c r="DN18" s="101" t="e">
        <f t="shared" si="1"/>
        <v>#NUM!</v>
      </c>
      <c r="DO18" s="101">
        <f t="shared" si="1"/>
        <v>0.44673239663187114</v>
      </c>
      <c r="DP18" s="101" t="e">
        <f t="shared" si="1"/>
        <v>#NUM!</v>
      </c>
      <c r="DQ18" s="101">
        <f t="shared" si="1"/>
        <v>0.72586497484974732</v>
      </c>
      <c r="DR18" s="101">
        <f t="shared" si="1"/>
        <v>0.57936568991962778</v>
      </c>
      <c r="DS18" s="101">
        <f t="shared" ref="DS18:EH29" si="6">LOG10(AS18)</f>
        <v>0.17825740035893475</v>
      </c>
      <c r="DT18" s="101" t="e">
        <f t="shared" si="6"/>
        <v>#NUM!</v>
      </c>
      <c r="DU18" s="101">
        <f t="shared" si="6"/>
        <v>0.18472552902359493</v>
      </c>
      <c r="DV18" s="101">
        <f t="shared" si="6"/>
        <v>-1.4425108125429336E-2</v>
      </c>
      <c r="DW18" s="101">
        <f t="shared" si="6"/>
        <v>8.560400411300062E-2</v>
      </c>
      <c r="DX18" s="101">
        <f t="shared" si="6"/>
        <v>0.79181980303810351</v>
      </c>
      <c r="DY18" s="101">
        <f t="shared" si="6"/>
        <v>0.31770246445495415</v>
      </c>
      <c r="DZ18" s="101">
        <f t="shared" si="6"/>
        <v>-1.7028108902201282</v>
      </c>
      <c r="EA18" s="101">
        <f t="shared" si="6"/>
        <v>2.0784095647735117</v>
      </c>
      <c r="EB18" s="101">
        <f t="shared" si="6"/>
        <v>2.0341738306512673</v>
      </c>
      <c r="EC18" s="101">
        <f t="shared" si="6"/>
        <v>1.4962460863015155</v>
      </c>
      <c r="ED18" s="101" t="e">
        <f t="shared" si="6"/>
        <v>#NUM!</v>
      </c>
      <c r="EE18" s="101" t="e">
        <f t="shared" si="6"/>
        <v>#NUM!</v>
      </c>
      <c r="EF18" s="101">
        <f t="shared" si="6"/>
        <v>0.75918912415482576</v>
      </c>
      <c r="EG18" s="101">
        <f t="shared" si="6"/>
        <v>1.5732088831339677</v>
      </c>
      <c r="EH18" s="101">
        <f t="shared" si="6"/>
        <v>1.3213846611120534</v>
      </c>
      <c r="EI18" s="101">
        <f t="shared" si="2"/>
        <v>1.5989554168563413</v>
      </c>
      <c r="EJ18" s="101">
        <f t="shared" si="3"/>
        <v>1.7185484821829005</v>
      </c>
      <c r="EK18" s="101">
        <f t="shared" si="3"/>
        <v>1.2201564764020056</v>
      </c>
      <c r="EL18" s="101">
        <f t="shared" si="3"/>
        <v>1.5076174403061025</v>
      </c>
      <c r="EM18" s="101">
        <f t="shared" si="3"/>
        <v>1.2219708213468203</v>
      </c>
      <c r="EN18" s="101">
        <f t="shared" si="3"/>
        <v>1.0676634893593093</v>
      </c>
      <c r="EO18" s="101">
        <f t="shared" si="3"/>
        <v>1.1778490115664346</v>
      </c>
      <c r="EP18" s="101">
        <f t="shared" si="3"/>
        <v>-0.73574840886320747</v>
      </c>
      <c r="EQ18" s="101">
        <f t="shared" si="3"/>
        <v>0.66480877032278363</v>
      </c>
      <c r="ER18" s="101">
        <f t="shared" si="3"/>
        <v>0.83565876593948196</v>
      </c>
      <c r="ES18" s="101">
        <f t="shared" si="3"/>
        <v>0.60724718673711675</v>
      </c>
      <c r="ET18" s="101">
        <f t="shared" si="3"/>
        <v>0.8389203860416885</v>
      </c>
      <c r="EU18" s="101">
        <f t="shared" si="3"/>
        <v>1.4750225442476419</v>
      </c>
      <c r="EV18" s="101">
        <f t="shared" si="3"/>
        <v>0.68931580751203581</v>
      </c>
      <c r="EW18" s="101">
        <f t="shared" si="3"/>
        <v>0.52407327334793496</v>
      </c>
      <c r="EX18" s="101">
        <f t="shared" si="3"/>
        <v>1.6804933731973999</v>
      </c>
      <c r="EY18" s="101">
        <f t="shared" ref="EY18:FJ29" si="7">LOG10(BY18)</f>
        <v>2.4010567677273951</v>
      </c>
      <c r="EZ18" s="101">
        <f t="shared" si="4"/>
        <v>1.3074877196050587</v>
      </c>
      <c r="FA18" s="101">
        <f t="shared" si="4"/>
        <v>2.0919066273313156</v>
      </c>
      <c r="FB18" s="101">
        <f t="shared" si="4"/>
        <v>1.7432588447583588</v>
      </c>
      <c r="FC18" s="101">
        <f t="shared" si="4"/>
        <v>0.64010140589248754</v>
      </c>
      <c r="FD18" s="101">
        <f t="shared" si="4"/>
        <v>1.1302865912546578</v>
      </c>
      <c r="FE18" s="101">
        <f t="shared" si="4"/>
        <v>-0.33587373530267611</v>
      </c>
      <c r="FF18" s="101" t="e">
        <f t="shared" si="4"/>
        <v>#NUM!</v>
      </c>
      <c r="FG18" s="101">
        <f t="shared" si="4"/>
        <v>-0.5037863800065544</v>
      </c>
      <c r="FH18" s="101">
        <f t="shared" si="4"/>
        <v>0.34641691065878394</v>
      </c>
      <c r="FI18" s="101">
        <f t="shared" si="4"/>
        <v>1.6092823834780845</v>
      </c>
      <c r="FJ18" s="101">
        <f t="shared" si="4"/>
        <v>0.72703608098592853</v>
      </c>
    </row>
    <row r="19" spans="1:166">
      <c r="A19" s="101">
        <v>31</v>
      </c>
      <c r="B19" s="109" t="s">
        <v>296</v>
      </c>
      <c r="C19" s="109" t="str">
        <f>VLOOKUP(B19,'[1]Ameer Taha'!$A$2:$B$58,2,FALSE)</f>
        <v>12-4</v>
      </c>
      <c r="D19" s="126">
        <v>1.4368984375040168</v>
      </c>
      <c r="E19" s="126">
        <v>3.1096626728111842</v>
      </c>
      <c r="F19" s="126">
        <v>4.8583574945667678</v>
      </c>
      <c r="G19" s="126">
        <v>3.2806333436260267</v>
      </c>
      <c r="H19" s="126">
        <v>0.60608562057775039</v>
      </c>
      <c r="I19" s="126">
        <v>0.5834571954231762</v>
      </c>
      <c r="J19" s="110" t="s">
        <v>7</v>
      </c>
      <c r="K19" s="110">
        <v>0.78400000000000003</v>
      </c>
      <c r="L19" s="111" t="s">
        <v>215</v>
      </c>
      <c r="M19" s="112">
        <v>0.10350215034884966</v>
      </c>
      <c r="N19" s="112">
        <v>0</v>
      </c>
      <c r="O19" s="112">
        <v>39.416716878170746</v>
      </c>
      <c r="P19" s="112">
        <v>0</v>
      </c>
      <c r="Q19" s="112">
        <v>0</v>
      </c>
      <c r="R19" s="112">
        <v>0</v>
      </c>
      <c r="S19" s="112">
        <v>0</v>
      </c>
      <c r="T19" s="112">
        <v>60.198971468838778</v>
      </c>
      <c r="U19" s="112">
        <v>14.519491650615546</v>
      </c>
      <c r="V19" s="112">
        <v>25.352852668102756</v>
      </c>
      <c r="W19" s="112">
        <v>0.41370374160158502</v>
      </c>
      <c r="X19" s="112">
        <v>0</v>
      </c>
      <c r="Y19" s="112">
        <v>0</v>
      </c>
      <c r="Z19" s="112">
        <v>0</v>
      </c>
      <c r="AA19" s="112">
        <v>0</v>
      </c>
      <c r="AB19" s="112">
        <v>7.0749733459491146</v>
      </c>
      <c r="AC19" s="112">
        <v>0</v>
      </c>
      <c r="AD19" s="112">
        <v>0</v>
      </c>
      <c r="AE19" s="112">
        <v>0</v>
      </c>
      <c r="AF19" s="112">
        <v>6.5942550686252721</v>
      </c>
      <c r="AG19" s="112">
        <v>0</v>
      </c>
      <c r="AH19" s="112">
        <v>0</v>
      </c>
      <c r="AI19" s="112">
        <v>0</v>
      </c>
      <c r="AJ19" s="112">
        <v>1.4262348142219763</v>
      </c>
      <c r="AK19" s="112">
        <v>0</v>
      </c>
      <c r="AL19" s="112">
        <v>0</v>
      </c>
      <c r="AM19" s="112">
        <v>0</v>
      </c>
      <c r="AN19" s="112">
        <v>0</v>
      </c>
      <c r="AO19" s="112">
        <v>3.460205184135102</v>
      </c>
      <c r="AP19" s="112">
        <v>0</v>
      </c>
      <c r="AQ19" s="112">
        <v>4.3628295224538096</v>
      </c>
      <c r="AR19" s="112">
        <v>5.1153265468648987</v>
      </c>
      <c r="AS19" s="112">
        <v>2.7256563682518542</v>
      </c>
      <c r="AT19" s="112">
        <v>0</v>
      </c>
      <c r="AU19" s="112">
        <v>2.2919847745740811</v>
      </c>
      <c r="AV19" s="112">
        <v>1.651555808457857</v>
      </c>
      <c r="AW19" s="112">
        <v>2.060422178714167</v>
      </c>
      <c r="AX19" s="112">
        <v>9.4280554981723128</v>
      </c>
      <c r="AY19" s="112">
        <v>2.0933508367487619</v>
      </c>
      <c r="AZ19" s="113">
        <v>0.79957787860621321</v>
      </c>
      <c r="BA19" s="112">
        <v>189.67727995927109</v>
      </c>
      <c r="BB19" s="112">
        <v>150.40971719016159</v>
      </c>
      <c r="BC19" s="112">
        <v>35.311646822724491</v>
      </c>
      <c r="BD19" s="112">
        <v>0</v>
      </c>
      <c r="BE19" s="112">
        <v>0</v>
      </c>
      <c r="BF19" s="112">
        <v>14.361063492860069</v>
      </c>
      <c r="BG19" s="112">
        <v>66.384428770934704</v>
      </c>
      <c r="BH19" s="112">
        <v>25.228029731322142</v>
      </c>
      <c r="BI19" s="112">
        <v>59.54450884206905</v>
      </c>
      <c r="BJ19" s="112">
        <v>85.50199518835035</v>
      </c>
      <c r="BK19" s="112">
        <v>37.170717099600687</v>
      </c>
      <c r="BL19" s="112">
        <v>48.888563566347969</v>
      </c>
      <c r="BM19" s="112">
        <v>25.039458298565208</v>
      </c>
      <c r="BN19" s="112">
        <v>15.614422351275069</v>
      </c>
      <c r="BO19" s="112">
        <v>31.752347818437617</v>
      </c>
      <c r="BP19" s="112">
        <v>0.13214340935475952</v>
      </c>
      <c r="BQ19" s="112">
        <v>11.568229413891531</v>
      </c>
      <c r="BR19" s="112">
        <v>14.784424442199489</v>
      </c>
      <c r="BS19" s="112">
        <v>7.2150039485862925</v>
      </c>
      <c r="BT19" s="112">
        <v>8.2578953539238764</v>
      </c>
      <c r="BU19" s="112">
        <v>45.4502447146347</v>
      </c>
      <c r="BV19" s="112">
        <v>5.7397995871279592</v>
      </c>
      <c r="BW19" s="112">
        <v>4.2083770751235035</v>
      </c>
      <c r="BX19" s="112">
        <v>79.474600286234363</v>
      </c>
      <c r="BY19" s="112">
        <v>363.50585425811909</v>
      </c>
      <c r="BZ19" s="112">
        <v>39.164531952053402</v>
      </c>
      <c r="CA19" s="112">
        <v>193.75227400685884</v>
      </c>
      <c r="CB19" s="112">
        <v>93.196438450762244</v>
      </c>
      <c r="CC19" s="112">
        <v>9.8859486783907489</v>
      </c>
      <c r="CD19" s="112">
        <v>32.999611248832991</v>
      </c>
      <c r="CE19" s="112">
        <v>1.0511882327626156</v>
      </c>
      <c r="CF19" s="112">
        <v>0</v>
      </c>
      <c r="CG19" s="112">
        <v>0.60588566920747966</v>
      </c>
      <c r="CH19" s="112">
        <v>0.72936479102098994</v>
      </c>
      <c r="CI19" s="112">
        <v>96.67197279516904</v>
      </c>
      <c r="CJ19" s="112">
        <v>13.682803662051599</v>
      </c>
      <c r="CM19" s="101">
        <f t="shared" si="5"/>
        <v>-0.98505062726079906</v>
      </c>
      <c r="CN19" s="101" t="e">
        <f t="shared" si="5"/>
        <v>#NUM!</v>
      </c>
      <c r="CO19" s="101">
        <f t="shared" si="5"/>
        <v>1.5956804479222864</v>
      </c>
      <c r="CP19" s="101" t="e">
        <f t="shared" si="5"/>
        <v>#NUM!</v>
      </c>
      <c r="CQ19" s="101" t="e">
        <f t="shared" si="5"/>
        <v>#NUM!</v>
      </c>
      <c r="CR19" s="101" t="e">
        <f t="shared" si="5"/>
        <v>#NUM!</v>
      </c>
      <c r="CS19" s="101" t="e">
        <f t="shared" si="5"/>
        <v>#NUM!</v>
      </c>
      <c r="CT19" s="101">
        <f t="shared" si="5"/>
        <v>1.7795890711710523</v>
      </c>
      <c r="CU19" s="101">
        <f t="shared" si="5"/>
        <v>1.1619514113229381</v>
      </c>
      <c r="CV19" s="101">
        <f t="shared" si="5"/>
        <v>1.4040268326363592</v>
      </c>
      <c r="CW19" s="101">
        <f t="shared" si="5"/>
        <v>-0.38331055125925295</v>
      </c>
      <c r="CX19" s="101" t="e">
        <f t="shared" si="5"/>
        <v>#NUM!</v>
      </c>
      <c r="CY19" s="101" t="e">
        <f t="shared" si="5"/>
        <v>#NUM!</v>
      </c>
      <c r="CZ19" s="101" t="e">
        <f t="shared" si="5"/>
        <v>#NUM!</v>
      </c>
      <c r="DA19" s="101" t="e">
        <f t="shared" si="5"/>
        <v>#NUM!</v>
      </c>
      <c r="DB19" s="101">
        <f t="shared" si="5"/>
        <v>0.84972480805088269</v>
      </c>
      <c r="DC19" s="101" t="e">
        <f t="shared" ref="DC19:DR29" si="8">LOG10(AC19)</f>
        <v>#NUM!</v>
      </c>
      <c r="DD19" s="101" t="e">
        <f t="shared" si="8"/>
        <v>#NUM!</v>
      </c>
      <c r="DE19" s="101" t="e">
        <f t="shared" si="8"/>
        <v>#NUM!</v>
      </c>
      <c r="DF19" s="101">
        <f t="shared" si="8"/>
        <v>0.81916574182958257</v>
      </c>
      <c r="DG19" s="101" t="e">
        <f t="shared" si="8"/>
        <v>#NUM!</v>
      </c>
      <c r="DH19" s="101" t="e">
        <f t="shared" si="8"/>
        <v>#NUM!</v>
      </c>
      <c r="DI19" s="101" t="e">
        <f t="shared" si="8"/>
        <v>#NUM!</v>
      </c>
      <c r="DJ19" s="101">
        <f t="shared" si="8"/>
        <v>0.15419103331779813</v>
      </c>
      <c r="DK19" s="101" t="e">
        <f t="shared" si="8"/>
        <v>#NUM!</v>
      </c>
      <c r="DL19" s="101" t="e">
        <f t="shared" si="8"/>
        <v>#NUM!</v>
      </c>
      <c r="DM19" s="101" t="e">
        <f t="shared" si="8"/>
        <v>#NUM!</v>
      </c>
      <c r="DN19" s="101" t="e">
        <f t="shared" si="8"/>
        <v>#NUM!</v>
      </c>
      <c r="DO19" s="101">
        <f t="shared" si="8"/>
        <v>0.53910185246201159</v>
      </c>
      <c r="DP19" s="101" t="e">
        <f t="shared" si="8"/>
        <v>#NUM!</v>
      </c>
      <c r="DQ19" s="101">
        <f t="shared" si="8"/>
        <v>0.63976824326321557</v>
      </c>
      <c r="DR19" s="101">
        <f t="shared" si="8"/>
        <v>0.70887336296994108</v>
      </c>
      <c r="DS19" s="101">
        <f t="shared" si="6"/>
        <v>0.43547110212996992</v>
      </c>
      <c r="DT19" s="101" t="e">
        <f t="shared" si="6"/>
        <v>#NUM!</v>
      </c>
      <c r="DU19" s="101">
        <f t="shared" si="6"/>
        <v>0.36021172833007153</v>
      </c>
      <c r="DV19" s="101">
        <f t="shared" si="6"/>
        <v>0.21789325371364521</v>
      </c>
      <c r="DW19" s="101">
        <f t="shared" si="6"/>
        <v>0.3139562160490274</v>
      </c>
      <c r="DX19" s="101">
        <f t="shared" si="6"/>
        <v>0.97442213033075997</v>
      </c>
      <c r="DY19" s="101">
        <f t="shared" si="6"/>
        <v>0.32084202035748022</v>
      </c>
      <c r="DZ19" s="101">
        <f t="shared" si="6"/>
        <v>-9.7139229726695073E-2</v>
      </c>
      <c r="EA19" s="101">
        <f t="shared" si="6"/>
        <v>2.2780153130749969</v>
      </c>
      <c r="EB19" s="101">
        <f t="shared" si="6"/>
        <v>2.1772758946714728</v>
      </c>
      <c r="EC19" s="101">
        <f t="shared" si="6"/>
        <v>1.5479179721466201</v>
      </c>
      <c r="ED19" s="101" t="e">
        <f t="shared" si="6"/>
        <v>#NUM!</v>
      </c>
      <c r="EE19" s="101" t="e">
        <f t="shared" si="6"/>
        <v>#NUM!</v>
      </c>
      <c r="EF19" s="101">
        <f t="shared" si="6"/>
        <v>1.1571866023003377</v>
      </c>
      <c r="EG19" s="101">
        <f t="shared" si="6"/>
        <v>1.8220662225621691</v>
      </c>
      <c r="EH19" s="101">
        <f t="shared" si="6"/>
        <v>1.4018833341391645</v>
      </c>
      <c r="EI19" s="101">
        <f t="shared" ref="EI19:EX29" si="9">LOG10(BI19)</f>
        <v>1.7748417172957611</v>
      </c>
      <c r="EJ19" s="101">
        <f t="shared" si="9"/>
        <v>1.9319762491045582</v>
      </c>
      <c r="EK19" s="101">
        <f t="shared" si="9"/>
        <v>1.5702009396105348</v>
      </c>
      <c r="EL19" s="101">
        <f t="shared" si="9"/>
        <v>1.6892072771007489</v>
      </c>
      <c r="EM19" s="101">
        <f t="shared" si="9"/>
        <v>1.3986249291514621</v>
      </c>
      <c r="EN19" s="101">
        <f t="shared" si="9"/>
        <v>1.1935259223290053</v>
      </c>
      <c r="EO19" s="101">
        <f t="shared" si="9"/>
        <v>1.5017758432309545</v>
      </c>
      <c r="EP19" s="101">
        <f t="shared" si="9"/>
        <v>-0.87895449240542245</v>
      </c>
      <c r="EQ19" s="101">
        <f t="shared" si="9"/>
        <v>1.0632668926924358</v>
      </c>
      <c r="ER19" s="101">
        <f t="shared" si="9"/>
        <v>1.1698044221024329</v>
      </c>
      <c r="ES19" s="101">
        <f t="shared" si="9"/>
        <v>0.85823657310779</v>
      </c>
      <c r="ET19" s="101">
        <f t="shared" si="9"/>
        <v>0.91686937508731847</v>
      </c>
      <c r="EU19" s="101">
        <f t="shared" si="9"/>
        <v>1.6575362259062674</v>
      </c>
      <c r="EV19" s="101">
        <f t="shared" si="9"/>
        <v>0.75889672868300129</v>
      </c>
      <c r="EW19" s="101">
        <f t="shared" si="9"/>
        <v>0.62411464614296674</v>
      </c>
      <c r="EX19" s="101">
        <f t="shared" si="9"/>
        <v>1.900228352328625</v>
      </c>
      <c r="EY19" s="101">
        <f t="shared" si="7"/>
        <v>2.5605114095596329</v>
      </c>
      <c r="EZ19" s="101">
        <f t="shared" si="7"/>
        <v>1.5928929407380641</v>
      </c>
      <c r="FA19" s="101">
        <f t="shared" si="7"/>
        <v>2.2872468083800772</v>
      </c>
      <c r="FB19" s="101">
        <f t="shared" si="7"/>
        <v>1.9693993158868597</v>
      </c>
      <c r="FC19" s="101">
        <f t="shared" si="7"/>
        <v>0.99501835154762319</v>
      </c>
      <c r="FD19" s="101">
        <f t="shared" si="7"/>
        <v>1.5185088237117927</v>
      </c>
      <c r="FE19" s="101">
        <f t="shared" si="7"/>
        <v>2.1680490652856519E-2</v>
      </c>
      <c r="FF19" s="101" t="e">
        <f t="shared" si="7"/>
        <v>#NUM!</v>
      </c>
      <c r="FG19" s="101">
        <f t="shared" si="7"/>
        <v>-0.21760931959080598</v>
      </c>
      <c r="FH19" s="101">
        <f t="shared" si="7"/>
        <v>-0.13705520542361954</v>
      </c>
      <c r="FI19" s="101">
        <f t="shared" si="7"/>
        <v>1.9853005813767264</v>
      </c>
      <c r="FJ19" s="101">
        <f t="shared" si="7"/>
        <v>1.1361750952059164</v>
      </c>
    </row>
    <row r="20" spans="1:166">
      <c r="A20" s="101">
        <v>35</v>
      </c>
      <c r="B20" s="109" t="s">
        <v>297</v>
      </c>
      <c r="C20" s="109" t="str">
        <f>VLOOKUP(B20,'[1]Ameer Taha'!$A$2:$B$58,2,FALSE)</f>
        <v>53-1</v>
      </c>
      <c r="D20" s="126">
        <v>1.4973515625043055</v>
      </c>
      <c r="E20" s="126">
        <v>2.9013327847020403</v>
      </c>
      <c r="F20" s="126">
        <v>3.964167086839478</v>
      </c>
      <c r="G20" s="126">
        <v>5.5107646713512546</v>
      </c>
      <c r="H20" s="126">
        <v>0.42558392191125299</v>
      </c>
      <c r="I20" s="126">
        <v>0.44157052102873418</v>
      </c>
      <c r="J20" s="110" t="s">
        <v>7</v>
      </c>
      <c r="K20" s="110">
        <v>0.96179999999999977</v>
      </c>
      <c r="L20" s="111" t="s">
        <v>216</v>
      </c>
      <c r="M20" s="112">
        <v>3.9182552013569849E-2</v>
      </c>
      <c r="N20" s="112">
        <v>0</v>
      </c>
      <c r="O20" s="112">
        <v>30.431865308233181</v>
      </c>
      <c r="P20" s="112">
        <v>0</v>
      </c>
      <c r="Q20" s="112">
        <v>0</v>
      </c>
      <c r="R20" s="112">
        <v>0</v>
      </c>
      <c r="S20" s="112">
        <v>0</v>
      </c>
      <c r="T20" s="112">
        <v>77.899468076158897</v>
      </c>
      <c r="U20" s="112">
        <v>17.488928226914208</v>
      </c>
      <c r="V20" s="112">
        <v>10.135028539394527</v>
      </c>
      <c r="W20" s="112">
        <v>0.57259562469829361</v>
      </c>
      <c r="X20" s="112">
        <v>0</v>
      </c>
      <c r="Y20" s="112">
        <v>0</v>
      </c>
      <c r="Z20" s="112">
        <v>0</v>
      </c>
      <c r="AA20" s="112">
        <v>0.66006152874921209</v>
      </c>
      <c r="AB20" s="112">
        <v>6.5213540461199999</v>
      </c>
      <c r="AC20" s="112">
        <v>13.127460794834633</v>
      </c>
      <c r="AD20" s="112">
        <v>0</v>
      </c>
      <c r="AE20" s="112">
        <v>0.48313384519675068</v>
      </c>
      <c r="AF20" s="112">
        <v>9.8876174351768515</v>
      </c>
      <c r="AG20" s="112">
        <v>0</v>
      </c>
      <c r="AH20" s="112">
        <v>3.4828973807935135</v>
      </c>
      <c r="AI20" s="112">
        <v>0</v>
      </c>
      <c r="AJ20" s="112">
        <v>1.1948285590296115</v>
      </c>
      <c r="AK20" s="112">
        <v>0</v>
      </c>
      <c r="AL20" s="112">
        <v>0</v>
      </c>
      <c r="AM20" s="112">
        <v>0</v>
      </c>
      <c r="AN20" s="112">
        <v>0</v>
      </c>
      <c r="AO20" s="112">
        <v>3.0072395210852712</v>
      </c>
      <c r="AP20" s="112">
        <v>0</v>
      </c>
      <c r="AQ20" s="112">
        <v>4.1982593184511003</v>
      </c>
      <c r="AR20" s="112">
        <v>4.5394355035420828</v>
      </c>
      <c r="AS20" s="112">
        <v>1.4356208954693814</v>
      </c>
      <c r="AT20" s="112">
        <v>0</v>
      </c>
      <c r="AU20" s="112">
        <v>1.3175770923412411</v>
      </c>
      <c r="AV20" s="112">
        <v>1.0485147515469857</v>
      </c>
      <c r="AW20" s="112">
        <v>1.9220109722074252</v>
      </c>
      <c r="AX20" s="112">
        <v>5.4167555976192165</v>
      </c>
      <c r="AY20" s="112">
        <v>1.1781416425287232</v>
      </c>
      <c r="AZ20" s="112">
        <v>0.38904907754758727</v>
      </c>
      <c r="BA20" s="112">
        <v>160.23945261632275</v>
      </c>
      <c r="BB20" s="112">
        <v>131.24294095781082</v>
      </c>
      <c r="BC20" s="112">
        <v>36.765914901294529</v>
      </c>
      <c r="BD20" s="112">
        <v>0</v>
      </c>
      <c r="BE20" s="112">
        <v>0</v>
      </c>
      <c r="BF20" s="112">
        <v>5.5182700617875398</v>
      </c>
      <c r="BG20" s="112">
        <v>50.506431680222654</v>
      </c>
      <c r="BH20" s="112">
        <v>23.105627679390011</v>
      </c>
      <c r="BI20" s="112">
        <v>48.95119015548736</v>
      </c>
      <c r="BJ20" s="112">
        <v>66.43841769763695</v>
      </c>
      <c r="BK20" s="112">
        <v>42.205487277794141</v>
      </c>
      <c r="BL20" s="112">
        <v>35.102396617327244</v>
      </c>
      <c r="BM20" s="112">
        <v>20.178223145035453</v>
      </c>
      <c r="BN20" s="112">
        <v>17.82165118552204</v>
      </c>
      <c r="BO20" s="112">
        <v>25.863130666465246</v>
      </c>
      <c r="BP20" s="112">
        <v>0.30702062315727185</v>
      </c>
      <c r="BQ20" s="112">
        <v>11.798371493686867</v>
      </c>
      <c r="BR20" s="112">
        <v>12.035278689876209</v>
      </c>
      <c r="BS20" s="112">
        <v>6.040401031802566</v>
      </c>
      <c r="BT20" s="112">
        <v>6.7878432271763254</v>
      </c>
      <c r="BU20" s="112">
        <v>39.326512876420885</v>
      </c>
      <c r="BV20" s="112">
        <v>4.3536556131568593</v>
      </c>
      <c r="BW20" s="112">
        <v>6.2097208991241164</v>
      </c>
      <c r="BX20" s="112">
        <v>75.163678298530002</v>
      </c>
      <c r="BY20" s="112">
        <v>293.33501981744797</v>
      </c>
      <c r="BZ20" s="112">
        <v>29.270893410418804</v>
      </c>
      <c r="CA20" s="112">
        <v>146.3636335589182</v>
      </c>
      <c r="CB20" s="112">
        <v>79.018192583602982</v>
      </c>
      <c r="CC20" s="112">
        <v>6.9222758509506912</v>
      </c>
      <c r="CD20" s="112">
        <v>30.020369623091991</v>
      </c>
      <c r="CE20" s="112">
        <v>1.5158397921727902</v>
      </c>
      <c r="CF20" s="112">
        <v>0</v>
      </c>
      <c r="CG20" s="113">
        <v>0.30103207452707526</v>
      </c>
      <c r="CH20" s="113">
        <v>2.1321416905569719</v>
      </c>
      <c r="CI20" s="112">
        <v>62.283289350862979</v>
      </c>
      <c r="CJ20" s="112">
        <v>16.625420599874133</v>
      </c>
      <c r="CM20" s="101">
        <f t="shared" si="5"/>
        <v>-1.4069072812224217</v>
      </c>
      <c r="CN20" s="101" t="e">
        <f t="shared" si="5"/>
        <v>#NUM!</v>
      </c>
      <c r="CO20" s="101">
        <f t="shared" si="5"/>
        <v>1.4833285730694736</v>
      </c>
      <c r="CP20" s="101" t="e">
        <f t="shared" si="5"/>
        <v>#NUM!</v>
      </c>
      <c r="CQ20" s="101" t="e">
        <f t="shared" si="5"/>
        <v>#NUM!</v>
      </c>
      <c r="CR20" s="101" t="e">
        <f t="shared" si="5"/>
        <v>#NUM!</v>
      </c>
      <c r="CS20" s="101" t="e">
        <f t="shared" si="5"/>
        <v>#NUM!</v>
      </c>
      <c r="CT20" s="101">
        <f t="shared" si="5"/>
        <v>1.8915344921734927</v>
      </c>
      <c r="CU20" s="101">
        <f t="shared" si="5"/>
        <v>1.2427631954478442</v>
      </c>
      <c r="CV20" s="101">
        <f t="shared" si="5"/>
        <v>1.0058249759677655</v>
      </c>
      <c r="CW20" s="101">
        <f t="shared" si="5"/>
        <v>-0.24215197482061557</v>
      </c>
      <c r="CX20" s="101" t="e">
        <f t="shared" si="5"/>
        <v>#NUM!</v>
      </c>
      <c r="CY20" s="101" t="e">
        <f t="shared" si="5"/>
        <v>#NUM!</v>
      </c>
      <c r="CZ20" s="101" t="e">
        <f t="shared" si="5"/>
        <v>#NUM!</v>
      </c>
      <c r="DA20" s="101">
        <f t="shared" si="5"/>
        <v>-0.18041557907817196</v>
      </c>
      <c r="DB20" s="101">
        <f t="shared" si="5"/>
        <v>0.81433777881539327</v>
      </c>
      <c r="DC20" s="101">
        <f t="shared" si="8"/>
        <v>1.1181807299404387</v>
      </c>
      <c r="DD20" s="101" t="e">
        <f t="shared" si="8"/>
        <v>#NUM!</v>
      </c>
      <c r="DE20" s="101">
        <f t="shared" si="8"/>
        <v>-0.31593253761733975</v>
      </c>
      <c r="DF20" s="101">
        <f t="shared" si="8"/>
        <v>0.99509165464949179</v>
      </c>
      <c r="DG20" s="101" t="e">
        <f t="shared" si="8"/>
        <v>#NUM!</v>
      </c>
      <c r="DH20" s="101">
        <f t="shared" si="8"/>
        <v>0.54194067870409823</v>
      </c>
      <c r="DI20" s="101" t="e">
        <f t="shared" si="8"/>
        <v>#NUM!</v>
      </c>
      <c r="DJ20" s="101">
        <f t="shared" si="8"/>
        <v>7.7305594649146062E-2</v>
      </c>
      <c r="DK20" s="101" t="e">
        <f t="shared" si="8"/>
        <v>#NUM!</v>
      </c>
      <c r="DL20" s="101" t="e">
        <f t="shared" si="8"/>
        <v>#NUM!</v>
      </c>
      <c r="DM20" s="101" t="e">
        <f t="shared" si="8"/>
        <v>#NUM!</v>
      </c>
      <c r="DN20" s="101" t="e">
        <f t="shared" si="8"/>
        <v>#NUM!</v>
      </c>
      <c r="DO20" s="101">
        <f t="shared" si="8"/>
        <v>0.47816802023317972</v>
      </c>
      <c r="DP20" s="101" t="e">
        <f t="shared" si="8"/>
        <v>#NUM!</v>
      </c>
      <c r="DQ20" s="101">
        <f t="shared" si="8"/>
        <v>0.62306926061468038</v>
      </c>
      <c r="DR20" s="101">
        <f t="shared" si="8"/>
        <v>0.65700185000704836</v>
      </c>
      <c r="DS20" s="101">
        <f t="shared" si="6"/>
        <v>0.1570397708655816</v>
      </c>
      <c r="DT20" s="101" t="e">
        <f t="shared" si="6"/>
        <v>#NUM!</v>
      </c>
      <c r="DU20" s="101">
        <f t="shared" si="6"/>
        <v>0.11977603549664284</v>
      </c>
      <c r="DV20" s="101">
        <f t="shared" si="6"/>
        <v>2.0574544930488645E-2</v>
      </c>
      <c r="DW20" s="101">
        <f t="shared" si="6"/>
        <v>0.28375586260179686</v>
      </c>
      <c r="DX20" s="101">
        <f t="shared" si="6"/>
        <v>0.73373924079306141</v>
      </c>
      <c r="DY20" s="101">
        <f t="shared" si="6"/>
        <v>7.1197506809888331E-2</v>
      </c>
      <c r="DZ20" s="101">
        <f t="shared" si="6"/>
        <v>-0.40999561007869889</v>
      </c>
      <c r="EA20" s="101">
        <f t="shared" si="6"/>
        <v>2.2047694527226356</v>
      </c>
      <c r="EB20" s="101">
        <f t="shared" si="6"/>
        <v>2.1180759537121667</v>
      </c>
      <c r="EC20" s="101">
        <f t="shared" si="6"/>
        <v>1.5654453776419057</v>
      </c>
      <c r="ED20" s="101" t="e">
        <f t="shared" si="6"/>
        <v>#NUM!</v>
      </c>
      <c r="EE20" s="101" t="e">
        <f t="shared" si="6"/>
        <v>#NUM!</v>
      </c>
      <c r="EF20" s="101">
        <f t="shared" si="6"/>
        <v>0.74180295085032188</v>
      </c>
      <c r="EG20" s="101">
        <f t="shared" si="6"/>
        <v>1.7033466863438382</v>
      </c>
      <c r="EH20" s="101">
        <f t="shared" si="6"/>
        <v>1.363717770906782</v>
      </c>
      <c r="EI20" s="101">
        <f t="shared" si="9"/>
        <v>1.6897632553154029</v>
      </c>
      <c r="EJ20" s="101">
        <f t="shared" si="9"/>
        <v>1.8224192807124102</v>
      </c>
      <c r="EK20" s="101">
        <f t="shared" si="9"/>
        <v>1.6253689187233533</v>
      </c>
      <c r="EL20" s="101">
        <f t="shared" si="9"/>
        <v>1.5453367689486741</v>
      </c>
      <c r="EM20" s="101">
        <f t="shared" si="9"/>
        <v>1.3048829204597872</v>
      </c>
      <c r="EN20" s="101">
        <f t="shared" si="9"/>
        <v>1.2509479391812102</v>
      </c>
      <c r="EO20" s="101">
        <f t="shared" si="9"/>
        <v>1.4126810939735037</v>
      </c>
      <c r="EP20" s="101">
        <f t="shared" si="9"/>
        <v>-0.5128324511593525</v>
      </c>
      <c r="EQ20" s="101">
        <f t="shared" si="9"/>
        <v>1.0718220666185361</v>
      </c>
      <c r="ER20" s="101">
        <f t="shared" si="9"/>
        <v>1.080456151285254</v>
      </c>
      <c r="ES20" s="101">
        <f t="shared" si="9"/>
        <v>0.78106577307762504</v>
      </c>
      <c r="ET20" s="101">
        <f t="shared" si="9"/>
        <v>0.83173180324515428</v>
      </c>
      <c r="EU20" s="101">
        <f t="shared" si="9"/>
        <v>1.5946854387649572</v>
      </c>
      <c r="EV20" s="101">
        <f t="shared" si="9"/>
        <v>0.63885407210494094</v>
      </c>
      <c r="EW20" s="101">
        <f t="shared" si="9"/>
        <v>0.79307208090214631</v>
      </c>
      <c r="EX20" s="101">
        <f t="shared" si="9"/>
        <v>1.8760080250962106</v>
      </c>
      <c r="EY20" s="101">
        <f t="shared" si="7"/>
        <v>2.467363914346322</v>
      </c>
      <c r="EZ20" s="101">
        <f t="shared" si="7"/>
        <v>1.4664359782347334</v>
      </c>
      <c r="FA20" s="101">
        <f t="shared" si="7"/>
        <v>2.1654331825513826</v>
      </c>
      <c r="FB20" s="101">
        <f t="shared" si="7"/>
        <v>1.8977270916584505</v>
      </c>
      <c r="FC20" s="101">
        <f t="shared" si="7"/>
        <v>0.84024890182876344</v>
      </c>
      <c r="FD20" s="101">
        <f t="shared" si="7"/>
        <v>1.4774160351517887</v>
      </c>
      <c r="FE20" s="101">
        <f t="shared" si="7"/>
        <v>0.18065330350449621</v>
      </c>
      <c r="FF20" s="101" t="e">
        <f t="shared" si="7"/>
        <v>#NUM!</v>
      </c>
      <c r="FG20" s="101">
        <f t="shared" si="7"/>
        <v>-0.52138722849920416</v>
      </c>
      <c r="FH20" s="101">
        <f t="shared" si="7"/>
        <v>0.32881606216613424</v>
      </c>
      <c r="FI20" s="101">
        <f t="shared" si="7"/>
        <v>1.7943715407812053</v>
      </c>
      <c r="FJ20" s="101">
        <f t="shared" si="7"/>
        <v>1.2207726411567261</v>
      </c>
    </row>
    <row r="21" spans="1:166">
      <c r="A21" s="101">
        <v>41</v>
      </c>
      <c r="B21" s="109" t="s">
        <v>298</v>
      </c>
      <c r="C21" s="109" t="str">
        <f>VLOOKUP(B21,'[1]Ameer Taha'!$A$2:$B$58,2,FALSE)</f>
        <v>53-7</v>
      </c>
      <c r="D21" s="126">
        <v>1.5036250000043354</v>
      </c>
      <c r="E21" s="126">
        <v>2.8399796103313037</v>
      </c>
      <c r="F21" s="126">
        <v>2.6210149489052057</v>
      </c>
      <c r="G21" s="126">
        <v>5.8746788564569901</v>
      </c>
      <c r="H21" s="126">
        <v>0.5851023991673755</v>
      </c>
      <c r="I21" s="126">
        <v>0.56329158517460898</v>
      </c>
      <c r="J21" s="110" t="s">
        <v>7</v>
      </c>
      <c r="K21" s="110">
        <v>0.90489999999999982</v>
      </c>
      <c r="L21" s="111" t="s">
        <v>217</v>
      </c>
      <c r="M21" s="112">
        <v>0.46551910056729373</v>
      </c>
      <c r="N21" s="112">
        <v>0</v>
      </c>
      <c r="O21" s="112">
        <v>63.486171098508429</v>
      </c>
      <c r="P21" s="112">
        <v>4.2950962923560185</v>
      </c>
      <c r="Q21" s="112">
        <v>0</v>
      </c>
      <c r="R21" s="112">
        <v>0</v>
      </c>
      <c r="S21" s="112">
        <v>0</v>
      </c>
      <c r="T21" s="112">
        <v>78.08167237217198</v>
      </c>
      <c r="U21" s="112">
        <v>9.1085530220525914</v>
      </c>
      <c r="V21" s="112">
        <v>17.841300604273187</v>
      </c>
      <c r="W21" s="112">
        <v>0.36909976549846996</v>
      </c>
      <c r="X21" s="112">
        <v>0</v>
      </c>
      <c r="Y21" s="112">
        <v>0</v>
      </c>
      <c r="Z21" s="112">
        <v>0</v>
      </c>
      <c r="AA21" s="112">
        <v>0</v>
      </c>
      <c r="AB21" s="112">
        <v>8.9060261497859532</v>
      </c>
      <c r="AC21" s="112" t="e">
        <v>#VALUE!</v>
      </c>
      <c r="AD21" s="112">
        <v>1.8476618720500273</v>
      </c>
      <c r="AE21" s="112">
        <v>0</v>
      </c>
      <c r="AF21" s="112">
        <v>1.4381027652564073</v>
      </c>
      <c r="AG21" s="112">
        <v>0</v>
      </c>
      <c r="AH21" s="112">
        <v>0</v>
      </c>
      <c r="AI21" s="112">
        <v>0</v>
      </c>
      <c r="AJ21" s="112">
        <v>0.92931258081156398</v>
      </c>
      <c r="AK21" s="112">
        <v>0</v>
      </c>
      <c r="AL21" s="112">
        <v>0</v>
      </c>
      <c r="AM21" s="112">
        <v>0</v>
      </c>
      <c r="AN21" s="112">
        <v>0</v>
      </c>
      <c r="AO21" s="112">
        <v>3.1004731564581287</v>
      </c>
      <c r="AP21" s="112">
        <v>0</v>
      </c>
      <c r="AQ21" s="112">
        <v>4.6505150179405472</v>
      </c>
      <c r="AR21" s="112">
        <v>2.4320753698961952</v>
      </c>
      <c r="AS21" s="112">
        <v>1.8847582499017412</v>
      </c>
      <c r="AT21" s="112">
        <v>0</v>
      </c>
      <c r="AU21" s="112">
        <v>1.7045007189783954</v>
      </c>
      <c r="AV21" s="112">
        <v>0.97041244994036924</v>
      </c>
      <c r="AW21" s="112">
        <v>1.1970255929017839</v>
      </c>
      <c r="AX21" s="112">
        <v>8.8672688312764745</v>
      </c>
      <c r="AY21" s="112">
        <v>4.9802479750226851</v>
      </c>
      <c r="AZ21" s="112">
        <v>0.40945215450121786</v>
      </c>
      <c r="BA21" s="112">
        <v>102.13345431830673</v>
      </c>
      <c r="BB21" s="112">
        <v>62.54034516456597</v>
      </c>
      <c r="BC21" s="112">
        <v>27.441804278564625</v>
      </c>
      <c r="BD21" s="112">
        <v>0</v>
      </c>
      <c r="BE21" s="112">
        <v>0</v>
      </c>
      <c r="BF21" s="112">
        <v>5.7475826549028337</v>
      </c>
      <c r="BG21" s="112">
        <v>55.67158430977922</v>
      </c>
      <c r="BH21" s="112">
        <v>20.326246707387664</v>
      </c>
      <c r="BI21" s="112">
        <v>30.08040760652684</v>
      </c>
      <c r="BJ21" s="112">
        <v>52.857737987743192</v>
      </c>
      <c r="BK21" s="113">
        <v>3.5521666352348786</v>
      </c>
      <c r="BL21" s="112">
        <v>31.523299151458954</v>
      </c>
      <c r="BM21" s="112">
        <v>13.706970622021473</v>
      </c>
      <c r="BN21" s="112">
        <v>9.5567248939137901</v>
      </c>
      <c r="BO21" s="112">
        <v>18.271177605147503</v>
      </c>
      <c r="BP21" s="112">
        <v>0.27635275417928351</v>
      </c>
      <c r="BQ21" s="112">
        <v>5.0710987180570681</v>
      </c>
      <c r="BR21" s="112">
        <v>7.4636017412790236</v>
      </c>
      <c r="BS21" s="112">
        <v>4.5614558528325055</v>
      </c>
      <c r="BT21" s="112">
        <v>3.2760879044777846</v>
      </c>
      <c r="BU21" s="112">
        <v>23.256589291652151</v>
      </c>
      <c r="BV21" s="112">
        <v>3.1161176151813175</v>
      </c>
      <c r="BW21" s="112">
        <v>3.2769688180092396</v>
      </c>
      <c r="BX21" s="112">
        <v>39.921804688546082</v>
      </c>
      <c r="BY21" s="112">
        <v>290.57696964615678</v>
      </c>
      <c r="BZ21" s="112">
        <v>32.770686987866661</v>
      </c>
      <c r="CA21" s="112">
        <v>161.23822796331885</v>
      </c>
      <c r="CB21" s="112">
        <v>77.384838619066869</v>
      </c>
      <c r="CC21" s="112">
        <v>6.7514800962099111</v>
      </c>
      <c r="CD21" s="112">
        <v>25.667361287946015</v>
      </c>
      <c r="CE21" s="112">
        <v>0.85281263477033054</v>
      </c>
      <c r="CF21" s="112">
        <v>0</v>
      </c>
      <c r="CG21" s="112">
        <v>0.30850940110416919</v>
      </c>
      <c r="CH21" s="112">
        <v>0.5103282308639836</v>
      </c>
      <c r="CI21" s="112">
        <v>59.416716817950281</v>
      </c>
      <c r="CJ21" s="112">
        <v>12.663552472189107</v>
      </c>
      <c r="CM21" s="101">
        <f t="shared" si="5"/>
        <v>-0.33206249491723744</v>
      </c>
      <c r="CN21" s="101" t="e">
        <f t="shared" si="5"/>
        <v>#NUM!</v>
      </c>
      <c r="CO21" s="101">
        <f t="shared" si="5"/>
        <v>1.802679135218421</v>
      </c>
      <c r="CP21" s="101">
        <f t="shared" si="5"/>
        <v>0.63297290478427837</v>
      </c>
      <c r="CQ21" s="101" t="e">
        <f t="shared" si="5"/>
        <v>#NUM!</v>
      </c>
      <c r="CR21" s="101" t="e">
        <f t="shared" si="5"/>
        <v>#NUM!</v>
      </c>
      <c r="CS21" s="101" t="e">
        <f t="shared" si="5"/>
        <v>#NUM!</v>
      </c>
      <c r="CT21" s="101">
        <f t="shared" si="5"/>
        <v>1.8925491065826603</v>
      </c>
      <c r="CU21" s="101">
        <f t="shared" si="5"/>
        <v>0.9594493907545476</v>
      </c>
      <c r="CV21" s="101">
        <f t="shared" si="5"/>
        <v>1.2514265106157934</v>
      </c>
      <c r="CW21" s="101">
        <f t="shared" si="5"/>
        <v>-0.43285623072618745</v>
      </c>
      <c r="CX21" s="101" t="e">
        <f t="shared" si="5"/>
        <v>#NUM!</v>
      </c>
      <c r="CY21" s="101" t="e">
        <f t="shared" si="5"/>
        <v>#NUM!</v>
      </c>
      <c r="CZ21" s="101" t="e">
        <f t="shared" si="5"/>
        <v>#NUM!</v>
      </c>
      <c r="DA21" s="101" t="e">
        <f t="shared" si="5"/>
        <v>#NUM!</v>
      </c>
      <c r="DB21" s="101">
        <f t="shared" si="5"/>
        <v>0.94968396596824134</v>
      </c>
      <c r="DC21" s="101" t="e">
        <f t="shared" si="8"/>
        <v>#VALUE!</v>
      </c>
      <c r="DD21" s="101">
        <f t="shared" si="8"/>
        <v>0.26662249689557477</v>
      </c>
      <c r="DE21" s="101" t="e">
        <f t="shared" si="8"/>
        <v>#NUM!</v>
      </c>
      <c r="DF21" s="101">
        <f t="shared" si="8"/>
        <v>0.15778992136614878</v>
      </c>
      <c r="DG21" s="101" t="e">
        <f t="shared" si="8"/>
        <v>#NUM!</v>
      </c>
      <c r="DH21" s="101" t="e">
        <f t="shared" si="8"/>
        <v>#NUM!</v>
      </c>
      <c r="DI21" s="101" t="e">
        <f t="shared" si="8"/>
        <v>#NUM!</v>
      </c>
      <c r="DJ21" s="101">
        <f t="shared" si="8"/>
        <v>-3.1838183435355792E-2</v>
      </c>
      <c r="DK21" s="101" t="e">
        <f t="shared" si="8"/>
        <v>#NUM!</v>
      </c>
      <c r="DL21" s="101" t="e">
        <f t="shared" si="8"/>
        <v>#NUM!</v>
      </c>
      <c r="DM21" s="101" t="e">
        <f t="shared" si="8"/>
        <v>#NUM!</v>
      </c>
      <c r="DN21" s="101" t="e">
        <f t="shared" si="8"/>
        <v>#NUM!</v>
      </c>
      <c r="DO21" s="101">
        <f t="shared" si="8"/>
        <v>0.49142797562730878</v>
      </c>
      <c r="DP21" s="101" t="e">
        <f t="shared" si="8"/>
        <v>#NUM!</v>
      </c>
      <c r="DQ21" s="101">
        <f t="shared" si="8"/>
        <v>0.66750105118331893</v>
      </c>
      <c r="DR21" s="101">
        <f t="shared" si="8"/>
        <v>0.38597702957389679</v>
      </c>
      <c r="DS21" s="101">
        <f t="shared" si="6"/>
        <v>0.27525565296794019</v>
      </c>
      <c r="DT21" s="101" t="e">
        <f t="shared" si="6"/>
        <v>#NUM!</v>
      </c>
      <c r="DU21" s="101">
        <f t="shared" si="6"/>
        <v>0.23159718875545493</v>
      </c>
      <c r="DV21" s="101">
        <f t="shared" si="6"/>
        <v>-1.3043640309539943E-2</v>
      </c>
      <c r="DW21" s="101">
        <f t="shared" si="6"/>
        <v>7.8103435901147239E-2</v>
      </c>
      <c r="DX21" s="101">
        <f t="shared" si="6"/>
        <v>0.94778987528216452</v>
      </c>
      <c r="DY21" s="101">
        <f t="shared" si="6"/>
        <v>0.69725096755948046</v>
      </c>
      <c r="DZ21" s="101">
        <f t="shared" si="6"/>
        <v>-0.38779683932504899</v>
      </c>
      <c r="EA21" s="101">
        <f t="shared" si="6"/>
        <v>2.0091680206966012</v>
      </c>
      <c r="EB21" s="101">
        <f t="shared" si="6"/>
        <v>1.7961602738153359</v>
      </c>
      <c r="EC21" s="101">
        <f t="shared" si="6"/>
        <v>1.4384126625180849</v>
      </c>
      <c r="ED21" s="101" t="e">
        <f t="shared" si="6"/>
        <v>#NUM!</v>
      </c>
      <c r="EE21" s="101" t="e">
        <f t="shared" si="6"/>
        <v>#NUM!</v>
      </c>
      <c r="EF21" s="101">
        <f t="shared" si="6"/>
        <v>0.75948522549331154</v>
      </c>
      <c r="EG21" s="101">
        <f t="shared" si="6"/>
        <v>1.7456335806962726</v>
      </c>
      <c r="EH21" s="101">
        <f t="shared" si="6"/>
        <v>1.3080571924719684</v>
      </c>
      <c r="EI21" s="101">
        <f t="shared" si="9"/>
        <v>1.4782837168952037</v>
      </c>
      <c r="EJ21" s="101">
        <f t="shared" si="9"/>
        <v>1.7231085738456164</v>
      </c>
      <c r="EK21" s="101">
        <f t="shared" si="9"/>
        <v>0.55049333071735485</v>
      </c>
      <c r="EL21" s="101">
        <f t="shared" si="9"/>
        <v>1.4986316633953771</v>
      </c>
      <c r="EM21" s="101">
        <f t="shared" si="9"/>
        <v>1.1369414819584391</v>
      </c>
      <c r="EN21" s="101">
        <f t="shared" si="9"/>
        <v>0.98030908430583341</v>
      </c>
      <c r="EO21" s="101">
        <f t="shared" si="9"/>
        <v>1.2617665391935848</v>
      </c>
      <c r="EP21" s="101">
        <f t="shared" si="9"/>
        <v>-0.55853620280681404</v>
      </c>
      <c r="EQ21" s="101">
        <f t="shared" si="9"/>
        <v>0.70510206495334526</v>
      </c>
      <c r="ER21" s="101">
        <f t="shared" si="9"/>
        <v>0.87294845734891602</v>
      </c>
      <c r="ES21" s="101">
        <f t="shared" si="9"/>
        <v>0.65910347598507824</v>
      </c>
      <c r="ET21" s="101">
        <f t="shared" si="9"/>
        <v>0.51535554629883695</v>
      </c>
      <c r="EU21" s="101">
        <f t="shared" si="9"/>
        <v>1.3665460233577582</v>
      </c>
      <c r="EV21" s="101">
        <f t="shared" si="9"/>
        <v>0.49361384138186315</v>
      </c>
      <c r="EW21" s="101">
        <f t="shared" si="9"/>
        <v>0.51547230887369344</v>
      </c>
      <c r="EX21" s="101">
        <f t="shared" si="9"/>
        <v>1.6012101655953321</v>
      </c>
      <c r="EY21" s="101">
        <f t="shared" si="7"/>
        <v>2.4632611903063109</v>
      </c>
      <c r="EZ21" s="101">
        <f t="shared" si="7"/>
        <v>1.5154855458044791</v>
      </c>
      <c r="FA21" s="101">
        <f t="shared" si="7"/>
        <v>2.2074680165339702</v>
      </c>
      <c r="FB21" s="101">
        <f t="shared" si="7"/>
        <v>1.8886558812376821</v>
      </c>
      <c r="FC21" s="101">
        <f t="shared" si="7"/>
        <v>0.82939899166846276</v>
      </c>
      <c r="FD21" s="101">
        <f t="shared" si="7"/>
        <v>1.4093812236777532</v>
      </c>
      <c r="FE21" s="101">
        <f t="shared" si="7"/>
        <v>-6.9146374018268883E-2</v>
      </c>
      <c r="FF21" s="101" t="e">
        <f t="shared" si="7"/>
        <v>#NUM!</v>
      </c>
      <c r="FG21" s="101">
        <f t="shared" si="7"/>
        <v>-0.5107315973180776</v>
      </c>
      <c r="FH21" s="101">
        <f t="shared" si="7"/>
        <v>-0.29215040625267652</v>
      </c>
      <c r="FI21" s="101">
        <f t="shared" si="7"/>
        <v>1.7739086503750661</v>
      </c>
      <c r="FJ21" s="101">
        <f t="shared" si="7"/>
        <v>1.1025555542316658</v>
      </c>
    </row>
    <row r="22" spans="1:166" s="114" customFormat="1">
      <c r="A22" s="114">
        <v>43</v>
      </c>
      <c r="B22" s="115" t="s">
        <v>299</v>
      </c>
      <c r="C22" s="115" t="str">
        <f>VLOOKUP(B22,'[1]Ameer Taha'!$A$2:$B$58,2,FALSE)</f>
        <v>32-11</v>
      </c>
      <c r="D22" s="128">
        <v>1.5133359375043818</v>
      </c>
      <c r="E22" s="128">
        <v>2.9941735931377669</v>
      </c>
      <c r="F22" s="128">
        <v>4.0055509023917422</v>
      </c>
      <c r="G22" s="128">
        <v>5.872854549675175</v>
      </c>
      <c r="H22" s="128">
        <v>0.42456449905958832</v>
      </c>
      <c r="I22" s="128">
        <v>0.41932913610812561</v>
      </c>
      <c r="J22" s="110" t="s">
        <v>7</v>
      </c>
      <c r="K22" s="110">
        <v>0.85429999999999995</v>
      </c>
      <c r="L22" s="111" t="s">
        <v>218</v>
      </c>
      <c r="M22" s="112">
        <v>0.14261962459530378</v>
      </c>
      <c r="N22" s="112">
        <v>0</v>
      </c>
      <c r="O22" s="112">
        <v>63.539087994358276</v>
      </c>
      <c r="P22" s="112">
        <v>0</v>
      </c>
      <c r="Q22" s="112">
        <v>0</v>
      </c>
      <c r="R22" s="112">
        <v>0</v>
      </c>
      <c r="S22" s="112">
        <v>0</v>
      </c>
      <c r="T22" s="112">
        <v>97.518654997852764</v>
      </c>
      <c r="U22" s="112">
        <v>24.745233861950794</v>
      </c>
      <c r="V22" s="112">
        <v>21.935165189209759</v>
      </c>
      <c r="W22" s="112">
        <v>0.70167730904071501</v>
      </c>
      <c r="X22" s="112">
        <v>0</v>
      </c>
      <c r="Y22" s="112">
        <v>0</v>
      </c>
      <c r="Z22" s="112">
        <v>0.24596730435708614</v>
      </c>
      <c r="AA22" s="112">
        <v>0</v>
      </c>
      <c r="AB22" s="112">
        <v>9.6451889168100209</v>
      </c>
      <c r="AC22" s="112">
        <v>14.779372354947633</v>
      </c>
      <c r="AD22" s="112">
        <v>0</v>
      </c>
      <c r="AE22" s="112">
        <v>0</v>
      </c>
      <c r="AF22" s="112">
        <v>2.3830139952054035</v>
      </c>
      <c r="AG22" s="112">
        <v>0</v>
      </c>
      <c r="AH22" s="112">
        <v>0</v>
      </c>
      <c r="AI22" s="112">
        <v>0</v>
      </c>
      <c r="AJ22" s="112">
        <v>0.50809245965668892</v>
      </c>
      <c r="AK22" s="112">
        <v>0</v>
      </c>
      <c r="AL22" s="112">
        <v>0</v>
      </c>
      <c r="AM22" s="112">
        <v>0</v>
      </c>
      <c r="AN22" s="112">
        <v>0</v>
      </c>
      <c r="AO22" s="112">
        <v>4.335479275621835</v>
      </c>
      <c r="AP22" s="112">
        <v>0</v>
      </c>
      <c r="AQ22" s="112">
        <v>5.1335673472289045</v>
      </c>
      <c r="AR22" s="112">
        <v>2.9629563513217123</v>
      </c>
      <c r="AS22" s="112">
        <v>1.7017213103841995</v>
      </c>
      <c r="AT22" s="112">
        <v>0</v>
      </c>
      <c r="AU22" s="112">
        <v>1.0547671256686444</v>
      </c>
      <c r="AV22" s="112">
        <v>0.79445843117436676</v>
      </c>
      <c r="AW22" s="112">
        <v>1.4586991020779403</v>
      </c>
      <c r="AX22" s="112">
        <v>7.5774568923978318</v>
      </c>
      <c r="AY22" s="112">
        <v>1.840730595356495</v>
      </c>
      <c r="AZ22" s="112">
        <v>0.72122653985381568</v>
      </c>
      <c r="BA22" s="112">
        <v>90.091837472461677</v>
      </c>
      <c r="BB22" s="112">
        <v>74.345155067216993</v>
      </c>
      <c r="BC22" s="112">
        <v>20.721284425058151</v>
      </c>
      <c r="BD22" s="112">
        <v>0</v>
      </c>
      <c r="BE22" s="112">
        <v>0</v>
      </c>
      <c r="BF22" s="112">
        <v>5.3324351769754585</v>
      </c>
      <c r="BG22" s="112">
        <v>74.26875237712936</v>
      </c>
      <c r="BH22" s="112">
        <v>32.584161386180035</v>
      </c>
      <c r="BI22" s="112">
        <v>28.260437187586877</v>
      </c>
      <c r="BJ22" s="112">
        <v>49.040694901362684</v>
      </c>
      <c r="BK22" s="112">
        <v>25.366703147028041</v>
      </c>
      <c r="BL22" s="112">
        <v>27.814881906295806</v>
      </c>
      <c r="BM22" s="112">
        <v>12.167998712167249</v>
      </c>
      <c r="BN22" s="112">
        <v>8.7341130252903838</v>
      </c>
      <c r="BO22" s="112">
        <v>16.478977770146948</v>
      </c>
      <c r="BP22" s="112">
        <v>0.25279191386020178</v>
      </c>
      <c r="BQ22" s="112">
        <v>6.7679650508212426</v>
      </c>
      <c r="BR22" s="112">
        <v>6.39838537339027</v>
      </c>
      <c r="BS22" s="112">
        <v>3.5143668016434195</v>
      </c>
      <c r="BT22" s="112">
        <v>8.2990412636771183</v>
      </c>
      <c r="BU22" s="112">
        <v>22.940425252718565</v>
      </c>
      <c r="BV22" s="112">
        <v>4.0757639509718206</v>
      </c>
      <c r="BW22" s="112">
        <v>4.0398230173185379</v>
      </c>
      <c r="BX22" s="112">
        <v>39.912190700082249</v>
      </c>
      <c r="BY22" s="112">
        <v>284.24115736676146</v>
      </c>
      <c r="BZ22" s="112">
        <v>35.800078628035429</v>
      </c>
      <c r="CA22" s="112">
        <v>163.26239810210529</v>
      </c>
      <c r="CB22" s="112">
        <v>78.429994313110001</v>
      </c>
      <c r="CC22" s="112">
        <v>7.2588666299900595</v>
      </c>
      <c r="CD22" s="112">
        <v>21.683231803229937</v>
      </c>
      <c r="CE22" s="112">
        <v>0.81604523105931581</v>
      </c>
      <c r="CF22" s="112">
        <v>0</v>
      </c>
      <c r="CG22" s="112">
        <v>1.1737701737205604</v>
      </c>
      <c r="CH22" s="112">
        <v>2.9858489287899839</v>
      </c>
      <c r="CI22" s="112">
        <v>74.017048534692435</v>
      </c>
      <c r="CJ22" s="112">
        <v>11.151596987909885</v>
      </c>
      <c r="CM22" s="114">
        <f t="shared" si="5"/>
        <v>-0.8458207110406275</v>
      </c>
      <c r="CN22" s="114" t="e">
        <f t="shared" si="5"/>
        <v>#NUM!</v>
      </c>
      <c r="CO22" s="114">
        <f t="shared" si="5"/>
        <v>1.8030409769081857</v>
      </c>
      <c r="CP22" s="114" t="e">
        <f t="shared" si="5"/>
        <v>#NUM!</v>
      </c>
      <c r="CQ22" s="114" t="e">
        <f t="shared" si="5"/>
        <v>#NUM!</v>
      </c>
      <c r="CR22" s="114" t="e">
        <f t="shared" si="5"/>
        <v>#NUM!</v>
      </c>
      <c r="CS22" s="114" t="e">
        <f t="shared" si="5"/>
        <v>#NUM!</v>
      </c>
      <c r="CT22" s="114">
        <f t="shared" si="5"/>
        <v>1.9890877027514362</v>
      </c>
      <c r="CU22" s="114">
        <f t="shared" si="5"/>
        <v>1.3934915625915001</v>
      </c>
      <c r="CV22" s="114">
        <f t="shared" si="5"/>
        <v>1.3411409093355451</v>
      </c>
      <c r="CW22" s="114">
        <f t="shared" si="5"/>
        <v>-0.1538625675323845</v>
      </c>
      <c r="CX22" s="114" t="e">
        <f t="shared" si="5"/>
        <v>#NUM!</v>
      </c>
      <c r="CY22" s="114" t="e">
        <f t="shared" ref="CY22:DN29" si="10">LOG10(Y22)</f>
        <v>#NUM!</v>
      </c>
      <c r="CZ22" s="114">
        <f t="shared" si="10"/>
        <v>-0.60912261842917115</v>
      </c>
      <c r="DA22" s="114" t="e">
        <f t="shared" si="10"/>
        <v>#NUM!</v>
      </c>
      <c r="DB22" s="114">
        <f t="shared" si="10"/>
        <v>0.98431073843139405</v>
      </c>
      <c r="DC22" s="114">
        <f t="shared" si="8"/>
        <v>1.1696559909890689</v>
      </c>
      <c r="DD22" s="114" t="e">
        <f t="shared" si="8"/>
        <v>#NUM!</v>
      </c>
      <c r="DE22" s="114" t="e">
        <f t="shared" si="8"/>
        <v>#NUM!</v>
      </c>
      <c r="DF22" s="114">
        <f t="shared" si="8"/>
        <v>0.37712659292246614</v>
      </c>
      <c r="DG22" s="114" t="e">
        <f t="shared" si="8"/>
        <v>#NUM!</v>
      </c>
      <c r="DH22" s="114" t="e">
        <f t="shared" si="8"/>
        <v>#NUM!</v>
      </c>
      <c r="DI22" s="114" t="e">
        <f t="shared" si="8"/>
        <v>#NUM!</v>
      </c>
      <c r="DJ22" s="114">
        <f t="shared" si="8"/>
        <v>-0.29405725018671447</v>
      </c>
      <c r="DK22" s="114" t="e">
        <f t="shared" si="8"/>
        <v>#NUM!</v>
      </c>
      <c r="DL22" s="114" t="e">
        <f t="shared" si="8"/>
        <v>#NUM!</v>
      </c>
      <c r="DM22" s="114" t="e">
        <f t="shared" si="8"/>
        <v>#NUM!</v>
      </c>
      <c r="DN22" s="114" t="e">
        <f t="shared" si="8"/>
        <v>#NUM!</v>
      </c>
      <c r="DO22" s="114">
        <f t="shared" si="8"/>
        <v>0.63703711455788459</v>
      </c>
      <c r="DP22" s="114" t="e">
        <f t="shared" si="8"/>
        <v>#NUM!</v>
      </c>
      <c r="DQ22" s="114">
        <f t="shared" si="8"/>
        <v>0.71041926390129562</v>
      </c>
      <c r="DR22" s="114">
        <f t="shared" si="8"/>
        <v>0.47172525373460739</v>
      </c>
      <c r="DS22" s="114">
        <f t="shared" si="6"/>
        <v>0.23088843749208485</v>
      </c>
      <c r="DT22" s="114" t="e">
        <f t="shared" si="6"/>
        <v>#NUM!</v>
      </c>
      <c r="DU22" s="114">
        <f t="shared" si="6"/>
        <v>2.3156585509724131E-2</v>
      </c>
      <c r="DV22" s="114">
        <f t="shared" si="6"/>
        <v>-9.9928821658469794E-2</v>
      </c>
      <c r="DW22" s="114">
        <f t="shared" si="6"/>
        <v>0.16396571561909426</v>
      </c>
      <c r="DX22" s="114">
        <f t="shared" si="6"/>
        <v>0.87952347437690803</v>
      </c>
      <c r="DY22" s="114">
        <f t="shared" si="6"/>
        <v>0.2649902309202905</v>
      </c>
      <c r="DZ22" s="114">
        <f t="shared" si="6"/>
        <v>-0.14192830039113613</v>
      </c>
      <c r="EA22" s="114">
        <f t="shared" si="6"/>
        <v>1.9546854446832438</v>
      </c>
      <c r="EB22" s="114">
        <f t="shared" si="6"/>
        <v>1.871252671632252</v>
      </c>
      <c r="EC22" s="114">
        <f t="shared" si="6"/>
        <v>1.3164166719914581</v>
      </c>
      <c r="ED22" s="114" t="e">
        <f t="shared" si="6"/>
        <v>#NUM!</v>
      </c>
      <c r="EE22" s="114" t="e">
        <f t="shared" si="6"/>
        <v>#NUM!</v>
      </c>
      <c r="EF22" s="114">
        <f t="shared" si="6"/>
        <v>0.72692558471162616</v>
      </c>
      <c r="EG22" s="114">
        <f t="shared" si="6"/>
        <v>1.8708061283685493</v>
      </c>
      <c r="EH22" s="114">
        <f t="shared" si="6"/>
        <v>1.5130065481015686</v>
      </c>
      <c r="EI22" s="114">
        <f t="shared" si="9"/>
        <v>1.4511788760789908</v>
      </c>
      <c r="EJ22" s="114">
        <f t="shared" si="9"/>
        <v>1.6905566154599732</v>
      </c>
      <c r="EK22" s="114">
        <f t="shared" si="9"/>
        <v>1.4042640266189097</v>
      </c>
      <c r="EL22" s="114">
        <f t="shared" si="9"/>
        <v>1.444277220395741</v>
      </c>
      <c r="EM22" s="114">
        <f t="shared" si="9"/>
        <v>1.0852191550802242</v>
      </c>
      <c r="EN22" s="114">
        <f t="shared" si="9"/>
        <v>0.94121880768405308</v>
      </c>
      <c r="EO22" s="114">
        <f t="shared" si="9"/>
        <v>1.2169302678857494</v>
      </c>
      <c r="EP22" s="114">
        <f t="shared" si="9"/>
        <v>-0.59723682209083806</v>
      </c>
      <c r="EQ22" s="114">
        <f t="shared" si="9"/>
        <v>0.83045810737809023</v>
      </c>
      <c r="ER22" s="114">
        <f t="shared" si="9"/>
        <v>0.80607039400013114</v>
      </c>
      <c r="ES22" s="114">
        <f t="shared" si="9"/>
        <v>0.54584708772733859</v>
      </c>
      <c r="ET22" s="114">
        <f t="shared" si="9"/>
        <v>0.9190279239490573</v>
      </c>
      <c r="EU22" s="114">
        <f t="shared" si="9"/>
        <v>1.3606014642713213</v>
      </c>
      <c r="EV22" s="114">
        <f t="shared" si="9"/>
        <v>0.61020902377429898</v>
      </c>
      <c r="EW22" s="114">
        <f t="shared" si="9"/>
        <v>0.60636233929734173</v>
      </c>
      <c r="EX22" s="114">
        <f t="shared" si="9"/>
        <v>1.6011055659911464</v>
      </c>
      <c r="EY22" s="114">
        <f t="shared" si="7"/>
        <v>2.4536869628353903</v>
      </c>
      <c r="EZ22" s="114">
        <f t="shared" si="7"/>
        <v>1.5538839804898077</v>
      </c>
      <c r="FA22" s="114">
        <f t="shared" si="7"/>
        <v>2.2128861714042585</v>
      </c>
      <c r="FB22" s="114">
        <f t="shared" si="7"/>
        <v>1.8944821835197803</v>
      </c>
      <c r="FC22" s="114">
        <f t="shared" si="7"/>
        <v>0.86086881701337137</v>
      </c>
      <c r="FD22" s="114">
        <f t="shared" si="7"/>
        <v>1.3361240126314298</v>
      </c>
      <c r="FE22" s="114">
        <f t="shared" si="7"/>
        <v>-8.8285768874733092E-2</v>
      </c>
      <c r="FF22" s="114" t="e">
        <f t="shared" si="7"/>
        <v>#NUM!</v>
      </c>
      <c r="FG22" s="114">
        <f t="shared" si="7"/>
        <v>6.9583069606629411E-2</v>
      </c>
      <c r="FH22" s="114">
        <f t="shared" si="7"/>
        <v>0.47506783049797041</v>
      </c>
      <c r="FI22" s="114">
        <f t="shared" si="7"/>
        <v>1.869331763403614</v>
      </c>
      <c r="FJ22" s="114">
        <f t="shared" si="7"/>
        <v>1.047337065892967</v>
      </c>
    </row>
    <row r="23" spans="1:166">
      <c r="A23" s="101">
        <v>1</v>
      </c>
      <c r="B23" s="109" t="s">
        <v>300</v>
      </c>
      <c r="C23" s="109" t="str">
        <f>VLOOKUP(B23,'[1]Ameer Taha'!$A$2:$B$58,2,FALSE)</f>
        <v>33-7</v>
      </c>
      <c r="D23" s="126">
        <v>1.4657734375041547</v>
      </c>
      <c r="E23" s="126">
        <v>3.0846167968333416</v>
      </c>
      <c r="F23" s="126">
        <v>3.0834681721471675</v>
      </c>
      <c r="G23" s="126">
        <v>3.8973845603269459</v>
      </c>
      <c r="H23" s="126">
        <v>0.65208734134165125</v>
      </c>
      <c r="I23" s="126">
        <v>0.62530127608170705</v>
      </c>
      <c r="J23" s="116" t="s">
        <v>8</v>
      </c>
      <c r="K23" s="116">
        <v>0.96720000000000028</v>
      </c>
      <c r="L23" s="117" t="s">
        <v>219</v>
      </c>
      <c r="M23" s="118">
        <v>0.13822029935513894</v>
      </c>
      <c r="N23" s="118">
        <v>0</v>
      </c>
      <c r="O23" s="118">
        <v>62.936207442845308</v>
      </c>
      <c r="P23" s="118">
        <v>0</v>
      </c>
      <c r="Q23" s="118">
        <v>0</v>
      </c>
      <c r="R23" s="118">
        <v>0</v>
      </c>
      <c r="S23" s="118">
        <v>0</v>
      </c>
      <c r="T23" s="118">
        <v>62.223299231605715</v>
      </c>
      <c r="U23" s="118">
        <v>15.623144574021088</v>
      </c>
      <c r="V23" s="118">
        <v>17.715167623768096</v>
      </c>
      <c r="W23" s="118">
        <v>0.49884314469579805</v>
      </c>
      <c r="X23" s="118">
        <v>0</v>
      </c>
      <c r="Y23" s="118">
        <v>0</v>
      </c>
      <c r="Z23" s="118">
        <v>0</v>
      </c>
      <c r="AA23" s="118">
        <v>0</v>
      </c>
      <c r="AB23" s="118">
        <v>7.4280661020674366</v>
      </c>
      <c r="AC23" s="118">
        <v>0</v>
      </c>
      <c r="AD23" s="118">
        <v>0</v>
      </c>
      <c r="AE23" s="118">
        <v>0</v>
      </c>
      <c r="AF23" s="118">
        <v>1.8416882169157702</v>
      </c>
      <c r="AG23" s="118">
        <v>3.2120108383330015</v>
      </c>
      <c r="AH23" s="118">
        <v>0</v>
      </c>
      <c r="AI23" s="118">
        <v>0</v>
      </c>
      <c r="AJ23" s="118">
        <v>1.5402674084232502</v>
      </c>
      <c r="AK23" s="118">
        <v>0</v>
      </c>
      <c r="AL23" s="118">
        <v>0</v>
      </c>
      <c r="AM23" s="118">
        <v>0.55307886467282863</v>
      </c>
      <c r="AN23" s="118">
        <v>0</v>
      </c>
      <c r="AO23" s="118">
        <v>2.5589357196075015</v>
      </c>
      <c r="AP23" s="118">
        <v>0</v>
      </c>
      <c r="AQ23" s="118">
        <v>7.5034036117940417</v>
      </c>
      <c r="AR23" s="118">
        <v>2.5477854786978953</v>
      </c>
      <c r="AS23" s="118">
        <v>1.9483736607302364</v>
      </c>
      <c r="AT23" s="118">
        <v>0</v>
      </c>
      <c r="AU23" s="118">
        <v>0.95075119269238462</v>
      </c>
      <c r="AV23" s="118">
        <v>1.3670988155464734</v>
      </c>
      <c r="AW23" s="118">
        <v>1.9350868050805921</v>
      </c>
      <c r="AX23" s="118">
        <v>4.8168654758501779</v>
      </c>
      <c r="AY23" s="118">
        <v>1.0496237814268319</v>
      </c>
      <c r="AZ23" s="118">
        <v>0.7754360465378658</v>
      </c>
      <c r="BA23" s="118">
        <v>139.6153804156782</v>
      </c>
      <c r="BB23" s="118">
        <v>108.43882278651196</v>
      </c>
      <c r="BC23" s="118">
        <v>23.745547181741486</v>
      </c>
      <c r="BD23" s="118">
        <v>0</v>
      </c>
      <c r="BE23" s="118">
        <v>0</v>
      </c>
      <c r="BF23" s="118">
        <v>8.1744200282124861</v>
      </c>
      <c r="BG23" s="118">
        <v>33.341628854525489</v>
      </c>
      <c r="BH23" s="118">
        <v>13.747500326070467</v>
      </c>
      <c r="BI23" s="118">
        <v>26.491697005251389</v>
      </c>
      <c r="BJ23" s="118">
        <v>38.929848448543964</v>
      </c>
      <c r="BK23" s="118">
        <v>15.937100079949982</v>
      </c>
      <c r="BL23" s="118">
        <v>16.666184307363434</v>
      </c>
      <c r="BM23" s="118">
        <v>11.652727047675155</v>
      </c>
      <c r="BN23" s="118">
        <v>9.838061499838183</v>
      </c>
      <c r="BO23" s="118">
        <v>8.7783875964215579</v>
      </c>
      <c r="BP23" s="119">
        <v>0.16420198426314411</v>
      </c>
      <c r="BQ23" s="118">
        <v>4.7406495093546717</v>
      </c>
      <c r="BR23" s="118">
        <v>5.4506932891070843</v>
      </c>
      <c r="BS23" s="118">
        <v>2.9340797463510606</v>
      </c>
      <c r="BT23" s="118">
        <v>2.6350443867636248</v>
      </c>
      <c r="BU23" s="118">
        <v>24.278308392126654</v>
      </c>
      <c r="BV23" s="118">
        <v>3.9146680968114129</v>
      </c>
      <c r="BW23" s="118">
        <v>3.8100613394167064</v>
      </c>
      <c r="BX23" s="118">
        <v>41.029788609450492</v>
      </c>
      <c r="BY23" s="118">
        <v>162.53471627167488</v>
      </c>
      <c r="BZ23" s="118">
        <v>17.931522513902173</v>
      </c>
      <c r="CA23" s="118">
        <v>77.363183180074415</v>
      </c>
      <c r="CB23" s="118">
        <v>13.846511670865642</v>
      </c>
      <c r="CC23" s="118">
        <v>1.3199107354475126</v>
      </c>
      <c r="CD23" s="118">
        <v>0.78761267140505076</v>
      </c>
      <c r="CE23" s="119">
        <v>0.12496310429167037</v>
      </c>
      <c r="CF23" s="118">
        <v>0</v>
      </c>
      <c r="CG23" s="118">
        <v>2.4920697974545488E-2</v>
      </c>
      <c r="CH23" s="119">
        <v>2.1202376736742083</v>
      </c>
      <c r="CI23" s="118">
        <v>41.133440015668029</v>
      </c>
      <c r="CJ23" s="118">
        <v>0.22952124806852156</v>
      </c>
      <c r="CM23" s="101">
        <f t="shared" ref="CM23:CX29" si="11">LOG10(M23)</f>
        <v>-0.8594281707785375</v>
      </c>
      <c r="CN23" s="101" t="e">
        <f t="shared" si="11"/>
        <v>#NUM!</v>
      </c>
      <c r="CO23" s="101">
        <f t="shared" si="11"/>
        <v>1.7989005686332773</v>
      </c>
      <c r="CP23" s="101" t="e">
        <f t="shared" si="11"/>
        <v>#NUM!</v>
      </c>
      <c r="CQ23" s="101" t="e">
        <f t="shared" si="11"/>
        <v>#NUM!</v>
      </c>
      <c r="CR23" s="101" t="e">
        <f t="shared" si="11"/>
        <v>#NUM!</v>
      </c>
      <c r="CS23" s="101" t="e">
        <f t="shared" si="11"/>
        <v>#NUM!</v>
      </c>
      <c r="CT23" s="101">
        <f t="shared" si="11"/>
        <v>1.7939530347394785</v>
      </c>
      <c r="CU23" s="101">
        <f t="shared" si="11"/>
        <v>1.1937684516729861</v>
      </c>
      <c r="CV23" s="101">
        <f t="shared" si="11"/>
        <v>1.2483452660529446</v>
      </c>
      <c r="CW23" s="101">
        <f t="shared" si="11"/>
        <v>-0.30203599165502981</v>
      </c>
      <c r="CX23" s="101" t="e">
        <f t="shared" si="11"/>
        <v>#NUM!</v>
      </c>
      <c r="CY23" s="101" t="e">
        <f t="shared" si="10"/>
        <v>#NUM!</v>
      </c>
      <c r="CZ23" s="101" t="e">
        <f t="shared" si="10"/>
        <v>#NUM!</v>
      </c>
      <c r="DA23" s="101" t="e">
        <f t="shared" si="10"/>
        <v>#NUM!</v>
      </c>
      <c r="DB23" s="101">
        <f t="shared" si="10"/>
        <v>0.87087575985441423</v>
      </c>
      <c r="DC23" s="101" t="e">
        <f t="shared" si="10"/>
        <v>#NUM!</v>
      </c>
      <c r="DD23" s="101" t="e">
        <f t="shared" si="10"/>
        <v>#NUM!</v>
      </c>
      <c r="DE23" s="101" t="e">
        <f t="shared" si="10"/>
        <v>#NUM!</v>
      </c>
      <c r="DF23" s="101">
        <f t="shared" si="10"/>
        <v>0.26521610950147412</v>
      </c>
      <c r="DG23" s="101">
        <f t="shared" si="10"/>
        <v>0.5067770020550475</v>
      </c>
      <c r="DH23" s="101" t="e">
        <f t="shared" si="10"/>
        <v>#NUM!</v>
      </c>
      <c r="DI23" s="101" t="e">
        <f t="shared" si="10"/>
        <v>#NUM!</v>
      </c>
      <c r="DJ23" s="101">
        <f t="shared" si="10"/>
        <v>0.18759612597992961</v>
      </c>
      <c r="DK23" s="101" t="e">
        <f t="shared" si="10"/>
        <v>#NUM!</v>
      </c>
      <c r="DL23" s="101" t="e">
        <f t="shared" si="10"/>
        <v>#NUM!</v>
      </c>
      <c r="DM23" s="101">
        <f t="shared" si="10"/>
        <v>-0.25721293732064382</v>
      </c>
      <c r="DN23" s="101" t="e">
        <f t="shared" si="10"/>
        <v>#NUM!</v>
      </c>
      <c r="DO23" s="101">
        <f t="shared" si="8"/>
        <v>0.40805937655917218</v>
      </c>
      <c r="DP23" s="101" t="e">
        <f t="shared" si="8"/>
        <v>#NUM!</v>
      </c>
      <c r="DQ23" s="101">
        <f t="shared" si="8"/>
        <v>0.87525830799361803</v>
      </c>
      <c r="DR23" s="101">
        <f t="shared" si="8"/>
        <v>0.40616285798832541</v>
      </c>
      <c r="DS23" s="101">
        <f t="shared" si="6"/>
        <v>0.28967224988924428</v>
      </c>
      <c r="DT23" s="101" t="e">
        <f t="shared" si="6"/>
        <v>#NUM!</v>
      </c>
      <c r="DU23" s="101">
        <f t="shared" si="6"/>
        <v>-2.1933121105024316E-2</v>
      </c>
      <c r="DV23" s="101">
        <f t="shared" si="6"/>
        <v>0.13579990702981692</v>
      </c>
      <c r="DW23" s="101">
        <f t="shared" si="6"/>
        <v>0.28670045158848584</v>
      </c>
      <c r="DX23" s="101">
        <f t="shared" si="6"/>
        <v>0.68276451762193757</v>
      </c>
      <c r="DY23" s="101">
        <f t="shared" si="6"/>
        <v>2.1033661994848327E-2</v>
      </c>
      <c r="DZ23" s="101">
        <f t="shared" si="6"/>
        <v>-0.1104540144603277</v>
      </c>
      <c r="EA23" s="101">
        <f t="shared" si="6"/>
        <v>2.1449332640014811</v>
      </c>
      <c r="EB23" s="101">
        <f t="shared" si="6"/>
        <v>2.0351847942266241</v>
      </c>
      <c r="EC23" s="101">
        <f t="shared" si="6"/>
        <v>1.3755821817206437</v>
      </c>
      <c r="ED23" s="101" t="e">
        <f t="shared" si="6"/>
        <v>#NUM!</v>
      </c>
      <c r="EE23" s="101" t="e">
        <f t="shared" si="6"/>
        <v>#NUM!</v>
      </c>
      <c r="EF23" s="101">
        <f t="shared" si="6"/>
        <v>0.912456949407907</v>
      </c>
      <c r="EG23" s="101">
        <f t="shared" si="6"/>
        <v>1.5229868128060964</v>
      </c>
      <c r="EH23" s="101">
        <f t="shared" si="6"/>
        <v>1.1382237386547425</v>
      </c>
      <c r="EI23" s="101">
        <f t="shared" si="9"/>
        <v>1.4231097792262819</v>
      </c>
      <c r="EJ23" s="101">
        <f t="shared" si="9"/>
        <v>1.5902827130402992</v>
      </c>
      <c r="EK23" s="101">
        <f t="shared" si="9"/>
        <v>1.2024092998799862</v>
      </c>
      <c r="EL23" s="101">
        <f t="shared" si="9"/>
        <v>1.221836180275446</v>
      </c>
      <c r="EM23" s="101">
        <f t="shared" si="9"/>
        <v>1.0664275737021818</v>
      </c>
      <c r="EN23" s="101">
        <f t="shared" si="9"/>
        <v>0.99290953310000274</v>
      </c>
      <c r="EO23" s="101">
        <f t="shared" si="9"/>
        <v>0.94341475254801044</v>
      </c>
      <c r="EP23" s="101">
        <f t="shared" si="9"/>
        <v>-0.78462159904771522</v>
      </c>
      <c r="EQ23" s="101">
        <f t="shared" si="9"/>
        <v>0.67583784779312073</v>
      </c>
      <c r="ER23" s="101">
        <f t="shared" si="9"/>
        <v>0.7364517449343323</v>
      </c>
      <c r="ES23" s="101">
        <f t="shared" si="9"/>
        <v>0.46747191350506784</v>
      </c>
      <c r="ET23" s="101">
        <f t="shared" si="9"/>
        <v>0.42078793520858554</v>
      </c>
      <c r="EU23" s="101">
        <f t="shared" si="9"/>
        <v>1.3852184236899507</v>
      </c>
      <c r="EV23" s="101">
        <f t="shared" si="9"/>
        <v>0.59269494651305954</v>
      </c>
      <c r="EW23" s="101">
        <f t="shared" si="9"/>
        <v>0.58093196758001819</v>
      </c>
      <c r="EX23" s="101">
        <f t="shared" si="9"/>
        <v>1.6130992794337498</v>
      </c>
      <c r="EY23" s="101">
        <f t="shared" si="7"/>
        <v>2.2109461374682859</v>
      </c>
      <c r="EZ23" s="101">
        <f t="shared" si="7"/>
        <v>1.2536171658206561</v>
      </c>
      <c r="FA23" s="101">
        <f t="shared" si="7"/>
        <v>1.8885343308926805</v>
      </c>
      <c r="FB23" s="101">
        <f t="shared" si="7"/>
        <v>1.1413403760785137</v>
      </c>
      <c r="FC23" s="101">
        <f t="shared" si="7"/>
        <v>0.12054456119566803</v>
      </c>
      <c r="FD23" s="101">
        <f t="shared" si="7"/>
        <v>-0.10368730538686108</v>
      </c>
      <c r="FE23" s="101">
        <f t="shared" si="7"/>
        <v>-0.90321819473440412</v>
      </c>
      <c r="FF23" s="101" t="e">
        <f t="shared" si="7"/>
        <v>#NUM!</v>
      </c>
      <c r="FG23" s="101">
        <f t="shared" si="7"/>
        <v>-1.6034397981987181</v>
      </c>
      <c r="FH23" s="101">
        <f t="shared" si="7"/>
        <v>0.32638454705120695</v>
      </c>
      <c r="FI23" s="101">
        <f t="shared" si="7"/>
        <v>1.6141950313508795</v>
      </c>
      <c r="FJ23" s="101">
        <f t="shared" si="7"/>
        <v>-0.63917710319096077</v>
      </c>
    </row>
    <row r="24" spans="1:166">
      <c r="A24" s="101">
        <v>8</v>
      </c>
      <c r="B24" s="109" t="s">
        <v>301</v>
      </c>
      <c r="C24" s="109" t="str">
        <f>VLOOKUP(B24,'[1]Ameer Taha'!$A$2:$B$58,2,FALSE)</f>
        <v>50-10</v>
      </c>
      <c r="D24" s="126">
        <v>1.4821484375042329</v>
      </c>
      <c r="E24" s="126">
        <v>3.1407750997527502</v>
      </c>
      <c r="F24" s="126">
        <v>3.688195085117393</v>
      </c>
      <c r="G24" s="126">
        <v>5.3725407264613612</v>
      </c>
      <c r="H24" s="126">
        <v>0.67419576478766974</v>
      </c>
      <c r="I24" s="126">
        <v>0.65508047931128577</v>
      </c>
      <c r="J24" s="110" t="s">
        <v>8</v>
      </c>
      <c r="K24" s="110">
        <v>0.99940000000000007</v>
      </c>
      <c r="L24" s="111" t="s">
        <v>220</v>
      </c>
      <c r="M24" s="112">
        <v>0.22483013976080685</v>
      </c>
      <c r="N24" s="112">
        <v>0</v>
      </c>
      <c r="O24" s="112">
        <v>24.73637038301845</v>
      </c>
      <c r="P24" s="112">
        <v>0</v>
      </c>
      <c r="Q24" s="112">
        <v>0</v>
      </c>
      <c r="R24" s="112">
        <v>0</v>
      </c>
      <c r="S24" s="112">
        <v>0</v>
      </c>
      <c r="T24" s="112">
        <v>192.96320252599745</v>
      </c>
      <c r="U24" s="112">
        <v>50.05296499402975</v>
      </c>
      <c r="V24" s="112">
        <v>10.23999311076032</v>
      </c>
      <c r="W24" s="113">
        <v>6.3403765668043413E-2</v>
      </c>
      <c r="X24" s="112">
        <v>0</v>
      </c>
      <c r="Y24" s="112">
        <v>0</v>
      </c>
      <c r="Z24" s="112">
        <v>0</v>
      </c>
      <c r="AA24" s="112">
        <v>0</v>
      </c>
      <c r="AB24" s="112">
        <v>4.153730766905797</v>
      </c>
      <c r="AC24" s="112">
        <v>0</v>
      </c>
      <c r="AD24" s="112">
        <v>0</v>
      </c>
      <c r="AE24" s="112">
        <v>0</v>
      </c>
      <c r="AF24" s="112">
        <v>2.2289925392064487</v>
      </c>
      <c r="AG24" s="112">
        <v>0</v>
      </c>
      <c r="AH24" s="112">
        <v>0</v>
      </c>
      <c r="AI24" s="112">
        <v>0</v>
      </c>
      <c r="AJ24" s="112">
        <v>0.94524415331919676</v>
      </c>
      <c r="AK24" s="112">
        <v>0</v>
      </c>
      <c r="AL24" s="112">
        <v>0</v>
      </c>
      <c r="AM24" s="112">
        <v>0</v>
      </c>
      <c r="AN24" s="112">
        <v>0</v>
      </c>
      <c r="AO24" s="112">
        <v>2.7209648363729704</v>
      </c>
      <c r="AP24" s="112">
        <v>0</v>
      </c>
      <c r="AQ24" s="112">
        <v>6.5780906683181373</v>
      </c>
      <c r="AR24" s="112">
        <v>1.8308607385112825</v>
      </c>
      <c r="AS24" s="112">
        <v>0.76039666909416037</v>
      </c>
      <c r="AT24" s="112">
        <v>0</v>
      </c>
      <c r="AU24" s="112">
        <v>1.2505620433793929</v>
      </c>
      <c r="AV24" s="112">
        <v>0.3077372738453365</v>
      </c>
      <c r="AW24" s="112">
        <v>2.480816668805315</v>
      </c>
      <c r="AX24" s="112">
        <v>1.6842598065165628</v>
      </c>
      <c r="AY24" s="112">
        <v>1.1824899407173664</v>
      </c>
      <c r="AZ24" s="112">
        <v>0.31798198789299442</v>
      </c>
      <c r="BA24" s="112">
        <v>86.029222312691601</v>
      </c>
      <c r="BB24" s="112">
        <v>78.480156945425662</v>
      </c>
      <c r="BC24" s="112">
        <v>18.52968144399394</v>
      </c>
      <c r="BD24" s="112">
        <v>0</v>
      </c>
      <c r="BE24" s="112">
        <v>0</v>
      </c>
      <c r="BF24" s="112">
        <v>11.667672382377026</v>
      </c>
      <c r="BG24" s="112">
        <v>39.16115466839917</v>
      </c>
      <c r="BH24" s="112">
        <v>15.352256623078247</v>
      </c>
      <c r="BI24" s="112">
        <v>29.749648210051358</v>
      </c>
      <c r="BJ24" s="112">
        <v>47.962662128971246</v>
      </c>
      <c r="BK24" s="112">
        <v>44.085534002153288</v>
      </c>
      <c r="BL24" s="112">
        <v>25.416478283952717</v>
      </c>
      <c r="BM24" s="112">
        <v>12.404767937080805</v>
      </c>
      <c r="BN24" s="112">
        <v>9.8341398416597414</v>
      </c>
      <c r="BO24" s="112">
        <v>12.333856863839047</v>
      </c>
      <c r="BP24" s="112">
        <v>9.4014076557714099E-2</v>
      </c>
      <c r="BQ24" s="112">
        <v>6.0021969720291368</v>
      </c>
      <c r="BR24" s="112">
        <v>8.762700058202654</v>
      </c>
      <c r="BS24" s="112">
        <v>4.3638755523506632</v>
      </c>
      <c r="BT24" s="112">
        <v>2.5963352611617552</v>
      </c>
      <c r="BU24" s="112">
        <v>23.836765362420788</v>
      </c>
      <c r="BV24" s="112">
        <v>3.5272010608290301</v>
      </c>
      <c r="BW24" s="112">
        <v>2.7484465384968844</v>
      </c>
      <c r="BX24" s="112">
        <v>40.849778529830964</v>
      </c>
      <c r="BY24" s="112">
        <v>152.14831269235569</v>
      </c>
      <c r="BZ24" s="112">
        <v>17.082860590031778</v>
      </c>
      <c r="CA24" s="112">
        <v>79.05386326354693</v>
      </c>
      <c r="CB24" s="112">
        <v>39.048427711039686</v>
      </c>
      <c r="CC24" s="112">
        <v>4.0575054327102391</v>
      </c>
      <c r="CD24" s="112">
        <v>9.4191043749136405</v>
      </c>
      <c r="CE24" s="112">
        <v>8.9875677980577662E-2</v>
      </c>
      <c r="CF24" s="112">
        <v>0</v>
      </c>
      <c r="CG24" s="113">
        <v>0.2897064731640393</v>
      </c>
      <c r="CH24" s="113">
        <v>2.0519250329974934</v>
      </c>
      <c r="CI24" s="112">
        <v>48.438535004576877</v>
      </c>
      <c r="CJ24" s="112">
        <v>4.4551690368723635</v>
      </c>
      <c r="CM24" s="101">
        <f t="shared" si="11"/>
        <v>-0.64814546955136643</v>
      </c>
      <c r="CN24" s="101" t="e">
        <f t="shared" si="11"/>
        <v>#NUM!</v>
      </c>
      <c r="CO24" s="101">
        <f t="shared" si="11"/>
        <v>1.3933359750720293</v>
      </c>
      <c r="CP24" s="101" t="e">
        <f t="shared" si="11"/>
        <v>#NUM!</v>
      </c>
      <c r="CQ24" s="101" t="e">
        <f t="shared" si="11"/>
        <v>#NUM!</v>
      </c>
      <c r="CR24" s="101" t="e">
        <f t="shared" si="11"/>
        <v>#NUM!</v>
      </c>
      <c r="CS24" s="101" t="e">
        <f t="shared" si="11"/>
        <v>#NUM!</v>
      </c>
      <c r="CT24" s="101">
        <f t="shared" si="11"/>
        <v>2.2854744983157125</v>
      </c>
      <c r="CU24" s="101">
        <f t="shared" si="11"/>
        <v>1.6994298089363362</v>
      </c>
      <c r="CV24" s="101">
        <f t="shared" si="11"/>
        <v>1.0102996644562392</v>
      </c>
      <c r="CW24" s="101">
        <f t="shared" si="11"/>
        <v>-1.19788494779199</v>
      </c>
      <c r="CX24" s="101" t="e">
        <f t="shared" si="11"/>
        <v>#NUM!</v>
      </c>
      <c r="CY24" s="101" t="e">
        <f t="shared" si="10"/>
        <v>#NUM!</v>
      </c>
      <c r="CZ24" s="101" t="e">
        <f t="shared" si="10"/>
        <v>#NUM!</v>
      </c>
      <c r="DA24" s="101" t="e">
        <f t="shared" si="10"/>
        <v>#NUM!</v>
      </c>
      <c r="DB24" s="101">
        <f t="shared" si="10"/>
        <v>0.61843834336988024</v>
      </c>
      <c r="DC24" s="101" t="e">
        <f t="shared" si="10"/>
        <v>#NUM!</v>
      </c>
      <c r="DD24" s="101" t="e">
        <f t="shared" si="10"/>
        <v>#NUM!</v>
      </c>
      <c r="DE24" s="101" t="e">
        <f t="shared" si="10"/>
        <v>#NUM!</v>
      </c>
      <c r="DF24" s="101">
        <f t="shared" si="10"/>
        <v>0.34810861482976996</v>
      </c>
      <c r="DG24" s="101" t="e">
        <f t="shared" si="10"/>
        <v>#NUM!</v>
      </c>
      <c r="DH24" s="101" t="e">
        <f t="shared" si="10"/>
        <v>#NUM!</v>
      </c>
      <c r="DI24" s="101" t="e">
        <f t="shared" si="10"/>
        <v>#NUM!</v>
      </c>
      <c r="DJ24" s="101">
        <f t="shared" si="10"/>
        <v>-2.4456000227329095E-2</v>
      </c>
      <c r="DK24" s="101" t="e">
        <f t="shared" si="10"/>
        <v>#NUM!</v>
      </c>
      <c r="DL24" s="101" t="e">
        <f t="shared" si="10"/>
        <v>#NUM!</v>
      </c>
      <c r="DM24" s="101" t="e">
        <f t="shared" si="10"/>
        <v>#NUM!</v>
      </c>
      <c r="DN24" s="101" t="e">
        <f t="shared" si="10"/>
        <v>#NUM!</v>
      </c>
      <c r="DO24" s="101">
        <f t="shared" si="8"/>
        <v>0.43472292933291468</v>
      </c>
      <c r="DP24" s="101" t="e">
        <f t="shared" si="8"/>
        <v>#NUM!</v>
      </c>
      <c r="DQ24" s="101">
        <f t="shared" si="8"/>
        <v>0.81809985523342166</v>
      </c>
      <c r="DR24" s="101">
        <f t="shared" si="8"/>
        <v>0.26265531164401795</v>
      </c>
      <c r="DS24" s="101">
        <f t="shared" si="6"/>
        <v>-0.11895979422268374</v>
      </c>
      <c r="DT24" s="101" t="e">
        <f t="shared" si="6"/>
        <v>#NUM!</v>
      </c>
      <c r="DU24" s="101">
        <f t="shared" si="6"/>
        <v>9.7105242990865592E-2</v>
      </c>
      <c r="DV24" s="101">
        <f t="shared" si="6"/>
        <v>-0.51181989782158255</v>
      </c>
      <c r="DW24" s="101">
        <f t="shared" si="6"/>
        <v>0.39459467129837988</v>
      </c>
      <c r="DX24" s="101">
        <f t="shared" si="6"/>
        <v>0.2264090846894814</v>
      </c>
      <c r="DY24" s="101">
        <f t="shared" si="6"/>
        <v>7.2797454940909154E-2</v>
      </c>
      <c r="DZ24" s="101">
        <f t="shared" si="6"/>
        <v>-0.49759747995339881</v>
      </c>
      <c r="EA24" s="101">
        <f t="shared" si="6"/>
        <v>1.9346459969814589</v>
      </c>
      <c r="EB24" s="101">
        <f t="shared" si="6"/>
        <v>1.8947598628793356</v>
      </c>
      <c r="EC24" s="101">
        <f t="shared" si="6"/>
        <v>1.267867953139469</v>
      </c>
      <c r="ED24" s="101" t="e">
        <f t="shared" si="6"/>
        <v>#NUM!</v>
      </c>
      <c r="EE24" s="101" t="e">
        <f t="shared" si="6"/>
        <v>#NUM!</v>
      </c>
      <c r="EF24" s="101">
        <f t="shared" si="6"/>
        <v>1.0669842260270523</v>
      </c>
      <c r="EG24" s="101">
        <f t="shared" si="6"/>
        <v>1.5928554885121329</v>
      </c>
      <c r="EH24" s="101">
        <f t="shared" si="6"/>
        <v>1.1861722213063186</v>
      </c>
      <c r="EI24" s="101">
        <f t="shared" si="9"/>
        <v>1.4734818345574492</v>
      </c>
      <c r="EJ24" s="101">
        <f t="shared" si="9"/>
        <v>1.6809032802615942</v>
      </c>
      <c r="EK24" s="101">
        <f t="shared" si="9"/>
        <v>1.6442961057108938</v>
      </c>
      <c r="EL24" s="101">
        <f t="shared" si="9"/>
        <v>1.4051153743925506</v>
      </c>
      <c r="EM24" s="101">
        <f t="shared" si="9"/>
        <v>1.0935886440948894</v>
      </c>
      <c r="EN24" s="101">
        <f t="shared" si="9"/>
        <v>0.99273637967402839</v>
      </c>
      <c r="EO24" s="101">
        <f t="shared" si="9"/>
        <v>1.091098904070376</v>
      </c>
      <c r="EP24" s="101">
        <f t="shared" si="9"/>
        <v>-1.0268071154040825</v>
      </c>
      <c r="EQ24" s="101">
        <f t="shared" si="9"/>
        <v>0.77831024341500776</v>
      </c>
      <c r="ER24" s="101">
        <f t="shared" si="9"/>
        <v>0.94263794631641584</v>
      </c>
      <c r="ES24" s="101">
        <f t="shared" si="9"/>
        <v>0.63987235701758005</v>
      </c>
      <c r="ET24" s="101">
        <f t="shared" si="9"/>
        <v>0.41436077159190848</v>
      </c>
      <c r="EU24" s="101">
        <f t="shared" si="9"/>
        <v>1.3772473215144387</v>
      </c>
      <c r="EV24" s="101">
        <f t="shared" si="9"/>
        <v>0.54743021643522149</v>
      </c>
      <c r="EW24" s="101">
        <f t="shared" si="9"/>
        <v>0.43908729368973948</v>
      </c>
      <c r="EX24" s="101">
        <f t="shared" si="9"/>
        <v>1.6111897063143816</v>
      </c>
      <c r="EY24" s="101">
        <f t="shared" si="7"/>
        <v>2.1822671404440217</v>
      </c>
      <c r="EZ24" s="101">
        <f t="shared" si="7"/>
        <v>1.2325605967067819</v>
      </c>
      <c r="FA24" s="101">
        <f t="shared" si="7"/>
        <v>1.8979230982156543</v>
      </c>
      <c r="FB24" s="101">
        <f t="shared" si="7"/>
        <v>1.5916035516533582</v>
      </c>
      <c r="FC24" s="101">
        <f t="shared" si="7"/>
        <v>0.60825910998797972</v>
      </c>
      <c r="FD24" s="101">
        <f t="shared" si="7"/>
        <v>0.97400960942505987</v>
      </c>
      <c r="FE24" s="101">
        <f t="shared" si="7"/>
        <v>-1.0463578204798467</v>
      </c>
      <c r="FF24" s="101" t="e">
        <f t="shared" si="7"/>
        <v>#NUM!</v>
      </c>
      <c r="FG24" s="101">
        <f t="shared" si="7"/>
        <v>-0.53804180086798381</v>
      </c>
      <c r="FH24" s="101">
        <f t="shared" si="7"/>
        <v>0.31216148979735453</v>
      </c>
      <c r="FI24" s="101">
        <f t="shared" si="7"/>
        <v>1.6851909996846908</v>
      </c>
      <c r="FJ24" s="101">
        <f t="shared" si="7"/>
        <v>0.64886418657451039</v>
      </c>
    </row>
    <row r="25" spans="1:166">
      <c r="A25" s="101">
        <v>13</v>
      </c>
      <c r="B25" s="109" t="s">
        <v>302</v>
      </c>
      <c r="C25" s="109" t="str">
        <f>VLOOKUP(B25,'[1]Ameer Taha'!$A$2:$B$58,2,FALSE)</f>
        <v>35-5</v>
      </c>
      <c r="D25" s="126">
        <v>1.4883828125042626</v>
      </c>
      <c r="E25" s="126">
        <v>2.8340640411947966</v>
      </c>
      <c r="F25" s="126">
        <v>3.8577649644728655</v>
      </c>
      <c r="G25" s="126">
        <v>5.6241040212933999</v>
      </c>
      <c r="H25" s="126">
        <v>0.72429612570582225</v>
      </c>
      <c r="I25" s="126">
        <v>0.69936447791452072</v>
      </c>
      <c r="J25" s="110" t="s">
        <v>8</v>
      </c>
      <c r="K25" s="110">
        <v>0.94280000000000019</v>
      </c>
      <c r="L25" s="111" t="s">
        <v>221</v>
      </c>
      <c r="M25" s="112">
        <v>0.16294664100469577</v>
      </c>
      <c r="N25" s="112">
        <v>0</v>
      </c>
      <c r="O25" s="112">
        <v>46.202718098409264</v>
      </c>
      <c r="P25" s="112">
        <v>0</v>
      </c>
      <c r="Q25" s="112">
        <v>0</v>
      </c>
      <c r="R25" s="112">
        <v>0</v>
      </c>
      <c r="S25" s="112">
        <v>0</v>
      </c>
      <c r="T25" s="112">
        <v>80.241412741585336</v>
      </c>
      <c r="U25" s="112">
        <v>27.636361310741165</v>
      </c>
      <c r="V25" s="112">
        <v>22.97825884216843</v>
      </c>
      <c r="W25" s="113">
        <v>6.7210143623931462E-2</v>
      </c>
      <c r="X25" s="112">
        <v>0</v>
      </c>
      <c r="Y25" s="112">
        <v>0</v>
      </c>
      <c r="Z25" s="112">
        <v>0</v>
      </c>
      <c r="AA25" s="112">
        <v>0</v>
      </c>
      <c r="AB25" s="112">
        <v>4.3555557540044685</v>
      </c>
      <c r="AC25" s="112" t="e">
        <v>#VALUE!</v>
      </c>
      <c r="AD25" s="112">
        <v>0</v>
      </c>
      <c r="AE25" s="112">
        <v>0</v>
      </c>
      <c r="AF25" s="112">
        <v>2.0435521878599827</v>
      </c>
      <c r="AG25" s="112">
        <v>0</v>
      </c>
      <c r="AH25" s="112">
        <v>0</v>
      </c>
      <c r="AI25" s="112">
        <v>0</v>
      </c>
      <c r="AJ25" s="112">
        <v>0</v>
      </c>
      <c r="AK25" s="112">
        <v>0</v>
      </c>
      <c r="AL25" s="112">
        <v>0</v>
      </c>
      <c r="AM25" s="112">
        <v>0</v>
      </c>
      <c r="AN25" s="112">
        <v>0</v>
      </c>
      <c r="AO25" s="112">
        <v>3.3739740086777248</v>
      </c>
      <c r="AP25" s="112">
        <v>0</v>
      </c>
      <c r="AQ25" s="112">
        <v>5.4840233065380843</v>
      </c>
      <c r="AR25" s="112">
        <v>2.5536357266094214</v>
      </c>
      <c r="AS25" s="112">
        <v>0.84257626204140001</v>
      </c>
      <c r="AT25" s="112">
        <v>0</v>
      </c>
      <c r="AU25" s="112">
        <v>0.9080967048780767</v>
      </c>
      <c r="AV25" s="112">
        <v>0.84590879467570912</v>
      </c>
      <c r="AW25" s="112">
        <v>3.9746127746917264</v>
      </c>
      <c r="AX25" s="112">
        <v>5.7919347634882463</v>
      </c>
      <c r="AY25" s="112">
        <v>1.971405608488372</v>
      </c>
      <c r="AZ25" s="112">
        <v>0.59904545208818549</v>
      </c>
      <c r="BA25" s="112">
        <v>88.741913814709079</v>
      </c>
      <c r="BB25" s="112">
        <v>77.637625132181284</v>
      </c>
      <c r="BC25" s="112">
        <v>18.330425072675066</v>
      </c>
      <c r="BD25" s="112">
        <v>0</v>
      </c>
      <c r="BE25" s="112">
        <v>0</v>
      </c>
      <c r="BF25" s="112">
        <v>11.914312774197423</v>
      </c>
      <c r="BG25" s="112">
        <v>46.503368976916128</v>
      </c>
      <c r="BH25" s="112">
        <v>15.711120663115258</v>
      </c>
      <c r="BI25" s="112">
        <v>29.49917723591118</v>
      </c>
      <c r="BJ25" s="112">
        <v>40.345452139338981</v>
      </c>
      <c r="BK25" s="112">
        <v>10.078678778748804</v>
      </c>
      <c r="BL25" s="112">
        <v>21.755858462648874</v>
      </c>
      <c r="BM25" s="112">
        <v>12.787400706538904</v>
      </c>
      <c r="BN25" s="112">
        <v>10.687616402583989</v>
      </c>
      <c r="BO25" s="112">
        <v>13.946986221817902</v>
      </c>
      <c r="BP25" s="113">
        <v>0.16845159013503713</v>
      </c>
      <c r="BQ25" s="112">
        <v>6.0127989445230083</v>
      </c>
      <c r="BR25" s="112">
        <v>7.9287506145111291</v>
      </c>
      <c r="BS25" s="112">
        <v>4.7290411395809349</v>
      </c>
      <c r="BT25" s="112">
        <v>7.1155543117412243</v>
      </c>
      <c r="BU25" s="112">
        <v>23.219171605968938</v>
      </c>
      <c r="BV25" s="112">
        <v>3.1217715953559608</v>
      </c>
      <c r="BW25" s="112">
        <v>5.099752002463668</v>
      </c>
      <c r="BX25" s="112">
        <v>36.735925242520146</v>
      </c>
      <c r="BY25" s="112">
        <v>185.98647425027036</v>
      </c>
      <c r="BZ25" s="112">
        <v>26.338333740906403</v>
      </c>
      <c r="CA25" s="112">
        <v>97.745171773688568</v>
      </c>
      <c r="CB25" s="112">
        <v>50.321732999565825</v>
      </c>
      <c r="CC25" s="112">
        <v>5.9586189697531884</v>
      </c>
      <c r="CD25" s="112">
        <v>14.667425927134179</v>
      </c>
      <c r="CE25" s="112">
        <v>0.22527687002655972</v>
      </c>
      <c r="CF25" s="112">
        <v>0</v>
      </c>
      <c r="CG25" s="112">
        <v>9.2910442353488609E-2</v>
      </c>
      <c r="CH25" s="112">
        <v>0.65688116105047933</v>
      </c>
      <c r="CI25" s="112">
        <v>62.28916798152283</v>
      </c>
      <c r="CJ25" s="112">
        <v>8.9309720232091632</v>
      </c>
      <c r="CM25" s="101">
        <f t="shared" si="11"/>
        <v>-0.78795458768831905</v>
      </c>
      <c r="CN25" s="101" t="e">
        <f t="shared" si="11"/>
        <v>#NUM!</v>
      </c>
      <c r="CO25" s="101">
        <f t="shared" si="11"/>
        <v>1.6646675257815962</v>
      </c>
      <c r="CP25" s="101" t="e">
        <f t="shared" si="11"/>
        <v>#NUM!</v>
      </c>
      <c r="CQ25" s="101" t="e">
        <f t="shared" si="11"/>
        <v>#NUM!</v>
      </c>
      <c r="CR25" s="101" t="e">
        <f t="shared" si="11"/>
        <v>#NUM!</v>
      </c>
      <c r="CS25" s="101" t="e">
        <f t="shared" si="11"/>
        <v>#NUM!</v>
      </c>
      <c r="CT25" s="101">
        <f t="shared" si="11"/>
        <v>1.9043985663293326</v>
      </c>
      <c r="CU25" s="101">
        <f t="shared" si="11"/>
        <v>1.4414808619042934</v>
      </c>
      <c r="CV25" s="101">
        <f t="shared" si="11"/>
        <v>1.3613171173075791</v>
      </c>
      <c r="CW25" s="101">
        <f t="shared" si="11"/>
        <v>-1.1725651765377081</v>
      </c>
      <c r="CX25" s="101" t="e">
        <f t="shared" si="11"/>
        <v>#NUM!</v>
      </c>
      <c r="CY25" s="101" t="e">
        <f t="shared" si="10"/>
        <v>#NUM!</v>
      </c>
      <c r="CZ25" s="101" t="e">
        <f t="shared" si="10"/>
        <v>#NUM!</v>
      </c>
      <c r="DA25" s="101" t="e">
        <f t="shared" si="10"/>
        <v>#NUM!</v>
      </c>
      <c r="DB25" s="101">
        <f t="shared" si="10"/>
        <v>0.63904357736856587</v>
      </c>
      <c r="DC25" s="101" t="e">
        <f t="shared" si="10"/>
        <v>#VALUE!</v>
      </c>
      <c r="DD25" s="101" t="e">
        <f t="shared" si="10"/>
        <v>#NUM!</v>
      </c>
      <c r="DE25" s="101" t="e">
        <f t="shared" si="10"/>
        <v>#NUM!</v>
      </c>
      <c r="DF25" s="101">
        <f t="shared" si="10"/>
        <v>0.31038573312184981</v>
      </c>
      <c r="DG25" s="101" t="e">
        <f t="shared" si="10"/>
        <v>#NUM!</v>
      </c>
      <c r="DH25" s="101" t="e">
        <f t="shared" si="10"/>
        <v>#NUM!</v>
      </c>
      <c r="DI25" s="101" t="e">
        <f t="shared" si="10"/>
        <v>#NUM!</v>
      </c>
      <c r="DJ25" s="101" t="e">
        <f t="shared" si="10"/>
        <v>#NUM!</v>
      </c>
      <c r="DK25" s="101" t="e">
        <f t="shared" si="10"/>
        <v>#NUM!</v>
      </c>
      <c r="DL25" s="101" t="e">
        <f t="shared" si="10"/>
        <v>#NUM!</v>
      </c>
      <c r="DM25" s="101" t="e">
        <f t="shared" si="10"/>
        <v>#NUM!</v>
      </c>
      <c r="DN25" s="101" t="e">
        <f t="shared" si="10"/>
        <v>#NUM!</v>
      </c>
      <c r="DO25" s="101">
        <f t="shared" si="8"/>
        <v>0.52814173268958553</v>
      </c>
      <c r="DP25" s="101" t="e">
        <f t="shared" si="8"/>
        <v>#NUM!</v>
      </c>
      <c r="DQ25" s="101">
        <f t="shared" si="8"/>
        <v>0.73909929182852063</v>
      </c>
      <c r="DR25" s="101">
        <f t="shared" si="8"/>
        <v>0.40715894570477978</v>
      </c>
      <c r="DS25" s="101">
        <f t="shared" si="6"/>
        <v>-7.4390780444931845E-2</v>
      </c>
      <c r="DT25" s="101" t="e">
        <f t="shared" si="6"/>
        <v>#NUM!</v>
      </c>
      <c r="DU25" s="101">
        <f t="shared" si="6"/>
        <v>-4.1867900202924219E-2</v>
      </c>
      <c r="DV25" s="101">
        <f t="shared" si="6"/>
        <v>-7.2676459779349112E-2</v>
      </c>
      <c r="DW25" s="101">
        <f t="shared" si="6"/>
        <v>0.59929482406008294</v>
      </c>
      <c r="DX25" s="101">
        <f t="shared" si="6"/>
        <v>0.76282366161163395</v>
      </c>
      <c r="DY25" s="101">
        <f t="shared" si="6"/>
        <v>0.29477598775262587</v>
      </c>
      <c r="DZ25" s="101">
        <f t="shared" si="6"/>
        <v>-0.22254022461868819</v>
      </c>
      <c r="EA25" s="101">
        <f t="shared" si="6"/>
        <v>1.9481287905086075</v>
      </c>
      <c r="EB25" s="101">
        <f t="shared" si="6"/>
        <v>1.8900722422268423</v>
      </c>
      <c r="EC25" s="101">
        <f t="shared" si="6"/>
        <v>1.2631725361338864</v>
      </c>
      <c r="ED25" s="101" t="e">
        <f t="shared" si="6"/>
        <v>#NUM!</v>
      </c>
      <c r="EE25" s="101" t="e">
        <f t="shared" si="6"/>
        <v>#NUM!</v>
      </c>
      <c r="EF25" s="101">
        <f t="shared" si="6"/>
        <v>1.0760689969987689</v>
      </c>
      <c r="EG25" s="101">
        <f t="shared" si="6"/>
        <v>1.6674844168702607</v>
      </c>
      <c r="EH25" s="101">
        <f t="shared" si="6"/>
        <v>1.1962071640628067</v>
      </c>
      <c r="EI25" s="101">
        <f t="shared" si="9"/>
        <v>1.4698099032023433</v>
      </c>
      <c r="EJ25" s="101">
        <f t="shared" si="9"/>
        <v>1.6057945868373811</v>
      </c>
      <c r="EK25" s="101">
        <f t="shared" si="9"/>
        <v>1.0034036038647651</v>
      </c>
      <c r="EL25" s="101">
        <f t="shared" si="9"/>
        <v>1.3375762247574685</v>
      </c>
      <c r="EM25" s="101">
        <f t="shared" si="9"/>
        <v>1.1067822744606142</v>
      </c>
      <c r="EN25" s="101">
        <f t="shared" si="9"/>
        <v>1.0288808578157247</v>
      </c>
      <c r="EO25" s="101">
        <f t="shared" si="9"/>
        <v>1.1444803718648624</v>
      </c>
      <c r="EP25" s="101">
        <f t="shared" si="9"/>
        <v>-0.77352488504728589</v>
      </c>
      <c r="EQ25" s="101">
        <f t="shared" si="9"/>
        <v>0.77907668218508808</v>
      </c>
      <c r="ER25" s="101">
        <f t="shared" si="9"/>
        <v>0.89920475806514899</v>
      </c>
      <c r="ES25" s="101">
        <f t="shared" si="9"/>
        <v>0.67477309211127601</v>
      </c>
      <c r="ET25" s="101">
        <f t="shared" si="9"/>
        <v>0.85220873789232621</v>
      </c>
      <c r="EU25" s="101">
        <f t="shared" si="9"/>
        <v>1.3658467212865264</v>
      </c>
      <c r="EV25" s="101">
        <f t="shared" si="9"/>
        <v>0.49440112470165209</v>
      </c>
      <c r="EW25" s="101">
        <f t="shared" si="9"/>
        <v>0.707549057160623</v>
      </c>
      <c r="EX25" s="101">
        <f t="shared" si="9"/>
        <v>1.5650909825950026</v>
      </c>
      <c r="EY25" s="101">
        <f t="shared" si="7"/>
        <v>2.269481361572415</v>
      </c>
      <c r="EZ25" s="101">
        <f t="shared" si="7"/>
        <v>1.4205882964412713</v>
      </c>
      <c r="FA25" s="101">
        <f t="shared" si="7"/>
        <v>1.9900953141616928</v>
      </c>
      <c r="FB25" s="101">
        <f t="shared" si="7"/>
        <v>1.7017555890983553</v>
      </c>
      <c r="FC25" s="101">
        <f t="shared" si="7"/>
        <v>0.77514561488872502</v>
      </c>
      <c r="FD25" s="101">
        <f t="shared" si="7"/>
        <v>1.1663539036367507</v>
      </c>
      <c r="FE25" s="101">
        <f t="shared" si="7"/>
        <v>-0.6472833965385002</v>
      </c>
      <c r="FF25" s="101" t="e">
        <f t="shared" si="7"/>
        <v>#NUM!</v>
      </c>
      <c r="FG25" s="101">
        <f t="shared" si="7"/>
        <v>-1.0319354722104754</v>
      </c>
      <c r="FH25" s="101">
        <f t="shared" si="7"/>
        <v>-0.18251319325348231</v>
      </c>
      <c r="FI25" s="101">
        <f t="shared" si="7"/>
        <v>1.7944125298876785</v>
      </c>
      <c r="FJ25" s="101">
        <f t="shared" si="7"/>
        <v>0.95089872891571958</v>
      </c>
    </row>
    <row r="26" spans="1:166">
      <c r="A26" s="101">
        <v>25</v>
      </c>
      <c r="B26" s="109" t="s">
        <v>303</v>
      </c>
      <c r="C26" s="109" t="str">
        <f>VLOOKUP(B26,'[1]Ameer Taha'!$A$2:$B$58,2,FALSE)</f>
        <v>35-9</v>
      </c>
      <c r="D26" s="126">
        <v>1.5055234375043445</v>
      </c>
      <c r="E26" s="126">
        <v>2.7563298106214575</v>
      </c>
      <c r="F26" s="126">
        <v>3.8533839180166187</v>
      </c>
      <c r="G26" s="126">
        <v>5.1768544265470409</v>
      </c>
      <c r="H26" s="126">
        <v>0.61169761736106487</v>
      </c>
      <c r="I26" s="126">
        <v>0.58417763004866186</v>
      </c>
      <c r="J26" s="110" t="s">
        <v>8</v>
      </c>
      <c r="K26" s="110">
        <v>0.81510000000000016</v>
      </c>
      <c r="L26" s="111" t="s">
        <v>222</v>
      </c>
      <c r="M26" s="112">
        <v>2.366742866823349E-2</v>
      </c>
      <c r="N26" s="112">
        <v>0</v>
      </c>
      <c r="O26" s="112">
        <v>51.210773825046573</v>
      </c>
      <c r="P26" s="112">
        <v>0</v>
      </c>
      <c r="Q26" s="112">
        <v>0</v>
      </c>
      <c r="R26" s="112">
        <v>0.10202131190875294</v>
      </c>
      <c r="S26" s="112">
        <v>0</v>
      </c>
      <c r="T26" s="112">
        <v>73.153904988737224</v>
      </c>
      <c r="U26" s="112">
        <v>17.055000326686656</v>
      </c>
      <c r="V26" s="112">
        <v>14.226809812621372</v>
      </c>
      <c r="W26" s="112">
        <v>0.63674751493289161</v>
      </c>
      <c r="X26" s="112">
        <v>0</v>
      </c>
      <c r="Y26" s="112">
        <v>0</v>
      </c>
      <c r="Z26" s="112">
        <v>0</v>
      </c>
      <c r="AA26" s="112">
        <v>0</v>
      </c>
      <c r="AB26" s="112">
        <v>8.8984507709138665</v>
      </c>
      <c r="AC26" s="112" t="e">
        <v>#VALUE!</v>
      </c>
      <c r="AD26" s="112" t="e">
        <v>#VALUE!</v>
      </c>
      <c r="AE26" s="112">
        <v>0</v>
      </c>
      <c r="AF26" s="112">
        <v>5.523839820212685</v>
      </c>
      <c r="AG26" s="112">
        <v>0</v>
      </c>
      <c r="AH26" s="112">
        <v>0</v>
      </c>
      <c r="AI26" s="112">
        <v>0</v>
      </c>
      <c r="AJ26" s="112">
        <v>0</v>
      </c>
      <c r="AK26" s="112">
        <v>0</v>
      </c>
      <c r="AL26" s="112">
        <v>0</v>
      </c>
      <c r="AM26" s="112">
        <v>0</v>
      </c>
      <c r="AN26" s="112">
        <v>0</v>
      </c>
      <c r="AO26" s="112">
        <v>3.8664897878714597</v>
      </c>
      <c r="AP26" s="112">
        <v>0</v>
      </c>
      <c r="AQ26" s="112">
        <v>6.3304326532238333</v>
      </c>
      <c r="AR26" s="112">
        <v>3.3429041852788286</v>
      </c>
      <c r="AS26" s="112">
        <v>1.0755398373227825</v>
      </c>
      <c r="AT26" s="112">
        <v>0</v>
      </c>
      <c r="AU26" s="112">
        <v>1.7699067609313865</v>
      </c>
      <c r="AV26" s="112">
        <v>1.1461816559389193</v>
      </c>
      <c r="AW26" s="112">
        <v>2.2118543355570472</v>
      </c>
      <c r="AX26" s="112">
        <v>7.1191811367739577</v>
      </c>
      <c r="AY26" s="113">
        <v>1.2227975852572497</v>
      </c>
      <c r="AZ26" s="112">
        <v>0.54159594174459735</v>
      </c>
      <c r="BA26" s="112">
        <v>127.99373389781897</v>
      </c>
      <c r="BB26" s="112">
        <v>95.346056003507783</v>
      </c>
      <c r="BC26" s="112">
        <v>27.187394637692517</v>
      </c>
      <c r="BD26" s="112">
        <v>0</v>
      </c>
      <c r="BE26" s="112">
        <v>0</v>
      </c>
      <c r="BF26" s="112">
        <v>5.2060459819561435</v>
      </c>
      <c r="BG26" s="112">
        <v>53.800491331838209</v>
      </c>
      <c r="BH26" s="112">
        <v>25.106637663911105</v>
      </c>
      <c r="BI26" s="112">
        <v>34.302962957823411</v>
      </c>
      <c r="BJ26" s="112">
        <v>50.977941150497685</v>
      </c>
      <c r="BK26" s="112">
        <v>15.375884490770439</v>
      </c>
      <c r="BL26" s="112">
        <v>36.864261483598078</v>
      </c>
      <c r="BM26" s="112">
        <v>14.56028458573652</v>
      </c>
      <c r="BN26" s="112">
        <v>11.354573378403893</v>
      </c>
      <c r="BO26" s="112">
        <v>16.115682106609217</v>
      </c>
      <c r="BP26" s="112">
        <v>4.2891899034019548E-2</v>
      </c>
      <c r="BQ26" s="112">
        <v>6.4344599594763823</v>
      </c>
      <c r="BR26" s="112">
        <v>10.083732174804661</v>
      </c>
      <c r="BS26" s="112">
        <v>3.896871725966057</v>
      </c>
      <c r="BT26" s="112">
        <v>10.680150837627219</v>
      </c>
      <c r="BU26" s="112">
        <v>26.111564354032861</v>
      </c>
      <c r="BV26" s="112">
        <v>4.5642220059848686</v>
      </c>
      <c r="BW26" s="112">
        <v>6.0713341482218119</v>
      </c>
      <c r="BX26" s="112">
        <v>55.67095510857105</v>
      </c>
      <c r="BY26" s="112">
        <v>274.26062268005552</v>
      </c>
      <c r="BZ26" s="112">
        <v>28.522961088219191</v>
      </c>
      <c r="CA26" s="112">
        <v>137.81140355065736</v>
      </c>
      <c r="CB26" s="112">
        <v>62.426392362230239</v>
      </c>
      <c r="CC26" s="112">
        <v>5.9923833504612105</v>
      </c>
      <c r="CD26" s="112">
        <v>16.254863250099209</v>
      </c>
      <c r="CE26" s="112">
        <v>0.63907744560766189</v>
      </c>
      <c r="CF26" s="112">
        <v>0</v>
      </c>
      <c r="CG26" s="112">
        <v>8.4935836827261108E-2</v>
      </c>
      <c r="CH26" s="113">
        <v>2.5158801103885349</v>
      </c>
      <c r="CI26" s="112">
        <v>67.717852036424816</v>
      </c>
      <c r="CJ26" s="112">
        <v>6.3068364890145832</v>
      </c>
      <c r="CM26" s="101">
        <f t="shared" si="11"/>
        <v>-1.6258489231379862</v>
      </c>
      <c r="CN26" s="101" t="e">
        <f t="shared" si="11"/>
        <v>#NUM!</v>
      </c>
      <c r="CO26" s="101">
        <f t="shared" si="11"/>
        <v>1.70936133833017</v>
      </c>
      <c r="CP26" s="101" t="e">
        <f t="shared" si="11"/>
        <v>#NUM!</v>
      </c>
      <c r="CQ26" s="101" t="e">
        <f t="shared" si="11"/>
        <v>#NUM!</v>
      </c>
      <c r="CR26" s="101">
        <f t="shared" si="11"/>
        <v>-0.99130909610507834</v>
      </c>
      <c r="CS26" s="101" t="e">
        <f t="shared" si="11"/>
        <v>#NUM!</v>
      </c>
      <c r="CT26" s="101">
        <f t="shared" si="11"/>
        <v>1.8642375139171781</v>
      </c>
      <c r="CU26" s="101">
        <f t="shared" si="11"/>
        <v>1.231851732062279</v>
      </c>
      <c r="CV26" s="101">
        <f t="shared" si="11"/>
        <v>1.1531075257974475</v>
      </c>
      <c r="CW26" s="101">
        <f t="shared" si="11"/>
        <v>-0.19603274130433684</v>
      </c>
      <c r="CX26" s="101" t="e">
        <f t="shared" si="11"/>
        <v>#NUM!</v>
      </c>
      <c r="CY26" s="101" t="e">
        <f t="shared" si="10"/>
        <v>#NUM!</v>
      </c>
      <c r="CZ26" s="101" t="e">
        <f t="shared" si="10"/>
        <v>#NUM!</v>
      </c>
      <c r="DA26" s="101" t="e">
        <f t="shared" si="10"/>
        <v>#NUM!</v>
      </c>
      <c r="DB26" s="101">
        <f t="shared" si="10"/>
        <v>0.94931440212700602</v>
      </c>
      <c r="DC26" s="101" t="e">
        <f t="shared" si="10"/>
        <v>#VALUE!</v>
      </c>
      <c r="DD26" s="101" t="e">
        <f t="shared" si="10"/>
        <v>#VALUE!</v>
      </c>
      <c r="DE26" s="101" t="e">
        <f t="shared" si="10"/>
        <v>#NUM!</v>
      </c>
      <c r="DF26" s="101">
        <f t="shared" si="10"/>
        <v>0.74224107645866533</v>
      </c>
      <c r="DG26" s="101" t="e">
        <f t="shared" si="10"/>
        <v>#NUM!</v>
      </c>
      <c r="DH26" s="101" t="e">
        <f t="shared" si="10"/>
        <v>#NUM!</v>
      </c>
      <c r="DI26" s="101" t="e">
        <f t="shared" si="10"/>
        <v>#NUM!</v>
      </c>
      <c r="DJ26" s="101" t="e">
        <f t="shared" si="10"/>
        <v>#NUM!</v>
      </c>
      <c r="DK26" s="101" t="e">
        <f t="shared" si="10"/>
        <v>#NUM!</v>
      </c>
      <c r="DL26" s="101" t="e">
        <f t="shared" si="10"/>
        <v>#NUM!</v>
      </c>
      <c r="DM26" s="101" t="e">
        <f t="shared" si="10"/>
        <v>#NUM!</v>
      </c>
      <c r="DN26" s="101" t="e">
        <f t="shared" si="10"/>
        <v>#NUM!</v>
      </c>
      <c r="DO26" s="101">
        <f t="shared" si="8"/>
        <v>0.58731686746197143</v>
      </c>
      <c r="DP26" s="101" t="e">
        <f t="shared" si="8"/>
        <v>#NUM!</v>
      </c>
      <c r="DQ26" s="101">
        <f t="shared" si="8"/>
        <v>0.80143339287463311</v>
      </c>
      <c r="DR26" s="101">
        <f t="shared" si="8"/>
        <v>0.5241239289703653</v>
      </c>
      <c r="DS26" s="101">
        <f t="shared" si="6"/>
        <v>3.1626501017337952E-2</v>
      </c>
      <c r="DT26" s="101" t="e">
        <f t="shared" si="6"/>
        <v>#NUM!</v>
      </c>
      <c r="DU26" s="101">
        <f t="shared" si="6"/>
        <v>0.24795038823775381</v>
      </c>
      <c r="DV26" s="101">
        <f t="shared" si="6"/>
        <v>5.925345351253998E-2</v>
      </c>
      <c r="DW26" s="101">
        <f t="shared" si="6"/>
        <v>0.34475652256628941</v>
      </c>
      <c r="DX26" s="101">
        <f t="shared" si="6"/>
        <v>0.85243004304243952</v>
      </c>
      <c r="DY26" s="101">
        <f t="shared" si="6"/>
        <v>8.7354572423623392E-2</v>
      </c>
      <c r="DZ26" s="101">
        <f t="shared" si="6"/>
        <v>-0.26632459854102647</v>
      </c>
      <c r="EA26" s="101">
        <f t="shared" si="6"/>
        <v>2.1071887087087089</v>
      </c>
      <c r="EB26" s="101">
        <f t="shared" si="6"/>
        <v>1.9793027331309607</v>
      </c>
      <c r="EC26" s="101">
        <f t="shared" si="6"/>
        <v>1.434367591232693</v>
      </c>
      <c r="ED26" s="101" t="e">
        <f t="shared" si="6"/>
        <v>#NUM!</v>
      </c>
      <c r="EE26" s="101" t="e">
        <f t="shared" si="6"/>
        <v>#NUM!</v>
      </c>
      <c r="EF26" s="101">
        <f t="shared" si="6"/>
        <v>0.71650799965904666</v>
      </c>
      <c r="EG26" s="101">
        <f t="shared" si="6"/>
        <v>1.7307862418695816</v>
      </c>
      <c r="EH26" s="101">
        <f t="shared" si="6"/>
        <v>1.3997885549357465</v>
      </c>
      <c r="EI26" s="101">
        <f t="shared" si="9"/>
        <v>1.5353316343476384</v>
      </c>
      <c r="EJ26" s="101">
        <f t="shared" si="9"/>
        <v>1.7073822916072843</v>
      </c>
      <c r="EK26" s="101">
        <f t="shared" si="9"/>
        <v>1.18684010775882</v>
      </c>
      <c r="EL26" s="101">
        <f t="shared" si="9"/>
        <v>1.5666055379323001</v>
      </c>
      <c r="EM26" s="101">
        <f t="shared" si="9"/>
        <v>1.1631698634939929</v>
      </c>
      <c r="EN26" s="101">
        <f t="shared" si="9"/>
        <v>1.0551708212606659</v>
      </c>
      <c r="EO26" s="101">
        <f t="shared" si="9"/>
        <v>1.2072486920306178</v>
      </c>
      <c r="EP26" s="101">
        <f t="shared" si="9"/>
        <v>-1.3676247249957663</v>
      </c>
      <c r="EQ26" s="101">
        <f t="shared" si="9"/>
        <v>0.80851210268385576</v>
      </c>
      <c r="ER26" s="101">
        <f t="shared" si="9"/>
        <v>1.0036213022415059</v>
      </c>
      <c r="ES26" s="101">
        <f t="shared" si="9"/>
        <v>0.59071611027768145</v>
      </c>
      <c r="ET26" s="101">
        <f t="shared" si="9"/>
        <v>1.0285773863523291</v>
      </c>
      <c r="EU26" s="101">
        <f t="shared" si="9"/>
        <v>1.4168328913546386</v>
      </c>
      <c r="EV26" s="101">
        <f t="shared" si="9"/>
        <v>0.659366760555397</v>
      </c>
      <c r="EW26" s="101">
        <f t="shared" si="9"/>
        <v>0.78328413581074263</v>
      </c>
      <c r="EX26" s="101">
        <f t="shared" si="9"/>
        <v>1.7456286722647936</v>
      </c>
      <c r="EY26" s="101">
        <f t="shared" si="7"/>
        <v>2.4381634576942868</v>
      </c>
      <c r="EZ26" s="101">
        <f t="shared" si="7"/>
        <v>1.4551946094519177</v>
      </c>
      <c r="FA26" s="101">
        <f t="shared" si="7"/>
        <v>2.13928515584603</v>
      </c>
      <c r="FB26" s="101">
        <f t="shared" si="7"/>
        <v>1.7953682376631894</v>
      </c>
      <c r="FC26" s="101">
        <f t="shared" si="7"/>
        <v>0.77759958868081147</v>
      </c>
      <c r="FD26" s="101">
        <f t="shared" si="7"/>
        <v>1.2109833201885201</v>
      </c>
      <c r="FE26" s="101">
        <f t="shared" si="7"/>
        <v>-0.19444650935017774</v>
      </c>
      <c r="FF26" s="101" t="e">
        <f t="shared" si="7"/>
        <v>#NUM!</v>
      </c>
      <c r="FG26" s="101">
        <f t="shared" si="7"/>
        <v>-1.070909029986004</v>
      </c>
      <c r="FH26" s="101">
        <f t="shared" si="7"/>
        <v>0.4006899417663693</v>
      </c>
      <c r="FI26" s="101">
        <f t="shared" si="7"/>
        <v>1.8307031741338478</v>
      </c>
      <c r="FJ26" s="101">
        <f t="shared" si="7"/>
        <v>0.7998115716244889</v>
      </c>
    </row>
    <row r="27" spans="1:166">
      <c r="A27" s="101">
        <v>28</v>
      </c>
      <c r="B27" s="109" t="s">
        <v>304</v>
      </c>
      <c r="C27" s="109" t="str">
        <f>VLOOKUP(B27,'[1]Ameer Taha'!$A$2:$B$58,2,FALSE)</f>
        <v>12-3</v>
      </c>
      <c r="D27" s="126">
        <v>1.4984687500043108</v>
      </c>
      <c r="E27" s="126">
        <v>3.0077654179895323</v>
      </c>
      <c r="F27" s="126">
        <v>3.978723126101928</v>
      </c>
      <c r="G27" s="126">
        <v>5.6914039979336328</v>
      </c>
      <c r="H27" s="126">
        <v>0.3798302898374154</v>
      </c>
      <c r="I27" s="126">
        <v>0.3789510587222944</v>
      </c>
      <c r="J27" s="110" t="s">
        <v>8</v>
      </c>
      <c r="K27" s="110">
        <v>0.93740000000000012</v>
      </c>
      <c r="L27" s="111" t="s">
        <v>223</v>
      </c>
      <c r="M27" s="113">
        <v>1.9195900420542866E-2</v>
      </c>
      <c r="N27" s="112">
        <v>0</v>
      </c>
      <c r="O27" s="112">
        <v>51.759053299726908</v>
      </c>
      <c r="P27" s="112">
        <v>0</v>
      </c>
      <c r="Q27" s="112">
        <v>0</v>
      </c>
      <c r="R27" s="112">
        <v>0</v>
      </c>
      <c r="S27" s="112">
        <v>0</v>
      </c>
      <c r="T27" s="112">
        <v>67.775226885280702</v>
      </c>
      <c r="U27" s="112">
        <v>10.118839540290988</v>
      </c>
      <c r="V27" s="112">
        <v>24.266526694597193</v>
      </c>
      <c r="W27" s="112">
        <v>0.3088050552868587</v>
      </c>
      <c r="X27" s="112">
        <v>0</v>
      </c>
      <c r="Y27" s="112">
        <v>0</v>
      </c>
      <c r="Z27" s="112">
        <v>0</v>
      </c>
      <c r="AA27" s="112">
        <v>0</v>
      </c>
      <c r="AB27" s="112">
        <v>7.1437997432769782</v>
      </c>
      <c r="AC27" s="112">
        <v>0</v>
      </c>
      <c r="AD27" s="112">
        <v>0</v>
      </c>
      <c r="AE27" s="112">
        <v>0</v>
      </c>
      <c r="AF27" s="112">
        <v>5.9499325890290304</v>
      </c>
      <c r="AG27" s="112">
        <v>1.2611030695573742</v>
      </c>
      <c r="AH27" s="112">
        <v>3.7073914511652655</v>
      </c>
      <c r="AI27" s="112">
        <v>0</v>
      </c>
      <c r="AJ27" s="112">
        <v>0.97739594578117606</v>
      </c>
      <c r="AK27" s="112">
        <v>0</v>
      </c>
      <c r="AL27" s="112">
        <v>0</v>
      </c>
      <c r="AM27" s="112">
        <v>0</v>
      </c>
      <c r="AN27" s="112">
        <v>0</v>
      </c>
      <c r="AO27" s="112">
        <v>4.0756048622649592</v>
      </c>
      <c r="AP27" s="112">
        <v>0</v>
      </c>
      <c r="AQ27" s="112">
        <v>4.1197747153422943</v>
      </c>
      <c r="AR27" s="112">
        <v>2.7314571577807185</v>
      </c>
      <c r="AS27" s="112">
        <v>1.70138760663109</v>
      </c>
      <c r="AT27" s="112">
        <v>0</v>
      </c>
      <c r="AU27" s="112">
        <v>1.4538675879060832</v>
      </c>
      <c r="AV27" s="112">
        <v>0.72932118334541784</v>
      </c>
      <c r="AW27" s="112">
        <v>1.3422930553602843</v>
      </c>
      <c r="AX27" s="112">
        <v>6.2098306884497543</v>
      </c>
      <c r="AY27" s="112">
        <v>1.8786834306695765</v>
      </c>
      <c r="AZ27" s="113">
        <v>0.66873165865934614</v>
      </c>
      <c r="BA27" s="112">
        <v>121.22828829357938</v>
      </c>
      <c r="BB27" s="112">
        <v>92.941597537332186</v>
      </c>
      <c r="BC27" s="112">
        <v>26.813099370469864</v>
      </c>
      <c r="BD27" s="112">
        <v>0</v>
      </c>
      <c r="BE27" s="112">
        <v>0</v>
      </c>
      <c r="BF27" s="112">
        <v>6.3896343567325227</v>
      </c>
      <c r="BG27" s="112">
        <v>59.050915129419515</v>
      </c>
      <c r="BH27" s="112">
        <v>28.336851377330657</v>
      </c>
      <c r="BI27" s="112">
        <v>36.338050477018413</v>
      </c>
      <c r="BJ27" s="112">
        <v>50.072814764755563</v>
      </c>
      <c r="BK27" s="112">
        <v>28.02256820813194</v>
      </c>
      <c r="BL27" s="112">
        <v>32.809658847273163</v>
      </c>
      <c r="BM27" s="112">
        <v>14.866405079196811</v>
      </c>
      <c r="BN27" s="112">
        <v>11.150743040216996</v>
      </c>
      <c r="BO27" s="112">
        <v>16.50109178952578</v>
      </c>
      <c r="BP27" s="112">
        <v>0.29564206294715595</v>
      </c>
      <c r="BQ27" s="112">
        <v>6.4173601010411492</v>
      </c>
      <c r="BR27" s="112">
        <v>9.229632646355336</v>
      </c>
      <c r="BS27" s="112">
        <v>4.8300664039499894</v>
      </c>
      <c r="BT27" s="112">
        <v>7.9052428083779231</v>
      </c>
      <c r="BU27" s="112">
        <v>27.791015044531342</v>
      </c>
      <c r="BV27" s="112">
        <v>4.116113628082811</v>
      </c>
      <c r="BW27" s="112">
        <v>5.8519875189545552</v>
      </c>
      <c r="BX27" s="112">
        <v>50.365313546598671</v>
      </c>
      <c r="BY27" s="112">
        <v>238.40756546816729</v>
      </c>
      <c r="BZ27" s="112">
        <v>23.014129768255035</v>
      </c>
      <c r="CA27" s="112">
        <v>133.81483582127271</v>
      </c>
      <c r="CB27" s="112">
        <v>61.465882285185117</v>
      </c>
      <c r="CC27" s="112">
        <v>5.586478400309451</v>
      </c>
      <c r="CD27" s="112">
        <v>18.736960372310332</v>
      </c>
      <c r="CE27" s="112">
        <v>0.92619402345946367</v>
      </c>
      <c r="CF27" s="112">
        <v>0</v>
      </c>
      <c r="CG27" s="112">
        <v>0.29715501059972971</v>
      </c>
      <c r="CH27" s="112">
        <v>0.42827838701174592</v>
      </c>
      <c r="CI27" s="112">
        <v>69.808380286795526</v>
      </c>
      <c r="CJ27" s="112">
        <v>10.301466241929507</v>
      </c>
      <c r="CM27" s="101">
        <f t="shared" si="11"/>
        <v>-1.7167915116527708</v>
      </c>
      <c r="CN27" s="101" t="e">
        <f t="shared" si="11"/>
        <v>#NUM!</v>
      </c>
      <c r="CO27" s="101">
        <f t="shared" si="11"/>
        <v>1.713986324259086</v>
      </c>
      <c r="CP27" s="101" t="e">
        <f t="shared" si="11"/>
        <v>#NUM!</v>
      </c>
      <c r="CQ27" s="101" t="e">
        <f t="shared" si="11"/>
        <v>#NUM!</v>
      </c>
      <c r="CR27" s="101" t="e">
        <f t="shared" si="11"/>
        <v>#NUM!</v>
      </c>
      <c r="CS27" s="101" t="e">
        <f t="shared" si="11"/>
        <v>#NUM!</v>
      </c>
      <c r="CT27" s="101">
        <f t="shared" si="11"/>
        <v>1.831070980105131</v>
      </c>
      <c r="CU27" s="101">
        <f t="shared" si="11"/>
        <v>1.0051307091296646</v>
      </c>
      <c r="CV27" s="101">
        <f t="shared" si="11"/>
        <v>1.3850076195409278</v>
      </c>
      <c r="CW27" s="101">
        <f t="shared" si="11"/>
        <v>-0.51031559866914955</v>
      </c>
      <c r="CX27" s="101" t="e">
        <f t="shared" si="11"/>
        <v>#NUM!</v>
      </c>
      <c r="CY27" s="101" t="e">
        <f t="shared" si="10"/>
        <v>#NUM!</v>
      </c>
      <c r="CZ27" s="101" t="e">
        <f t="shared" si="10"/>
        <v>#NUM!</v>
      </c>
      <c r="DA27" s="101" t="e">
        <f t="shared" si="10"/>
        <v>#NUM!</v>
      </c>
      <c r="DB27" s="101">
        <f t="shared" si="10"/>
        <v>0.85392927180311762</v>
      </c>
      <c r="DC27" s="101" t="e">
        <f t="shared" si="10"/>
        <v>#NUM!</v>
      </c>
      <c r="DD27" s="101" t="e">
        <f t="shared" si="10"/>
        <v>#NUM!</v>
      </c>
      <c r="DE27" s="101" t="e">
        <f t="shared" si="10"/>
        <v>#NUM!</v>
      </c>
      <c r="DF27" s="101">
        <f t="shared" si="10"/>
        <v>0.77451204532879214</v>
      </c>
      <c r="DG27" s="101">
        <f t="shared" si="10"/>
        <v>0.10075058277510844</v>
      </c>
      <c r="DH27" s="101">
        <f t="shared" si="10"/>
        <v>0.56906844416432423</v>
      </c>
      <c r="DI27" s="101" t="e">
        <f t="shared" si="10"/>
        <v>#NUM!</v>
      </c>
      <c r="DJ27" s="101">
        <f t="shared" si="10"/>
        <v>-9.9294667489308666E-3</v>
      </c>
      <c r="DK27" s="101" t="e">
        <f t="shared" si="10"/>
        <v>#NUM!</v>
      </c>
      <c r="DL27" s="101" t="e">
        <f t="shared" si="10"/>
        <v>#NUM!</v>
      </c>
      <c r="DM27" s="101" t="e">
        <f t="shared" si="10"/>
        <v>#NUM!</v>
      </c>
      <c r="DN27" s="101" t="e">
        <f t="shared" si="10"/>
        <v>#NUM!</v>
      </c>
      <c r="DO27" s="101">
        <f t="shared" si="8"/>
        <v>0.61019207168953504</v>
      </c>
      <c r="DP27" s="101" t="e">
        <f t="shared" si="8"/>
        <v>#NUM!</v>
      </c>
      <c r="DQ27" s="101">
        <f t="shared" si="8"/>
        <v>0.61487346783925712</v>
      </c>
      <c r="DR27" s="101">
        <f t="shared" si="8"/>
        <v>0.43639439310418282</v>
      </c>
      <c r="DS27" s="101">
        <f t="shared" si="6"/>
        <v>0.2308032649615756</v>
      </c>
      <c r="DT27" s="101" t="e">
        <f t="shared" si="6"/>
        <v>#NUM!</v>
      </c>
      <c r="DU27" s="101">
        <f t="shared" si="6"/>
        <v>0.16252485462457342</v>
      </c>
      <c r="DV27" s="101">
        <f t="shared" si="6"/>
        <v>-0.13708117204454831</v>
      </c>
      <c r="DW27" s="101">
        <f t="shared" si="6"/>
        <v>0.12784734327822195</v>
      </c>
      <c r="DX27" s="101">
        <f t="shared" si="6"/>
        <v>0.79307975926282814</v>
      </c>
      <c r="DY27" s="101">
        <f t="shared" si="6"/>
        <v>0.27385360506265743</v>
      </c>
      <c r="DZ27" s="101">
        <f t="shared" si="6"/>
        <v>-0.17474811622644804</v>
      </c>
      <c r="EA27" s="101">
        <f t="shared" si="6"/>
        <v>2.0836039731001041</v>
      </c>
      <c r="EB27" s="101">
        <f t="shared" si="6"/>
        <v>1.9682101331276272</v>
      </c>
      <c r="EC27" s="101">
        <f t="shared" si="6"/>
        <v>1.4283470177014164</v>
      </c>
      <c r="ED27" s="101" t="e">
        <f t="shared" si="6"/>
        <v>#NUM!</v>
      </c>
      <c r="EE27" s="101" t="e">
        <f t="shared" si="6"/>
        <v>#NUM!</v>
      </c>
      <c r="EF27" s="101">
        <f t="shared" si="6"/>
        <v>0.80547600660959662</v>
      </c>
      <c r="EG27" s="101">
        <f t="shared" si="6"/>
        <v>1.7712266323911512</v>
      </c>
      <c r="EH27" s="101">
        <f t="shared" si="6"/>
        <v>1.4523515923680965</v>
      </c>
      <c r="EI27" s="101">
        <f t="shared" si="9"/>
        <v>1.5603616238585172</v>
      </c>
      <c r="EJ27" s="101">
        <f t="shared" si="9"/>
        <v>1.6996020052683294</v>
      </c>
      <c r="EK27" s="101">
        <f t="shared" si="9"/>
        <v>1.4475079349293565</v>
      </c>
      <c r="EL27" s="101">
        <f t="shared" si="9"/>
        <v>1.5160017146433769</v>
      </c>
      <c r="EM27" s="101">
        <f t="shared" si="9"/>
        <v>1.1722059622664132</v>
      </c>
      <c r="EN27" s="101">
        <f t="shared" si="9"/>
        <v>1.0473038079684112</v>
      </c>
      <c r="EO27" s="101">
        <f t="shared" si="9"/>
        <v>1.2175126801217753</v>
      </c>
      <c r="EP27" s="101">
        <f t="shared" si="9"/>
        <v>-0.52923377593943366</v>
      </c>
      <c r="EQ27" s="101">
        <f t="shared" si="9"/>
        <v>0.80735640979254908</v>
      </c>
      <c r="ER27" s="101">
        <f t="shared" si="9"/>
        <v>0.96518441577827341</v>
      </c>
      <c r="ES27" s="101">
        <f t="shared" si="9"/>
        <v>0.68395310149081179</v>
      </c>
      <c r="ET27" s="101">
        <f t="shared" si="9"/>
        <v>0.89791521376465155</v>
      </c>
      <c r="EU27" s="101">
        <f t="shared" si="9"/>
        <v>1.44390440932463</v>
      </c>
      <c r="EV27" s="101">
        <f t="shared" si="9"/>
        <v>0.61448735524690767</v>
      </c>
      <c r="EW27" s="101">
        <f t="shared" si="9"/>
        <v>0.7673033911964473</v>
      </c>
      <c r="EX27" s="101">
        <f t="shared" si="9"/>
        <v>1.7021315419726499</v>
      </c>
      <c r="EY27" s="101">
        <f t="shared" si="7"/>
        <v>2.3773200329010233</v>
      </c>
      <c r="EZ27" s="101">
        <f t="shared" si="7"/>
        <v>1.3619945575923578</v>
      </c>
      <c r="FA27" s="101">
        <f t="shared" si="7"/>
        <v>2.1265042655852531</v>
      </c>
      <c r="FB27" s="101">
        <f t="shared" si="7"/>
        <v>1.7886341198929148</v>
      </c>
      <c r="FC27" s="101">
        <f t="shared" si="7"/>
        <v>0.74713812393895562</v>
      </c>
      <c r="FD27" s="101">
        <f t="shared" si="7"/>
        <v>1.272699138280478</v>
      </c>
      <c r="FE27" s="101">
        <f t="shared" si="7"/>
        <v>-3.3298025746519917E-2</v>
      </c>
      <c r="FF27" s="101" t="e">
        <f t="shared" si="7"/>
        <v>#NUM!</v>
      </c>
      <c r="FG27" s="101">
        <f t="shared" si="7"/>
        <v>-0.52701694231148555</v>
      </c>
      <c r="FH27" s="101">
        <f t="shared" si="7"/>
        <v>-0.36827384163979232</v>
      </c>
      <c r="FI27" s="101">
        <f t="shared" si="7"/>
        <v>1.8439075615034912</v>
      </c>
      <c r="FJ27" s="101">
        <f t="shared" si="7"/>
        <v>1.0128990436818137</v>
      </c>
    </row>
    <row r="28" spans="1:166">
      <c r="A28" s="101">
        <v>50</v>
      </c>
      <c r="B28" s="109" t="s">
        <v>305</v>
      </c>
      <c r="C28" s="109" t="str">
        <f>VLOOKUP(B28,'[1]Ameer Taha'!$A$2:$B$58,2,FALSE)</f>
        <v>32-10</v>
      </c>
      <c r="D28" s="126">
        <v>1.5147578125043886</v>
      </c>
      <c r="E28" s="126">
        <v>3.6402370534534327</v>
      </c>
      <c r="F28" s="126">
        <v>3.7603381024412039</v>
      </c>
      <c r="G28" s="126">
        <v>5.6144985796365692</v>
      </c>
      <c r="H28" s="126">
        <v>0.3698217575350683</v>
      </c>
      <c r="I28" s="126">
        <v>0.36358925682493959</v>
      </c>
      <c r="J28" s="110" t="s">
        <v>8</v>
      </c>
      <c r="K28" s="110">
        <v>0.91600000000000026</v>
      </c>
      <c r="L28" s="111" t="s">
        <v>224</v>
      </c>
      <c r="M28" s="112">
        <v>0.22191640661697376</v>
      </c>
      <c r="N28" s="112">
        <v>0</v>
      </c>
      <c r="O28" s="112">
        <v>57.463570334844825</v>
      </c>
      <c r="P28" s="112">
        <v>0</v>
      </c>
      <c r="Q28" s="112">
        <v>0</v>
      </c>
      <c r="R28" s="112">
        <v>0</v>
      </c>
      <c r="S28" s="112">
        <v>0</v>
      </c>
      <c r="T28" s="112">
        <v>58.499270236575832</v>
      </c>
      <c r="U28" s="112">
        <v>16.026330104630681</v>
      </c>
      <c r="V28" s="112">
        <v>28.655571393196823</v>
      </c>
      <c r="W28" s="113">
        <v>6.9176553939566135E-2</v>
      </c>
      <c r="X28" s="112">
        <v>0</v>
      </c>
      <c r="Y28" s="112">
        <v>5.6918241855284706E-2</v>
      </c>
      <c r="Z28" s="112">
        <v>0</v>
      </c>
      <c r="AA28" s="112">
        <v>0</v>
      </c>
      <c r="AB28" s="112">
        <v>8.0605410536987456</v>
      </c>
      <c r="AC28" s="112">
        <v>0</v>
      </c>
      <c r="AD28" s="112">
        <v>0</v>
      </c>
      <c r="AE28" s="112">
        <v>0</v>
      </c>
      <c r="AF28" s="112">
        <v>1.1708463210255982</v>
      </c>
      <c r="AG28" s="112">
        <v>0</v>
      </c>
      <c r="AH28" s="112">
        <v>0</v>
      </c>
      <c r="AI28" s="112">
        <v>0</v>
      </c>
      <c r="AJ28" s="112">
        <v>0.73638628712057919</v>
      </c>
      <c r="AK28" s="112">
        <v>0</v>
      </c>
      <c r="AL28" s="112">
        <v>0</v>
      </c>
      <c r="AM28" s="112">
        <v>0</v>
      </c>
      <c r="AN28" s="112">
        <v>0</v>
      </c>
      <c r="AO28" s="112">
        <v>3.4900361429739446</v>
      </c>
      <c r="AP28" s="112">
        <v>0</v>
      </c>
      <c r="AQ28" s="112">
        <v>4.630914567653944</v>
      </c>
      <c r="AR28" s="112">
        <v>1.6874175282998252</v>
      </c>
      <c r="AS28" s="112">
        <v>0.92867679267260828</v>
      </c>
      <c r="AT28" s="112">
        <v>0</v>
      </c>
      <c r="AU28" s="112">
        <v>0.90095147146640742</v>
      </c>
      <c r="AV28" s="112">
        <v>0.42462026382111778</v>
      </c>
      <c r="AW28" s="112">
        <v>1.4291615635275803</v>
      </c>
      <c r="AX28" s="112">
        <v>4.4260400793822994</v>
      </c>
      <c r="AY28" s="112">
        <v>0.99109575000499273</v>
      </c>
      <c r="AZ28" s="112">
        <v>0.36037850625569129</v>
      </c>
      <c r="BA28" s="112">
        <v>75.227438939205811</v>
      </c>
      <c r="BB28" s="112">
        <v>55.953112323860829</v>
      </c>
      <c r="BC28" s="112">
        <v>15.746328254121046</v>
      </c>
      <c r="BD28" s="112">
        <v>0</v>
      </c>
      <c r="BE28" s="112">
        <v>0</v>
      </c>
      <c r="BF28" s="112">
        <v>4.9989884026140308</v>
      </c>
      <c r="BG28" s="112">
        <v>40.687304253775537</v>
      </c>
      <c r="BH28" s="112">
        <v>14.341105713405501</v>
      </c>
      <c r="BI28" s="112">
        <v>18.078890544245208</v>
      </c>
      <c r="BJ28" s="112">
        <v>37.139217079126624</v>
      </c>
      <c r="BK28" s="113">
        <v>3.5091218212052842</v>
      </c>
      <c r="BL28" s="112">
        <v>29.150491367900429</v>
      </c>
      <c r="BM28" s="112">
        <v>9.2468913273771438</v>
      </c>
      <c r="BN28" s="112">
        <v>4.9308139368955732</v>
      </c>
      <c r="BO28" s="112">
        <v>10.441292745814206</v>
      </c>
      <c r="BP28" s="112">
        <v>2.0348593115108674E-2</v>
      </c>
      <c r="BQ28" s="112">
        <v>4.5327709379958074</v>
      </c>
      <c r="BR28" s="112">
        <v>5.1153520792309157</v>
      </c>
      <c r="BS28" s="112">
        <v>2.4706420572589107</v>
      </c>
      <c r="BT28" s="112">
        <v>1.6283645710926109</v>
      </c>
      <c r="BU28" s="112">
        <v>14.953234089139325</v>
      </c>
      <c r="BV28" s="112">
        <v>2.9413146753117028</v>
      </c>
      <c r="BW28" s="112">
        <v>1.1363862426716795</v>
      </c>
      <c r="BX28" s="112">
        <v>29.726905433860551</v>
      </c>
      <c r="BY28" s="112">
        <v>227.49922316333533</v>
      </c>
      <c r="BZ28" s="112">
        <v>26.892534894845468</v>
      </c>
      <c r="CA28" s="112">
        <v>133.80769827350568</v>
      </c>
      <c r="CB28" s="112">
        <v>62.037405963381651</v>
      </c>
      <c r="CC28" s="112">
        <v>5.8983514440770586</v>
      </c>
      <c r="CD28" s="112">
        <v>19.497182108498659</v>
      </c>
      <c r="CE28" s="112">
        <v>0.41367074635996792</v>
      </c>
      <c r="CF28" s="112">
        <v>0</v>
      </c>
      <c r="CG28" s="112">
        <v>2.9206827976035514</v>
      </c>
      <c r="CH28" s="112">
        <v>4.5935098846072187</v>
      </c>
      <c r="CI28" s="112">
        <v>55.488562631391837</v>
      </c>
      <c r="CJ28" s="112">
        <v>9.3624856507472192</v>
      </c>
      <c r="CM28" s="101">
        <f t="shared" si="11"/>
        <v>-0.65381058853040863</v>
      </c>
      <c r="CN28" s="101" t="e">
        <f t="shared" si="11"/>
        <v>#NUM!</v>
      </c>
      <c r="CO28" s="101">
        <f t="shared" si="11"/>
        <v>1.7593926061416636</v>
      </c>
      <c r="CP28" s="101" t="e">
        <f t="shared" si="11"/>
        <v>#NUM!</v>
      </c>
      <c r="CQ28" s="101" t="e">
        <f t="shared" si="11"/>
        <v>#NUM!</v>
      </c>
      <c r="CR28" s="101" t="e">
        <f t="shared" si="11"/>
        <v>#NUM!</v>
      </c>
      <c r="CS28" s="101" t="e">
        <f t="shared" si="11"/>
        <v>#NUM!</v>
      </c>
      <c r="CT28" s="101">
        <f t="shared" si="11"/>
        <v>1.7671504484034621</v>
      </c>
      <c r="CU28" s="101">
        <f t="shared" si="11"/>
        <v>1.2048340839399647</v>
      </c>
      <c r="CV28" s="101">
        <f t="shared" si="11"/>
        <v>1.4572090727287978</v>
      </c>
      <c r="CW28" s="101">
        <f t="shared" si="11"/>
        <v>-1.1600410763532725</v>
      </c>
      <c r="CX28" s="101" t="e">
        <f t="shared" si="11"/>
        <v>#NUM!</v>
      </c>
      <c r="CY28" s="101">
        <f t="shared" si="10"/>
        <v>-1.2447485232810207</v>
      </c>
      <c r="CZ28" s="101" t="e">
        <f t="shared" si="10"/>
        <v>#NUM!</v>
      </c>
      <c r="DA28" s="101" t="e">
        <f t="shared" si="10"/>
        <v>#NUM!</v>
      </c>
      <c r="DB28" s="101">
        <f t="shared" si="10"/>
        <v>0.90636419425538173</v>
      </c>
      <c r="DC28" s="101" t="e">
        <f t="shared" si="10"/>
        <v>#NUM!</v>
      </c>
      <c r="DD28" s="101" t="e">
        <f t="shared" si="10"/>
        <v>#NUM!</v>
      </c>
      <c r="DE28" s="101" t="e">
        <f t="shared" si="10"/>
        <v>#NUM!</v>
      </c>
      <c r="DF28" s="101">
        <f t="shared" si="10"/>
        <v>6.8499895661202931E-2</v>
      </c>
      <c r="DG28" s="101" t="e">
        <f t="shared" si="10"/>
        <v>#NUM!</v>
      </c>
      <c r="DH28" s="101" t="e">
        <f t="shared" si="10"/>
        <v>#NUM!</v>
      </c>
      <c r="DI28" s="101" t="e">
        <f t="shared" si="10"/>
        <v>#NUM!</v>
      </c>
      <c r="DJ28" s="101">
        <f t="shared" si="10"/>
        <v>-0.13289430746203931</v>
      </c>
      <c r="DK28" s="101" t="e">
        <f t="shared" si="10"/>
        <v>#NUM!</v>
      </c>
      <c r="DL28" s="101" t="e">
        <f t="shared" si="10"/>
        <v>#NUM!</v>
      </c>
      <c r="DM28" s="101" t="e">
        <f t="shared" si="10"/>
        <v>#NUM!</v>
      </c>
      <c r="DN28" s="101" t="e">
        <f t="shared" si="10"/>
        <v>#NUM!</v>
      </c>
      <c r="DO28" s="101">
        <f t="shared" si="8"/>
        <v>0.54282992455598955</v>
      </c>
      <c r="DP28" s="101" t="e">
        <f t="shared" si="8"/>
        <v>#NUM!</v>
      </c>
      <c r="DQ28" s="101">
        <f t="shared" si="8"/>
        <v>0.66566676908745692</v>
      </c>
      <c r="DR28" s="101">
        <f t="shared" si="8"/>
        <v>0.22722255609295641</v>
      </c>
      <c r="DS28" s="101">
        <f t="shared" si="6"/>
        <v>-3.2135407192526812E-2</v>
      </c>
      <c r="DT28" s="101" t="e">
        <f t="shared" si="6"/>
        <v>#NUM!</v>
      </c>
      <c r="DU28" s="101">
        <f t="shared" si="6"/>
        <v>-4.5298601076375747E-2</v>
      </c>
      <c r="DV28" s="101">
        <f t="shared" si="6"/>
        <v>-0.37199928417920158</v>
      </c>
      <c r="DW28" s="101">
        <f t="shared" si="6"/>
        <v>0.15508132758893536</v>
      </c>
      <c r="DX28" s="101">
        <f t="shared" si="6"/>
        <v>0.64601534230153301</v>
      </c>
      <c r="DY28" s="101">
        <f t="shared" si="6"/>
        <v>-3.8843861907689125E-3</v>
      </c>
      <c r="DZ28" s="101">
        <f t="shared" si="6"/>
        <v>-0.443241119171641</v>
      </c>
      <c r="EA28" s="101">
        <f t="shared" si="6"/>
        <v>1.8763762768463914</v>
      </c>
      <c r="EB28" s="101">
        <f t="shared" si="6"/>
        <v>1.7478242486389102</v>
      </c>
      <c r="EC28" s="101">
        <f t="shared" si="6"/>
        <v>1.1971793006730973</v>
      </c>
      <c r="ED28" s="101" t="e">
        <f t="shared" si="6"/>
        <v>#NUM!</v>
      </c>
      <c r="EE28" s="101" t="e">
        <f t="shared" si="6"/>
        <v>#NUM!</v>
      </c>
      <c r="EF28" s="101">
        <f t="shared" si="6"/>
        <v>0.6988821292137678</v>
      </c>
      <c r="EG28" s="101">
        <f t="shared" si="6"/>
        <v>1.6094589165307709</v>
      </c>
      <c r="EH28" s="101">
        <f t="shared" si="6"/>
        <v>1.1565826371559063</v>
      </c>
      <c r="EI28" s="101">
        <f t="shared" si="9"/>
        <v>1.2571717754039309</v>
      </c>
      <c r="EJ28" s="101">
        <f t="shared" si="9"/>
        <v>1.5698327442664712</v>
      </c>
      <c r="EK28" s="101">
        <f t="shared" si="9"/>
        <v>0.54519844526268091</v>
      </c>
      <c r="EL28" s="101">
        <f t="shared" si="9"/>
        <v>1.4646458797320545</v>
      </c>
      <c r="EM28" s="101">
        <f t="shared" si="9"/>
        <v>0.96599575368179902</v>
      </c>
      <c r="EN28" s="101">
        <f t="shared" si="9"/>
        <v>0.69291861484017847</v>
      </c>
      <c r="EO28" s="101">
        <f t="shared" si="9"/>
        <v>1.0187542723842946</v>
      </c>
      <c r="EP28" s="101">
        <f t="shared" si="9"/>
        <v>-1.6914656121619349</v>
      </c>
      <c r="EQ28" s="101">
        <f t="shared" si="9"/>
        <v>0.65636377269248547</v>
      </c>
      <c r="ER28" s="101">
        <f t="shared" si="9"/>
        <v>0.70887553067866826</v>
      </c>
      <c r="ES28" s="101">
        <f t="shared" si="9"/>
        <v>0.39280983005703296</v>
      </c>
      <c r="ET28" s="101">
        <f t="shared" si="9"/>
        <v>0.2117516447105777</v>
      </c>
      <c r="EU28" s="101">
        <f t="shared" si="9"/>
        <v>1.1747351321365922</v>
      </c>
      <c r="EV28" s="101">
        <f t="shared" si="9"/>
        <v>0.46854148980487725</v>
      </c>
      <c r="EW28" s="101">
        <f t="shared" si="9"/>
        <v>5.5525967423354396E-2</v>
      </c>
      <c r="EX28" s="101">
        <f t="shared" si="9"/>
        <v>1.473149701571286</v>
      </c>
      <c r="EY28" s="101">
        <f t="shared" si="7"/>
        <v>2.3569799180197122</v>
      </c>
      <c r="EZ28" s="101">
        <f t="shared" si="7"/>
        <v>1.4296317408234089</v>
      </c>
      <c r="FA28" s="101">
        <f t="shared" si="7"/>
        <v>2.1264811001397814</v>
      </c>
      <c r="FB28" s="101">
        <f t="shared" si="7"/>
        <v>1.7926536299000742</v>
      </c>
      <c r="FC28" s="101">
        <f t="shared" si="7"/>
        <v>0.77073064574649419</v>
      </c>
      <c r="FD28" s="101">
        <f t="shared" si="7"/>
        <v>1.2899718481234532</v>
      </c>
      <c r="FE28" s="101">
        <f t="shared" si="7"/>
        <v>-0.38334519011162144</v>
      </c>
      <c r="FF28" s="101" t="e">
        <f t="shared" si="7"/>
        <v>#NUM!</v>
      </c>
      <c r="FG28" s="101">
        <f t="shared" si="7"/>
        <v>0.46548439273840297</v>
      </c>
      <c r="FH28" s="101">
        <f t="shared" si="7"/>
        <v>0.6621446552548107</v>
      </c>
      <c r="FI28" s="101">
        <f t="shared" si="7"/>
        <v>1.7442034750513249</v>
      </c>
      <c r="FJ28" s="101">
        <f t="shared" si="7"/>
        <v>0.97139116509405665</v>
      </c>
    </row>
    <row r="29" spans="1:166">
      <c r="A29" s="101">
        <v>51</v>
      </c>
      <c r="B29" s="109" t="s">
        <v>306</v>
      </c>
      <c r="C29" s="109" t="str">
        <f>VLOOKUP(B29,'[1]Ameer Taha'!$A$2:$B$58,2,FALSE)</f>
        <v>50-7</v>
      </c>
      <c r="D29" s="126">
        <v>1.5107734375043695</v>
      </c>
      <c r="E29" s="126">
        <v>2.8849243764989416</v>
      </c>
      <c r="F29" s="126">
        <v>3.4343180711340677</v>
      </c>
      <c r="G29" s="126">
        <v>5.0989611703328581</v>
      </c>
      <c r="H29" s="126">
        <v>0.67748690351526897</v>
      </c>
      <c r="I29" s="126">
        <v>0.65859050089044391</v>
      </c>
      <c r="J29" s="110" t="s">
        <v>8</v>
      </c>
      <c r="K29" s="110">
        <v>0.88890000000000013</v>
      </c>
      <c r="L29" s="111" t="s">
        <v>225</v>
      </c>
      <c r="M29" s="112">
        <v>0.34373649724676636</v>
      </c>
      <c r="N29" s="112">
        <v>0</v>
      </c>
      <c r="O29" s="112">
        <v>48.241398269181836</v>
      </c>
      <c r="P29" s="112">
        <v>0</v>
      </c>
      <c r="Q29" s="112">
        <v>0</v>
      </c>
      <c r="R29" s="112">
        <v>0</v>
      </c>
      <c r="S29" s="112">
        <v>0</v>
      </c>
      <c r="T29" s="112">
        <v>73.15789295642945</v>
      </c>
      <c r="U29" s="112">
        <v>18.856392940057031</v>
      </c>
      <c r="V29" s="112">
        <v>28.188272273742495</v>
      </c>
      <c r="W29" s="112">
        <v>0.16131201419880178</v>
      </c>
      <c r="X29" s="112">
        <v>0</v>
      </c>
      <c r="Y29" s="112">
        <v>0</v>
      </c>
      <c r="Z29" s="112">
        <v>0</v>
      </c>
      <c r="AA29" s="112">
        <v>0</v>
      </c>
      <c r="AB29" s="112">
        <v>8.7127385326986619</v>
      </c>
      <c r="AC29" s="112">
        <v>0</v>
      </c>
      <c r="AD29" s="112">
        <v>0</v>
      </c>
      <c r="AE29" s="112">
        <v>0</v>
      </c>
      <c r="AF29" s="112">
        <v>1.8349789369011738</v>
      </c>
      <c r="AG29" s="112">
        <v>0</v>
      </c>
      <c r="AH29" s="112">
        <v>0</v>
      </c>
      <c r="AI29" s="112">
        <v>0</v>
      </c>
      <c r="AJ29" s="112">
        <v>0</v>
      </c>
      <c r="AK29" s="112">
        <v>0</v>
      </c>
      <c r="AL29" s="112">
        <v>0</v>
      </c>
      <c r="AM29" s="112">
        <v>0</v>
      </c>
      <c r="AN29" s="112">
        <v>0</v>
      </c>
      <c r="AO29" s="112">
        <v>2.7572833039325579</v>
      </c>
      <c r="AP29" s="112">
        <v>0</v>
      </c>
      <c r="AQ29" s="112">
        <v>2.9604971440787939</v>
      </c>
      <c r="AR29" s="112">
        <v>3.055377719420497</v>
      </c>
      <c r="AS29" s="112">
        <v>1.0476724557818307</v>
      </c>
      <c r="AT29" s="112">
        <v>0</v>
      </c>
      <c r="AU29" s="112">
        <v>1.4011933826493748</v>
      </c>
      <c r="AV29" s="112">
        <v>0.82206349165608728</v>
      </c>
      <c r="AW29" s="112">
        <v>2.151440946232317</v>
      </c>
      <c r="AX29" s="112">
        <v>7.6047291712869391</v>
      </c>
      <c r="AY29" s="112">
        <v>1.3427946764832159</v>
      </c>
      <c r="AZ29" s="112">
        <v>0.33366048482523269</v>
      </c>
      <c r="BA29" s="112">
        <v>83.54575432454584</v>
      </c>
      <c r="BB29" s="112">
        <v>79.732035939229448</v>
      </c>
      <c r="BC29" s="112">
        <v>20.732271407557022</v>
      </c>
      <c r="BD29" s="112">
        <v>0</v>
      </c>
      <c r="BE29" s="112">
        <v>0</v>
      </c>
      <c r="BF29" s="112">
        <v>5.4081961676925339</v>
      </c>
      <c r="BG29" s="112">
        <v>41.542034670849809</v>
      </c>
      <c r="BH29" s="112">
        <v>17.246157754334032</v>
      </c>
      <c r="BI29" s="112">
        <v>25.061404316598701</v>
      </c>
      <c r="BJ29" s="112">
        <v>44.263686274688865</v>
      </c>
      <c r="BK29" s="112">
        <v>21.776379726883441</v>
      </c>
      <c r="BL29" s="112">
        <v>29.761986078779344</v>
      </c>
      <c r="BM29" s="112">
        <v>11.975092386762155</v>
      </c>
      <c r="BN29" s="112">
        <v>7.3605607034787859</v>
      </c>
      <c r="BO29" s="112">
        <v>11.353214870816274</v>
      </c>
      <c r="BP29" s="113">
        <v>0.17866594575240524</v>
      </c>
      <c r="BQ29" s="112">
        <v>6.9209049602512165</v>
      </c>
      <c r="BR29" s="112">
        <v>6.819985031404717</v>
      </c>
      <c r="BS29" s="112">
        <v>3.3678247565537633</v>
      </c>
      <c r="BT29" s="112">
        <v>0.58530955571276855</v>
      </c>
      <c r="BU29" s="112">
        <v>20.099016491708042</v>
      </c>
      <c r="BV29" s="112">
        <v>3.4089344447893795</v>
      </c>
      <c r="BW29" s="112">
        <v>3.980993374801185</v>
      </c>
      <c r="BX29" s="112">
        <v>38.162046916241351</v>
      </c>
      <c r="BY29" s="112">
        <v>264.44347304271281</v>
      </c>
      <c r="BZ29" s="112">
        <v>24.642595194461769</v>
      </c>
      <c r="CA29" s="112">
        <v>165.50760646770104</v>
      </c>
      <c r="CB29" s="112">
        <v>77.060635431767793</v>
      </c>
      <c r="CC29" s="112">
        <v>5.9867776480760782</v>
      </c>
      <c r="CD29" s="112">
        <v>18.767116966802984</v>
      </c>
      <c r="CE29" s="112">
        <v>0.90281178269222628</v>
      </c>
      <c r="CF29" s="112">
        <v>0</v>
      </c>
      <c r="CG29" s="112">
        <v>0.47082892202306659</v>
      </c>
      <c r="CH29" s="112">
        <v>0.45103105530236176</v>
      </c>
      <c r="CI29" s="112">
        <v>55.518698990598722</v>
      </c>
      <c r="CJ29" s="112">
        <v>8.0411889389123044</v>
      </c>
      <c r="CM29" s="101">
        <f t="shared" si="11"/>
        <v>-0.46377435290392782</v>
      </c>
      <c r="CN29" s="101" t="e">
        <f t="shared" si="11"/>
        <v>#NUM!</v>
      </c>
      <c r="CO29" s="101">
        <f t="shared" si="11"/>
        <v>1.6834198872703439</v>
      </c>
      <c r="CP29" s="101" t="e">
        <f t="shared" si="11"/>
        <v>#NUM!</v>
      </c>
      <c r="CQ29" s="101" t="e">
        <f t="shared" si="11"/>
        <v>#NUM!</v>
      </c>
      <c r="CR29" s="101" t="e">
        <f t="shared" si="11"/>
        <v>#NUM!</v>
      </c>
      <c r="CS29" s="101" t="e">
        <f t="shared" si="11"/>
        <v>#NUM!</v>
      </c>
      <c r="CT29" s="101">
        <f t="shared" si="11"/>
        <v>1.8642611887320253</v>
      </c>
      <c r="CU29" s="101">
        <f t="shared" si="11"/>
        <v>1.2754586196817534</v>
      </c>
      <c r="CV29" s="101">
        <f t="shared" si="11"/>
        <v>1.4500684577455105</v>
      </c>
      <c r="CW29" s="101">
        <f t="shared" si="11"/>
        <v>-0.79233328601502295</v>
      </c>
      <c r="CX29" s="101" t="e">
        <f t="shared" si="11"/>
        <v>#NUM!</v>
      </c>
      <c r="CY29" s="101" t="e">
        <f t="shared" si="10"/>
        <v>#NUM!</v>
      </c>
      <c r="CZ29" s="101" t="e">
        <f t="shared" si="10"/>
        <v>#NUM!</v>
      </c>
      <c r="DA29" s="101" t="e">
        <f t="shared" si="10"/>
        <v>#NUM!</v>
      </c>
      <c r="DB29" s="101">
        <f t="shared" si="10"/>
        <v>0.94015468115102496</v>
      </c>
      <c r="DC29" s="101" t="e">
        <f t="shared" si="10"/>
        <v>#NUM!</v>
      </c>
      <c r="DD29" s="101" t="e">
        <f t="shared" si="10"/>
        <v>#NUM!</v>
      </c>
      <c r="DE29" s="101" t="e">
        <f t="shared" si="10"/>
        <v>#NUM!</v>
      </c>
      <c r="DF29" s="101">
        <f t="shared" si="10"/>
        <v>0.2636310834981393</v>
      </c>
      <c r="DG29" s="101" t="e">
        <f t="shared" si="10"/>
        <v>#NUM!</v>
      </c>
      <c r="DH29" s="101" t="e">
        <f t="shared" si="10"/>
        <v>#NUM!</v>
      </c>
      <c r="DI29" s="101" t="e">
        <f t="shared" si="10"/>
        <v>#NUM!</v>
      </c>
      <c r="DJ29" s="101" t="e">
        <f t="shared" si="10"/>
        <v>#NUM!</v>
      </c>
      <c r="DK29" s="101" t="e">
        <f t="shared" si="10"/>
        <v>#NUM!</v>
      </c>
      <c r="DL29" s="101" t="e">
        <f t="shared" si="10"/>
        <v>#NUM!</v>
      </c>
      <c r="DM29" s="101" t="e">
        <f t="shared" si="10"/>
        <v>#NUM!</v>
      </c>
      <c r="DN29" s="101" t="e">
        <f t="shared" si="10"/>
        <v>#NUM!</v>
      </c>
      <c r="DO29" s="101">
        <f t="shared" si="8"/>
        <v>0.44048139106533352</v>
      </c>
      <c r="DP29" s="101" t="e">
        <f t="shared" si="8"/>
        <v>#NUM!</v>
      </c>
      <c r="DQ29" s="101">
        <f t="shared" si="8"/>
        <v>0.4713646464646602</v>
      </c>
      <c r="DR29" s="101">
        <f t="shared" si="8"/>
        <v>0.4850649073182926</v>
      </c>
      <c r="DS29" s="101">
        <f t="shared" si="6"/>
        <v>2.0225526082032604E-2</v>
      </c>
      <c r="DT29" s="101" t="e">
        <f t="shared" si="6"/>
        <v>#NUM!</v>
      </c>
      <c r="DU29" s="101">
        <f t="shared" si="6"/>
        <v>0.14649807762820724</v>
      </c>
      <c r="DV29" s="101">
        <f t="shared" si="6"/>
        <v>-8.5094638650918805E-2</v>
      </c>
      <c r="DW29" s="101">
        <f t="shared" si="6"/>
        <v>0.33272942986202358</v>
      </c>
      <c r="DX29" s="101">
        <f t="shared" si="6"/>
        <v>0.88108375204976674</v>
      </c>
      <c r="DY29" s="101">
        <f t="shared" si="6"/>
        <v>0.12800961081655682</v>
      </c>
      <c r="DZ29" s="101">
        <f t="shared" si="6"/>
        <v>-0.47669522348757604</v>
      </c>
      <c r="EA29" s="101">
        <f t="shared" si="6"/>
        <v>1.9219243845672629</v>
      </c>
      <c r="EB29" s="101">
        <f t="shared" si="6"/>
        <v>1.9016328538448166</v>
      </c>
      <c r="EC29" s="101">
        <f t="shared" si="6"/>
        <v>1.3166468855829301</v>
      </c>
      <c r="ED29" s="101" t="e">
        <f t="shared" si="6"/>
        <v>#NUM!</v>
      </c>
      <c r="EE29" s="101" t="e">
        <f t="shared" si="6"/>
        <v>#NUM!</v>
      </c>
      <c r="EF29" s="101">
        <f t="shared" si="6"/>
        <v>0.73305243607730652</v>
      </c>
      <c r="EG29" s="101">
        <f t="shared" si="6"/>
        <v>1.6184877638572972</v>
      </c>
      <c r="EH29" s="101">
        <f t="shared" si="6"/>
        <v>1.2366923543683159</v>
      </c>
      <c r="EI29" s="101">
        <f t="shared" si="9"/>
        <v>1.399005403045275</v>
      </c>
      <c r="EJ29" s="101">
        <f t="shared" si="9"/>
        <v>1.6460475790917299</v>
      </c>
      <c r="EK29" s="101">
        <f t="shared" si="9"/>
        <v>1.3379856809604838</v>
      </c>
      <c r="EL29" s="101">
        <f t="shared" si="9"/>
        <v>1.4736619092083241</v>
      </c>
      <c r="EM29" s="101">
        <f t="shared" si="9"/>
        <v>1.0782788726424448</v>
      </c>
      <c r="EN29" s="101">
        <f t="shared" si="9"/>
        <v>0.86691089873310623</v>
      </c>
      <c r="EO29" s="101">
        <f t="shared" si="9"/>
        <v>1.0551188573843819</v>
      </c>
      <c r="EP29" s="101">
        <f t="shared" si="9"/>
        <v>-0.74795821739471324</v>
      </c>
      <c r="EQ29" s="101">
        <f t="shared" si="9"/>
        <v>0.8401628854317893</v>
      </c>
      <c r="ER29" s="101">
        <f t="shared" si="9"/>
        <v>0.83378342146212892</v>
      </c>
      <c r="ES29" s="101">
        <f t="shared" si="9"/>
        <v>0.52734948507174439</v>
      </c>
      <c r="ET29" s="101">
        <f t="shared" si="9"/>
        <v>-0.23261438557409964</v>
      </c>
      <c r="EU29" s="101">
        <f t="shared" si="9"/>
        <v>1.3031748065411657</v>
      </c>
      <c r="EV29" s="101">
        <f t="shared" si="9"/>
        <v>0.53261864964778871</v>
      </c>
      <c r="EW29" s="101">
        <f t="shared" si="9"/>
        <v>0.59999145482858907</v>
      </c>
      <c r="EX29" s="101">
        <f t="shared" si="9"/>
        <v>1.5816316611208208</v>
      </c>
      <c r="EY29" s="101">
        <f t="shared" si="7"/>
        <v>2.4223328522908512</v>
      </c>
      <c r="EZ29" s="101">
        <f t="shared" si="7"/>
        <v>1.3916864429113778</v>
      </c>
      <c r="FA29" s="101">
        <f t="shared" si="7"/>
        <v>2.218817958057584</v>
      </c>
      <c r="FB29" s="101">
        <f t="shared" si="7"/>
        <v>1.8868325858263799</v>
      </c>
      <c r="FC29" s="101">
        <f t="shared" si="7"/>
        <v>0.77719312853037892</v>
      </c>
      <c r="FD29" s="101">
        <f t="shared" si="7"/>
        <v>1.2733975607632047</v>
      </c>
      <c r="FE29" s="101">
        <f t="shared" si="7"/>
        <v>-4.4402781533992672E-2</v>
      </c>
      <c r="FF29" s="101" t="e">
        <f t="shared" si="7"/>
        <v>#NUM!</v>
      </c>
      <c r="FG29" s="101">
        <f t="shared" si="7"/>
        <v>-0.32713686721936852</v>
      </c>
      <c r="FH29" s="101">
        <f t="shared" si="7"/>
        <v>-0.34579355417056107</v>
      </c>
      <c r="FI29" s="101">
        <f t="shared" si="7"/>
        <v>1.7444392804326756</v>
      </c>
      <c r="FJ29" s="101">
        <f t="shared" si="7"/>
        <v>0.90532026658854203</v>
      </c>
    </row>
  </sheetData>
  <mergeCells count="1">
    <mergeCell ref="J1:L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3064B-3927-4994-957A-4BEC529247E1}">
  <dimension ref="A1:FJ29"/>
  <sheetViews>
    <sheetView tabSelected="1" zoomScaleNormal="100" workbookViewId="0">
      <selection activeCell="H21" sqref="H21"/>
    </sheetView>
  </sheetViews>
  <sheetFormatPr defaultColWidth="8.85546875" defaultRowHeight="15.75"/>
  <cols>
    <col min="1" max="1" width="14.140625" style="101" bestFit="1" customWidth="1"/>
    <col min="2" max="2" width="15.42578125" style="101" bestFit="1" customWidth="1"/>
    <col min="3" max="3" width="8.85546875" style="101"/>
    <col min="4" max="4" width="11.7109375" style="121" bestFit="1" customWidth="1"/>
    <col min="5" max="5" width="12.140625" style="121" customWidth="1"/>
    <col min="6" max="6" width="13.28515625" style="121" bestFit="1" customWidth="1"/>
    <col min="7" max="7" width="10.28515625" style="121" customWidth="1"/>
    <col min="8" max="8" width="10.28515625" style="121" bestFit="1" customWidth="1"/>
    <col min="9" max="9" width="10.28515625" style="121" customWidth="1"/>
    <col min="10" max="14" width="8.85546875" style="101"/>
    <col min="15" max="19" width="0" style="101" hidden="1" customWidth="1"/>
    <col min="20" max="23" width="8.85546875" style="101"/>
    <col min="24" max="27" width="0" style="101" hidden="1" customWidth="1"/>
    <col min="28" max="28" width="8.85546875" style="101"/>
    <col min="29" max="31" width="0" style="101" hidden="1" customWidth="1"/>
    <col min="32" max="32" width="8.85546875" style="101"/>
    <col min="33" max="40" width="0" style="101" hidden="1" customWidth="1"/>
    <col min="41" max="41" width="8.85546875" style="101"/>
    <col min="42" max="42" width="0" style="101" hidden="1" customWidth="1"/>
    <col min="43" max="45" width="8.85546875" style="101"/>
    <col min="46" max="46" width="0" style="101" hidden="1" customWidth="1"/>
    <col min="47" max="55" width="8.85546875" style="101"/>
    <col min="56" max="57" width="0" style="101" hidden="1" customWidth="1"/>
    <col min="58" max="92" width="8.85546875" style="101"/>
    <col min="93" max="97" width="0" style="101" hidden="1" customWidth="1"/>
    <col min="98" max="101" width="8.85546875" style="101"/>
    <col min="102" max="105" width="0" style="101" hidden="1" customWidth="1"/>
    <col min="106" max="106" width="8.85546875" style="101"/>
    <col min="107" max="109" width="0" style="101" hidden="1" customWidth="1"/>
    <col min="110" max="110" width="8.85546875" style="101"/>
    <col min="111" max="118" width="0" style="101" hidden="1" customWidth="1"/>
    <col min="119" max="119" width="8.85546875" style="101"/>
    <col min="120" max="120" width="0" style="101" hidden="1" customWidth="1"/>
    <col min="121" max="123" width="8.85546875" style="101"/>
    <col min="124" max="124" width="0" style="101" hidden="1" customWidth="1"/>
    <col min="125" max="133" width="8.85546875" style="101"/>
    <col min="134" max="135" width="0" style="101" hidden="1" customWidth="1"/>
    <col min="136" max="16384" width="8.85546875" style="101"/>
  </cols>
  <sheetData>
    <row r="1" spans="1:166" s="125" customFormat="1" ht="17.100000000000001" customHeight="1">
      <c r="A1" s="101"/>
      <c r="B1" s="101"/>
      <c r="C1" s="101"/>
      <c r="D1" s="121" t="s">
        <v>307</v>
      </c>
      <c r="E1" s="121" t="s">
        <v>308</v>
      </c>
      <c r="F1" s="120" t="s">
        <v>309</v>
      </c>
      <c r="G1" s="121" t="s">
        <v>310</v>
      </c>
      <c r="H1" s="121" t="s">
        <v>311</v>
      </c>
      <c r="I1" s="121" t="s">
        <v>312</v>
      </c>
      <c r="J1" s="173" t="s">
        <v>13</v>
      </c>
      <c r="K1" s="174"/>
      <c r="L1" s="175"/>
      <c r="M1" s="122" t="s">
        <v>313</v>
      </c>
      <c r="N1" s="123" t="s">
        <v>89</v>
      </c>
      <c r="O1" s="124" t="s">
        <v>90</v>
      </c>
      <c r="P1" s="124" t="s">
        <v>91</v>
      </c>
      <c r="Q1" s="124" t="s">
        <v>92</v>
      </c>
      <c r="R1" s="124" t="s">
        <v>93</v>
      </c>
      <c r="S1" s="124" t="s">
        <v>94</v>
      </c>
      <c r="T1" s="122" t="s">
        <v>95</v>
      </c>
      <c r="U1" s="122" t="s">
        <v>96</v>
      </c>
      <c r="V1" s="123" t="s">
        <v>97</v>
      </c>
      <c r="W1" s="123" t="s">
        <v>98</v>
      </c>
      <c r="X1" s="124" t="s">
        <v>99</v>
      </c>
      <c r="Y1" s="124" t="s">
        <v>102</v>
      </c>
      <c r="Z1" s="124" t="s">
        <v>103</v>
      </c>
      <c r="AA1" s="124" t="s">
        <v>104</v>
      </c>
      <c r="AB1" s="122" t="s">
        <v>105</v>
      </c>
      <c r="AC1" s="124" t="s">
        <v>106</v>
      </c>
      <c r="AD1" s="124" t="s">
        <v>107</v>
      </c>
      <c r="AE1" s="124" t="s">
        <v>108</v>
      </c>
      <c r="AF1" s="123" t="s">
        <v>109</v>
      </c>
      <c r="AG1" s="124" t="s">
        <v>110</v>
      </c>
      <c r="AH1" s="124" t="s">
        <v>111</v>
      </c>
      <c r="AI1" s="124" t="s">
        <v>112</v>
      </c>
      <c r="AJ1" s="124" t="s">
        <v>113</v>
      </c>
      <c r="AK1" s="124" t="s">
        <v>114</v>
      </c>
      <c r="AL1" s="124" t="s">
        <v>115</v>
      </c>
      <c r="AM1" s="124" t="s">
        <v>116</v>
      </c>
      <c r="AN1" s="124" t="s">
        <v>117</v>
      </c>
      <c r="AO1" s="122" t="s">
        <v>118</v>
      </c>
      <c r="AP1" s="124" t="s">
        <v>119</v>
      </c>
      <c r="AQ1" s="122" t="s">
        <v>120</v>
      </c>
      <c r="AR1" s="122" t="s">
        <v>121</v>
      </c>
      <c r="AS1" s="122" t="s">
        <v>122</v>
      </c>
      <c r="AT1" s="124" t="s">
        <v>123</v>
      </c>
      <c r="AU1" s="122" t="s">
        <v>124</v>
      </c>
      <c r="AV1" s="122" t="s">
        <v>125</v>
      </c>
      <c r="AW1" s="122" t="s">
        <v>126</v>
      </c>
      <c r="AX1" s="122" t="s">
        <v>127</v>
      </c>
      <c r="AY1" s="122" t="s">
        <v>128</v>
      </c>
      <c r="AZ1" s="122" t="s">
        <v>129</v>
      </c>
      <c r="BA1" s="122" t="s">
        <v>130</v>
      </c>
      <c r="BB1" s="122" t="s">
        <v>131</v>
      </c>
      <c r="BC1" s="122" t="s">
        <v>132</v>
      </c>
      <c r="BD1" s="124" t="s">
        <v>133</v>
      </c>
      <c r="BE1" s="124" t="s">
        <v>134</v>
      </c>
      <c r="BF1" s="122" t="s">
        <v>135</v>
      </c>
      <c r="BG1" s="122" t="s">
        <v>136</v>
      </c>
      <c r="BH1" s="122" t="s">
        <v>137</v>
      </c>
      <c r="BI1" s="122" t="s">
        <v>138</v>
      </c>
      <c r="BJ1" s="122" t="s">
        <v>139</v>
      </c>
      <c r="BK1" s="122" t="s">
        <v>141</v>
      </c>
      <c r="BL1" s="122" t="s">
        <v>142</v>
      </c>
      <c r="BM1" s="122" t="s">
        <v>143</v>
      </c>
      <c r="BN1" s="122" t="s">
        <v>144</v>
      </c>
      <c r="BO1" s="122" t="s">
        <v>145</v>
      </c>
      <c r="BP1" s="122" t="s">
        <v>146</v>
      </c>
      <c r="BQ1" s="122" t="s">
        <v>147</v>
      </c>
      <c r="BR1" s="122" t="s">
        <v>148</v>
      </c>
      <c r="BS1" s="122" t="s">
        <v>149</v>
      </c>
      <c r="BT1" s="122" t="s">
        <v>150</v>
      </c>
      <c r="BU1" s="122" t="s">
        <v>151</v>
      </c>
      <c r="BV1" s="122" t="s">
        <v>152</v>
      </c>
      <c r="BW1" s="122" t="s">
        <v>153</v>
      </c>
      <c r="BX1" s="122" t="s">
        <v>154</v>
      </c>
      <c r="BY1" s="122" t="s">
        <v>155</v>
      </c>
      <c r="BZ1" s="122" t="s">
        <v>156</v>
      </c>
      <c r="CA1" s="122" t="s">
        <v>157</v>
      </c>
      <c r="CB1" s="122" t="s">
        <v>158</v>
      </c>
      <c r="CC1" s="122" t="s">
        <v>159</v>
      </c>
      <c r="CD1" s="122" t="s">
        <v>160</v>
      </c>
      <c r="CE1" s="122" t="s">
        <v>161</v>
      </c>
      <c r="CF1" s="122" t="s">
        <v>162</v>
      </c>
      <c r="CG1" s="122" t="s">
        <v>163</v>
      </c>
      <c r="CH1" s="122" t="s">
        <v>164</v>
      </c>
      <c r="CI1" s="122" t="s">
        <v>165</v>
      </c>
      <c r="CJ1" s="122" t="s">
        <v>166</v>
      </c>
      <c r="CL1" s="105" t="s">
        <v>276</v>
      </c>
      <c r="CM1" s="122" t="s">
        <v>313</v>
      </c>
      <c r="CN1" s="123" t="s">
        <v>89</v>
      </c>
      <c r="CO1" s="124" t="s">
        <v>90</v>
      </c>
      <c r="CP1" s="124" t="s">
        <v>91</v>
      </c>
      <c r="CQ1" s="124" t="s">
        <v>92</v>
      </c>
      <c r="CR1" s="124" t="s">
        <v>93</v>
      </c>
      <c r="CS1" s="124" t="s">
        <v>94</v>
      </c>
      <c r="CT1" s="122" t="s">
        <v>95</v>
      </c>
      <c r="CU1" s="122" t="s">
        <v>96</v>
      </c>
      <c r="CV1" s="123" t="s">
        <v>97</v>
      </c>
      <c r="CW1" s="123" t="s">
        <v>98</v>
      </c>
      <c r="CX1" s="124" t="s">
        <v>99</v>
      </c>
      <c r="CY1" s="124" t="s">
        <v>102</v>
      </c>
      <c r="CZ1" s="124" t="s">
        <v>103</v>
      </c>
      <c r="DA1" s="124" t="s">
        <v>104</v>
      </c>
      <c r="DB1" s="122" t="s">
        <v>105</v>
      </c>
      <c r="DC1" s="124" t="s">
        <v>106</v>
      </c>
      <c r="DD1" s="124" t="s">
        <v>107</v>
      </c>
      <c r="DE1" s="124" t="s">
        <v>108</v>
      </c>
      <c r="DF1" s="123" t="s">
        <v>109</v>
      </c>
      <c r="DG1" s="124" t="s">
        <v>110</v>
      </c>
      <c r="DH1" s="124" t="s">
        <v>111</v>
      </c>
      <c r="DI1" s="124" t="s">
        <v>112</v>
      </c>
      <c r="DJ1" s="124" t="s">
        <v>113</v>
      </c>
      <c r="DK1" s="124" t="s">
        <v>114</v>
      </c>
      <c r="DL1" s="124" t="s">
        <v>115</v>
      </c>
      <c r="DM1" s="124" t="s">
        <v>116</v>
      </c>
      <c r="DN1" s="124" t="s">
        <v>117</v>
      </c>
      <c r="DO1" s="122" t="s">
        <v>118</v>
      </c>
      <c r="DP1" s="124" t="s">
        <v>119</v>
      </c>
      <c r="DQ1" s="122" t="s">
        <v>120</v>
      </c>
      <c r="DR1" s="122" t="s">
        <v>121</v>
      </c>
      <c r="DS1" s="122" t="s">
        <v>122</v>
      </c>
      <c r="DT1" s="124" t="s">
        <v>123</v>
      </c>
      <c r="DU1" s="122" t="s">
        <v>124</v>
      </c>
      <c r="DV1" s="122" t="s">
        <v>125</v>
      </c>
      <c r="DW1" s="122" t="s">
        <v>126</v>
      </c>
      <c r="DX1" s="122" t="s">
        <v>127</v>
      </c>
      <c r="DY1" s="122" t="s">
        <v>128</v>
      </c>
      <c r="DZ1" s="122" t="s">
        <v>129</v>
      </c>
      <c r="EA1" s="122" t="s">
        <v>130</v>
      </c>
      <c r="EB1" s="122" t="s">
        <v>131</v>
      </c>
      <c r="EC1" s="122" t="s">
        <v>132</v>
      </c>
      <c r="ED1" s="124" t="s">
        <v>133</v>
      </c>
      <c r="EE1" s="124" t="s">
        <v>134</v>
      </c>
      <c r="EF1" s="122" t="s">
        <v>135</v>
      </c>
      <c r="EG1" s="122" t="s">
        <v>136</v>
      </c>
      <c r="EH1" s="122" t="s">
        <v>137</v>
      </c>
      <c r="EI1" s="122" t="s">
        <v>138</v>
      </c>
      <c r="EJ1" s="122" t="s">
        <v>139</v>
      </c>
      <c r="EK1" s="122" t="s">
        <v>141</v>
      </c>
      <c r="EL1" s="122" t="s">
        <v>142</v>
      </c>
      <c r="EM1" s="122" t="s">
        <v>143</v>
      </c>
      <c r="EN1" s="122" t="s">
        <v>144</v>
      </c>
      <c r="EO1" s="122" t="s">
        <v>145</v>
      </c>
      <c r="EP1" s="122" t="s">
        <v>146</v>
      </c>
      <c r="EQ1" s="122" t="s">
        <v>147</v>
      </c>
      <c r="ER1" s="122" t="s">
        <v>148</v>
      </c>
      <c r="ES1" s="122" t="s">
        <v>149</v>
      </c>
      <c r="ET1" s="122" t="s">
        <v>150</v>
      </c>
      <c r="EU1" s="122" t="s">
        <v>151</v>
      </c>
      <c r="EV1" s="122" t="s">
        <v>152</v>
      </c>
      <c r="EW1" s="122" t="s">
        <v>153</v>
      </c>
      <c r="EX1" s="122" t="s">
        <v>154</v>
      </c>
      <c r="EY1" s="122" t="s">
        <v>155</v>
      </c>
      <c r="EZ1" s="122" t="s">
        <v>156</v>
      </c>
      <c r="FA1" s="122" t="s">
        <v>157</v>
      </c>
      <c r="FB1" s="122" t="s">
        <v>158</v>
      </c>
      <c r="FC1" s="122" t="s">
        <v>159</v>
      </c>
      <c r="FD1" s="122" t="s">
        <v>160</v>
      </c>
      <c r="FE1" s="122" t="s">
        <v>161</v>
      </c>
      <c r="FF1" s="122" t="s">
        <v>162</v>
      </c>
      <c r="FG1" s="122" t="s">
        <v>163</v>
      </c>
      <c r="FH1" s="122" t="s">
        <v>164</v>
      </c>
      <c r="FI1" s="122" t="s">
        <v>165</v>
      </c>
      <c r="FJ1" s="122" t="s">
        <v>166</v>
      </c>
    </row>
    <row r="2" spans="1:166" ht="15" customHeight="1">
      <c r="A2" s="101" t="s">
        <v>277</v>
      </c>
      <c r="B2" s="106" t="s">
        <v>314</v>
      </c>
      <c r="C2" s="107" t="s">
        <v>279</v>
      </c>
      <c r="D2" s="126" t="s">
        <v>315</v>
      </c>
      <c r="E2" s="126" t="s">
        <v>316</v>
      </c>
      <c r="F2" s="126" t="s">
        <v>316</v>
      </c>
      <c r="G2" s="126" t="s">
        <v>316</v>
      </c>
      <c r="H2" s="126" t="s">
        <v>316</v>
      </c>
      <c r="I2" s="126" t="s">
        <v>316</v>
      </c>
      <c r="J2" s="108" t="s">
        <v>14</v>
      </c>
      <c r="K2" s="108" t="s">
        <v>24</v>
      </c>
      <c r="L2" s="108" t="s">
        <v>29</v>
      </c>
      <c r="M2" s="108" t="s">
        <v>88</v>
      </c>
      <c r="N2" s="108" t="s">
        <v>88</v>
      </c>
      <c r="O2" s="108" t="s">
        <v>88</v>
      </c>
      <c r="P2" s="108" t="s">
        <v>88</v>
      </c>
      <c r="Q2" s="108" t="s">
        <v>88</v>
      </c>
      <c r="R2" s="108" t="s">
        <v>88</v>
      </c>
      <c r="S2" s="108" t="s">
        <v>88</v>
      </c>
      <c r="T2" s="108" t="s">
        <v>88</v>
      </c>
      <c r="U2" s="108" t="s">
        <v>88</v>
      </c>
      <c r="V2" s="108" t="s">
        <v>88</v>
      </c>
      <c r="W2" s="108" t="s">
        <v>88</v>
      </c>
      <c r="X2" s="108" t="s">
        <v>88</v>
      </c>
      <c r="Y2" s="108" t="s">
        <v>88</v>
      </c>
      <c r="Z2" s="108" t="s">
        <v>88</v>
      </c>
      <c r="AA2" s="108" t="s">
        <v>88</v>
      </c>
      <c r="AB2" s="108" t="s">
        <v>88</v>
      </c>
      <c r="AC2" s="108" t="s">
        <v>88</v>
      </c>
      <c r="AD2" s="108" t="s">
        <v>88</v>
      </c>
      <c r="AE2" s="108" t="s">
        <v>88</v>
      </c>
      <c r="AF2" s="108" t="s">
        <v>88</v>
      </c>
      <c r="AG2" s="108" t="s">
        <v>88</v>
      </c>
      <c r="AH2" s="108" t="s">
        <v>88</v>
      </c>
      <c r="AI2" s="108" t="s">
        <v>88</v>
      </c>
      <c r="AJ2" s="108" t="s">
        <v>88</v>
      </c>
      <c r="AK2" s="108" t="s">
        <v>88</v>
      </c>
      <c r="AL2" s="108" t="s">
        <v>88</v>
      </c>
      <c r="AM2" s="108" t="s">
        <v>88</v>
      </c>
      <c r="AN2" s="108" t="s">
        <v>88</v>
      </c>
      <c r="AO2" s="108" t="s">
        <v>88</v>
      </c>
      <c r="AP2" s="108" t="s">
        <v>88</v>
      </c>
      <c r="AQ2" s="108" t="s">
        <v>88</v>
      </c>
      <c r="AR2" s="108" t="s">
        <v>88</v>
      </c>
      <c r="AS2" s="108" t="s">
        <v>88</v>
      </c>
      <c r="AT2" s="108" t="s">
        <v>88</v>
      </c>
      <c r="AU2" s="108" t="s">
        <v>88</v>
      </c>
      <c r="AV2" s="108" t="s">
        <v>88</v>
      </c>
      <c r="AW2" s="108" t="s">
        <v>88</v>
      </c>
      <c r="AX2" s="108" t="s">
        <v>88</v>
      </c>
      <c r="AY2" s="108" t="s">
        <v>88</v>
      </c>
      <c r="AZ2" s="108" t="s">
        <v>88</v>
      </c>
      <c r="BA2" s="108" t="s">
        <v>88</v>
      </c>
      <c r="BB2" s="108" t="s">
        <v>88</v>
      </c>
      <c r="BC2" s="108" t="s">
        <v>88</v>
      </c>
      <c r="BD2" s="108" t="s">
        <v>88</v>
      </c>
      <c r="BE2" s="108" t="s">
        <v>88</v>
      </c>
      <c r="BF2" s="108" t="s">
        <v>88</v>
      </c>
      <c r="BG2" s="108" t="s">
        <v>88</v>
      </c>
      <c r="BH2" s="108" t="s">
        <v>88</v>
      </c>
      <c r="BI2" s="108" t="s">
        <v>88</v>
      </c>
      <c r="BJ2" s="108" t="s">
        <v>88</v>
      </c>
      <c r="BK2" s="108" t="s">
        <v>88</v>
      </c>
      <c r="BL2" s="108" t="s">
        <v>88</v>
      </c>
      <c r="BM2" s="108" t="s">
        <v>88</v>
      </c>
      <c r="BN2" s="108" t="s">
        <v>88</v>
      </c>
      <c r="BO2" s="108" t="s">
        <v>88</v>
      </c>
      <c r="BP2" s="108" t="s">
        <v>88</v>
      </c>
      <c r="BQ2" s="108" t="s">
        <v>88</v>
      </c>
      <c r="BR2" s="108" t="s">
        <v>88</v>
      </c>
      <c r="BS2" s="108" t="s">
        <v>88</v>
      </c>
      <c r="BT2" s="108" t="s">
        <v>88</v>
      </c>
      <c r="BU2" s="108" t="s">
        <v>88</v>
      </c>
      <c r="BV2" s="108" t="s">
        <v>88</v>
      </c>
      <c r="BW2" s="108" t="s">
        <v>88</v>
      </c>
      <c r="BX2" s="108" t="s">
        <v>88</v>
      </c>
      <c r="BY2" s="108" t="s">
        <v>88</v>
      </c>
      <c r="BZ2" s="108" t="s">
        <v>88</v>
      </c>
      <c r="CA2" s="108" t="s">
        <v>88</v>
      </c>
      <c r="CB2" s="108" t="s">
        <v>88</v>
      </c>
      <c r="CC2" s="108" t="s">
        <v>88</v>
      </c>
      <c r="CD2" s="108" t="s">
        <v>88</v>
      </c>
      <c r="CE2" s="108" t="s">
        <v>88</v>
      </c>
      <c r="CF2" s="108" t="s">
        <v>88</v>
      </c>
      <c r="CG2" s="108" t="s">
        <v>88</v>
      </c>
      <c r="CH2" s="108" t="s">
        <v>88</v>
      </c>
      <c r="CI2" s="108" t="s">
        <v>88</v>
      </c>
      <c r="CJ2" s="108" t="s">
        <v>88</v>
      </c>
    </row>
    <row r="3" spans="1:166">
      <c r="A3" s="101">
        <v>19</v>
      </c>
      <c r="B3" s="109" t="s">
        <v>280</v>
      </c>
      <c r="C3" s="109" t="str">
        <f>VLOOKUP(B3,'[1]Ameer Taha'!$A$2:$B$58,2,FALSE)</f>
        <v>53-3</v>
      </c>
      <c r="D3" s="126">
        <v>1.4463046875040617</v>
      </c>
      <c r="E3" s="126">
        <v>2.8298334074188967</v>
      </c>
      <c r="F3" s="126">
        <v>3.0640227745157786</v>
      </c>
      <c r="G3" s="126">
        <v>3.9642607994203791</v>
      </c>
      <c r="H3" s="126">
        <v>0.65568142559090192</v>
      </c>
      <c r="I3" s="126">
        <v>0.63453790977300784</v>
      </c>
      <c r="J3" s="110" t="s">
        <v>3</v>
      </c>
      <c r="K3" s="110">
        <v>0.89200000000000002</v>
      </c>
      <c r="L3" s="110" t="s">
        <v>30</v>
      </c>
      <c r="M3" s="101">
        <v>0.23719853550845915</v>
      </c>
      <c r="N3" s="101">
        <v>36.06196123213094</v>
      </c>
      <c r="O3" s="101">
        <v>0</v>
      </c>
      <c r="P3" s="101">
        <v>0</v>
      </c>
      <c r="Q3" s="101">
        <v>0</v>
      </c>
      <c r="R3" s="101">
        <v>0</v>
      </c>
      <c r="S3" s="101">
        <v>0</v>
      </c>
      <c r="T3" s="101">
        <v>96.432012977242749</v>
      </c>
      <c r="U3" s="101">
        <v>30.845866510942006</v>
      </c>
      <c r="V3" s="101">
        <v>6.9349509902966222</v>
      </c>
      <c r="W3" s="101">
        <v>4.5496557932593426E-2</v>
      </c>
      <c r="X3" s="101">
        <v>0</v>
      </c>
      <c r="Y3" s="101">
        <v>0</v>
      </c>
      <c r="Z3" s="101">
        <v>0.15416216157363527</v>
      </c>
      <c r="AA3" s="101">
        <v>0</v>
      </c>
      <c r="AB3" s="101">
        <v>1.2623137447906667</v>
      </c>
      <c r="AC3" s="101" t="e">
        <v>#VALUE!</v>
      </c>
      <c r="AD3" s="101">
        <v>0</v>
      </c>
      <c r="AE3" s="101">
        <v>0</v>
      </c>
      <c r="AF3" s="101">
        <v>1.2708369327427742</v>
      </c>
      <c r="AG3" s="101">
        <v>0</v>
      </c>
      <c r="AH3" s="101">
        <v>0</v>
      </c>
      <c r="AI3" s="101">
        <v>0</v>
      </c>
      <c r="AJ3" s="101">
        <v>0</v>
      </c>
      <c r="AK3" s="101">
        <v>0</v>
      </c>
      <c r="AL3" s="101">
        <v>0</v>
      </c>
      <c r="AM3" s="101">
        <v>0</v>
      </c>
      <c r="AN3" s="101">
        <v>9.8134037257873244E-2</v>
      </c>
      <c r="AO3" s="101">
        <v>3.2614849185858295</v>
      </c>
      <c r="AP3" s="101">
        <v>0</v>
      </c>
      <c r="AQ3" s="101">
        <v>5.2873426072664866</v>
      </c>
      <c r="AR3" s="101">
        <v>2.2953192573782899</v>
      </c>
      <c r="AS3" s="101">
        <v>2.7632081181874231</v>
      </c>
      <c r="AT3" s="101">
        <v>0</v>
      </c>
      <c r="AU3" s="101">
        <v>0.75792429815861873</v>
      </c>
      <c r="AV3" s="101">
        <v>1.717288270746302</v>
      </c>
      <c r="AW3" s="101">
        <v>2.4796793311664125</v>
      </c>
      <c r="AX3" s="101">
        <v>2.9059940148523644</v>
      </c>
      <c r="AY3" s="101">
        <v>4.3046186114388041</v>
      </c>
      <c r="AZ3" s="101">
        <v>0.37708092435013751</v>
      </c>
      <c r="BA3" s="101">
        <v>7.5066539518861575</v>
      </c>
      <c r="BB3" s="101">
        <v>165.83787652531839</v>
      </c>
      <c r="BC3" s="101">
        <v>6.4442379735446043</v>
      </c>
      <c r="BD3" s="101">
        <v>0</v>
      </c>
      <c r="BE3" s="101">
        <v>0</v>
      </c>
      <c r="BF3" s="101">
        <v>2.3373958284259313</v>
      </c>
      <c r="BG3" s="101">
        <v>72.179231077335416</v>
      </c>
      <c r="BH3" s="101">
        <v>18.105913731155724</v>
      </c>
      <c r="BI3" s="101">
        <v>32.9623760509145</v>
      </c>
      <c r="BJ3" s="101">
        <v>24.959189321426965</v>
      </c>
      <c r="BK3" s="101">
        <v>10.040048783873333</v>
      </c>
      <c r="BL3" s="101">
        <v>6.6447322814113896</v>
      </c>
      <c r="BM3" s="101">
        <v>29.262990799289955</v>
      </c>
      <c r="BN3" s="101">
        <v>6.7042139396797005</v>
      </c>
      <c r="BO3" s="101">
        <v>3.1938144081927358</v>
      </c>
      <c r="BP3" s="101">
        <v>0.13286019672700211</v>
      </c>
      <c r="BQ3" s="101">
        <v>2.6948431001852198</v>
      </c>
      <c r="BR3" s="101">
        <v>7.0003144853452914</v>
      </c>
      <c r="BS3" s="101">
        <v>10.156942801308789</v>
      </c>
      <c r="BT3" s="101">
        <v>0.94863888417533926</v>
      </c>
      <c r="BU3" s="101">
        <v>2.6867069515392972</v>
      </c>
      <c r="BV3" s="101">
        <v>3.1953576156680712</v>
      </c>
      <c r="BW3" s="101">
        <v>0.87863290269693572</v>
      </c>
      <c r="BX3" s="101">
        <v>12.675138212537819</v>
      </c>
      <c r="BY3" s="101">
        <v>147.22024322261854</v>
      </c>
      <c r="BZ3" s="101">
        <v>58.44781515453154</v>
      </c>
      <c r="CA3" s="101">
        <v>438.59066717876829</v>
      </c>
      <c r="CB3" s="101">
        <v>78.664871125337527</v>
      </c>
      <c r="CC3" s="101">
        <v>25.458346310288285</v>
      </c>
      <c r="CD3" s="101">
        <v>81.42311313803647</v>
      </c>
      <c r="CE3" s="101">
        <v>65.487868884031386</v>
      </c>
      <c r="CF3" s="101">
        <v>20.087733833275635</v>
      </c>
      <c r="CG3" s="101">
        <v>194.26255579730014</v>
      </c>
      <c r="CH3" s="101">
        <v>27.377663495060805</v>
      </c>
      <c r="CI3" s="101">
        <v>128.02798290673601</v>
      </c>
      <c r="CJ3" s="101">
        <v>215.52123240651596</v>
      </c>
      <c r="CM3" s="101">
        <f>LOG10(M3)</f>
        <v>-0.62488799668449679</v>
      </c>
      <c r="CN3" s="101">
        <f t="shared" ref="CN3:EY6" si="0">LOG10(N3)</f>
        <v>1.5570493421626026</v>
      </c>
      <c r="CO3" s="101" t="e">
        <f t="shared" si="0"/>
        <v>#NUM!</v>
      </c>
      <c r="CP3" s="101" t="e">
        <f t="shared" si="0"/>
        <v>#NUM!</v>
      </c>
      <c r="CQ3" s="101" t="e">
        <f t="shared" si="0"/>
        <v>#NUM!</v>
      </c>
      <c r="CR3" s="101" t="e">
        <f t="shared" si="0"/>
        <v>#NUM!</v>
      </c>
      <c r="CS3" s="101" t="e">
        <f t="shared" si="0"/>
        <v>#NUM!</v>
      </c>
      <c r="CT3" s="101">
        <f t="shared" si="0"/>
        <v>1.9842212325685906</v>
      </c>
      <c r="CU3" s="101">
        <f t="shared" si="0"/>
        <v>1.4891969747951006</v>
      </c>
      <c r="CV3" s="101">
        <f t="shared" si="0"/>
        <v>0.84104339623569924</v>
      </c>
      <c r="CW3" s="101">
        <f t="shared" si="0"/>
        <v>-1.3420214588907389</v>
      </c>
      <c r="CX3" s="101" t="e">
        <f t="shared" si="0"/>
        <v>#NUM!</v>
      </c>
      <c r="CY3" s="101" t="e">
        <f t="shared" si="0"/>
        <v>#NUM!</v>
      </c>
      <c r="CZ3" s="101">
        <f t="shared" si="0"/>
        <v>-0.81202220888114118</v>
      </c>
      <c r="DA3" s="101" t="e">
        <f t="shared" si="0"/>
        <v>#NUM!</v>
      </c>
      <c r="DB3" s="101">
        <f t="shared" si="0"/>
        <v>0.10116731108614231</v>
      </c>
      <c r="DC3" s="101" t="e">
        <f t="shared" si="0"/>
        <v>#VALUE!</v>
      </c>
      <c r="DD3" s="101" t="e">
        <f t="shared" si="0"/>
        <v>#NUM!</v>
      </c>
      <c r="DE3" s="101" t="e">
        <f t="shared" si="0"/>
        <v>#NUM!</v>
      </c>
      <c r="DF3" s="101">
        <f t="shared" si="0"/>
        <v>0.1040898276953329</v>
      </c>
      <c r="DG3" s="101" t="e">
        <f t="shared" si="0"/>
        <v>#NUM!</v>
      </c>
      <c r="DH3" s="101" t="e">
        <f t="shared" si="0"/>
        <v>#NUM!</v>
      </c>
      <c r="DI3" s="101" t="e">
        <f t="shared" si="0"/>
        <v>#NUM!</v>
      </c>
      <c r="DJ3" s="101" t="e">
        <f t="shared" si="0"/>
        <v>#NUM!</v>
      </c>
      <c r="DK3" s="101" t="e">
        <f t="shared" si="0"/>
        <v>#NUM!</v>
      </c>
      <c r="DL3" s="101" t="e">
        <f t="shared" si="0"/>
        <v>#NUM!</v>
      </c>
      <c r="DM3" s="101" t="e">
        <f t="shared" si="0"/>
        <v>#NUM!</v>
      </c>
      <c r="DN3" s="101">
        <f t="shared" si="0"/>
        <v>-1.0081803338084785</v>
      </c>
      <c r="DO3" s="101">
        <f t="shared" si="0"/>
        <v>0.51341537464446474</v>
      </c>
      <c r="DP3" s="101" t="e">
        <f t="shared" si="0"/>
        <v>#NUM!</v>
      </c>
      <c r="DQ3" s="101">
        <f t="shared" si="0"/>
        <v>0.72323745256975913</v>
      </c>
      <c r="DR3" s="101">
        <f t="shared" si="0"/>
        <v>0.36084310036333428</v>
      </c>
      <c r="DS3" s="101">
        <f t="shared" si="0"/>
        <v>0.44141359616389519</v>
      </c>
      <c r="DT3" s="101" t="e">
        <f t="shared" si="0"/>
        <v>#NUM!</v>
      </c>
      <c r="DU3" s="101">
        <f t="shared" si="0"/>
        <v>-0.12037416974236202</v>
      </c>
      <c r="DV3" s="101">
        <f t="shared" si="0"/>
        <v>0.23484320365597414</v>
      </c>
      <c r="DW3" s="101">
        <f t="shared" si="0"/>
        <v>0.39439552207245798</v>
      </c>
      <c r="DX3" s="101">
        <f t="shared" si="0"/>
        <v>0.46329471549563372</v>
      </c>
      <c r="DY3" s="101">
        <f t="shared" si="0"/>
        <v>0.63393467906842216</v>
      </c>
      <c r="DZ3" s="101">
        <f t="shared" si="0"/>
        <v>-0.42356543698980809</v>
      </c>
      <c r="EA3" s="101">
        <f t="shared" si="0"/>
        <v>0.87544639585169459</v>
      </c>
      <c r="EB3" s="101">
        <f t="shared" si="0"/>
        <v>2.2196837281883073</v>
      </c>
      <c r="EC3" s="101">
        <f t="shared" si="0"/>
        <v>0.80917156971877657</v>
      </c>
      <c r="ED3" s="101" t="e">
        <f t="shared" si="0"/>
        <v>#NUM!</v>
      </c>
      <c r="EE3" s="101" t="e">
        <f t="shared" si="0"/>
        <v>#NUM!</v>
      </c>
      <c r="EF3" s="101">
        <f t="shared" si="0"/>
        <v>0.36873226461496672</v>
      </c>
      <c r="EG3" s="101">
        <f t="shared" si="0"/>
        <v>1.8584122512251655</v>
      </c>
      <c r="EH3" s="101">
        <f t="shared" si="0"/>
        <v>1.2578204467661513</v>
      </c>
      <c r="EI3" s="101">
        <f t="shared" si="0"/>
        <v>1.5180185097182877</v>
      </c>
      <c r="EJ3" s="101">
        <f t="shared" si="0"/>
        <v>1.3972304752832829</v>
      </c>
      <c r="EK3" s="101">
        <f t="shared" si="0"/>
        <v>1.00173582301971</v>
      </c>
      <c r="EL3" s="101">
        <f t="shared" si="0"/>
        <v>0.82247748775460361</v>
      </c>
      <c r="EM3" s="101">
        <f t="shared" si="0"/>
        <v>1.4663187107588747</v>
      </c>
      <c r="EN3" s="101">
        <f t="shared" si="0"/>
        <v>0.82634786471229427</v>
      </c>
      <c r="EO3" s="101">
        <f t="shared" si="0"/>
        <v>0.50430967578505559</v>
      </c>
      <c r="EP3" s="101">
        <f t="shared" si="0"/>
        <v>-0.87660510883118314</v>
      </c>
      <c r="EQ3" s="101">
        <f t="shared" si="0"/>
        <v>0.43053348465916375</v>
      </c>
      <c r="ER3" s="101">
        <f t="shared" si="0"/>
        <v>0.84511755089742524</v>
      </c>
      <c r="ES3" s="101">
        <f t="shared" si="0"/>
        <v>1.0067630067351558</v>
      </c>
      <c r="ET3" s="101">
        <f t="shared" si="0"/>
        <v>-2.2899077832280994E-2</v>
      </c>
      <c r="EU3" s="101">
        <f t="shared" si="0"/>
        <v>0.42922029900852571</v>
      </c>
      <c r="EV3" s="101">
        <f t="shared" si="0"/>
        <v>0.50451947026280641</v>
      </c>
      <c r="EW3" s="101">
        <f t="shared" si="0"/>
        <v>-5.6192537478435056E-2</v>
      </c>
      <c r="EX3" s="101">
        <f t="shared" si="0"/>
        <v>1.1029527036752151</v>
      </c>
      <c r="EY3" s="101">
        <f t="shared" si="0"/>
        <v>2.1679675308942881</v>
      </c>
      <c r="EZ3" s="101">
        <f t="shared" ref="EZ3:FJ18" si="1">LOG10(BZ3)</f>
        <v>1.7667682813821122</v>
      </c>
      <c r="FA3" s="101">
        <f t="shared" si="1"/>
        <v>2.6420593860376158</v>
      </c>
      <c r="FB3" s="101">
        <f t="shared" si="1"/>
        <v>1.8957808355056474</v>
      </c>
      <c r="FC3" s="101">
        <f t="shared" si="1"/>
        <v>1.4058301899051606</v>
      </c>
      <c r="FD3" s="101">
        <f t="shared" si="1"/>
        <v>1.9107477032119353</v>
      </c>
      <c r="FE3" s="101">
        <f t="shared" si="1"/>
        <v>1.8161608577831352</v>
      </c>
      <c r="FF3" s="101">
        <f t="shared" si="1"/>
        <v>1.3029309452491968</v>
      </c>
      <c r="FG3" s="101">
        <f t="shared" si="1"/>
        <v>2.2883890981924377</v>
      </c>
      <c r="FH3" s="101">
        <f t="shared" si="1"/>
        <v>1.4373963811792296</v>
      </c>
      <c r="FI3" s="101">
        <f t="shared" si="1"/>
        <v>2.1073049031929716</v>
      </c>
      <c r="FJ3" s="101">
        <f t="shared" si="1"/>
        <v>2.3334900617949232</v>
      </c>
    </row>
    <row r="4" spans="1:166">
      <c r="A4" s="101">
        <v>21</v>
      </c>
      <c r="B4" s="109" t="s">
        <v>281</v>
      </c>
      <c r="C4" s="109" t="str">
        <f>VLOOKUP(B4,'[1]Ameer Taha'!$A$2:$B$58,2,FALSE)</f>
        <v>14-11</v>
      </c>
      <c r="D4" s="126">
        <v>1.4701015625041753</v>
      </c>
      <c r="E4" s="126">
        <v>3.0860341448971598</v>
      </c>
      <c r="F4" s="126">
        <v>3.4481752982891463</v>
      </c>
      <c r="G4" s="126">
        <v>4.3320769648490289</v>
      </c>
      <c r="H4" s="126">
        <v>0.63078600059422973</v>
      </c>
      <c r="I4" s="126">
        <v>0.60985845816731343</v>
      </c>
      <c r="J4" s="110" t="s">
        <v>3</v>
      </c>
      <c r="K4" s="110">
        <v>0.83440000000000014</v>
      </c>
      <c r="L4" s="110" t="s">
        <v>31</v>
      </c>
      <c r="M4" s="127">
        <v>0.28180318189185832</v>
      </c>
      <c r="N4" s="101">
        <v>59.323133499140283</v>
      </c>
      <c r="O4" s="101">
        <v>0</v>
      </c>
      <c r="P4" s="101">
        <v>0</v>
      </c>
      <c r="Q4" s="101">
        <v>0</v>
      </c>
      <c r="R4" s="101">
        <v>0</v>
      </c>
      <c r="S4" s="101">
        <v>0</v>
      </c>
      <c r="T4" s="101">
        <v>61.227872211752626</v>
      </c>
      <c r="U4" s="101">
        <v>12.113049056438571</v>
      </c>
      <c r="V4" s="101">
        <v>3.717319416707638</v>
      </c>
      <c r="W4" s="101">
        <v>1.1554891344537232E-2</v>
      </c>
      <c r="X4" s="101">
        <v>0</v>
      </c>
      <c r="Y4" s="101">
        <v>0</v>
      </c>
      <c r="Z4" s="101">
        <v>0</v>
      </c>
      <c r="AA4" s="101" t="e">
        <v>#VALUE!</v>
      </c>
      <c r="AB4" s="101">
        <v>2.0838934029746561</v>
      </c>
      <c r="AC4" s="101">
        <v>0</v>
      </c>
      <c r="AD4" s="101">
        <v>0</v>
      </c>
      <c r="AE4" s="101">
        <v>0</v>
      </c>
      <c r="AF4" s="101">
        <v>1.1979455836233714</v>
      </c>
      <c r="AG4" s="101">
        <v>0</v>
      </c>
      <c r="AH4" s="101">
        <v>0</v>
      </c>
      <c r="AI4" s="101">
        <v>0</v>
      </c>
      <c r="AJ4" s="101">
        <v>0</v>
      </c>
      <c r="AK4" s="101">
        <v>0</v>
      </c>
      <c r="AL4" s="101">
        <v>0</v>
      </c>
      <c r="AM4" s="101">
        <v>0</v>
      </c>
      <c r="AN4" s="101">
        <v>0</v>
      </c>
      <c r="AO4" s="101">
        <v>2.4230434317907759</v>
      </c>
      <c r="AP4" s="101">
        <v>0</v>
      </c>
      <c r="AQ4" s="101">
        <v>3.6168597674299772</v>
      </c>
      <c r="AR4" s="101">
        <v>2.0328970867913996</v>
      </c>
      <c r="AS4" s="101">
        <v>3.5563968951605935</v>
      </c>
      <c r="AT4" s="101">
        <v>0</v>
      </c>
      <c r="AU4" s="101">
        <v>0.7282394246483157</v>
      </c>
      <c r="AV4" s="101">
        <v>2.8815949474630385</v>
      </c>
      <c r="AW4" s="101">
        <v>0.76599653707563742</v>
      </c>
      <c r="AX4" s="101">
        <v>2.4462884062945571</v>
      </c>
      <c r="AY4" s="101">
        <v>1.0276282050599996</v>
      </c>
      <c r="AZ4" s="101">
        <v>0.8004353124306518</v>
      </c>
      <c r="BA4" s="101">
        <v>6.2287688851580372</v>
      </c>
      <c r="BB4" s="101">
        <v>180.79280662217607</v>
      </c>
      <c r="BC4" s="101">
        <v>7.5939463635099376</v>
      </c>
      <c r="BD4" s="101">
        <v>0</v>
      </c>
      <c r="BE4" s="101">
        <v>0</v>
      </c>
      <c r="BF4" s="101">
        <v>2.2429959599057394</v>
      </c>
      <c r="BG4" s="101">
        <v>94.313385205298474</v>
      </c>
      <c r="BH4" s="101">
        <v>25.289474869784367</v>
      </c>
      <c r="BI4" s="101">
        <v>31.91982949925292</v>
      </c>
      <c r="BJ4" s="101">
        <v>28.853412345157235</v>
      </c>
      <c r="BK4" s="101">
        <v>8.436657082525981</v>
      </c>
      <c r="BL4" s="101">
        <v>3.5976682142600187</v>
      </c>
      <c r="BM4" s="101">
        <v>25.796393781667589</v>
      </c>
      <c r="BN4" s="101">
        <v>10.50509753784506</v>
      </c>
      <c r="BO4" s="101">
        <v>2.1191395201282419</v>
      </c>
      <c r="BP4" s="101">
        <v>0.16649518685537837</v>
      </c>
      <c r="BQ4" s="101">
        <v>3.3215525354776601</v>
      </c>
      <c r="BR4" s="101">
        <v>6.4910393397428887</v>
      </c>
      <c r="BS4" s="101">
        <v>6.8928307931262047</v>
      </c>
      <c r="BT4" s="101">
        <v>0.93221739649589941</v>
      </c>
      <c r="BU4" s="101">
        <v>1.4551105800857749</v>
      </c>
      <c r="BV4" s="101">
        <v>5.1502895221040257</v>
      </c>
      <c r="BW4" s="127">
        <v>0.62383134211104629</v>
      </c>
      <c r="BX4" s="101">
        <v>15.221560392975103</v>
      </c>
      <c r="BY4" s="101">
        <v>180.01360238497855</v>
      </c>
      <c r="BZ4" s="101">
        <v>37.430500809866722</v>
      </c>
      <c r="CA4" s="101">
        <v>496.74017102042819</v>
      </c>
      <c r="CB4" s="101">
        <v>93.229337715879495</v>
      </c>
      <c r="CC4" s="101">
        <v>19.529555106889386</v>
      </c>
      <c r="CD4" s="101">
        <v>100.46000732369573</v>
      </c>
      <c r="CE4" s="101">
        <v>83.713986721758388</v>
      </c>
      <c r="CF4" s="101">
        <v>14.170283737522817</v>
      </c>
      <c r="CG4" s="101">
        <v>213.20424569306644</v>
      </c>
      <c r="CH4" s="101">
        <v>32.489979110062954</v>
      </c>
      <c r="CI4" s="101">
        <v>116.0792889746382</v>
      </c>
      <c r="CJ4" s="101">
        <v>146.37861949817608</v>
      </c>
      <c r="CM4" s="101">
        <f t="shared" ref="CM4:DB22" si="2">LOG10(M4)</f>
        <v>-0.55005410749964134</v>
      </c>
      <c r="CN4" s="101">
        <f t="shared" si="0"/>
        <v>1.7732240827717878</v>
      </c>
      <c r="CO4" s="101" t="e">
        <f t="shared" si="0"/>
        <v>#NUM!</v>
      </c>
      <c r="CP4" s="101" t="e">
        <f t="shared" si="0"/>
        <v>#NUM!</v>
      </c>
      <c r="CQ4" s="101" t="e">
        <f t="shared" si="0"/>
        <v>#NUM!</v>
      </c>
      <c r="CR4" s="101" t="e">
        <f t="shared" si="0"/>
        <v>#NUM!</v>
      </c>
      <c r="CS4" s="101" t="e">
        <f t="shared" si="0"/>
        <v>#NUM!</v>
      </c>
      <c r="CT4" s="101">
        <f t="shared" si="0"/>
        <v>1.7869491671157718</v>
      </c>
      <c r="CU4" s="101">
        <f t="shared" si="0"/>
        <v>1.0832534760672594</v>
      </c>
      <c r="CV4" s="101">
        <f t="shared" si="0"/>
        <v>0.57022988015773135</v>
      </c>
      <c r="CW4" s="101">
        <f t="shared" si="0"/>
        <v>-1.9372341340178252</v>
      </c>
      <c r="CX4" s="101" t="e">
        <f t="shared" si="0"/>
        <v>#NUM!</v>
      </c>
      <c r="CY4" s="101" t="e">
        <f t="shared" si="0"/>
        <v>#NUM!</v>
      </c>
      <c r="CZ4" s="101" t="e">
        <f t="shared" si="0"/>
        <v>#NUM!</v>
      </c>
      <c r="DA4" s="101" t="e">
        <f t="shared" si="0"/>
        <v>#VALUE!</v>
      </c>
      <c r="DB4" s="101">
        <f t="shared" si="0"/>
        <v>0.31887549980794699</v>
      </c>
      <c r="DC4" s="101" t="e">
        <f t="shared" si="0"/>
        <v>#NUM!</v>
      </c>
      <c r="DD4" s="101" t="e">
        <f t="shared" si="0"/>
        <v>#NUM!</v>
      </c>
      <c r="DE4" s="101" t="e">
        <f t="shared" si="0"/>
        <v>#NUM!</v>
      </c>
      <c r="DF4" s="101">
        <f t="shared" si="0"/>
        <v>7.84370907838082E-2</v>
      </c>
      <c r="DG4" s="101" t="e">
        <f t="shared" si="0"/>
        <v>#NUM!</v>
      </c>
      <c r="DH4" s="101" t="e">
        <f t="shared" si="0"/>
        <v>#NUM!</v>
      </c>
      <c r="DI4" s="101" t="e">
        <f t="shared" si="0"/>
        <v>#NUM!</v>
      </c>
      <c r="DJ4" s="101" t="e">
        <f t="shared" si="0"/>
        <v>#NUM!</v>
      </c>
      <c r="DK4" s="101" t="e">
        <f t="shared" si="0"/>
        <v>#NUM!</v>
      </c>
      <c r="DL4" s="101" t="e">
        <f t="shared" si="0"/>
        <v>#NUM!</v>
      </c>
      <c r="DM4" s="101" t="e">
        <f t="shared" si="0"/>
        <v>#NUM!</v>
      </c>
      <c r="DN4" s="101" t="e">
        <f t="shared" si="0"/>
        <v>#NUM!</v>
      </c>
      <c r="DO4" s="101">
        <f t="shared" si="0"/>
        <v>0.38436119870953456</v>
      </c>
      <c r="DP4" s="101" t="e">
        <f t="shared" si="0"/>
        <v>#NUM!</v>
      </c>
      <c r="DQ4" s="101">
        <f t="shared" si="0"/>
        <v>0.55833167066043732</v>
      </c>
      <c r="DR4" s="101">
        <f t="shared" si="0"/>
        <v>0.30811539350773864</v>
      </c>
      <c r="DS4" s="101">
        <f t="shared" si="0"/>
        <v>0.55101022242178133</v>
      </c>
      <c r="DT4" s="101" t="e">
        <f t="shared" si="0"/>
        <v>#NUM!</v>
      </c>
      <c r="DU4" s="101">
        <f t="shared" si="0"/>
        <v>-0.13772581339473863</v>
      </c>
      <c r="DV4" s="101">
        <f t="shared" si="0"/>
        <v>0.45963293399196087</v>
      </c>
      <c r="DW4" s="101">
        <f t="shared" si="0"/>
        <v>-0.11577319372554411</v>
      </c>
      <c r="DX4" s="101">
        <f t="shared" si="0"/>
        <v>0.38850765706600121</v>
      </c>
      <c r="DY4" s="101">
        <f t="shared" si="0"/>
        <v>1.1836015732315814E-2</v>
      </c>
      <c r="DZ4" s="101">
        <f t="shared" si="0"/>
        <v>-9.6673760046465565E-2</v>
      </c>
      <c r="EA4" s="101">
        <f t="shared" si="0"/>
        <v>0.79440221692926249</v>
      </c>
      <c r="EB4" s="101">
        <f t="shared" si="0"/>
        <v>2.2571811467895433</v>
      </c>
      <c r="EC4" s="101">
        <f t="shared" si="0"/>
        <v>0.88046752536712758</v>
      </c>
      <c r="ED4" s="101" t="e">
        <f t="shared" si="0"/>
        <v>#NUM!</v>
      </c>
      <c r="EE4" s="101" t="e">
        <f t="shared" si="0"/>
        <v>#NUM!</v>
      </c>
      <c r="EF4" s="101">
        <f t="shared" si="0"/>
        <v>0.35082849133052729</v>
      </c>
      <c r="EG4" s="101">
        <f t="shared" si="0"/>
        <v>1.9745733333340836</v>
      </c>
      <c r="EH4" s="101">
        <f t="shared" si="0"/>
        <v>1.402939811411517</v>
      </c>
      <c r="EI4" s="101">
        <f t="shared" si="0"/>
        <v>1.5040605628876085</v>
      </c>
      <c r="EJ4" s="101">
        <f t="shared" si="0"/>
        <v>1.4601971823110438</v>
      </c>
      <c r="EK4" s="101">
        <f t="shared" si="0"/>
        <v>0.92617039707528348</v>
      </c>
      <c r="EL4" s="101">
        <f t="shared" si="0"/>
        <v>0.55602110915957847</v>
      </c>
      <c r="EM4" s="101">
        <f t="shared" si="0"/>
        <v>1.411558997816398</v>
      </c>
      <c r="EN4" s="101">
        <f t="shared" si="0"/>
        <v>1.0214000891028694</v>
      </c>
      <c r="EO4" s="101">
        <f t="shared" si="0"/>
        <v>0.32615955077738629</v>
      </c>
      <c r="EP4" s="101">
        <f t="shared" si="0"/>
        <v>-0.77859831682651204</v>
      </c>
      <c r="EQ4" s="101">
        <f t="shared" si="0"/>
        <v>0.5213411258691284</v>
      </c>
      <c r="ER4" s="101">
        <f t="shared" si="0"/>
        <v>0.81231424123426399</v>
      </c>
      <c r="ES4" s="101">
        <f t="shared" si="0"/>
        <v>0.83839761745928854</v>
      </c>
      <c r="ET4" s="101">
        <f t="shared" si="0"/>
        <v>-3.0482796778162059E-2</v>
      </c>
      <c r="EU4" s="101">
        <f t="shared" si="0"/>
        <v>0.16289599847397232</v>
      </c>
      <c r="EV4" s="101">
        <f t="shared" si="0"/>
        <v>0.71183164347185934</v>
      </c>
      <c r="EW4" s="101">
        <f t="shared" si="0"/>
        <v>-0.20493280950202697</v>
      </c>
      <c r="EX4" s="101">
        <f t="shared" si="0"/>
        <v>1.182459175123308</v>
      </c>
      <c r="EY4" s="101">
        <f t="shared" si="0"/>
        <v>2.2553053229785229</v>
      </c>
      <c r="EZ4" s="101">
        <f t="shared" si="1"/>
        <v>1.5732256378947198</v>
      </c>
      <c r="FA4" s="101">
        <f t="shared" si="1"/>
        <v>2.696129282497862</v>
      </c>
      <c r="FB4" s="101">
        <f t="shared" si="1"/>
        <v>1.9695525990834348</v>
      </c>
      <c r="FC4" s="101">
        <f t="shared" si="1"/>
        <v>1.2906923499533063</v>
      </c>
      <c r="FD4" s="101">
        <f t="shared" si="1"/>
        <v>2.0019932054842964</v>
      </c>
      <c r="FE4" s="101">
        <f t="shared" si="1"/>
        <v>1.9227980248822358</v>
      </c>
      <c r="FF4" s="101">
        <f t="shared" si="1"/>
        <v>1.1513785463947266</v>
      </c>
      <c r="FG4" s="101">
        <f t="shared" si="1"/>
        <v>2.3287958488663132</v>
      </c>
      <c r="FH4" s="101">
        <f t="shared" si="1"/>
        <v>1.5117494321086853</v>
      </c>
      <c r="FI4" s="101">
        <f t="shared" si="1"/>
        <v>2.0647547392355303</v>
      </c>
      <c r="FJ4" s="101">
        <f t="shared" si="1"/>
        <v>2.1654776469951966</v>
      </c>
    </row>
    <row r="5" spans="1:166">
      <c r="A5" s="101">
        <v>26</v>
      </c>
      <c r="B5" s="109" t="s">
        <v>282</v>
      </c>
      <c r="C5" s="109" t="str">
        <f>VLOOKUP(B5,'[1]Ameer Taha'!$A$2:$B$58,2,FALSE)</f>
        <v>41-4</v>
      </c>
      <c r="D5" s="126">
        <v>1.5025546875043303</v>
      </c>
      <c r="E5" s="126">
        <v>2.828891626275003</v>
      </c>
      <c r="F5" s="126">
        <v>3.6074344916967407</v>
      </c>
      <c r="G5" s="126">
        <v>5.1839714663548886</v>
      </c>
      <c r="H5" s="126">
        <v>0.73113650014446763</v>
      </c>
      <c r="I5" s="126">
        <v>0.70514510173152789</v>
      </c>
      <c r="J5" s="110" t="s">
        <v>3</v>
      </c>
      <c r="K5" s="110">
        <v>0.95599999999999996</v>
      </c>
      <c r="L5" s="110" t="s">
        <v>32</v>
      </c>
      <c r="M5" s="101">
        <v>0.28955521830065556</v>
      </c>
      <c r="N5" s="101">
        <v>44.113433462020083</v>
      </c>
      <c r="O5" s="101">
        <v>0</v>
      </c>
      <c r="P5" s="101">
        <v>0</v>
      </c>
      <c r="Q5" s="101">
        <v>0</v>
      </c>
      <c r="R5" s="101">
        <v>0</v>
      </c>
      <c r="S5" s="101">
        <v>0</v>
      </c>
      <c r="T5" s="101">
        <v>73.549226549362615</v>
      </c>
      <c r="U5" s="101">
        <v>21.254381878508394</v>
      </c>
      <c r="V5" s="101">
        <v>5.990058649951437</v>
      </c>
      <c r="W5" s="101">
        <v>4.7537403768631518E-2</v>
      </c>
      <c r="X5" s="101">
        <v>0</v>
      </c>
      <c r="Y5" s="101">
        <v>0</v>
      </c>
      <c r="Z5" s="101">
        <v>0.11652554996224965</v>
      </c>
      <c r="AA5" s="101">
        <v>0</v>
      </c>
      <c r="AB5" s="101">
        <v>1.6111921111298828</v>
      </c>
      <c r="AC5" s="101" t="e">
        <v>#VALUE!</v>
      </c>
      <c r="AD5" s="101">
        <v>0</v>
      </c>
      <c r="AE5" s="101">
        <v>8.2521308065701252E-2</v>
      </c>
      <c r="AF5" s="101">
        <v>0.91729358190768195</v>
      </c>
      <c r="AG5" s="101">
        <v>0</v>
      </c>
      <c r="AH5" s="101">
        <v>0</v>
      </c>
      <c r="AI5" s="101">
        <v>0</v>
      </c>
      <c r="AJ5" s="101">
        <v>0</v>
      </c>
      <c r="AK5" s="101">
        <v>0</v>
      </c>
      <c r="AL5" s="101">
        <v>0</v>
      </c>
      <c r="AM5" s="101">
        <v>0</v>
      </c>
      <c r="AN5" s="101">
        <v>0</v>
      </c>
      <c r="AO5" s="101">
        <v>2.4604915222296686</v>
      </c>
      <c r="AP5" s="101">
        <v>0</v>
      </c>
      <c r="AQ5" s="101">
        <v>2.9607184074506274</v>
      </c>
      <c r="AR5" s="101">
        <v>1.763313929203046</v>
      </c>
      <c r="AS5" s="101">
        <v>2.6994393632949287</v>
      </c>
      <c r="AT5" s="101">
        <v>0</v>
      </c>
      <c r="AU5" s="101">
        <v>0.82896981519802504</v>
      </c>
      <c r="AV5" s="101">
        <v>1.8847670222625912</v>
      </c>
      <c r="AW5" s="101">
        <v>0.98538414161291776</v>
      </c>
      <c r="AX5" s="101">
        <v>2.2512164822226164</v>
      </c>
      <c r="AY5" s="101">
        <v>1.5046723618303013</v>
      </c>
      <c r="AZ5" s="101">
        <v>0.34373563928667228</v>
      </c>
      <c r="BA5" s="101">
        <v>4.7427339040947007</v>
      </c>
      <c r="BB5" s="101">
        <v>140.30511703663458</v>
      </c>
      <c r="BC5" s="101">
        <v>4.5136528899455515</v>
      </c>
      <c r="BD5" s="101">
        <v>0</v>
      </c>
      <c r="BE5" s="101">
        <v>0</v>
      </c>
      <c r="BF5" s="101">
        <v>2.047987147069378</v>
      </c>
      <c r="BG5" s="101">
        <v>110.79804571840754</v>
      </c>
      <c r="BH5" s="101">
        <v>27.985880125366528</v>
      </c>
      <c r="BI5" s="101">
        <v>24.595130595235034</v>
      </c>
      <c r="BJ5" s="101">
        <v>16.825152155701868</v>
      </c>
      <c r="BK5" s="101">
        <v>10.32808027064198</v>
      </c>
      <c r="BL5" s="101">
        <v>7.1025484145861366</v>
      </c>
      <c r="BM5" s="101">
        <v>23.173777881149068</v>
      </c>
      <c r="BN5" s="101">
        <v>6.3653345635271688</v>
      </c>
      <c r="BO5" s="101">
        <v>2.3708933595685799</v>
      </c>
      <c r="BP5" s="101">
        <v>0.14261542629832327</v>
      </c>
      <c r="BQ5" s="101">
        <v>6.1356719310314087</v>
      </c>
      <c r="BR5" s="101">
        <v>3.2741364646128868</v>
      </c>
      <c r="BS5" s="101">
        <v>6.1695557819278104</v>
      </c>
      <c r="BT5" s="101">
        <v>0.92601210080729701</v>
      </c>
      <c r="BU5" s="101">
        <v>1.0151777345487867</v>
      </c>
      <c r="BV5" s="101">
        <v>3.5605441362311296</v>
      </c>
      <c r="BW5" s="101">
        <v>0.9812426089722428</v>
      </c>
      <c r="BX5" s="101">
        <v>7.8127034439227625</v>
      </c>
      <c r="BY5" s="101">
        <v>150.29319032934811</v>
      </c>
      <c r="BZ5" s="101">
        <v>74.725825985352017</v>
      </c>
      <c r="CA5" s="101">
        <v>417.06111620291773</v>
      </c>
      <c r="CB5" s="101">
        <v>82.68175848298354</v>
      </c>
      <c r="CC5" s="101">
        <v>40.206505908321333</v>
      </c>
      <c r="CD5" s="101">
        <v>83.113186567909352</v>
      </c>
      <c r="CE5" s="101">
        <v>64.490766194210877</v>
      </c>
      <c r="CF5" s="101">
        <v>20.132483755072663</v>
      </c>
      <c r="CG5" s="101">
        <v>172.0689225002491</v>
      </c>
      <c r="CH5" s="101">
        <v>31.348132910326918</v>
      </c>
      <c r="CI5" s="101">
        <v>113.28429898114229</v>
      </c>
      <c r="CJ5" s="101">
        <v>180.02503819400613</v>
      </c>
      <c r="CM5" s="101">
        <f t="shared" si="2"/>
        <v>-0.53826860390015208</v>
      </c>
      <c r="CN5" s="101">
        <f t="shared" si="0"/>
        <v>1.6445708613508003</v>
      </c>
      <c r="CO5" s="101" t="e">
        <f t="shared" si="0"/>
        <v>#NUM!</v>
      </c>
      <c r="CP5" s="101" t="e">
        <f t="shared" si="0"/>
        <v>#NUM!</v>
      </c>
      <c r="CQ5" s="101" t="e">
        <f t="shared" si="0"/>
        <v>#NUM!</v>
      </c>
      <c r="CR5" s="101" t="e">
        <f t="shared" si="0"/>
        <v>#NUM!</v>
      </c>
      <c r="CS5" s="101" t="e">
        <f t="shared" si="0"/>
        <v>#NUM!</v>
      </c>
      <c r="CT5" s="101">
        <f t="shared" si="0"/>
        <v>1.8665781100056287</v>
      </c>
      <c r="CU5" s="101">
        <f t="shared" si="0"/>
        <v>1.3274484793028403</v>
      </c>
      <c r="CV5" s="101">
        <f t="shared" si="0"/>
        <v>0.77743107468072625</v>
      </c>
      <c r="CW5" s="101">
        <f t="shared" si="0"/>
        <v>-1.3229645407345998</v>
      </c>
      <c r="CX5" s="101" t="e">
        <f t="shared" si="0"/>
        <v>#NUM!</v>
      </c>
      <c r="CY5" s="101" t="e">
        <f t="shared" si="0"/>
        <v>#NUM!</v>
      </c>
      <c r="CZ5" s="101">
        <f t="shared" si="0"/>
        <v>-0.93357883866350255</v>
      </c>
      <c r="DA5" s="101" t="e">
        <f t="shared" si="0"/>
        <v>#NUM!</v>
      </c>
      <c r="DB5" s="101">
        <f t="shared" si="0"/>
        <v>0.20714732678132289</v>
      </c>
      <c r="DC5" s="101" t="e">
        <f t="shared" si="0"/>
        <v>#VALUE!</v>
      </c>
      <c r="DD5" s="101" t="e">
        <f t="shared" si="0"/>
        <v>#NUM!</v>
      </c>
      <c r="DE5" s="101">
        <f t="shared" si="0"/>
        <v>-1.0834338965348826</v>
      </c>
      <c r="DF5" s="101">
        <f t="shared" si="0"/>
        <v>-3.7491645140423642E-2</v>
      </c>
      <c r="DG5" s="101" t="e">
        <f t="shared" si="0"/>
        <v>#NUM!</v>
      </c>
      <c r="DH5" s="101" t="e">
        <f t="shared" si="0"/>
        <v>#NUM!</v>
      </c>
      <c r="DI5" s="101" t="e">
        <f t="shared" si="0"/>
        <v>#NUM!</v>
      </c>
      <c r="DJ5" s="101" t="e">
        <f t="shared" si="0"/>
        <v>#NUM!</v>
      </c>
      <c r="DK5" s="101" t="e">
        <f t="shared" si="0"/>
        <v>#NUM!</v>
      </c>
      <c r="DL5" s="101" t="e">
        <f t="shared" si="0"/>
        <v>#NUM!</v>
      </c>
      <c r="DM5" s="101" t="e">
        <f t="shared" si="0"/>
        <v>#NUM!</v>
      </c>
      <c r="DN5" s="101" t="e">
        <f t="shared" si="0"/>
        <v>#NUM!</v>
      </c>
      <c r="DO5" s="101">
        <f t="shared" si="0"/>
        <v>0.39102187298513036</v>
      </c>
      <c r="DP5" s="101" t="e">
        <f t="shared" si="0"/>
        <v>#NUM!</v>
      </c>
      <c r="DQ5" s="101">
        <f t="shared" si="0"/>
        <v>0.47139710380746186</v>
      </c>
      <c r="DR5" s="101">
        <f t="shared" si="0"/>
        <v>0.24632963821169881</v>
      </c>
      <c r="DS5" s="101">
        <f t="shared" si="0"/>
        <v>0.43127357648880249</v>
      </c>
      <c r="DT5" s="101" t="e">
        <f t="shared" si="0"/>
        <v>#NUM!</v>
      </c>
      <c r="DU5" s="101">
        <f t="shared" si="0"/>
        <v>-8.1461282877469648E-2</v>
      </c>
      <c r="DV5" s="101">
        <f t="shared" si="0"/>
        <v>0.27525767433011994</v>
      </c>
      <c r="DW5" s="101">
        <f t="shared" si="0"/>
        <v>-6.3944313704474617E-3</v>
      </c>
      <c r="DX5" s="101">
        <f t="shared" si="0"/>
        <v>0.35241725977800509</v>
      </c>
      <c r="DY5" s="101">
        <f t="shared" si="0"/>
        <v>0.17744194382367087</v>
      </c>
      <c r="DZ5" s="101">
        <f t="shared" si="0"/>
        <v>-0.46377543689647022</v>
      </c>
      <c r="EA5" s="101">
        <f t="shared" si="0"/>
        <v>0.67602875880215918</v>
      </c>
      <c r="EB5" s="101">
        <f t="shared" si="0"/>
        <v>2.1470735103743976</v>
      </c>
      <c r="EC5" s="101">
        <f t="shared" si="0"/>
        <v>0.65452815780387419</v>
      </c>
      <c r="ED5" s="101" t="e">
        <f t="shared" si="0"/>
        <v>#NUM!</v>
      </c>
      <c r="EE5" s="101" t="e">
        <f t="shared" si="0"/>
        <v>#NUM!</v>
      </c>
      <c r="EF5" s="101">
        <f t="shared" si="0"/>
        <v>0.31132722673037455</v>
      </c>
      <c r="EG5" s="101">
        <f t="shared" si="0"/>
        <v>2.0445321002733068</v>
      </c>
      <c r="EH5" s="101">
        <f t="shared" si="0"/>
        <v>1.4469389695446815</v>
      </c>
      <c r="EI5" s="101">
        <f t="shared" si="0"/>
        <v>1.3908491329184995</v>
      </c>
      <c r="EJ5" s="101">
        <f t="shared" si="0"/>
        <v>1.2259590003897984</v>
      </c>
      <c r="EK5" s="101">
        <f t="shared" si="0"/>
        <v>1.014019604641923</v>
      </c>
      <c r="EL5" s="101">
        <f t="shared" si="0"/>
        <v>0.85141420277736557</v>
      </c>
      <c r="EM5" s="101">
        <f t="shared" si="0"/>
        <v>1.3649968399700056</v>
      </c>
      <c r="EN5" s="101">
        <f t="shared" si="0"/>
        <v>0.80382123521279292</v>
      </c>
      <c r="EO5" s="101">
        <f t="shared" si="0"/>
        <v>0.37491202028250609</v>
      </c>
      <c r="EP5" s="101">
        <f t="shared" si="0"/>
        <v>-0.84583349556487475</v>
      </c>
      <c r="EQ5" s="101">
        <f t="shared" si="0"/>
        <v>0.78786213021866636</v>
      </c>
      <c r="ER5" s="101">
        <f t="shared" si="0"/>
        <v>0.51509677666213138</v>
      </c>
      <c r="ES5" s="101">
        <f t="shared" si="0"/>
        <v>0.79025389524836698</v>
      </c>
      <c r="ET5" s="101">
        <f t="shared" si="0"/>
        <v>-3.338333807022744E-2</v>
      </c>
      <c r="EU5" s="101">
        <f t="shared" si="0"/>
        <v>6.5420839993359098E-3</v>
      </c>
      <c r="EV5" s="101">
        <f t="shared" si="0"/>
        <v>0.55151637362016337</v>
      </c>
      <c r="EW5" s="101">
        <f t="shared" si="0"/>
        <v>-8.2236014769172215E-3</v>
      </c>
      <c r="EX5" s="101">
        <f t="shared" si="0"/>
        <v>0.89280133959022956</v>
      </c>
      <c r="EY5" s="101">
        <f t="shared" si="0"/>
        <v>2.1769393034785547</v>
      </c>
      <c r="EZ5" s="101">
        <f t="shared" si="1"/>
        <v>1.8734707242318662</v>
      </c>
      <c r="FA5" s="101">
        <f t="shared" si="1"/>
        <v>2.6201997012203311</v>
      </c>
      <c r="FB5" s="101">
        <f t="shared" si="1"/>
        <v>1.9174097046670915</v>
      </c>
      <c r="FC5" s="101">
        <f t="shared" si="1"/>
        <v>1.6042963329718491</v>
      </c>
      <c r="FD5" s="101">
        <f t="shared" si="1"/>
        <v>1.9196699335235672</v>
      </c>
      <c r="FE5" s="101">
        <f t="shared" si="1"/>
        <v>1.8094975366821267</v>
      </c>
      <c r="FF5" s="101">
        <f t="shared" si="1"/>
        <v>1.3038973573318235</v>
      </c>
      <c r="FG5" s="101">
        <f t="shared" si="1"/>
        <v>2.2357024391514284</v>
      </c>
      <c r="FH5" s="101">
        <f t="shared" si="1"/>
        <v>1.4962116794286393</v>
      </c>
      <c r="FI5" s="101">
        <f t="shared" si="1"/>
        <v>2.0541697215282677</v>
      </c>
      <c r="FJ5" s="101">
        <f t="shared" si="1"/>
        <v>2.2553329117326104</v>
      </c>
    </row>
    <row r="6" spans="1:166">
      <c r="A6" s="101">
        <v>27</v>
      </c>
      <c r="B6" s="109" t="s">
        <v>283</v>
      </c>
      <c r="C6" s="109" t="str">
        <f>VLOOKUP(B6,'[1]Ameer Taha'!$A$2:$B$58,2,FALSE)</f>
        <v>29-11</v>
      </c>
      <c r="D6" s="126">
        <v>1.4720078125041844</v>
      </c>
      <c r="E6" s="126">
        <v>2.4730656580647947</v>
      </c>
      <c r="F6" s="126">
        <v>3.1596595360579482</v>
      </c>
      <c r="G6" s="126">
        <v>4.5074113423294229</v>
      </c>
      <c r="H6" s="126">
        <v>0.66694860656228405</v>
      </c>
      <c r="I6" s="126">
        <v>0.64663507045762614</v>
      </c>
      <c r="J6" s="110" t="s">
        <v>3</v>
      </c>
      <c r="K6" s="110">
        <v>0.90739999999999987</v>
      </c>
      <c r="L6" s="110" t="s">
        <v>33</v>
      </c>
      <c r="M6" s="101">
        <v>0.44695529027676439</v>
      </c>
      <c r="N6" s="101">
        <v>49.672777843819276</v>
      </c>
      <c r="O6" s="101">
        <v>0</v>
      </c>
      <c r="P6" s="101">
        <v>0</v>
      </c>
      <c r="Q6" s="101">
        <v>0</v>
      </c>
      <c r="R6" s="101">
        <v>0</v>
      </c>
      <c r="S6" s="101">
        <v>0</v>
      </c>
      <c r="T6" s="101">
        <v>28.639028533148725</v>
      </c>
      <c r="U6" s="101">
        <v>6.869323251216283</v>
      </c>
      <c r="V6" s="101">
        <v>2.5068773099233126</v>
      </c>
      <c r="W6" s="127">
        <v>1.4135003924031686E-2</v>
      </c>
      <c r="X6" s="101">
        <v>0</v>
      </c>
      <c r="Y6" s="101">
        <v>0</v>
      </c>
      <c r="Z6" s="101">
        <v>0</v>
      </c>
      <c r="AA6" s="101">
        <v>0</v>
      </c>
      <c r="AB6" s="101">
        <v>1.8365797634693588</v>
      </c>
      <c r="AC6" s="101">
        <v>0</v>
      </c>
      <c r="AD6" s="101">
        <v>0</v>
      </c>
      <c r="AE6" s="101">
        <v>0</v>
      </c>
      <c r="AF6" s="101">
        <v>0.76293220950683727</v>
      </c>
      <c r="AG6" s="101">
        <v>0</v>
      </c>
      <c r="AH6" s="101">
        <v>0</v>
      </c>
      <c r="AI6" s="101">
        <v>0</v>
      </c>
      <c r="AJ6" s="101">
        <v>0</v>
      </c>
      <c r="AK6" s="101">
        <v>0</v>
      </c>
      <c r="AL6" s="101">
        <v>0</v>
      </c>
      <c r="AM6" s="101">
        <v>0</v>
      </c>
      <c r="AN6" s="101">
        <v>0</v>
      </c>
      <c r="AO6" s="101">
        <v>2.8424467544281158</v>
      </c>
      <c r="AP6" s="101">
        <v>0</v>
      </c>
      <c r="AQ6" s="101">
        <v>2.7346384211224897</v>
      </c>
      <c r="AR6" s="101">
        <v>2.2032015385573729</v>
      </c>
      <c r="AS6" s="101">
        <v>3.0613848946587914</v>
      </c>
      <c r="AT6" s="101">
        <v>0</v>
      </c>
      <c r="AU6" s="101">
        <v>0.94562976772491969</v>
      </c>
      <c r="AV6" s="101">
        <v>1.727078375973798</v>
      </c>
      <c r="AW6" s="101">
        <v>0.63840648502285513</v>
      </c>
      <c r="AX6" s="101">
        <v>1.9743621941406659</v>
      </c>
      <c r="AY6" s="101">
        <v>2.5987847664006383</v>
      </c>
      <c r="AZ6" s="101">
        <v>0.55838529867926534</v>
      </c>
      <c r="BA6" s="101">
        <v>4.7105228250619646</v>
      </c>
      <c r="BB6" s="101">
        <v>191.4676009836638</v>
      </c>
      <c r="BC6" s="101">
        <v>5.1365929793457656</v>
      </c>
      <c r="BD6" s="101">
        <v>0</v>
      </c>
      <c r="BE6" s="101">
        <v>0</v>
      </c>
      <c r="BF6" s="101">
        <v>2.0973401412195845</v>
      </c>
      <c r="BG6" s="101">
        <v>55.448192875671161</v>
      </c>
      <c r="BH6" s="101">
        <v>15.226404352094603</v>
      </c>
      <c r="BI6" s="101">
        <v>30.357968323681138</v>
      </c>
      <c r="BJ6" s="101">
        <v>19.926087932886904</v>
      </c>
      <c r="BK6" s="101">
        <v>7.8165370906132399</v>
      </c>
      <c r="BL6" s="101">
        <v>2.7354385877682876</v>
      </c>
      <c r="BM6" s="101">
        <v>24.652033546078822</v>
      </c>
      <c r="BN6" s="101">
        <v>8.2827310783591237</v>
      </c>
      <c r="BO6" s="101">
        <v>2.6298898851713504</v>
      </c>
      <c r="BP6" s="101">
        <v>8.9941097967421058E-2</v>
      </c>
      <c r="BQ6" s="101">
        <v>3.6519389645624276</v>
      </c>
      <c r="BR6" s="101">
        <v>5.3366610038406588</v>
      </c>
      <c r="BS6" s="101">
        <v>7.3180613548270674</v>
      </c>
      <c r="BT6" s="101">
        <v>0.76196346119128944</v>
      </c>
      <c r="BU6" s="101">
        <v>1.9247448195885328</v>
      </c>
      <c r="BV6" s="101">
        <v>4.6519773163675273</v>
      </c>
      <c r="BW6" s="101">
        <v>0.83037996866117114</v>
      </c>
      <c r="BX6" s="101">
        <v>13.635793098483523</v>
      </c>
      <c r="BY6" s="101">
        <v>224.34003516364851</v>
      </c>
      <c r="BZ6" s="101">
        <v>62.088567967441932</v>
      </c>
      <c r="CA6" s="101">
        <v>627.30729024602169</v>
      </c>
      <c r="CB6" s="101">
        <v>123.22482153965764</v>
      </c>
      <c r="CC6" s="101">
        <v>27.271889401042046</v>
      </c>
      <c r="CD6" s="101">
        <v>125.35131381393903</v>
      </c>
      <c r="CE6" s="101">
        <v>97.667966251061046</v>
      </c>
      <c r="CF6" s="101">
        <v>17.8159244217373</v>
      </c>
      <c r="CG6" s="101">
        <v>244.95296326207279</v>
      </c>
      <c r="CH6" s="101">
        <v>45.140025579895969</v>
      </c>
      <c r="CI6" s="101">
        <v>141.97192608908003</v>
      </c>
      <c r="CJ6" s="101">
        <v>221.97853923035373</v>
      </c>
      <c r="CM6" s="101">
        <f t="shared" si="2"/>
        <v>-0.34973591793567849</v>
      </c>
      <c r="CN6" s="101">
        <f t="shared" si="0"/>
        <v>1.6961184476640161</v>
      </c>
      <c r="CO6" s="101" t="e">
        <f t="shared" si="0"/>
        <v>#NUM!</v>
      </c>
      <c r="CP6" s="101" t="e">
        <f t="shared" si="0"/>
        <v>#NUM!</v>
      </c>
      <c r="CQ6" s="101" t="e">
        <f t="shared" si="0"/>
        <v>#NUM!</v>
      </c>
      <c r="CR6" s="101" t="e">
        <f t="shared" si="0"/>
        <v>#NUM!</v>
      </c>
      <c r="CS6" s="101" t="e">
        <f t="shared" si="0"/>
        <v>#NUM!</v>
      </c>
      <c r="CT6" s="101">
        <f t="shared" si="0"/>
        <v>1.4569582821466951</v>
      </c>
      <c r="CU6" s="101">
        <f t="shared" si="0"/>
        <v>0.83691395354579701</v>
      </c>
      <c r="CV6" s="101">
        <f t="shared" si="0"/>
        <v>0.39913307949983762</v>
      </c>
      <c r="CW6" s="101">
        <f t="shared" si="0"/>
        <v>-1.8497040666095468</v>
      </c>
      <c r="CX6" s="101" t="e">
        <f t="shared" si="0"/>
        <v>#NUM!</v>
      </c>
      <c r="CY6" s="101" t="e">
        <f t="shared" si="0"/>
        <v>#NUM!</v>
      </c>
      <c r="CZ6" s="101" t="e">
        <f t="shared" si="0"/>
        <v>#NUM!</v>
      </c>
      <c r="DA6" s="101" t="e">
        <f t="shared" si="0"/>
        <v>#NUM!</v>
      </c>
      <c r="DB6" s="101">
        <f t="shared" si="0"/>
        <v>0.26400979469185204</v>
      </c>
      <c r="DC6" s="101" t="e">
        <f t="shared" si="0"/>
        <v>#NUM!</v>
      </c>
      <c r="DD6" s="101" t="e">
        <f t="shared" si="0"/>
        <v>#NUM!</v>
      </c>
      <c r="DE6" s="101" t="e">
        <f t="shared" si="0"/>
        <v>#NUM!</v>
      </c>
      <c r="DF6" s="101">
        <f t="shared" si="0"/>
        <v>-0.11751404965332653</v>
      </c>
      <c r="DG6" s="101" t="e">
        <f t="shared" si="0"/>
        <v>#NUM!</v>
      </c>
      <c r="DH6" s="101" t="e">
        <f t="shared" si="0"/>
        <v>#NUM!</v>
      </c>
      <c r="DI6" s="101" t="e">
        <f t="shared" si="0"/>
        <v>#NUM!</v>
      </c>
      <c r="DJ6" s="101" t="e">
        <f t="shared" si="0"/>
        <v>#NUM!</v>
      </c>
      <c r="DK6" s="101" t="e">
        <f t="shared" si="0"/>
        <v>#NUM!</v>
      </c>
      <c r="DL6" s="101" t="e">
        <f t="shared" si="0"/>
        <v>#NUM!</v>
      </c>
      <c r="DM6" s="101" t="e">
        <f t="shared" si="0"/>
        <v>#NUM!</v>
      </c>
      <c r="DN6" s="101" t="e">
        <f t="shared" si="0"/>
        <v>#NUM!</v>
      </c>
      <c r="DO6" s="101">
        <f t="shared" si="0"/>
        <v>0.45369233810044468</v>
      </c>
      <c r="DP6" s="101" t="e">
        <f t="shared" si="0"/>
        <v>#NUM!</v>
      </c>
      <c r="DQ6" s="101">
        <f t="shared" si="0"/>
        <v>0.43689991125726402</v>
      </c>
      <c r="DR6" s="101">
        <f t="shared" si="0"/>
        <v>0.34305422619296094</v>
      </c>
      <c r="DS6" s="101">
        <f t="shared" si="0"/>
        <v>0.48591793499360536</v>
      </c>
      <c r="DT6" s="101" t="e">
        <f t="shared" si="0"/>
        <v>#NUM!</v>
      </c>
      <c r="DU6" s="101">
        <f t="shared" si="0"/>
        <v>-2.4278864978906977E-2</v>
      </c>
      <c r="DV6" s="101">
        <f t="shared" si="0"/>
        <v>0.23731204658922092</v>
      </c>
      <c r="DW6" s="101">
        <f t="shared" si="0"/>
        <v>-0.19490271001049708</v>
      </c>
      <c r="DX6" s="101">
        <f t="shared" si="0"/>
        <v>0.29542682639220313</v>
      </c>
      <c r="DY6" s="101">
        <f t="shared" si="0"/>
        <v>0.4147703123462429</v>
      </c>
      <c r="DZ6" s="101">
        <f t="shared" si="0"/>
        <v>-0.25306602445817633</v>
      </c>
      <c r="EA6" s="101">
        <f t="shared" si="0"/>
        <v>0.67306911252977708</v>
      </c>
      <c r="EB6" s="101">
        <f t="shared" si="0"/>
        <v>2.2820952957749898</v>
      </c>
      <c r="EC6" s="101">
        <f t="shared" si="0"/>
        <v>0.71067515384436442</v>
      </c>
      <c r="ED6" s="101" t="e">
        <f t="shared" si="0"/>
        <v>#NUM!</v>
      </c>
      <c r="EE6" s="101" t="e">
        <f t="shared" si="0"/>
        <v>#NUM!</v>
      </c>
      <c r="EF6" s="101">
        <f t="shared" si="0"/>
        <v>0.32166886893722907</v>
      </c>
      <c r="EG6" s="101">
        <f t="shared" si="0"/>
        <v>1.7438873965282236</v>
      </c>
      <c r="EH6" s="101">
        <f t="shared" si="0"/>
        <v>1.1825973587261547</v>
      </c>
      <c r="EI6" s="101">
        <f t="shared" si="0"/>
        <v>1.4822727034771093</v>
      </c>
      <c r="EJ6" s="101">
        <f t="shared" si="0"/>
        <v>1.2994220425073375</v>
      </c>
      <c r="EK6" s="101">
        <f t="shared" si="0"/>
        <v>0.89301439301825147</v>
      </c>
      <c r="EL6" s="101">
        <f t="shared" si="0"/>
        <v>0.43702696905216776</v>
      </c>
      <c r="EM6" s="101">
        <f t="shared" si="0"/>
        <v>1.3918527500397755</v>
      </c>
      <c r="EN6" s="101">
        <f t="shared" si="0"/>
        <v>0.91817356102322001</v>
      </c>
      <c r="EO6" s="101">
        <f t="shared" si="0"/>
        <v>0.41993756473933369</v>
      </c>
      <c r="EP6" s="101">
        <f t="shared" si="0"/>
        <v>-1.0460418150304549</v>
      </c>
      <c r="EQ6" s="101">
        <f t="shared" si="0"/>
        <v>0.56252351049006866</v>
      </c>
      <c r="ER6" s="101">
        <f t="shared" si="0"/>
        <v>0.72726961636227461</v>
      </c>
      <c r="ES6" s="101">
        <f t="shared" si="0"/>
        <v>0.86439604630269751</v>
      </c>
      <c r="ET6" s="101">
        <f t="shared" si="0"/>
        <v>-0.11806585409802378</v>
      </c>
      <c r="EU6" s="101">
        <f t="shared" si="0"/>
        <v>0.28437315940779923</v>
      </c>
      <c r="EV6" s="101">
        <f t="shared" si="0"/>
        <v>0.66763758838649878</v>
      </c>
      <c r="EW6" s="101">
        <f t="shared" si="0"/>
        <v>-8.0723135898371601E-2</v>
      </c>
      <c r="EX6" s="101">
        <f t="shared" si="0"/>
        <v>1.1346804028774304</v>
      </c>
      <c r="EY6" s="101">
        <f t="shared" ref="EY6:FJ29" si="3">LOG10(BY6)</f>
        <v>2.3509067836103306</v>
      </c>
      <c r="EZ6" s="101">
        <f t="shared" si="1"/>
        <v>1.7930116432408945</v>
      </c>
      <c r="FA6" s="101">
        <f t="shared" si="1"/>
        <v>2.7974803347160706</v>
      </c>
      <c r="FB6" s="101">
        <f t="shared" si="1"/>
        <v>2.0906981978602528</v>
      </c>
      <c r="FC6" s="101">
        <f t="shared" si="1"/>
        <v>1.4357152269780018</v>
      </c>
      <c r="FD6" s="101">
        <f t="shared" si="1"/>
        <v>2.0981288901821795</v>
      </c>
      <c r="FE6" s="101">
        <f t="shared" si="1"/>
        <v>1.9897521444594595</v>
      </c>
      <c r="FF6" s="101">
        <f t="shared" si="1"/>
        <v>1.2508083616768539</v>
      </c>
      <c r="FG6" s="101">
        <f t="shared" si="1"/>
        <v>2.3890826976016268</v>
      </c>
      <c r="FH6" s="101">
        <f t="shared" si="1"/>
        <v>1.6545618008472931</v>
      </c>
      <c r="FI6" s="101">
        <f t="shared" si="1"/>
        <v>2.15220247431269</v>
      </c>
      <c r="FJ6" s="101">
        <f t="shared" si="1"/>
        <v>2.3463109891156799</v>
      </c>
    </row>
    <row r="7" spans="1:166">
      <c r="A7" s="101">
        <v>29</v>
      </c>
      <c r="B7" s="109" t="s">
        <v>284</v>
      </c>
      <c r="C7" s="109" t="str">
        <f>VLOOKUP(B7,'[1]Ameer Taha'!$A$2:$B$58,2,FALSE)</f>
        <v>14-10</v>
      </c>
      <c r="D7" s="126">
        <v>1.47317187500419</v>
      </c>
      <c r="E7" s="126">
        <v>2.8200558188885005</v>
      </c>
      <c r="F7" s="126">
        <v>3.7981258473881265</v>
      </c>
      <c r="G7" s="126">
        <v>5.4277819056262757</v>
      </c>
      <c r="H7" s="126">
        <v>0.70114102535758271</v>
      </c>
      <c r="I7" s="126">
        <v>0.67286420768800737</v>
      </c>
      <c r="J7" s="110" t="s">
        <v>3</v>
      </c>
      <c r="K7" s="110">
        <v>0.83809999999999996</v>
      </c>
      <c r="L7" s="110" t="s">
        <v>34</v>
      </c>
      <c r="M7" s="101">
        <v>0.2071455934537966</v>
      </c>
      <c r="N7" s="101">
        <v>54.291847057782441</v>
      </c>
      <c r="O7" s="101">
        <v>0</v>
      </c>
      <c r="P7" s="101">
        <v>0</v>
      </c>
      <c r="Q7" s="101">
        <v>0</v>
      </c>
      <c r="R7" s="101">
        <v>0</v>
      </c>
      <c r="S7" s="101">
        <v>0</v>
      </c>
      <c r="T7" s="101">
        <v>428.16031281737907</v>
      </c>
      <c r="U7" s="101">
        <v>114.33282238673063</v>
      </c>
      <c r="V7" s="101">
        <v>3.5238237925676654</v>
      </c>
      <c r="W7" s="127">
        <v>1.53037854201961E-2</v>
      </c>
      <c r="X7" s="101">
        <v>0</v>
      </c>
      <c r="Y7" s="101">
        <v>0.12044753105573019</v>
      </c>
      <c r="Z7" s="101">
        <v>0</v>
      </c>
      <c r="AA7" s="101">
        <v>0</v>
      </c>
      <c r="AB7" s="101">
        <v>2.8562791367902132</v>
      </c>
      <c r="AC7" s="101" t="e">
        <v>#VALUE!</v>
      </c>
      <c r="AD7" s="101">
        <v>0</v>
      </c>
      <c r="AE7" s="101">
        <v>0.16475298822037368</v>
      </c>
      <c r="AF7" s="101">
        <v>2.8288590785879459</v>
      </c>
      <c r="AG7" s="101">
        <v>0</v>
      </c>
      <c r="AH7" s="101">
        <v>0</v>
      </c>
      <c r="AI7" s="101">
        <v>0</v>
      </c>
      <c r="AJ7" s="101">
        <v>0</v>
      </c>
      <c r="AK7" s="101">
        <v>0</v>
      </c>
      <c r="AL7" s="101">
        <v>0</v>
      </c>
      <c r="AM7" s="101">
        <v>0</v>
      </c>
      <c r="AN7" s="101">
        <v>0</v>
      </c>
      <c r="AO7" s="101">
        <v>7.6605923614343245</v>
      </c>
      <c r="AP7" s="101">
        <v>0.30478572658184122</v>
      </c>
      <c r="AQ7" s="101">
        <v>6.7013777559516683</v>
      </c>
      <c r="AR7" s="101">
        <v>2.0336482816102333</v>
      </c>
      <c r="AS7" s="101">
        <v>2.3165528085280007</v>
      </c>
      <c r="AT7" s="101">
        <v>0</v>
      </c>
      <c r="AU7" s="101">
        <v>0.77123872175086183</v>
      </c>
      <c r="AV7" s="101">
        <v>2.3909911628565723</v>
      </c>
      <c r="AW7" s="101">
        <v>2.8043379399836423</v>
      </c>
      <c r="AX7" s="101">
        <v>4.0437999694175559</v>
      </c>
      <c r="AY7" s="101">
        <v>3.0428639090661709</v>
      </c>
      <c r="AZ7" s="101">
        <v>0.28400105203770148</v>
      </c>
      <c r="BA7" s="101">
        <v>10.013480681799628</v>
      </c>
      <c r="BB7" s="101">
        <v>195.9633436225472</v>
      </c>
      <c r="BC7" s="101">
        <v>4.9683156530317305</v>
      </c>
      <c r="BD7" s="101">
        <v>0</v>
      </c>
      <c r="BE7" s="101">
        <v>0</v>
      </c>
      <c r="BF7" s="101">
        <v>3.3197677867056119</v>
      </c>
      <c r="BG7" s="101">
        <v>360.96122024908408</v>
      </c>
      <c r="BH7" s="101">
        <v>89.665985536286996</v>
      </c>
      <c r="BI7" s="101">
        <v>33.728118549147517</v>
      </c>
      <c r="BJ7" s="101">
        <v>11.888682175582613</v>
      </c>
      <c r="BK7" s="101">
        <v>11.821795854561605</v>
      </c>
      <c r="BL7" s="101">
        <v>30.828951927806706</v>
      </c>
      <c r="BM7" s="101">
        <v>24.503874898521509</v>
      </c>
      <c r="BN7" s="101">
        <v>5.4751216978658084</v>
      </c>
      <c r="BO7" s="101">
        <v>3.1674819063044346</v>
      </c>
      <c r="BP7" s="101">
        <v>0.23233634707106077</v>
      </c>
      <c r="BQ7" s="101">
        <v>18.69065566920008</v>
      </c>
      <c r="BR7" s="101">
        <v>4.7332087196144608</v>
      </c>
      <c r="BS7" s="101">
        <v>6.0166041950680196</v>
      </c>
      <c r="BT7" s="101">
        <v>0.96428545047684999</v>
      </c>
      <c r="BU7" s="101">
        <v>3.1837029376084005</v>
      </c>
      <c r="BV7" s="101">
        <v>4.7646874892546798</v>
      </c>
      <c r="BW7" s="101">
        <v>1.5790669887305635</v>
      </c>
      <c r="BX7" s="101">
        <v>11.378719359689775</v>
      </c>
      <c r="BY7" s="101">
        <v>189.61509546009117</v>
      </c>
      <c r="BZ7" s="101">
        <v>218.34824088848049</v>
      </c>
      <c r="CA7" s="101">
        <v>627.60510091054539</v>
      </c>
      <c r="CB7" s="101">
        <v>96.884689294302845</v>
      </c>
      <c r="CC7" s="101">
        <v>113.04983474791585</v>
      </c>
      <c r="CD7" s="101">
        <v>105.91374592681956</v>
      </c>
      <c r="CE7" s="101">
        <v>83.35203680172296</v>
      </c>
      <c r="CF7" s="101">
        <v>13.023872955008551</v>
      </c>
      <c r="CG7" s="101">
        <v>265.8408974920269</v>
      </c>
      <c r="CH7" s="101">
        <v>37.44848916170799</v>
      </c>
      <c r="CI7" s="101">
        <v>153.02029979504434</v>
      </c>
      <c r="CJ7" s="101">
        <v>234.80082357654982</v>
      </c>
      <c r="CM7" s="101">
        <f t="shared" si="2"/>
        <v>-0.68372430088393721</v>
      </c>
      <c r="CN7" s="101">
        <f t="shared" si="2"/>
        <v>1.7347346169984186</v>
      </c>
      <c r="CO7" s="101" t="e">
        <f t="shared" si="2"/>
        <v>#NUM!</v>
      </c>
      <c r="CP7" s="101" t="e">
        <f t="shared" si="2"/>
        <v>#NUM!</v>
      </c>
      <c r="CQ7" s="101" t="e">
        <f t="shared" si="2"/>
        <v>#NUM!</v>
      </c>
      <c r="CR7" s="101" t="e">
        <f t="shared" si="2"/>
        <v>#NUM!</v>
      </c>
      <c r="CS7" s="101" t="e">
        <f t="shared" si="2"/>
        <v>#NUM!</v>
      </c>
      <c r="CT7" s="101">
        <f t="shared" si="2"/>
        <v>2.6316064090508786</v>
      </c>
      <c r="CU7" s="101">
        <f t="shared" si="2"/>
        <v>2.058170924491161</v>
      </c>
      <c r="CV7" s="101">
        <f t="shared" si="2"/>
        <v>0.54701418355702913</v>
      </c>
      <c r="CW7" s="101">
        <f t="shared" si="2"/>
        <v>-1.8152011323350528</v>
      </c>
      <c r="CX7" s="101" t="e">
        <f t="shared" si="2"/>
        <v>#NUM!</v>
      </c>
      <c r="CY7" s="101">
        <f t="shared" si="2"/>
        <v>-0.91920209778155271</v>
      </c>
      <c r="CZ7" s="101" t="e">
        <f t="shared" si="2"/>
        <v>#NUM!</v>
      </c>
      <c r="DA7" s="101" t="e">
        <f t="shared" si="2"/>
        <v>#NUM!</v>
      </c>
      <c r="DB7" s="101">
        <f t="shared" si="2"/>
        <v>0.45580064765731049</v>
      </c>
      <c r="DC7" s="101" t="e">
        <f t="shared" ref="DC7:DR22" si="4">LOG10(AC7)</f>
        <v>#VALUE!</v>
      </c>
      <c r="DD7" s="101" t="e">
        <f t="shared" si="4"/>
        <v>#NUM!</v>
      </c>
      <c r="DE7" s="101">
        <f t="shared" si="4"/>
        <v>-0.78316669961195107</v>
      </c>
      <c r="DF7" s="101">
        <f t="shared" si="4"/>
        <v>0.4516113133403401</v>
      </c>
      <c r="DG7" s="101" t="e">
        <f t="shared" si="4"/>
        <v>#NUM!</v>
      </c>
      <c r="DH7" s="101" t="e">
        <f t="shared" si="4"/>
        <v>#NUM!</v>
      </c>
      <c r="DI7" s="101" t="e">
        <f t="shared" si="4"/>
        <v>#NUM!</v>
      </c>
      <c r="DJ7" s="101" t="e">
        <f t="shared" si="4"/>
        <v>#NUM!</v>
      </c>
      <c r="DK7" s="101" t="e">
        <f t="shared" si="4"/>
        <v>#NUM!</v>
      </c>
      <c r="DL7" s="101" t="e">
        <f t="shared" si="4"/>
        <v>#NUM!</v>
      </c>
      <c r="DM7" s="101" t="e">
        <f t="shared" si="4"/>
        <v>#NUM!</v>
      </c>
      <c r="DN7" s="101" t="e">
        <f t="shared" si="4"/>
        <v>#NUM!</v>
      </c>
      <c r="DO7" s="101">
        <f t="shared" si="4"/>
        <v>0.88426235309938883</v>
      </c>
      <c r="DP7" s="101">
        <f t="shared" si="4"/>
        <v>-0.51600537529796053</v>
      </c>
      <c r="DQ7" s="101">
        <f t="shared" si="4"/>
        <v>0.8261640997597145</v>
      </c>
      <c r="DR7" s="101">
        <f t="shared" si="4"/>
        <v>0.30827584408128916</v>
      </c>
      <c r="DS7" s="101">
        <f t="shared" ref="DS7:EH22" si="5">LOG10(AS7)</f>
        <v>0.36484220490217739</v>
      </c>
      <c r="DT7" s="101" t="e">
        <f t="shared" si="5"/>
        <v>#NUM!</v>
      </c>
      <c r="DU7" s="101">
        <f t="shared" si="5"/>
        <v>-0.11281117383997222</v>
      </c>
      <c r="DV7" s="101">
        <f t="shared" si="5"/>
        <v>0.37857797095905421</v>
      </c>
      <c r="DW7" s="101">
        <f t="shared" si="5"/>
        <v>0.44783034760656248</v>
      </c>
      <c r="DX7" s="101">
        <f t="shared" si="5"/>
        <v>0.6067896646423212</v>
      </c>
      <c r="DY7" s="101">
        <f t="shared" si="5"/>
        <v>0.48328252913658609</v>
      </c>
      <c r="DZ7" s="101">
        <f t="shared" si="5"/>
        <v>-0.54668005117365859</v>
      </c>
      <c r="EA7" s="101">
        <f t="shared" si="5"/>
        <v>1.0005850643070422</v>
      </c>
      <c r="EB7" s="101">
        <f t="shared" si="5"/>
        <v>2.292174840992669</v>
      </c>
      <c r="EC7" s="101">
        <f t="shared" si="5"/>
        <v>0.6962091801667154</v>
      </c>
      <c r="ED7" s="101" t="e">
        <f t="shared" si="5"/>
        <v>#NUM!</v>
      </c>
      <c r="EE7" s="101" t="e">
        <f t="shared" si="5"/>
        <v>#NUM!</v>
      </c>
      <c r="EF7" s="101">
        <f t="shared" si="5"/>
        <v>0.52110770645119908</v>
      </c>
      <c r="EG7" s="101">
        <f t="shared" si="5"/>
        <v>2.5574605461258844</v>
      </c>
      <c r="EH7" s="101">
        <f t="shared" si="5"/>
        <v>1.9526277262609364</v>
      </c>
      <c r="EI7" s="101">
        <f t="shared" ref="EI7:EX22" si="6">LOG10(BI7)</f>
        <v>1.5279921156774028</v>
      </c>
      <c r="EJ7" s="101">
        <f t="shared" si="6"/>
        <v>1.0751337170584223</v>
      </c>
      <c r="EK7" s="101">
        <f t="shared" si="6"/>
        <v>1.0726834554355631</v>
      </c>
      <c r="EL7" s="101">
        <f t="shared" si="6"/>
        <v>1.4889587605452825</v>
      </c>
      <c r="EM7" s="101">
        <f t="shared" si="6"/>
        <v>1.3892347665678406</v>
      </c>
      <c r="EN7" s="101">
        <f t="shared" si="6"/>
        <v>0.73839377686817165</v>
      </c>
      <c r="EO7" s="101">
        <f t="shared" si="6"/>
        <v>0.50071414273003778</v>
      </c>
      <c r="EP7" s="101">
        <f t="shared" si="6"/>
        <v>-0.6338828431589153</v>
      </c>
      <c r="EQ7" s="101">
        <f t="shared" si="6"/>
        <v>1.2716245367197045</v>
      </c>
      <c r="ER7" s="101">
        <f t="shared" si="6"/>
        <v>0.67515565591067284</v>
      </c>
      <c r="ES7" s="101">
        <f t="shared" si="6"/>
        <v>0.77935144217939578</v>
      </c>
      <c r="ET7" s="101">
        <f t="shared" si="6"/>
        <v>-1.579438599734272E-2</v>
      </c>
      <c r="EU7" s="101">
        <f t="shared" si="6"/>
        <v>0.50293253815603178</v>
      </c>
      <c r="EV7" s="101">
        <f t="shared" si="6"/>
        <v>0.67803442099888855</v>
      </c>
      <c r="EW7" s="101">
        <f t="shared" si="6"/>
        <v>0.19840055446612975</v>
      </c>
      <c r="EX7" s="101">
        <f t="shared" si="6"/>
        <v>1.0560933862842927</v>
      </c>
      <c r="EY7" s="101">
        <f t="shared" si="3"/>
        <v>2.2778729090255303</v>
      </c>
      <c r="EZ7" s="101">
        <f t="shared" si="1"/>
        <v>2.3391496974000043</v>
      </c>
      <c r="FA7" s="101">
        <f t="shared" si="1"/>
        <v>2.7976864646923052</v>
      </c>
      <c r="FB7" s="101">
        <f t="shared" si="1"/>
        <v>1.986255150834356</v>
      </c>
      <c r="FC7" s="101">
        <f t="shared" si="1"/>
        <v>2.0532699318461667</v>
      </c>
      <c r="FD7" s="101">
        <f t="shared" si="1"/>
        <v>2.024952328311056</v>
      </c>
      <c r="FE7" s="101">
        <f t="shared" si="1"/>
        <v>1.9209162167727964</v>
      </c>
      <c r="FF7" s="101">
        <f t="shared" si="1"/>
        <v>1.1147401511194619</v>
      </c>
      <c r="FG7" s="101">
        <f t="shared" si="1"/>
        <v>2.4246217944727944</v>
      </c>
      <c r="FH7" s="101">
        <f t="shared" si="1"/>
        <v>1.573434301021625</v>
      </c>
      <c r="FI7" s="101">
        <f t="shared" si="1"/>
        <v>2.184749048491919</v>
      </c>
      <c r="FJ7" s="101">
        <f t="shared" si="1"/>
        <v>2.3706996158895621</v>
      </c>
    </row>
    <row r="8" spans="1:166">
      <c r="A8" s="101">
        <v>32</v>
      </c>
      <c r="B8" s="109" t="s">
        <v>285</v>
      </c>
      <c r="C8" s="109" t="str">
        <f>VLOOKUP(B8,'[1]Ameer Taha'!$A$2:$B$58,2,FALSE)</f>
        <v>43-2</v>
      </c>
      <c r="D8" s="126">
        <v>1.5329062500044752</v>
      </c>
      <c r="E8" s="126">
        <v>2.5104511155330949</v>
      </c>
      <c r="F8" s="126">
        <v>3.7405565992534493</v>
      </c>
      <c r="G8" s="126">
        <v>2.8691603958447542</v>
      </c>
      <c r="H8" s="126">
        <v>0.24272449770730259</v>
      </c>
      <c r="I8" s="126">
        <v>0.25637892504806842</v>
      </c>
      <c r="J8" s="110" t="s">
        <v>3</v>
      </c>
      <c r="K8" s="110">
        <v>0.9163</v>
      </c>
      <c r="L8" s="110" t="s">
        <v>35</v>
      </c>
      <c r="M8" s="101">
        <v>0.12229034834186242</v>
      </c>
      <c r="N8" s="101">
        <v>43.503091357079853</v>
      </c>
      <c r="O8" s="101" t="e">
        <v>#VALUE!</v>
      </c>
      <c r="P8" s="101">
        <v>0</v>
      </c>
      <c r="Q8" s="101">
        <v>0</v>
      </c>
      <c r="R8" s="101">
        <v>0</v>
      </c>
      <c r="S8" s="101">
        <v>0</v>
      </c>
      <c r="T8" s="101">
        <v>260.11075434153128</v>
      </c>
      <c r="U8" s="101">
        <v>54.807361683875008</v>
      </c>
      <c r="V8" s="101">
        <v>4.3625160589502716</v>
      </c>
      <c r="W8" s="101">
        <v>6.8094379477943332E-3</v>
      </c>
      <c r="X8" s="101">
        <v>0</v>
      </c>
      <c r="Y8" s="101">
        <v>0</v>
      </c>
      <c r="Z8" s="101">
        <v>0</v>
      </c>
      <c r="AA8" s="101">
        <v>0</v>
      </c>
      <c r="AB8" s="101">
        <v>0.8940692120664383</v>
      </c>
      <c r="AC8" s="101" t="e">
        <v>#VALUE!</v>
      </c>
      <c r="AD8" s="101">
        <v>0</v>
      </c>
      <c r="AE8" s="101">
        <v>0</v>
      </c>
      <c r="AF8" s="127">
        <v>1.4055190994227857</v>
      </c>
      <c r="AG8" s="101">
        <v>0</v>
      </c>
      <c r="AH8" s="101">
        <v>0</v>
      </c>
      <c r="AI8" s="101">
        <v>0</v>
      </c>
      <c r="AJ8" s="101">
        <v>0</v>
      </c>
      <c r="AK8" s="101">
        <v>0</v>
      </c>
      <c r="AL8" s="101">
        <v>0</v>
      </c>
      <c r="AM8" s="101">
        <v>0</v>
      </c>
      <c r="AN8" s="101">
        <v>0</v>
      </c>
      <c r="AO8" s="101">
        <v>3.1969516425507223</v>
      </c>
      <c r="AP8" s="101">
        <v>0</v>
      </c>
      <c r="AQ8" s="101">
        <v>3.9886632125570225</v>
      </c>
      <c r="AR8" s="101">
        <v>2.3512570368709897</v>
      </c>
      <c r="AS8" s="101">
        <v>3.2750096554182693</v>
      </c>
      <c r="AT8" s="101">
        <v>0</v>
      </c>
      <c r="AU8" s="101">
        <v>0.87711504728758427</v>
      </c>
      <c r="AV8" s="101">
        <v>2.1102147135542419</v>
      </c>
      <c r="AW8" s="101">
        <v>20.162802441014083</v>
      </c>
      <c r="AX8" s="101">
        <v>2.1054630222926352</v>
      </c>
      <c r="AY8" s="101">
        <v>10.414771929106681</v>
      </c>
      <c r="AZ8" s="101">
        <v>0.30088057520807304</v>
      </c>
      <c r="BA8" s="101">
        <v>7.6772931598727636</v>
      </c>
      <c r="BB8" s="101">
        <v>173.26341582619142</v>
      </c>
      <c r="BC8" s="101">
        <v>4.905950785984329</v>
      </c>
      <c r="BD8" s="101">
        <v>0</v>
      </c>
      <c r="BE8" s="101">
        <v>0</v>
      </c>
      <c r="BF8" s="101">
        <v>2.1468794251157104</v>
      </c>
      <c r="BG8" s="101">
        <v>732.87928398258805</v>
      </c>
      <c r="BH8" s="101">
        <v>140.80237538944539</v>
      </c>
      <c r="BI8" s="101">
        <v>27.902484954624121</v>
      </c>
      <c r="BJ8" s="101">
        <v>26.062969018667804</v>
      </c>
      <c r="BK8" s="101">
        <v>8.9693875922049688</v>
      </c>
      <c r="BL8" s="101">
        <v>112.38951411204629</v>
      </c>
      <c r="BM8" s="101">
        <v>22.432524483827308</v>
      </c>
      <c r="BN8" s="101">
        <v>5.7003562023841985</v>
      </c>
      <c r="BO8" s="101">
        <v>0.14471950930255129</v>
      </c>
      <c r="BP8" s="101">
        <v>0.22504099795778881</v>
      </c>
      <c r="BQ8" s="101">
        <v>42.617002994973404</v>
      </c>
      <c r="BR8" s="101">
        <v>4.8904627194009249</v>
      </c>
      <c r="BS8" s="101">
        <v>8.0014695012150039</v>
      </c>
      <c r="BT8" s="101">
        <v>0.80093759086877803</v>
      </c>
      <c r="BU8" s="101">
        <v>2.3547323768956221</v>
      </c>
      <c r="BV8" s="101">
        <v>3.8437384545699302</v>
      </c>
      <c r="BW8" s="101">
        <v>0.39930508358372008</v>
      </c>
      <c r="BX8" s="101">
        <v>10.633593429848419</v>
      </c>
      <c r="BY8" s="101">
        <v>163.8311324375708</v>
      </c>
      <c r="BZ8" s="101">
        <v>99.803132458517382</v>
      </c>
      <c r="CA8" s="101">
        <v>532.98551958569612</v>
      </c>
      <c r="CB8" s="101">
        <v>95.100560905761881</v>
      </c>
      <c r="CC8" s="101">
        <v>60.792514780794065</v>
      </c>
      <c r="CD8" s="101">
        <v>104.29156039880769</v>
      </c>
      <c r="CE8" s="101">
        <v>78.49152411650131</v>
      </c>
      <c r="CF8" s="101">
        <v>25.041241543450457</v>
      </c>
      <c r="CG8" s="101">
        <v>213.71555879070004</v>
      </c>
      <c r="CH8" s="101">
        <v>33.991889241342214</v>
      </c>
      <c r="CI8" s="101">
        <v>147.24471478099923</v>
      </c>
      <c r="CJ8" s="101">
        <v>184.31284977473464</v>
      </c>
      <c r="CM8" s="101">
        <f t="shared" si="2"/>
        <v>-0.9126078179210132</v>
      </c>
      <c r="CN8" s="101">
        <f t="shared" si="2"/>
        <v>1.6385201192906991</v>
      </c>
      <c r="CO8" s="101" t="e">
        <f t="shared" si="2"/>
        <v>#VALUE!</v>
      </c>
      <c r="CP8" s="101" t="e">
        <f t="shared" si="2"/>
        <v>#NUM!</v>
      </c>
      <c r="CQ8" s="101" t="e">
        <f t="shared" si="2"/>
        <v>#NUM!</v>
      </c>
      <c r="CR8" s="101" t="e">
        <f t="shared" si="2"/>
        <v>#NUM!</v>
      </c>
      <c r="CS8" s="101" t="e">
        <f t="shared" si="2"/>
        <v>#NUM!</v>
      </c>
      <c r="CT8" s="101">
        <f t="shared" si="2"/>
        <v>2.4151583085766095</v>
      </c>
      <c r="CU8" s="101">
        <f t="shared" si="2"/>
        <v>1.7388388965127666</v>
      </c>
      <c r="CV8" s="101">
        <f t="shared" si="2"/>
        <v>0.63973703866079534</v>
      </c>
      <c r="CW8" s="101">
        <f t="shared" si="2"/>
        <v>-2.166888733350806</v>
      </c>
      <c r="CX8" s="101" t="e">
        <f t="shared" si="2"/>
        <v>#NUM!</v>
      </c>
      <c r="CY8" s="101" t="e">
        <f t="shared" si="2"/>
        <v>#NUM!</v>
      </c>
      <c r="CZ8" s="101" t="e">
        <f t="shared" si="2"/>
        <v>#NUM!</v>
      </c>
      <c r="DA8" s="101" t="e">
        <f t="shared" si="2"/>
        <v>#NUM!</v>
      </c>
      <c r="DB8" s="101">
        <f t="shared" si="2"/>
        <v>-4.8628860113413754E-2</v>
      </c>
      <c r="DC8" s="101" t="e">
        <f t="shared" si="4"/>
        <v>#VALUE!</v>
      </c>
      <c r="DD8" s="101" t="e">
        <f t="shared" si="4"/>
        <v>#NUM!</v>
      </c>
      <c r="DE8" s="101" t="e">
        <f t="shared" si="4"/>
        <v>#NUM!</v>
      </c>
      <c r="DF8" s="101">
        <f t="shared" si="4"/>
        <v>0.1478367515568105</v>
      </c>
      <c r="DG8" s="101" t="e">
        <f t="shared" si="4"/>
        <v>#NUM!</v>
      </c>
      <c r="DH8" s="101" t="e">
        <f t="shared" si="4"/>
        <v>#NUM!</v>
      </c>
      <c r="DI8" s="101" t="e">
        <f t="shared" si="4"/>
        <v>#NUM!</v>
      </c>
      <c r="DJ8" s="101" t="e">
        <f t="shared" si="4"/>
        <v>#NUM!</v>
      </c>
      <c r="DK8" s="101" t="e">
        <f t="shared" si="4"/>
        <v>#NUM!</v>
      </c>
      <c r="DL8" s="101" t="e">
        <f t="shared" si="4"/>
        <v>#NUM!</v>
      </c>
      <c r="DM8" s="101" t="e">
        <f t="shared" si="4"/>
        <v>#NUM!</v>
      </c>
      <c r="DN8" s="101" t="e">
        <f t="shared" si="4"/>
        <v>#NUM!</v>
      </c>
      <c r="DO8" s="101">
        <f t="shared" si="4"/>
        <v>0.50473606713430474</v>
      </c>
      <c r="DP8" s="101" t="e">
        <f t="shared" si="4"/>
        <v>#NUM!</v>
      </c>
      <c r="DQ8" s="101">
        <f t="shared" si="4"/>
        <v>0.60082736769542222</v>
      </c>
      <c r="DR8" s="101">
        <f t="shared" si="4"/>
        <v>0.37130010832224924</v>
      </c>
      <c r="DS8" s="101">
        <f t="shared" si="5"/>
        <v>0.51521258472129605</v>
      </c>
      <c r="DT8" s="101" t="e">
        <f t="shared" si="5"/>
        <v>#NUM!</v>
      </c>
      <c r="DU8" s="101">
        <f t="shared" si="5"/>
        <v>-5.6943438418214809E-2</v>
      </c>
      <c r="DV8" s="101">
        <f t="shared" si="5"/>
        <v>0.32432664684632551</v>
      </c>
      <c r="DW8" s="101">
        <f t="shared" si="5"/>
        <v>1.30455089484108</v>
      </c>
      <c r="DX8" s="101">
        <f t="shared" si="5"/>
        <v>0.32334761842059967</v>
      </c>
      <c r="DY8" s="101">
        <f t="shared" si="5"/>
        <v>1.0176497638646596</v>
      </c>
      <c r="DZ8" s="101">
        <f t="shared" si="5"/>
        <v>-0.52160584932291709</v>
      </c>
      <c r="EA8" s="101">
        <f t="shared" si="5"/>
        <v>0.88520812459593112</v>
      </c>
      <c r="EB8" s="101">
        <f t="shared" si="5"/>
        <v>2.2387068721075605</v>
      </c>
      <c r="EC8" s="101">
        <f t="shared" si="5"/>
        <v>0.69072318726974702</v>
      </c>
      <c r="ED8" s="101" t="e">
        <f t="shared" si="5"/>
        <v>#NUM!</v>
      </c>
      <c r="EE8" s="101" t="e">
        <f t="shared" si="5"/>
        <v>#NUM!</v>
      </c>
      <c r="EF8" s="101">
        <f t="shared" si="5"/>
        <v>0.3318076539018473</v>
      </c>
      <c r="EG8" s="101">
        <f t="shared" si="5"/>
        <v>2.8650324458311767</v>
      </c>
      <c r="EH8" s="101">
        <f t="shared" si="5"/>
        <v>2.1486099815804298</v>
      </c>
      <c r="EI8" s="101">
        <f t="shared" si="6"/>
        <v>1.4456428826292795</v>
      </c>
      <c r="EJ8" s="101">
        <f t="shared" si="6"/>
        <v>1.4160238877763092</v>
      </c>
      <c r="EK8" s="101">
        <f t="shared" si="6"/>
        <v>0.95276279149386023</v>
      </c>
      <c r="EL8" s="101">
        <f t="shared" si="6"/>
        <v>2.0507257936555439</v>
      </c>
      <c r="EM8" s="101">
        <f t="shared" si="6"/>
        <v>1.3508781504310554</v>
      </c>
      <c r="EN8" s="101">
        <f t="shared" si="6"/>
        <v>0.75590199460169716</v>
      </c>
      <c r="EO8" s="101">
        <f t="shared" si="6"/>
        <v>-0.8394729186990687</v>
      </c>
      <c r="EP8" s="101">
        <f t="shared" si="6"/>
        <v>-0.64773835493368437</v>
      </c>
      <c r="EQ8" s="101">
        <f t="shared" si="6"/>
        <v>1.6295829050564898</v>
      </c>
      <c r="ER8" s="101">
        <f t="shared" si="6"/>
        <v>0.6893499525745963</v>
      </c>
      <c r="ES8" s="101">
        <f t="shared" si="6"/>
        <v>0.90316975419964562</v>
      </c>
      <c r="ET8" s="101">
        <f t="shared" si="6"/>
        <v>-9.640132286364432E-2</v>
      </c>
      <c r="EU8" s="101">
        <f t="shared" si="6"/>
        <v>0.37194155526873007</v>
      </c>
      <c r="EV8" s="101">
        <f t="shared" si="6"/>
        <v>0.58475382863192094</v>
      </c>
      <c r="EW8" s="101">
        <f t="shared" si="6"/>
        <v>-0.39869516073402655</v>
      </c>
      <c r="EX8" s="101">
        <f t="shared" si="6"/>
        <v>1.0266800512622627</v>
      </c>
      <c r="EY8" s="101">
        <f t="shared" si="3"/>
        <v>2.2143964332065478</v>
      </c>
      <c r="EZ8" s="101">
        <f t="shared" si="1"/>
        <v>1.9991441724306527</v>
      </c>
      <c r="FA8" s="101">
        <f t="shared" si="1"/>
        <v>2.7267154100594895</v>
      </c>
      <c r="FB8" s="101">
        <f t="shared" si="1"/>
        <v>1.9781830784259404</v>
      </c>
      <c r="FC8" s="101">
        <f t="shared" si="1"/>
        <v>1.7838501090503789</v>
      </c>
      <c r="FD8" s="101">
        <f t="shared" si="1"/>
        <v>2.0182491653725907</v>
      </c>
      <c r="FE8" s="101">
        <f t="shared" si="1"/>
        <v>1.8948227621188447</v>
      </c>
      <c r="FF8" s="101">
        <f t="shared" si="1"/>
        <v>1.3986558573699701</v>
      </c>
      <c r="FG8" s="101">
        <f t="shared" si="1"/>
        <v>2.3298361405589083</v>
      </c>
      <c r="FH8" s="101">
        <f t="shared" si="1"/>
        <v>1.5313753029851922</v>
      </c>
      <c r="FI8" s="101">
        <f t="shared" si="1"/>
        <v>2.168039715122013</v>
      </c>
      <c r="FJ8" s="101">
        <f t="shared" si="1"/>
        <v>2.2655556140672832</v>
      </c>
    </row>
    <row r="9" spans="1:166" s="114" customFormat="1">
      <c r="A9" s="114">
        <v>42</v>
      </c>
      <c r="B9" s="115" t="s">
        <v>286</v>
      </c>
      <c r="C9" s="115" t="str">
        <f>VLOOKUP(B9,'[1]Ameer Taha'!$A$2:$B$58,2,FALSE)</f>
        <v>14-5</v>
      </c>
      <c r="D9" s="128">
        <v>1.4670078125041606</v>
      </c>
      <c r="E9" s="128">
        <v>2.5286953132823475</v>
      </c>
      <c r="F9" s="128">
        <v>3.6831381088498523</v>
      </c>
      <c r="G9" s="128">
        <v>4.6745784226030755</v>
      </c>
      <c r="H9" s="128">
        <v>0.7627022431373045</v>
      </c>
      <c r="I9" s="128">
        <v>0.74029019562401377</v>
      </c>
      <c r="J9" s="110" t="s">
        <v>3</v>
      </c>
      <c r="K9" s="110">
        <v>0.89540000000000008</v>
      </c>
      <c r="L9" s="110" t="s">
        <v>36</v>
      </c>
      <c r="M9" s="114">
        <v>0.44881505102967167</v>
      </c>
      <c r="N9" s="114">
        <v>59.160272684269223</v>
      </c>
      <c r="O9" s="114">
        <v>0</v>
      </c>
      <c r="P9" s="114">
        <v>0</v>
      </c>
      <c r="Q9" s="114">
        <v>0</v>
      </c>
      <c r="R9" s="114">
        <v>0</v>
      </c>
      <c r="S9" s="114">
        <v>0</v>
      </c>
      <c r="T9" s="114">
        <v>25.752773832840234</v>
      </c>
      <c r="U9" s="114">
        <v>3.7368096261036103</v>
      </c>
      <c r="V9" s="114">
        <v>4.9939640337436373</v>
      </c>
      <c r="W9" s="129">
        <v>1.4324438866055784E-2</v>
      </c>
      <c r="X9" s="114">
        <v>0</v>
      </c>
      <c r="Y9" s="114">
        <v>0</v>
      </c>
      <c r="Z9" s="114">
        <v>0</v>
      </c>
      <c r="AA9" s="114" t="e">
        <v>#VALUE!</v>
      </c>
      <c r="AB9" s="114">
        <v>0.62792890590019212</v>
      </c>
      <c r="AC9" s="114" t="e">
        <v>#VALUE!</v>
      </c>
      <c r="AD9" s="114">
        <v>0</v>
      </c>
      <c r="AE9" s="114">
        <v>0</v>
      </c>
      <c r="AF9" s="114">
        <v>0.82728027273080185</v>
      </c>
      <c r="AG9" s="114">
        <v>0</v>
      </c>
      <c r="AH9" s="114">
        <v>0</v>
      </c>
      <c r="AI9" s="114" t="e">
        <v>#VALUE!</v>
      </c>
      <c r="AJ9" s="114">
        <v>0.73286374957761591</v>
      </c>
      <c r="AK9" s="114">
        <v>0</v>
      </c>
      <c r="AL9" s="114">
        <v>0</v>
      </c>
      <c r="AM9" s="114">
        <v>0</v>
      </c>
      <c r="AN9" s="114">
        <v>0</v>
      </c>
      <c r="AO9" s="114">
        <v>3.6416645160307044</v>
      </c>
      <c r="AP9" s="114">
        <v>0</v>
      </c>
      <c r="AQ9" s="114">
        <v>2.8015175430211863</v>
      </c>
      <c r="AR9" s="114">
        <v>2.1475503244312559</v>
      </c>
      <c r="AS9" s="114">
        <v>3.4569246440651327</v>
      </c>
      <c r="AT9" s="114">
        <v>0</v>
      </c>
      <c r="AU9" s="114">
        <v>1.1477199347627249</v>
      </c>
      <c r="AV9" s="114">
        <v>2.2973580467408738</v>
      </c>
      <c r="AW9" s="114">
        <v>6.6132050384003263</v>
      </c>
      <c r="AX9" s="114">
        <v>2.470332741411537</v>
      </c>
      <c r="AY9" s="114">
        <v>6.302940180593164</v>
      </c>
      <c r="AZ9" s="114">
        <v>0.30358432041720196</v>
      </c>
      <c r="BA9" s="114">
        <v>5.5810242953476576</v>
      </c>
      <c r="BB9" s="114">
        <v>179.86183844339544</v>
      </c>
      <c r="BC9" s="114">
        <v>23.667479909383779</v>
      </c>
      <c r="BD9" s="114">
        <v>0</v>
      </c>
      <c r="BE9" s="114">
        <v>0</v>
      </c>
      <c r="BF9" s="114">
        <v>1.9749253553433161</v>
      </c>
      <c r="BG9" s="114">
        <v>107.13540393170695</v>
      </c>
      <c r="BH9" s="114">
        <v>42.095821623527961</v>
      </c>
      <c r="BI9" s="114">
        <v>29.467398661282733</v>
      </c>
      <c r="BJ9" s="114">
        <v>20.304756220030228</v>
      </c>
      <c r="BK9" s="114">
        <v>7.8614926087453192</v>
      </c>
      <c r="BL9" s="114">
        <v>21.436096835552796</v>
      </c>
      <c r="BM9" s="114">
        <v>26.952141321466577</v>
      </c>
      <c r="BN9" s="114">
        <v>7.5115669320442251</v>
      </c>
      <c r="BO9" s="114">
        <v>2.5477861016304995</v>
      </c>
      <c r="BP9" s="114">
        <v>0.22945474031378302</v>
      </c>
      <c r="BQ9" s="114">
        <v>6.6564263552143546</v>
      </c>
      <c r="BR9" s="114">
        <v>6.4084512871041914</v>
      </c>
      <c r="BS9" s="114">
        <v>23.965424472089733</v>
      </c>
      <c r="BT9" s="114">
        <v>0.82114334169223724</v>
      </c>
      <c r="BU9" s="114">
        <v>0.72796347287496088</v>
      </c>
      <c r="BV9" s="114">
        <v>4.0275360246904022</v>
      </c>
      <c r="BW9" s="114">
        <v>0.46808754934877511</v>
      </c>
      <c r="BX9" s="114">
        <v>10.917184154017392</v>
      </c>
      <c r="BY9" s="114">
        <v>168.22089526485829</v>
      </c>
      <c r="BZ9" s="114">
        <v>68.092330330157381</v>
      </c>
      <c r="CA9" s="114">
        <v>547.81909965279112</v>
      </c>
      <c r="CB9" s="114">
        <v>96.387476840072651</v>
      </c>
      <c r="CC9" s="114">
        <v>32.777108951893382</v>
      </c>
      <c r="CD9" s="114">
        <v>106.55383209412224</v>
      </c>
      <c r="CE9" s="114">
        <v>94.001644443651841</v>
      </c>
      <c r="CF9" s="114">
        <v>37.421268935172662</v>
      </c>
      <c r="CG9" s="114">
        <v>245.31685084015513</v>
      </c>
      <c r="CH9" s="114">
        <v>39.384944387801653</v>
      </c>
      <c r="CI9" s="114">
        <v>153.48416670669855</v>
      </c>
      <c r="CJ9" s="114">
        <v>229.08384862240459</v>
      </c>
      <c r="CM9" s="114">
        <f t="shared" si="2"/>
        <v>-0.34793258742584793</v>
      </c>
      <c r="CN9" s="114">
        <f t="shared" si="2"/>
        <v>1.7720301670997112</v>
      </c>
      <c r="CO9" s="114" t="e">
        <f t="shared" si="2"/>
        <v>#NUM!</v>
      </c>
      <c r="CP9" s="114" t="e">
        <f t="shared" si="2"/>
        <v>#NUM!</v>
      </c>
      <c r="CQ9" s="114" t="e">
        <f t="shared" si="2"/>
        <v>#NUM!</v>
      </c>
      <c r="CR9" s="114" t="e">
        <f t="shared" si="2"/>
        <v>#NUM!</v>
      </c>
      <c r="CS9" s="114" t="e">
        <f t="shared" si="2"/>
        <v>#NUM!</v>
      </c>
      <c r="CT9" s="114">
        <f t="shared" si="2"/>
        <v>1.4108240137817492</v>
      </c>
      <c r="CU9" s="114">
        <f t="shared" si="2"/>
        <v>0.57250097303328429</v>
      </c>
      <c r="CV9" s="114">
        <f t="shared" si="2"/>
        <v>0.69844541026144036</v>
      </c>
      <c r="CW9" s="114">
        <f t="shared" si="2"/>
        <v>-1.8439223817269752</v>
      </c>
      <c r="CX9" s="114" t="e">
        <f t="shared" si="2"/>
        <v>#NUM!</v>
      </c>
      <c r="CY9" s="114" t="e">
        <f t="shared" si="2"/>
        <v>#NUM!</v>
      </c>
      <c r="CZ9" s="114" t="e">
        <f t="shared" si="2"/>
        <v>#NUM!</v>
      </c>
      <c r="DA9" s="114" t="e">
        <f t="shared" si="2"/>
        <v>#VALUE!</v>
      </c>
      <c r="DB9" s="114">
        <f t="shared" si="2"/>
        <v>-0.20208952429314439</v>
      </c>
      <c r="DC9" s="114" t="e">
        <f t="shared" si="4"/>
        <v>#VALUE!</v>
      </c>
      <c r="DD9" s="114" t="e">
        <f t="shared" si="4"/>
        <v>#NUM!</v>
      </c>
      <c r="DE9" s="114" t="e">
        <f t="shared" si="4"/>
        <v>#NUM!</v>
      </c>
      <c r="DF9" s="114">
        <f t="shared" si="4"/>
        <v>-8.2347331705870927E-2</v>
      </c>
      <c r="DG9" s="114" t="e">
        <f t="shared" si="4"/>
        <v>#NUM!</v>
      </c>
      <c r="DH9" s="114" t="e">
        <f t="shared" si="4"/>
        <v>#NUM!</v>
      </c>
      <c r="DI9" s="114" t="e">
        <f t="shared" si="4"/>
        <v>#VALUE!</v>
      </c>
      <c r="DJ9" s="114">
        <f t="shared" si="4"/>
        <v>-0.13497675974743423</v>
      </c>
      <c r="DK9" s="114" t="e">
        <f t="shared" si="4"/>
        <v>#NUM!</v>
      </c>
      <c r="DL9" s="114" t="e">
        <f t="shared" si="4"/>
        <v>#NUM!</v>
      </c>
      <c r="DM9" s="114" t="e">
        <f t="shared" si="4"/>
        <v>#NUM!</v>
      </c>
      <c r="DN9" s="114" t="e">
        <f t="shared" si="4"/>
        <v>#NUM!</v>
      </c>
      <c r="DO9" s="114">
        <f t="shared" si="4"/>
        <v>0.56129993444418647</v>
      </c>
      <c r="DP9" s="114" t="e">
        <f t="shared" si="4"/>
        <v>#NUM!</v>
      </c>
      <c r="DQ9" s="114">
        <f t="shared" si="4"/>
        <v>0.44739334635148742</v>
      </c>
      <c r="DR9" s="114">
        <f t="shared" si="4"/>
        <v>0.33194334962398842</v>
      </c>
      <c r="DS9" s="114">
        <f t="shared" si="5"/>
        <v>0.5386899126568454</v>
      </c>
      <c r="DT9" s="114" t="e">
        <f t="shared" si="5"/>
        <v>#NUM!</v>
      </c>
      <c r="DU9" s="114">
        <f t="shared" si="5"/>
        <v>5.9835924973092612E-2</v>
      </c>
      <c r="DV9" s="114">
        <f t="shared" si="5"/>
        <v>0.36122868592463742</v>
      </c>
      <c r="DW9" s="114">
        <f t="shared" si="5"/>
        <v>0.82041198794901427</v>
      </c>
      <c r="DX9" s="114">
        <f t="shared" si="5"/>
        <v>0.39275545448487204</v>
      </c>
      <c r="DY9" s="114">
        <f t="shared" si="5"/>
        <v>0.79954318538016367</v>
      </c>
      <c r="DZ9" s="114">
        <f t="shared" si="5"/>
        <v>-0.51772066272430217</v>
      </c>
      <c r="EA9" s="114">
        <f t="shared" si="5"/>
        <v>0.74671391309405832</v>
      </c>
      <c r="EB9" s="114">
        <f t="shared" si="5"/>
        <v>2.2549390282064379</v>
      </c>
      <c r="EC9" s="114">
        <f t="shared" si="5"/>
        <v>1.3741520171299675</v>
      </c>
      <c r="ED9" s="114" t="e">
        <f t="shared" si="5"/>
        <v>#NUM!</v>
      </c>
      <c r="EE9" s="114" t="e">
        <f t="shared" si="5"/>
        <v>#NUM!</v>
      </c>
      <c r="EF9" s="114">
        <f t="shared" si="5"/>
        <v>0.29555068559532582</v>
      </c>
      <c r="EG9" s="114">
        <f t="shared" si="5"/>
        <v>2.0299330113675076</v>
      </c>
      <c r="EH9" s="114">
        <f t="shared" si="5"/>
        <v>1.6242389904698291</v>
      </c>
      <c r="EI9" s="114">
        <f t="shared" si="6"/>
        <v>1.4693417986624393</v>
      </c>
      <c r="EJ9" s="114">
        <f t="shared" si="6"/>
        <v>1.3075977796949934</v>
      </c>
      <c r="EK9" s="114">
        <f t="shared" si="6"/>
        <v>0.89550501044146091</v>
      </c>
      <c r="EL9" s="114">
        <f t="shared" si="6"/>
        <v>1.3311457102605107</v>
      </c>
      <c r="EM9" s="114">
        <f t="shared" si="6"/>
        <v>1.4305932751685297</v>
      </c>
      <c r="EN9" s="114">
        <f t="shared" si="6"/>
        <v>0.87573054139262818</v>
      </c>
      <c r="EO9" s="114">
        <f t="shared" si="6"/>
        <v>0.40616296417315212</v>
      </c>
      <c r="EP9" s="114">
        <f t="shared" si="6"/>
        <v>-0.63930296577122636</v>
      </c>
      <c r="EQ9" s="114">
        <f t="shared" si="6"/>
        <v>0.82324113145976729</v>
      </c>
      <c r="ER9" s="114">
        <f t="shared" si="6"/>
        <v>0.80675308743916829</v>
      </c>
      <c r="ES9" s="114">
        <f t="shared" si="6"/>
        <v>1.3795851255562119</v>
      </c>
      <c r="ET9" s="114">
        <f t="shared" si="6"/>
        <v>-8.5581024278683387E-2</v>
      </c>
      <c r="EU9" s="114">
        <f t="shared" si="6"/>
        <v>-0.137890411795247</v>
      </c>
      <c r="EV9" s="114">
        <f t="shared" si="6"/>
        <v>0.60503943369815405</v>
      </c>
      <c r="EW9" s="114">
        <f t="shared" si="6"/>
        <v>-0.32967291050903746</v>
      </c>
      <c r="EX9" s="114">
        <f t="shared" si="6"/>
        <v>1.0381106361645616</v>
      </c>
      <c r="EY9" s="114">
        <f t="shared" si="3"/>
        <v>2.2258799399434843</v>
      </c>
      <c r="EZ9" s="114">
        <f t="shared" si="1"/>
        <v>1.8330981973331446</v>
      </c>
      <c r="FA9" s="114">
        <f t="shared" si="1"/>
        <v>2.7386371698113559</v>
      </c>
      <c r="FB9" s="114">
        <f t="shared" si="1"/>
        <v>1.9840206117809249</v>
      </c>
      <c r="FC9" s="114">
        <f t="shared" si="1"/>
        <v>1.5155706447314139</v>
      </c>
      <c r="FD9" s="114">
        <f t="shared" si="1"/>
        <v>2.0275690732656546</v>
      </c>
      <c r="FE9" s="114">
        <f t="shared" si="1"/>
        <v>1.9731354511162622</v>
      </c>
      <c r="FF9" s="114">
        <f t="shared" si="1"/>
        <v>1.5731185101067935</v>
      </c>
      <c r="FG9" s="114">
        <f t="shared" si="1"/>
        <v>2.3897273809644135</v>
      </c>
      <c r="FH9" s="114">
        <f t="shared" si="1"/>
        <v>1.5953302365747164</v>
      </c>
      <c r="FI9" s="114">
        <f t="shared" si="1"/>
        <v>2.1860635806824158</v>
      </c>
      <c r="FJ9" s="114">
        <f t="shared" si="1"/>
        <v>2.359994470675939</v>
      </c>
    </row>
    <row r="10" spans="1:166">
      <c r="A10" s="101">
        <v>2</v>
      </c>
      <c r="B10" s="109" t="s">
        <v>287</v>
      </c>
      <c r="C10" s="109" t="str">
        <f>VLOOKUP(B10,'[1]Ameer Taha'!$A$2:$B$58,2,FALSE)</f>
        <v>43-3</v>
      </c>
      <c r="D10" s="126">
        <v>1.5176328125044023</v>
      </c>
      <c r="E10" s="126">
        <v>3.3585393832172552</v>
      </c>
      <c r="F10" s="126">
        <v>3.943792046070985</v>
      </c>
      <c r="G10" s="126">
        <v>5.8422606256216465</v>
      </c>
      <c r="H10" s="126">
        <v>0.65132022815457324</v>
      </c>
      <c r="I10" s="126">
        <v>0.62478242324289235</v>
      </c>
      <c r="J10" s="116" t="s">
        <v>5</v>
      </c>
      <c r="K10" s="116">
        <v>0.90310000000000012</v>
      </c>
      <c r="L10" s="116" t="s">
        <v>37</v>
      </c>
      <c r="M10" s="101">
        <v>0.54589525407623807</v>
      </c>
      <c r="N10" s="101">
        <v>46.081892290246657</v>
      </c>
      <c r="O10" s="101">
        <v>0</v>
      </c>
      <c r="P10" s="101">
        <v>0</v>
      </c>
      <c r="Q10" s="101">
        <v>0</v>
      </c>
      <c r="R10" s="101">
        <v>0.20449820837066429</v>
      </c>
      <c r="S10" s="101">
        <v>0</v>
      </c>
      <c r="T10" s="101">
        <v>29.884116846097218</v>
      </c>
      <c r="U10" s="101">
        <v>5.3826384667811169</v>
      </c>
      <c r="V10" s="101">
        <v>5.0721764907549654</v>
      </c>
      <c r="W10" s="101">
        <v>0.12089611302783972</v>
      </c>
      <c r="X10" s="101">
        <v>0.27450675553155279</v>
      </c>
      <c r="Y10" s="101">
        <v>0.23869689277464756</v>
      </c>
      <c r="Z10" s="101">
        <v>0</v>
      </c>
      <c r="AA10" s="101">
        <v>0</v>
      </c>
      <c r="AB10" s="101">
        <v>2.0402067349759778</v>
      </c>
      <c r="AC10" s="101" t="e">
        <v>#VALUE!</v>
      </c>
      <c r="AD10" s="101">
        <v>0</v>
      </c>
      <c r="AE10" s="101">
        <v>0.35549319975190052</v>
      </c>
      <c r="AF10" s="101">
        <v>2.2081890623520319</v>
      </c>
      <c r="AG10" s="101">
        <v>0</v>
      </c>
      <c r="AH10" s="101">
        <v>0</v>
      </c>
      <c r="AI10" s="101">
        <v>0</v>
      </c>
      <c r="AJ10" s="101">
        <v>0</v>
      </c>
      <c r="AK10" s="101">
        <v>0</v>
      </c>
      <c r="AL10" s="101">
        <v>0</v>
      </c>
      <c r="AM10" s="101">
        <v>0</v>
      </c>
      <c r="AN10" s="101">
        <v>0</v>
      </c>
      <c r="AO10" s="101">
        <v>2.8939708751786721</v>
      </c>
      <c r="AP10" s="101">
        <v>0.15636843827443161</v>
      </c>
      <c r="AQ10" s="101">
        <v>2.9941049389576349</v>
      </c>
      <c r="AR10" s="101">
        <v>1.3516125067479539</v>
      </c>
      <c r="AS10" s="101">
        <v>2.690537889278092</v>
      </c>
      <c r="AT10" s="101">
        <v>0</v>
      </c>
      <c r="AU10" s="101">
        <v>0.88337322609450719</v>
      </c>
      <c r="AV10" s="101">
        <v>2.8071918249342573</v>
      </c>
      <c r="AW10" s="101">
        <v>1.6999960199750634</v>
      </c>
      <c r="AX10" s="101">
        <v>3.1897869059700441</v>
      </c>
      <c r="AY10" s="101">
        <v>1.3644563080446375</v>
      </c>
      <c r="AZ10" s="101">
        <v>0.39073361735123613</v>
      </c>
      <c r="BA10" s="101">
        <v>5.2614894364475244</v>
      </c>
      <c r="BB10" s="101">
        <v>84.5875574231614</v>
      </c>
      <c r="BC10" s="101">
        <v>7.1197925602304952</v>
      </c>
      <c r="BD10" s="101">
        <v>8.3192775004633804E-2</v>
      </c>
      <c r="BE10" s="101">
        <v>0</v>
      </c>
      <c r="BF10" s="101">
        <v>3.0794798219393646</v>
      </c>
      <c r="BG10" s="101">
        <v>43.850203521692833</v>
      </c>
      <c r="BH10" s="101">
        <v>12.68461670704173</v>
      </c>
      <c r="BI10" s="101">
        <v>25.585683482043567</v>
      </c>
      <c r="BJ10" s="101">
        <v>21.272394184827817</v>
      </c>
      <c r="BK10" s="101">
        <v>8.0418624691151521</v>
      </c>
      <c r="BL10" s="127">
        <v>3.0864964360949734</v>
      </c>
      <c r="BM10" s="101">
        <v>18.496614085872423</v>
      </c>
      <c r="BN10" s="101">
        <v>5.5481025641056139</v>
      </c>
      <c r="BO10" s="101">
        <v>2.0139687877279351</v>
      </c>
      <c r="BP10" s="101">
        <v>0.21661488762861492</v>
      </c>
      <c r="BQ10" s="101">
        <v>1.8059698105682647</v>
      </c>
      <c r="BR10" s="101">
        <v>5.0927252814622221</v>
      </c>
      <c r="BS10" s="101">
        <v>6.7803727478976272</v>
      </c>
      <c r="BT10" s="101">
        <v>0.84587453827037251</v>
      </c>
      <c r="BU10" s="101">
        <v>2.428412109861827</v>
      </c>
      <c r="BV10" s="101">
        <v>2.8710452893409779</v>
      </c>
      <c r="BW10" s="101">
        <v>0.90170797449488505</v>
      </c>
      <c r="BX10" s="101">
        <v>14.623093143093168</v>
      </c>
      <c r="BY10" s="101">
        <v>163.31111734984771</v>
      </c>
      <c r="BZ10" s="101">
        <v>37.588131600232977</v>
      </c>
      <c r="CA10" s="101">
        <v>414.6828261111815</v>
      </c>
      <c r="CB10" s="101">
        <v>80.623060052596912</v>
      </c>
      <c r="CC10" s="101">
        <v>12.534770462511704</v>
      </c>
      <c r="CD10" s="101">
        <v>81.389337060336175</v>
      </c>
      <c r="CE10" s="101">
        <v>96.005330904324211</v>
      </c>
      <c r="CF10" s="101">
        <v>11.253093515816246</v>
      </c>
      <c r="CG10" s="101">
        <v>162.6244045070396</v>
      </c>
      <c r="CH10" s="101">
        <v>32.69922044524268</v>
      </c>
      <c r="CI10" s="101">
        <v>121.55227125192339</v>
      </c>
      <c r="CJ10" s="101">
        <v>158.94274714665428</v>
      </c>
      <c r="CM10" s="101">
        <f t="shared" si="2"/>
        <v>-0.2628906813625877</v>
      </c>
      <c r="CN10" s="101">
        <f t="shared" si="2"/>
        <v>1.663530304493688</v>
      </c>
      <c r="CO10" s="101" t="e">
        <f t="shared" si="2"/>
        <v>#NUM!</v>
      </c>
      <c r="CP10" s="101" t="e">
        <f t="shared" si="2"/>
        <v>#NUM!</v>
      </c>
      <c r="CQ10" s="101" t="e">
        <f t="shared" si="2"/>
        <v>#NUM!</v>
      </c>
      <c r="CR10" s="101">
        <f t="shared" si="2"/>
        <v>-0.68931049253753229</v>
      </c>
      <c r="CS10" s="101" t="e">
        <f t="shared" si="2"/>
        <v>#NUM!</v>
      </c>
      <c r="CT10" s="101">
        <f t="shared" si="2"/>
        <v>1.4754404258202265</v>
      </c>
      <c r="CU10" s="101">
        <f t="shared" si="2"/>
        <v>0.73099521073620799</v>
      </c>
      <c r="CV10" s="101">
        <f t="shared" si="2"/>
        <v>0.70519435678760367</v>
      </c>
      <c r="CW10" s="101">
        <f t="shared" si="2"/>
        <v>-0.91758766206476505</v>
      </c>
      <c r="CX10" s="101">
        <f t="shared" si="2"/>
        <v>-0.56144696322126886</v>
      </c>
      <c r="CY10" s="101">
        <f t="shared" si="2"/>
        <v>-0.62215323436403625</v>
      </c>
      <c r="CZ10" s="101" t="e">
        <f t="shared" si="2"/>
        <v>#NUM!</v>
      </c>
      <c r="DA10" s="101" t="e">
        <f t="shared" si="2"/>
        <v>#NUM!</v>
      </c>
      <c r="DB10" s="101">
        <f t="shared" si="2"/>
        <v>0.30967417689168919</v>
      </c>
      <c r="DC10" s="101" t="e">
        <f t="shared" si="4"/>
        <v>#VALUE!</v>
      </c>
      <c r="DD10" s="101" t="e">
        <f t="shared" si="4"/>
        <v>#NUM!</v>
      </c>
      <c r="DE10" s="101">
        <f t="shared" si="4"/>
        <v>-0.44916870249672408</v>
      </c>
      <c r="DF10" s="101">
        <f t="shared" si="4"/>
        <v>0.34403625439280433</v>
      </c>
      <c r="DG10" s="101" t="e">
        <f t="shared" si="4"/>
        <v>#NUM!</v>
      </c>
      <c r="DH10" s="101" t="e">
        <f t="shared" si="4"/>
        <v>#NUM!</v>
      </c>
      <c r="DI10" s="101" t="e">
        <f t="shared" si="4"/>
        <v>#NUM!</v>
      </c>
      <c r="DJ10" s="101" t="e">
        <f t="shared" si="4"/>
        <v>#NUM!</v>
      </c>
      <c r="DK10" s="101" t="e">
        <f t="shared" si="4"/>
        <v>#NUM!</v>
      </c>
      <c r="DL10" s="101" t="e">
        <f t="shared" si="4"/>
        <v>#NUM!</v>
      </c>
      <c r="DM10" s="101" t="e">
        <f t="shared" si="4"/>
        <v>#NUM!</v>
      </c>
      <c r="DN10" s="101" t="e">
        <f t="shared" si="4"/>
        <v>#NUM!</v>
      </c>
      <c r="DO10" s="101">
        <f t="shared" si="4"/>
        <v>0.46149415608058703</v>
      </c>
      <c r="DP10" s="101">
        <f t="shared" si="4"/>
        <v>-0.80585090131768933</v>
      </c>
      <c r="DQ10" s="101">
        <f t="shared" si="4"/>
        <v>0.47626701765418461</v>
      </c>
      <c r="DR10" s="101">
        <f t="shared" si="4"/>
        <v>0.1308522017374347</v>
      </c>
      <c r="DS10" s="101">
        <f t="shared" si="5"/>
        <v>0.4298391123418267</v>
      </c>
      <c r="DT10" s="101" t="e">
        <f t="shared" si="5"/>
        <v>#NUM!</v>
      </c>
      <c r="DU10" s="101">
        <f t="shared" si="5"/>
        <v>-5.3855767784922154E-2</v>
      </c>
      <c r="DV10" s="101">
        <f t="shared" si="5"/>
        <v>0.44827209046272487</v>
      </c>
      <c r="DW10" s="101">
        <f t="shared" si="5"/>
        <v>0.2304479046106909</v>
      </c>
      <c r="DX10" s="101">
        <f t="shared" si="5"/>
        <v>0.50376167094040203</v>
      </c>
      <c r="DY10" s="101">
        <f t="shared" si="5"/>
        <v>0.13495963346218418</v>
      </c>
      <c r="DZ10" s="101">
        <f t="shared" si="5"/>
        <v>-0.40811922199236189</v>
      </c>
      <c r="EA10" s="101">
        <f t="shared" si="5"/>
        <v>0.72110870279729111</v>
      </c>
      <c r="EB10" s="101">
        <f t="shared" si="5"/>
        <v>1.9273064843170453</v>
      </c>
      <c r="EC10" s="101">
        <f t="shared" si="5"/>
        <v>0.85246734037005512</v>
      </c>
      <c r="ED10" s="101">
        <f t="shared" si="5"/>
        <v>-1.0799143889961471</v>
      </c>
      <c r="EE10" s="101" t="e">
        <f t="shared" si="5"/>
        <v>#NUM!</v>
      </c>
      <c r="EF10" s="101">
        <f t="shared" si="5"/>
        <v>0.48847736275356668</v>
      </c>
      <c r="EG10" s="101">
        <f t="shared" si="5"/>
        <v>1.6419716133951727</v>
      </c>
      <c r="EH10" s="101">
        <f t="shared" si="5"/>
        <v>1.1032773486147691</v>
      </c>
      <c r="EI10" s="101">
        <f t="shared" si="6"/>
        <v>1.407997022969862</v>
      </c>
      <c r="EJ10" s="101">
        <f t="shared" si="6"/>
        <v>1.3278163720251577</v>
      </c>
      <c r="EK10" s="101">
        <f t="shared" si="6"/>
        <v>0.90535664158271978</v>
      </c>
      <c r="EL10" s="101">
        <f t="shared" si="6"/>
        <v>0.48946577983376799</v>
      </c>
      <c r="EM10" s="101">
        <f t="shared" si="6"/>
        <v>1.2670922355163134</v>
      </c>
      <c r="EN10" s="101">
        <f t="shared" si="6"/>
        <v>0.74414448099053854</v>
      </c>
      <c r="EO10" s="101">
        <f t="shared" si="6"/>
        <v>0.30405273562049673</v>
      </c>
      <c r="EP10" s="101">
        <f t="shared" si="6"/>
        <v>-0.66431169825195047</v>
      </c>
      <c r="EQ10" s="101">
        <f t="shared" si="6"/>
        <v>0.25671048616951386</v>
      </c>
      <c r="ER10" s="101">
        <f t="shared" si="6"/>
        <v>0.70695024951940799</v>
      </c>
      <c r="ES10" s="101">
        <f t="shared" si="6"/>
        <v>0.83125356966430441</v>
      </c>
      <c r="ET10" s="101">
        <f t="shared" si="6"/>
        <v>-7.2694047572679193E-2</v>
      </c>
      <c r="EU10" s="101">
        <f t="shared" si="6"/>
        <v>0.38532238992033763</v>
      </c>
      <c r="EV10" s="101">
        <f t="shared" si="6"/>
        <v>0.45804004333445136</v>
      </c>
      <c r="EW10" s="101">
        <f t="shared" si="6"/>
        <v>-4.4934089508942253E-2</v>
      </c>
      <c r="EX10" s="101">
        <f t="shared" si="6"/>
        <v>1.1650392462807284</v>
      </c>
      <c r="EY10" s="101">
        <f t="shared" si="3"/>
        <v>2.2130157501950229</v>
      </c>
      <c r="EZ10" s="101">
        <f t="shared" si="1"/>
        <v>1.5750507386992989</v>
      </c>
      <c r="FA10" s="101">
        <f t="shared" si="1"/>
        <v>2.6177160496403857</v>
      </c>
      <c r="FB10" s="101">
        <f t="shared" si="1"/>
        <v>1.9064592778003666</v>
      </c>
      <c r="FC10" s="101">
        <f t="shared" si="1"/>
        <v>1.0981163855397649</v>
      </c>
      <c r="FD10" s="101">
        <f t="shared" si="1"/>
        <v>1.910567511041642</v>
      </c>
      <c r="FE10" s="101">
        <f t="shared" si="1"/>
        <v>1.9822953488526165</v>
      </c>
      <c r="FF10" s="101">
        <f t="shared" si="1"/>
        <v>1.0512719279732212</v>
      </c>
      <c r="FG10" s="101">
        <f t="shared" si="1"/>
        <v>2.2111857192865974</v>
      </c>
      <c r="FH10" s="101">
        <f t="shared" si="1"/>
        <v>1.5145373991323035</v>
      </c>
      <c r="FI10" s="101">
        <f t="shared" si="1"/>
        <v>2.0847630782181183</v>
      </c>
      <c r="FJ10" s="101">
        <f t="shared" si="1"/>
        <v>2.2012407150375024</v>
      </c>
    </row>
    <row r="11" spans="1:166">
      <c r="A11" s="101">
        <v>3</v>
      </c>
      <c r="B11" s="109" t="s">
        <v>288</v>
      </c>
      <c r="C11" s="109" t="str">
        <f>VLOOKUP(B11,'[1]Ameer Taha'!$A$2:$B$58,2,FALSE)</f>
        <v>23-3</v>
      </c>
      <c r="D11" s="126">
        <v>1.5292187500044576</v>
      </c>
      <c r="E11" s="126">
        <v>3.1800895349483902</v>
      </c>
      <c r="F11" s="126">
        <v>4.6163106767968287</v>
      </c>
      <c r="G11" s="126">
        <v>5.6987561701960905</v>
      </c>
      <c r="H11" s="126">
        <v>0.61852775096148782</v>
      </c>
      <c r="I11" s="126">
        <v>0.60171004701940556</v>
      </c>
      <c r="J11" s="110" t="s">
        <v>5</v>
      </c>
      <c r="K11" s="110">
        <v>0.97880000000000023</v>
      </c>
      <c r="L11" s="110" t="s">
        <v>38</v>
      </c>
      <c r="M11" s="101">
        <v>0.56549607279694847</v>
      </c>
      <c r="N11" s="101">
        <v>53.039518891581359</v>
      </c>
      <c r="O11" s="101" t="e">
        <v>#VALUE!</v>
      </c>
      <c r="P11" s="101">
        <v>0</v>
      </c>
      <c r="Q11" s="101">
        <v>0</v>
      </c>
      <c r="R11" s="101">
        <v>0.15950142855259364</v>
      </c>
      <c r="S11" s="101">
        <v>0</v>
      </c>
      <c r="T11" s="101">
        <v>94.342931030342967</v>
      </c>
      <c r="U11" s="101">
        <v>24.299264824820103</v>
      </c>
      <c r="V11" s="101">
        <v>3.6435815353886243</v>
      </c>
      <c r="W11" s="127">
        <v>1.3887075098166255E-2</v>
      </c>
      <c r="X11" s="101">
        <v>0.16232121676051217</v>
      </c>
      <c r="Y11" s="101">
        <v>0</v>
      </c>
      <c r="Z11" s="101">
        <v>0.50888088658413555</v>
      </c>
      <c r="AA11" s="101">
        <v>0</v>
      </c>
      <c r="AB11" s="101">
        <v>2.2561342749185282</v>
      </c>
      <c r="AC11" s="101">
        <v>0</v>
      </c>
      <c r="AD11" s="101">
        <v>0</v>
      </c>
      <c r="AE11" s="101">
        <v>0.40947205093504963</v>
      </c>
      <c r="AF11" s="101">
        <v>4.1677302321819356</v>
      </c>
      <c r="AG11" s="101">
        <v>0</v>
      </c>
      <c r="AH11" s="101">
        <v>0</v>
      </c>
      <c r="AI11" s="101">
        <v>0</v>
      </c>
      <c r="AJ11" s="101">
        <v>0.85970749105778488</v>
      </c>
      <c r="AK11" s="101">
        <v>0</v>
      </c>
      <c r="AL11" s="101">
        <v>0</v>
      </c>
      <c r="AM11" s="101">
        <v>0</v>
      </c>
      <c r="AN11" s="101">
        <v>0.4982155500397738</v>
      </c>
      <c r="AO11" s="101">
        <v>3.6857279178944551</v>
      </c>
      <c r="AP11" s="101">
        <v>0</v>
      </c>
      <c r="AQ11" s="101">
        <v>2.9789906719470909</v>
      </c>
      <c r="AR11" s="101">
        <v>1.6499808334233834</v>
      </c>
      <c r="AS11" s="101">
        <v>2.4765601486453992</v>
      </c>
      <c r="AT11" s="101">
        <v>0</v>
      </c>
      <c r="AU11" s="101">
        <v>0.92036368216821918</v>
      </c>
      <c r="AV11" s="101">
        <v>2.1763334677887012</v>
      </c>
      <c r="AW11" s="101">
        <v>2.1480516024706846</v>
      </c>
      <c r="AX11" s="101">
        <v>3.975160581863288</v>
      </c>
      <c r="AY11" s="101">
        <v>1.3398704908759975</v>
      </c>
      <c r="AZ11" s="101">
        <v>0.48620144916799879</v>
      </c>
      <c r="BA11" s="101">
        <v>10.810565483031736</v>
      </c>
      <c r="BB11" s="101">
        <v>56.322326199871668</v>
      </c>
      <c r="BC11" s="101">
        <v>6.2278788467867576</v>
      </c>
      <c r="BD11" s="101">
        <v>0</v>
      </c>
      <c r="BE11" s="101">
        <v>0</v>
      </c>
      <c r="BF11" s="101">
        <v>3.1009699954338634</v>
      </c>
      <c r="BG11" s="101">
        <v>50.608720678877518</v>
      </c>
      <c r="BH11" s="101">
        <v>16.633919113588554</v>
      </c>
      <c r="BI11" s="101">
        <v>23.607364536111398</v>
      </c>
      <c r="BJ11" s="101">
        <v>24.219988495695567</v>
      </c>
      <c r="BK11" s="101">
        <v>5.5515829445397893</v>
      </c>
      <c r="BL11" s="101">
        <v>6.7754780593864039</v>
      </c>
      <c r="BM11" s="101">
        <v>12.586507520819449</v>
      </c>
      <c r="BN11" s="101">
        <v>6.0632904059605037</v>
      </c>
      <c r="BO11" s="101">
        <v>2.3714867104046964</v>
      </c>
      <c r="BP11" s="127">
        <v>0.13610432935793371</v>
      </c>
      <c r="BQ11" s="101">
        <v>3.0403979890157191</v>
      </c>
      <c r="BR11" s="101">
        <v>5.4113437295045896</v>
      </c>
      <c r="BS11" s="101">
        <v>5.8793537750785436</v>
      </c>
      <c r="BT11" s="101">
        <v>0.86281782005643348</v>
      </c>
      <c r="BU11" s="101">
        <v>2.2535526820991634</v>
      </c>
      <c r="BV11" s="101">
        <v>2.7077534642642465</v>
      </c>
      <c r="BW11" s="101">
        <v>0.99972503668339985</v>
      </c>
      <c r="BX11" s="101">
        <v>16.815006531123061</v>
      </c>
      <c r="BY11" s="101">
        <v>96.667612390367495</v>
      </c>
      <c r="BZ11" s="101">
        <v>46.913493082538878</v>
      </c>
      <c r="CA11" s="101">
        <v>352.28638422393129</v>
      </c>
      <c r="CB11" s="101">
        <v>51.828496899562992</v>
      </c>
      <c r="CC11" s="101">
        <v>23.855973219587408</v>
      </c>
      <c r="CD11" s="101">
        <v>56.098350464984591</v>
      </c>
      <c r="CE11" s="101">
        <v>43.75853416049965</v>
      </c>
      <c r="CF11" s="101">
        <v>27.112597742475625</v>
      </c>
      <c r="CG11" s="101">
        <v>137.01253127390217</v>
      </c>
      <c r="CH11" s="101">
        <v>18.324601221633042</v>
      </c>
      <c r="CI11" s="101">
        <v>113.8864923584326</v>
      </c>
      <c r="CJ11" s="101">
        <v>171.86435947510691</v>
      </c>
      <c r="CM11" s="101">
        <f t="shared" si="2"/>
        <v>-0.24757040677484224</v>
      </c>
      <c r="CN11" s="101">
        <f t="shared" si="2"/>
        <v>1.724599576036252</v>
      </c>
      <c r="CO11" s="101" t="e">
        <f t="shared" si="2"/>
        <v>#VALUE!</v>
      </c>
      <c r="CP11" s="101" t="e">
        <f t="shared" si="2"/>
        <v>#NUM!</v>
      </c>
      <c r="CQ11" s="101" t="e">
        <f t="shared" si="2"/>
        <v>#NUM!</v>
      </c>
      <c r="CR11" s="101">
        <f t="shared" si="2"/>
        <v>-0.79723542289062332</v>
      </c>
      <c r="CS11" s="101" t="e">
        <f t="shared" si="2"/>
        <v>#NUM!</v>
      </c>
      <c r="CT11" s="101">
        <f t="shared" si="2"/>
        <v>1.9747093647073346</v>
      </c>
      <c r="CU11" s="101">
        <f t="shared" si="2"/>
        <v>1.3855931342010379</v>
      </c>
      <c r="CV11" s="101">
        <f t="shared" si="2"/>
        <v>0.5615284925305396</v>
      </c>
      <c r="CW11" s="101">
        <f t="shared" si="2"/>
        <v>-1.8573892159246876</v>
      </c>
      <c r="CX11" s="101">
        <f t="shared" si="2"/>
        <v>-0.78962471048927629</v>
      </c>
      <c r="CY11" s="101" t="e">
        <f t="shared" si="2"/>
        <v>#NUM!</v>
      </c>
      <c r="CZ11" s="101">
        <f t="shared" si="2"/>
        <v>-0.29338386079290119</v>
      </c>
      <c r="DA11" s="101" t="e">
        <f t="shared" si="2"/>
        <v>#NUM!</v>
      </c>
      <c r="DB11" s="101">
        <f t="shared" si="2"/>
        <v>0.35336494332585344</v>
      </c>
      <c r="DC11" s="101" t="e">
        <f t="shared" si="4"/>
        <v>#NUM!</v>
      </c>
      <c r="DD11" s="101" t="e">
        <f t="shared" si="4"/>
        <v>#NUM!</v>
      </c>
      <c r="DE11" s="101">
        <f t="shared" si="4"/>
        <v>-0.38777573624525963</v>
      </c>
      <c r="DF11" s="101">
        <f t="shared" si="4"/>
        <v>0.61989960029472924</v>
      </c>
      <c r="DG11" s="101" t="e">
        <f t="shared" si="4"/>
        <v>#NUM!</v>
      </c>
      <c r="DH11" s="101" t="e">
        <f t="shared" si="4"/>
        <v>#NUM!</v>
      </c>
      <c r="DI11" s="101" t="e">
        <f t="shared" si="4"/>
        <v>#NUM!</v>
      </c>
      <c r="DJ11" s="101">
        <f t="shared" si="4"/>
        <v>-6.5649289022026339E-2</v>
      </c>
      <c r="DK11" s="101" t="e">
        <f t="shared" si="4"/>
        <v>#NUM!</v>
      </c>
      <c r="DL11" s="101" t="e">
        <f t="shared" si="4"/>
        <v>#NUM!</v>
      </c>
      <c r="DM11" s="101" t="e">
        <f t="shared" si="4"/>
        <v>#NUM!</v>
      </c>
      <c r="DN11" s="101">
        <f t="shared" si="4"/>
        <v>-0.30258272161870964</v>
      </c>
      <c r="DO11" s="101">
        <f t="shared" si="4"/>
        <v>0.56652327225082322</v>
      </c>
      <c r="DP11" s="101" t="e">
        <f t="shared" si="4"/>
        <v>#NUM!</v>
      </c>
      <c r="DQ11" s="101">
        <f t="shared" si="4"/>
        <v>0.47406914331969352</v>
      </c>
      <c r="DR11" s="101">
        <f t="shared" si="4"/>
        <v>0.21747889937341669</v>
      </c>
      <c r="DS11" s="101">
        <f t="shared" si="5"/>
        <v>0.3938488802318893</v>
      </c>
      <c r="DT11" s="101" t="e">
        <f t="shared" si="5"/>
        <v>#NUM!</v>
      </c>
      <c r="DU11" s="101">
        <f t="shared" si="5"/>
        <v>-3.6040527058076401E-2</v>
      </c>
      <c r="DV11" s="101">
        <f t="shared" si="5"/>
        <v>0.33772544071581134</v>
      </c>
      <c r="DW11" s="101">
        <f t="shared" si="5"/>
        <v>0.33204471017420512</v>
      </c>
      <c r="DX11" s="101">
        <f t="shared" si="5"/>
        <v>0.59935467724619595</v>
      </c>
      <c r="DY11" s="101">
        <f t="shared" si="5"/>
        <v>0.12706282238265051</v>
      </c>
      <c r="DZ11" s="101">
        <f t="shared" si="5"/>
        <v>-0.31318375103623042</v>
      </c>
      <c r="EA11" s="101">
        <f t="shared" si="5"/>
        <v>1.033848411782827</v>
      </c>
      <c r="EB11" s="101">
        <f t="shared" si="5"/>
        <v>1.7506805835435943</v>
      </c>
      <c r="EC11" s="101">
        <f t="shared" si="5"/>
        <v>0.79434015548828663</v>
      </c>
      <c r="ED11" s="101" t="e">
        <f t="shared" si="5"/>
        <v>#NUM!</v>
      </c>
      <c r="EE11" s="101" t="e">
        <f t="shared" si="5"/>
        <v>#NUM!</v>
      </c>
      <c r="EF11" s="101">
        <f t="shared" si="5"/>
        <v>0.49149756408300616</v>
      </c>
      <c r="EG11" s="101">
        <f t="shared" si="5"/>
        <v>1.7042253590608829</v>
      </c>
      <c r="EH11" s="101">
        <f t="shared" si="5"/>
        <v>1.2209945852916775</v>
      </c>
      <c r="EI11" s="101">
        <f t="shared" si="6"/>
        <v>1.3730475062947396</v>
      </c>
      <c r="EJ11" s="101">
        <f t="shared" si="6"/>
        <v>1.3841739325206124</v>
      </c>
      <c r="EK11" s="101">
        <f t="shared" si="6"/>
        <v>0.74441683286318305</v>
      </c>
      <c r="EL11" s="101">
        <f t="shared" si="6"/>
        <v>0.83093994327026088</v>
      </c>
      <c r="EM11" s="101">
        <f t="shared" si="6"/>
        <v>1.0999052396510547</v>
      </c>
      <c r="EN11" s="101">
        <f t="shared" si="6"/>
        <v>0.78270836960157741</v>
      </c>
      <c r="EO11" s="101">
        <f t="shared" si="6"/>
        <v>0.37502069524802994</v>
      </c>
      <c r="EP11" s="101">
        <f t="shared" si="6"/>
        <v>-0.86612806005488374</v>
      </c>
      <c r="EQ11" s="101">
        <f t="shared" si="6"/>
        <v>0.48293043660881851</v>
      </c>
      <c r="ER11" s="101">
        <f t="shared" si="6"/>
        <v>0.73330512127057279</v>
      </c>
      <c r="ES11" s="101">
        <f t="shared" si="6"/>
        <v>0.76932959353520003</v>
      </c>
      <c r="ET11" s="101">
        <f t="shared" si="6"/>
        <v>-6.4080893851995918E-2</v>
      </c>
      <c r="EU11" s="101">
        <f t="shared" si="6"/>
        <v>0.35286771518158166</v>
      </c>
      <c r="EV11" s="101">
        <f t="shared" si="6"/>
        <v>0.43260912013729436</v>
      </c>
      <c r="EW11" s="101">
        <f t="shared" si="6"/>
        <v>-1.194314715145896E-4</v>
      </c>
      <c r="EX11" s="101">
        <f t="shared" si="6"/>
        <v>1.2256970403351715</v>
      </c>
      <c r="EY11" s="101">
        <f t="shared" si="3"/>
        <v>1.985280992012834</v>
      </c>
      <c r="EZ11" s="101">
        <f t="shared" si="1"/>
        <v>1.6712977708280521</v>
      </c>
      <c r="FA11" s="101">
        <f t="shared" si="1"/>
        <v>2.5468958581381402</v>
      </c>
      <c r="FB11" s="101">
        <f t="shared" si="1"/>
        <v>1.7145686138618861</v>
      </c>
      <c r="FC11" s="101">
        <f t="shared" si="1"/>
        <v>1.3775971385757226</v>
      </c>
      <c r="FD11" s="101">
        <f t="shared" si="1"/>
        <v>1.748950091300953</v>
      </c>
      <c r="FE11" s="101">
        <f t="shared" si="1"/>
        <v>1.6410627654124661</v>
      </c>
      <c r="FF11" s="101">
        <f t="shared" si="1"/>
        <v>1.4331711306816797</v>
      </c>
      <c r="FG11" s="101">
        <f t="shared" si="1"/>
        <v>2.1367602898879579</v>
      </c>
      <c r="FH11" s="101">
        <f t="shared" si="1"/>
        <v>1.2630345323375203</v>
      </c>
      <c r="FI11" s="101">
        <f t="shared" si="1"/>
        <v>2.0564722171250014</v>
      </c>
      <c r="FJ11" s="101">
        <f t="shared" si="1"/>
        <v>2.2351858238184401</v>
      </c>
    </row>
    <row r="12" spans="1:166">
      <c r="A12" s="101">
        <v>34</v>
      </c>
      <c r="B12" s="109" t="s">
        <v>289</v>
      </c>
      <c r="C12" s="109" t="str">
        <f>VLOOKUP(B12,'[1]Ameer Taha'!$A$2:$B$58,2,FALSE)</f>
        <v>53-9</v>
      </c>
      <c r="D12" s="126">
        <v>1.5255546875044401</v>
      </c>
      <c r="E12" s="126">
        <v>2.9786132159555474</v>
      </c>
      <c r="F12" s="126">
        <v>3.7212269251215129</v>
      </c>
      <c r="G12" s="126">
        <v>5.2740780585100469</v>
      </c>
      <c r="H12" s="126">
        <v>0.73532112487279244</v>
      </c>
      <c r="I12" s="126">
        <v>0.70258256238277816</v>
      </c>
      <c r="J12" s="110" t="s">
        <v>5</v>
      </c>
      <c r="K12" s="110">
        <v>0.95650000000000024</v>
      </c>
      <c r="L12" s="110" t="s">
        <v>39</v>
      </c>
      <c r="M12" s="101">
        <v>0.29081196743424564</v>
      </c>
      <c r="N12" s="101">
        <v>51.685572898666322</v>
      </c>
      <c r="O12" s="101">
        <v>0</v>
      </c>
      <c r="P12" s="101">
        <v>0</v>
      </c>
      <c r="Q12" s="101">
        <v>0</v>
      </c>
      <c r="R12" s="101">
        <v>0</v>
      </c>
      <c r="S12" s="101">
        <v>0</v>
      </c>
      <c r="T12" s="101">
        <v>121.67955309919164</v>
      </c>
      <c r="U12" s="101">
        <v>27.731489269717954</v>
      </c>
      <c r="V12" s="101">
        <v>4.2257070975383675</v>
      </c>
      <c r="W12" s="127">
        <v>1.6359824694727489E-2</v>
      </c>
      <c r="X12" s="101">
        <v>0</v>
      </c>
      <c r="Y12" s="101">
        <v>0</v>
      </c>
      <c r="Z12" s="101">
        <v>0</v>
      </c>
      <c r="AA12" s="101">
        <v>0</v>
      </c>
      <c r="AB12" s="101">
        <v>0.72722570097130512</v>
      </c>
      <c r="AC12" s="101" t="e">
        <v>#VALUE!</v>
      </c>
      <c r="AD12" s="101">
        <v>0</v>
      </c>
      <c r="AE12" s="101">
        <v>0</v>
      </c>
      <c r="AF12" s="101">
        <v>1.2356054790293833</v>
      </c>
      <c r="AG12" s="101">
        <v>0</v>
      </c>
      <c r="AH12" s="101">
        <v>0</v>
      </c>
      <c r="AI12" s="101">
        <v>0</v>
      </c>
      <c r="AJ12" s="101">
        <v>0</v>
      </c>
      <c r="AK12" s="101">
        <v>0</v>
      </c>
      <c r="AL12" s="101">
        <v>0</v>
      </c>
      <c r="AM12" s="101">
        <v>0</v>
      </c>
      <c r="AN12" s="101">
        <v>0</v>
      </c>
      <c r="AO12" s="101">
        <v>5.1735385740990134</v>
      </c>
      <c r="AP12" s="101">
        <v>0</v>
      </c>
      <c r="AQ12" s="101">
        <v>5.3500964566453524</v>
      </c>
      <c r="AR12" s="101">
        <v>2.1976906995805288</v>
      </c>
      <c r="AS12" s="101">
        <v>2.0900886375725611</v>
      </c>
      <c r="AT12" s="101">
        <v>0</v>
      </c>
      <c r="AU12" s="101">
        <v>0.82403065365411932</v>
      </c>
      <c r="AV12" s="101">
        <v>1.8684659263024832</v>
      </c>
      <c r="AW12" s="101">
        <v>2.6759013125042297</v>
      </c>
      <c r="AX12" s="101">
        <v>1.6413658431227014</v>
      </c>
      <c r="AY12" s="101">
        <v>2.7166344901830057</v>
      </c>
      <c r="AZ12" s="101">
        <v>0.41228891585838362</v>
      </c>
      <c r="BA12" s="101">
        <v>7.1237364194610606</v>
      </c>
      <c r="BB12" s="101">
        <v>168.78571305920389</v>
      </c>
      <c r="BC12" s="101">
        <v>5.1277167859877455</v>
      </c>
      <c r="BD12" s="101">
        <v>9.2930659508724159E-2</v>
      </c>
      <c r="BE12" s="101">
        <v>0</v>
      </c>
      <c r="BF12" s="101">
        <v>5.931093145869343</v>
      </c>
      <c r="BG12" s="101">
        <v>108.79072621669557</v>
      </c>
      <c r="BH12" s="101">
        <v>26.417502030716676</v>
      </c>
      <c r="BI12" s="101">
        <v>33.244034548266391</v>
      </c>
      <c r="BJ12" s="101">
        <v>33.032273716554656</v>
      </c>
      <c r="BK12" s="101">
        <v>8.2770490040427092</v>
      </c>
      <c r="BL12" s="101">
        <v>11.785288657384102</v>
      </c>
      <c r="BM12" s="101">
        <v>28.494894491231779</v>
      </c>
      <c r="BN12" s="101">
        <v>8.2763301209051363</v>
      </c>
      <c r="BO12" s="101">
        <v>2.113464734176203</v>
      </c>
      <c r="BP12" s="101">
        <v>0.21295302359527418</v>
      </c>
      <c r="BQ12" s="101">
        <v>4.12301351433688</v>
      </c>
      <c r="BR12" s="101">
        <v>5.65072723602169</v>
      </c>
      <c r="BS12" s="101">
        <v>7.4738002035103532</v>
      </c>
      <c r="BT12" s="101">
        <v>0.59853327891220343</v>
      </c>
      <c r="BU12" s="101">
        <v>2.1243994160652178</v>
      </c>
      <c r="BV12" s="101">
        <v>4.2941756938590272</v>
      </c>
      <c r="BW12" s="101">
        <v>1.0477744752735876</v>
      </c>
      <c r="BX12" s="101">
        <v>13.235249511292837</v>
      </c>
      <c r="BY12" s="101">
        <v>176.65672341133521</v>
      </c>
      <c r="BZ12" s="101">
        <v>121.34017299566753</v>
      </c>
      <c r="CA12" s="101">
        <v>553.81959290733289</v>
      </c>
      <c r="CB12" s="101">
        <v>110.95082670292524</v>
      </c>
      <c r="CC12" s="101">
        <v>64.053455827147019</v>
      </c>
      <c r="CD12" s="101">
        <v>114.57826713767469</v>
      </c>
      <c r="CE12" s="101">
        <v>90.974067647216842</v>
      </c>
      <c r="CF12" s="101">
        <v>18.751731946484501</v>
      </c>
      <c r="CG12" s="101">
        <v>218.54465886580348</v>
      </c>
      <c r="CH12" s="101">
        <v>41.531471243099354</v>
      </c>
      <c r="CI12" s="101">
        <v>125.53917121783972</v>
      </c>
      <c r="CJ12" s="101">
        <v>210.63563951438005</v>
      </c>
      <c r="CM12" s="101">
        <f t="shared" si="2"/>
        <v>-0.53638772544809954</v>
      </c>
      <c r="CN12" s="101">
        <f t="shared" si="2"/>
        <v>1.713369334488833</v>
      </c>
      <c r="CO12" s="101" t="e">
        <f t="shared" si="2"/>
        <v>#NUM!</v>
      </c>
      <c r="CP12" s="101" t="e">
        <f t="shared" si="2"/>
        <v>#NUM!</v>
      </c>
      <c r="CQ12" s="101" t="e">
        <f t="shared" si="2"/>
        <v>#NUM!</v>
      </c>
      <c r="CR12" s="101" t="e">
        <f t="shared" si="2"/>
        <v>#NUM!</v>
      </c>
      <c r="CS12" s="101" t="e">
        <f t="shared" si="2"/>
        <v>#NUM!</v>
      </c>
      <c r="CT12" s="101">
        <f t="shared" si="2"/>
        <v>2.0852176059848544</v>
      </c>
      <c r="CU12" s="101">
        <f t="shared" si="2"/>
        <v>1.442973193207618</v>
      </c>
      <c r="CV12" s="101">
        <f t="shared" si="2"/>
        <v>0.62589939088682844</v>
      </c>
      <c r="CW12" s="101">
        <f t="shared" si="2"/>
        <v>-1.7862213543639873</v>
      </c>
      <c r="CX12" s="101" t="e">
        <f t="shared" si="2"/>
        <v>#NUM!</v>
      </c>
      <c r="CY12" s="101" t="e">
        <f t="shared" si="2"/>
        <v>#NUM!</v>
      </c>
      <c r="CZ12" s="101" t="e">
        <f t="shared" si="2"/>
        <v>#NUM!</v>
      </c>
      <c r="DA12" s="101" t="e">
        <f t="shared" si="2"/>
        <v>#NUM!</v>
      </c>
      <c r="DB12" s="101">
        <f t="shared" si="2"/>
        <v>-0.13833078106114402</v>
      </c>
      <c r="DC12" s="101" t="e">
        <f t="shared" si="4"/>
        <v>#VALUE!</v>
      </c>
      <c r="DD12" s="101" t="e">
        <f t="shared" si="4"/>
        <v>#NUM!</v>
      </c>
      <c r="DE12" s="101" t="e">
        <f t="shared" si="4"/>
        <v>#NUM!</v>
      </c>
      <c r="DF12" s="101">
        <f t="shared" si="4"/>
        <v>9.1879825420082856E-2</v>
      </c>
      <c r="DG12" s="101" t="e">
        <f t="shared" si="4"/>
        <v>#NUM!</v>
      </c>
      <c r="DH12" s="101" t="e">
        <f t="shared" si="4"/>
        <v>#NUM!</v>
      </c>
      <c r="DI12" s="101" t="e">
        <f t="shared" si="4"/>
        <v>#NUM!</v>
      </c>
      <c r="DJ12" s="101" t="e">
        <f t="shared" si="4"/>
        <v>#NUM!</v>
      </c>
      <c r="DK12" s="101" t="e">
        <f t="shared" si="4"/>
        <v>#NUM!</v>
      </c>
      <c r="DL12" s="101" t="e">
        <f t="shared" si="4"/>
        <v>#NUM!</v>
      </c>
      <c r="DM12" s="101" t="e">
        <f t="shared" si="4"/>
        <v>#NUM!</v>
      </c>
      <c r="DN12" s="101" t="e">
        <f t="shared" si="4"/>
        <v>#NUM!</v>
      </c>
      <c r="DO12" s="101">
        <f t="shared" si="4"/>
        <v>0.71378769155120414</v>
      </c>
      <c r="DP12" s="101" t="e">
        <f t="shared" si="4"/>
        <v>#NUM!</v>
      </c>
      <c r="DQ12" s="101">
        <f t="shared" si="4"/>
        <v>0.72836161196724625</v>
      </c>
      <c r="DR12" s="101">
        <f t="shared" si="4"/>
        <v>0.34196657029059802</v>
      </c>
      <c r="DS12" s="101">
        <f t="shared" si="5"/>
        <v>0.32016470428922961</v>
      </c>
      <c r="DT12" s="101" t="e">
        <f t="shared" si="5"/>
        <v>#NUM!</v>
      </c>
      <c r="DU12" s="101">
        <f t="shared" si="5"/>
        <v>-8.4056632398494674E-2</v>
      </c>
      <c r="DV12" s="101">
        <f t="shared" si="5"/>
        <v>0.27148518238167535</v>
      </c>
      <c r="DW12" s="101">
        <f t="shared" si="5"/>
        <v>0.42747009256919127</v>
      </c>
      <c r="DX12" s="101">
        <f t="shared" si="5"/>
        <v>0.21520539149877968</v>
      </c>
      <c r="DY12" s="101">
        <f t="shared" si="5"/>
        <v>0.43403121016066137</v>
      </c>
      <c r="DZ12" s="101">
        <f t="shared" si="5"/>
        <v>-0.38479834078983211</v>
      </c>
      <c r="EA12" s="101">
        <f t="shared" si="5"/>
        <v>0.85270784205295291</v>
      </c>
      <c r="EB12" s="101">
        <f t="shared" si="5"/>
        <v>2.2273356827982553</v>
      </c>
      <c r="EC12" s="101">
        <f t="shared" si="5"/>
        <v>0.70992403022383099</v>
      </c>
      <c r="ED12" s="101">
        <f t="shared" si="5"/>
        <v>-1.0318409807453988</v>
      </c>
      <c r="EE12" s="101" t="e">
        <f t="shared" si="5"/>
        <v>#NUM!</v>
      </c>
      <c r="EF12" s="101">
        <f t="shared" si="5"/>
        <v>0.7731347445390534</v>
      </c>
      <c r="EG12" s="101">
        <f t="shared" si="5"/>
        <v>2.0365918758348314</v>
      </c>
      <c r="EH12" s="101">
        <f t="shared" si="5"/>
        <v>1.4218917494796979</v>
      </c>
      <c r="EI12" s="101">
        <f t="shared" si="6"/>
        <v>1.5217137249713086</v>
      </c>
      <c r="EJ12" s="101">
        <f t="shared" si="6"/>
        <v>1.5189384685920264</v>
      </c>
      <c r="EK12" s="101">
        <f t="shared" si="6"/>
        <v>0.91787552643508552</v>
      </c>
      <c r="EL12" s="101">
        <f t="shared" si="6"/>
        <v>1.0713402241767458</v>
      </c>
      <c r="EM12" s="101">
        <f t="shared" si="6"/>
        <v>1.4547670532396384</v>
      </c>
      <c r="EN12" s="101">
        <f t="shared" si="6"/>
        <v>0.91783780519670632</v>
      </c>
      <c r="EO12" s="101">
        <f t="shared" si="6"/>
        <v>0.32499500547449806</v>
      </c>
      <c r="EP12" s="101">
        <f t="shared" si="6"/>
        <v>-0.67171618925343568</v>
      </c>
      <c r="EQ12" s="101">
        <f t="shared" si="6"/>
        <v>0.61521475832605277</v>
      </c>
      <c r="ER12" s="101">
        <f t="shared" si="6"/>
        <v>0.75210434414984295</v>
      </c>
      <c r="ES12" s="101">
        <f t="shared" si="6"/>
        <v>0.87354148370993112</v>
      </c>
      <c r="ET12" s="101">
        <f t="shared" si="6"/>
        <v>-0.22291169747790221</v>
      </c>
      <c r="EU12" s="101">
        <f t="shared" si="6"/>
        <v>0.32723617337236388</v>
      </c>
      <c r="EV12" s="101">
        <f t="shared" si="6"/>
        <v>0.63287980938586408</v>
      </c>
      <c r="EW12" s="101">
        <f t="shared" si="6"/>
        <v>2.0267814437509395E-2</v>
      </c>
      <c r="EX12" s="101">
        <f t="shared" si="6"/>
        <v>1.1217321330462247</v>
      </c>
      <c r="EY12" s="101">
        <f t="shared" si="3"/>
        <v>2.2471301709804679</v>
      </c>
      <c r="EZ12" s="101">
        <f t="shared" si="1"/>
        <v>2.0840046097856315</v>
      </c>
      <c r="FA12" s="101">
        <f t="shared" si="1"/>
        <v>2.7433683160556752</v>
      </c>
      <c r="FB12" s="101">
        <f t="shared" si="1"/>
        <v>2.0451305425408166</v>
      </c>
      <c r="FC12" s="101">
        <f t="shared" si="1"/>
        <v>1.8065425658710661</v>
      </c>
      <c r="FD12" s="101">
        <f t="shared" si="1"/>
        <v>2.0591022497670006</v>
      </c>
      <c r="FE12" s="101">
        <f t="shared" si="1"/>
        <v>1.9589176133899706</v>
      </c>
      <c r="FF12" s="101">
        <f t="shared" si="1"/>
        <v>1.273041386200481</v>
      </c>
      <c r="FG12" s="101">
        <f t="shared" si="1"/>
        <v>2.3395401969915204</v>
      </c>
      <c r="FH12" s="101">
        <f t="shared" si="1"/>
        <v>1.6183773161674768</v>
      </c>
      <c r="FI12" s="101">
        <f t="shared" si="1"/>
        <v>2.0987792572069415</v>
      </c>
      <c r="FJ12" s="101">
        <f t="shared" si="1"/>
        <v>2.3235318556192581</v>
      </c>
    </row>
    <row r="13" spans="1:166">
      <c r="A13" s="101">
        <v>46</v>
      </c>
      <c r="B13" s="109" t="s">
        <v>290</v>
      </c>
      <c r="C13" s="109" t="str">
        <f>VLOOKUP(B13,'[1]Ameer Taha'!$A$2:$B$58,2,FALSE)</f>
        <v>41-5</v>
      </c>
      <c r="D13" s="126">
        <v>1.4905312500042729</v>
      </c>
      <c r="E13" s="126">
        <v>2.9977437221076944</v>
      </c>
      <c r="F13" s="126">
        <v>4.2293082132351625</v>
      </c>
      <c r="G13" s="126">
        <v>5.872031727857399</v>
      </c>
      <c r="H13" s="126">
        <v>0.78177553009067879</v>
      </c>
      <c r="I13" s="126">
        <v>0.74335812139747481</v>
      </c>
      <c r="J13" s="110" t="s">
        <v>5</v>
      </c>
      <c r="K13" s="110">
        <v>0.98260000000000014</v>
      </c>
      <c r="L13" s="110" t="s">
        <v>40</v>
      </c>
      <c r="M13" s="101">
        <v>0.40634129907916949</v>
      </c>
      <c r="N13" s="101">
        <v>41.384830128549815</v>
      </c>
      <c r="O13" s="101">
        <v>0</v>
      </c>
      <c r="P13" s="101">
        <v>0</v>
      </c>
      <c r="Q13" s="101">
        <v>0</v>
      </c>
      <c r="R13" s="101">
        <v>0</v>
      </c>
      <c r="S13" s="101">
        <v>0</v>
      </c>
      <c r="T13" s="101">
        <v>94.75783490035333</v>
      </c>
      <c r="U13" s="101">
        <v>28.945336045382724</v>
      </c>
      <c r="V13" s="101">
        <v>5.9556513961656359</v>
      </c>
      <c r="W13" s="127">
        <v>1.3335519401815715E-2</v>
      </c>
      <c r="X13" s="101">
        <v>0</v>
      </c>
      <c r="Y13" s="101">
        <v>0</v>
      </c>
      <c r="Z13" s="101">
        <v>0</v>
      </c>
      <c r="AA13" s="101">
        <v>0</v>
      </c>
      <c r="AB13" s="101">
        <v>1.146935477896188</v>
      </c>
      <c r="AC13" s="101" t="e">
        <v>#VALUE!</v>
      </c>
      <c r="AD13" s="101">
        <v>0</v>
      </c>
      <c r="AE13" s="101">
        <v>0</v>
      </c>
      <c r="AF13" s="101">
        <v>1.3631052887419579</v>
      </c>
      <c r="AG13" s="101">
        <v>0</v>
      </c>
      <c r="AH13" s="101">
        <v>0</v>
      </c>
      <c r="AI13" s="101">
        <v>7.4115955117177557E-2</v>
      </c>
      <c r="AJ13" s="101">
        <v>0</v>
      </c>
      <c r="AK13" s="101">
        <v>0</v>
      </c>
      <c r="AL13" s="101">
        <v>0</v>
      </c>
      <c r="AM13" s="101">
        <v>0</v>
      </c>
      <c r="AN13" s="101">
        <v>0</v>
      </c>
      <c r="AO13" s="101">
        <v>3.9199674847847743</v>
      </c>
      <c r="AP13" s="101">
        <v>0</v>
      </c>
      <c r="AQ13" s="101">
        <v>5.2343172697781117</v>
      </c>
      <c r="AR13" s="101">
        <v>0.65253637854219959</v>
      </c>
      <c r="AS13" s="101">
        <v>1.3854924438096341</v>
      </c>
      <c r="AT13" s="101">
        <v>0</v>
      </c>
      <c r="AU13" s="101">
        <v>0.50157563892527846</v>
      </c>
      <c r="AV13" s="101">
        <v>0.94886250206009604</v>
      </c>
      <c r="AW13" s="101">
        <v>21.575540362458671</v>
      </c>
      <c r="AX13" s="101">
        <v>0.45946544449573506</v>
      </c>
      <c r="AY13" s="101">
        <v>9.5470785500527846</v>
      </c>
      <c r="AZ13" s="101">
        <v>0.32213932067151635</v>
      </c>
      <c r="BA13" s="101">
        <v>5.7751927740859754</v>
      </c>
      <c r="BB13" s="101">
        <v>143.14901944014707</v>
      </c>
      <c r="BC13" s="101">
        <v>4.1089497328945237</v>
      </c>
      <c r="BD13" s="101">
        <v>0</v>
      </c>
      <c r="BE13" s="101">
        <v>0</v>
      </c>
      <c r="BF13" s="101">
        <v>1.4872580398358639</v>
      </c>
      <c r="BG13" s="101">
        <v>269.6495125896451</v>
      </c>
      <c r="BH13" s="101">
        <v>66.721931191249595</v>
      </c>
      <c r="BI13" s="101">
        <v>27.047908927815804</v>
      </c>
      <c r="BJ13" s="101">
        <v>21.545443906068169</v>
      </c>
      <c r="BK13" s="127">
        <v>2.925528971894678</v>
      </c>
      <c r="BL13" s="101">
        <v>47.178690044055898</v>
      </c>
      <c r="BM13" s="101">
        <v>23.13909387375621</v>
      </c>
      <c r="BN13" s="101">
        <v>5.6388745929138722</v>
      </c>
      <c r="BO13" s="101">
        <v>2.3038081396301537</v>
      </c>
      <c r="BP13" s="101">
        <v>0.1578413258016598</v>
      </c>
      <c r="BQ13" s="101">
        <v>13.10078378069117</v>
      </c>
      <c r="BR13" s="101">
        <v>5.1228595802476145</v>
      </c>
      <c r="BS13" s="101">
        <v>9.5456375129866604</v>
      </c>
      <c r="BT13" s="101">
        <v>0.57468723049982207</v>
      </c>
      <c r="BU13" s="101">
        <v>1.300210055708664</v>
      </c>
      <c r="BV13" s="101">
        <v>2.2647049737885361</v>
      </c>
      <c r="BW13" s="101">
        <v>0.96929097915362783</v>
      </c>
      <c r="BX13" s="101">
        <v>7.9654098727172258</v>
      </c>
      <c r="BY13" s="101">
        <v>133.85492679535707</v>
      </c>
      <c r="BZ13" s="101">
        <v>82.518774011475671</v>
      </c>
      <c r="CA13" s="101">
        <v>451.44342187658043</v>
      </c>
      <c r="CB13" s="101">
        <v>66.323974109160986</v>
      </c>
      <c r="CC13" s="101">
        <v>42.842374661092066</v>
      </c>
      <c r="CD13" s="101">
        <v>68.295383405098846</v>
      </c>
      <c r="CE13" s="101">
        <v>56.497629718976853</v>
      </c>
      <c r="CF13" s="101">
        <v>11.669326160369305</v>
      </c>
      <c r="CG13" s="101">
        <v>154.73846878057941</v>
      </c>
      <c r="CH13" s="101">
        <v>22.222694261403618</v>
      </c>
      <c r="CI13" s="101">
        <v>122.34301515368476</v>
      </c>
      <c r="CJ13" s="101">
        <v>209.65426533034261</v>
      </c>
      <c r="CM13" s="101">
        <f t="shared" si="2"/>
        <v>-0.3911090352894227</v>
      </c>
      <c r="CN13" s="101">
        <f t="shared" si="2"/>
        <v>1.6168411768990116</v>
      </c>
      <c r="CO13" s="101" t="e">
        <f t="shared" si="2"/>
        <v>#NUM!</v>
      </c>
      <c r="CP13" s="101" t="e">
        <f t="shared" si="2"/>
        <v>#NUM!</v>
      </c>
      <c r="CQ13" s="101" t="e">
        <f t="shared" si="2"/>
        <v>#NUM!</v>
      </c>
      <c r="CR13" s="101" t="e">
        <f t="shared" si="2"/>
        <v>#NUM!</v>
      </c>
      <c r="CS13" s="101" t="e">
        <f t="shared" si="2"/>
        <v>#NUM!</v>
      </c>
      <c r="CT13" s="101">
        <f t="shared" si="2"/>
        <v>1.976615129070868</v>
      </c>
      <c r="CU13" s="101">
        <f t="shared" si="2"/>
        <v>1.4615785959414547</v>
      </c>
      <c r="CV13" s="101">
        <f t="shared" si="2"/>
        <v>0.77492926914185412</v>
      </c>
      <c r="CW13" s="101">
        <f t="shared" si="2"/>
        <v>-1.8749900644173372</v>
      </c>
      <c r="CX13" s="101" t="e">
        <f t="shared" si="2"/>
        <v>#NUM!</v>
      </c>
      <c r="CY13" s="101" t="e">
        <f t="shared" si="2"/>
        <v>#NUM!</v>
      </c>
      <c r="CZ13" s="101" t="e">
        <f t="shared" si="2"/>
        <v>#NUM!</v>
      </c>
      <c r="DA13" s="101" t="e">
        <f t="shared" si="2"/>
        <v>#NUM!</v>
      </c>
      <c r="DB13" s="101">
        <f t="shared" si="2"/>
        <v>5.9538986879624965E-2</v>
      </c>
      <c r="DC13" s="101" t="e">
        <f t="shared" si="4"/>
        <v>#VALUE!</v>
      </c>
      <c r="DD13" s="101" t="e">
        <f t="shared" si="4"/>
        <v>#NUM!</v>
      </c>
      <c r="DE13" s="101" t="e">
        <f t="shared" si="4"/>
        <v>#NUM!</v>
      </c>
      <c r="DF13" s="101">
        <f t="shared" si="4"/>
        <v>0.13452940282924519</v>
      </c>
      <c r="DG13" s="101" t="e">
        <f t="shared" si="4"/>
        <v>#NUM!</v>
      </c>
      <c r="DH13" s="101" t="e">
        <f t="shared" si="4"/>
        <v>#NUM!</v>
      </c>
      <c r="DI13" s="101">
        <f t="shared" si="4"/>
        <v>-1.1300882903545439</v>
      </c>
      <c r="DJ13" s="101" t="e">
        <f t="shared" si="4"/>
        <v>#NUM!</v>
      </c>
      <c r="DK13" s="101" t="e">
        <f t="shared" si="4"/>
        <v>#NUM!</v>
      </c>
      <c r="DL13" s="101" t="e">
        <f t="shared" si="4"/>
        <v>#NUM!</v>
      </c>
      <c r="DM13" s="101" t="e">
        <f t="shared" si="4"/>
        <v>#NUM!</v>
      </c>
      <c r="DN13" s="101" t="e">
        <f t="shared" si="4"/>
        <v>#NUM!</v>
      </c>
      <c r="DO13" s="101">
        <f t="shared" si="4"/>
        <v>0.5932824646640501</v>
      </c>
      <c r="DP13" s="101" t="e">
        <f t="shared" si="4"/>
        <v>#NUM!</v>
      </c>
      <c r="DQ13" s="101">
        <f t="shared" si="4"/>
        <v>0.71886004316781116</v>
      </c>
      <c r="DR13" s="101">
        <f t="shared" si="4"/>
        <v>-0.18539527163759556</v>
      </c>
      <c r="DS13" s="101">
        <f t="shared" si="5"/>
        <v>0.1416041615720732</v>
      </c>
      <c r="DT13" s="101" t="e">
        <f t="shared" si="5"/>
        <v>#NUM!</v>
      </c>
      <c r="DU13" s="101">
        <f t="shared" si="5"/>
        <v>-0.29966356495494811</v>
      </c>
      <c r="DV13" s="101">
        <f t="shared" si="5"/>
        <v>-2.2796715837123761E-2</v>
      </c>
      <c r="DW13" s="101">
        <f t="shared" si="5"/>
        <v>1.3339616814901558</v>
      </c>
      <c r="DX13" s="101">
        <f t="shared" si="5"/>
        <v>-0.33774714549471679</v>
      </c>
      <c r="DY13" s="101">
        <f t="shared" si="5"/>
        <v>0.97987049580405006</v>
      </c>
      <c r="DZ13" s="101">
        <f t="shared" si="5"/>
        <v>-0.49195626149381805</v>
      </c>
      <c r="EA13" s="101">
        <f t="shared" si="5"/>
        <v>0.76156648541690786</v>
      </c>
      <c r="EB13" s="101">
        <f t="shared" si="5"/>
        <v>2.1557883774837658</v>
      </c>
      <c r="EC13" s="101">
        <f t="shared" si="5"/>
        <v>0.61373082832440162</v>
      </c>
      <c r="ED13" s="101" t="e">
        <f t="shared" si="5"/>
        <v>#NUM!</v>
      </c>
      <c r="EE13" s="101" t="e">
        <f t="shared" si="5"/>
        <v>#NUM!</v>
      </c>
      <c r="EF13" s="101">
        <f t="shared" si="5"/>
        <v>0.17238632531723366</v>
      </c>
      <c r="EG13" s="101">
        <f t="shared" si="5"/>
        <v>2.4307996396072373</v>
      </c>
      <c r="EH13" s="101">
        <f t="shared" si="5"/>
        <v>1.8242686079768853</v>
      </c>
      <c r="EI13" s="101">
        <f t="shared" si="6"/>
        <v>1.4321336954605506</v>
      </c>
      <c r="EJ13" s="101">
        <f t="shared" si="6"/>
        <v>1.3333554463923545</v>
      </c>
      <c r="EK13" s="101">
        <f t="shared" si="6"/>
        <v>0.46620440334288699</v>
      </c>
      <c r="EL13" s="101">
        <f t="shared" si="6"/>
        <v>1.6737458781660228</v>
      </c>
      <c r="EM13" s="101">
        <f t="shared" si="6"/>
        <v>1.3643463479894251</v>
      </c>
      <c r="EN13" s="101">
        <f t="shared" si="6"/>
        <v>0.75119243610083397</v>
      </c>
      <c r="EO13" s="101">
        <f t="shared" si="6"/>
        <v>0.3624463083581983</v>
      </c>
      <c r="EP13" s="101">
        <f t="shared" si="6"/>
        <v>-0.8017792798470541</v>
      </c>
      <c r="EQ13" s="101">
        <f t="shared" si="6"/>
        <v>1.1172972789723052</v>
      </c>
      <c r="ER13" s="101">
        <f t="shared" si="6"/>
        <v>0.70951245184366574</v>
      </c>
      <c r="ES13" s="101">
        <f t="shared" si="6"/>
        <v>0.97980493840036187</v>
      </c>
      <c r="ET13" s="101">
        <f t="shared" si="6"/>
        <v>-0.24056845274463237</v>
      </c>
      <c r="EU13" s="101">
        <f t="shared" si="6"/>
        <v>0.11401352051125796</v>
      </c>
      <c r="EV13" s="101">
        <f t="shared" si="6"/>
        <v>0.35501163389807155</v>
      </c>
      <c r="EW13" s="101">
        <f t="shared" si="6"/>
        <v>-1.3545829068152956E-2</v>
      </c>
      <c r="EX13" s="101">
        <f t="shared" si="6"/>
        <v>0.90120812801907368</v>
      </c>
      <c r="EY13" s="101">
        <f t="shared" si="3"/>
        <v>2.1266343608846174</v>
      </c>
      <c r="EZ13" s="101">
        <f t="shared" si="1"/>
        <v>1.9165527669985665</v>
      </c>
      <c r="FA13" s="101">
        <f t="shared" si="1"/>
        <v>2.6546033291645288</v>
      </c>
      <c r="FB13" s="101">
        <f t="shared" si="1"/>
        <v>1.8216705410942284</v>
      </c>
      <c r="FC13" s="101">
        <f t="shared" si="1"/>
        <v>1.6318735348401801</v>
      </c>
      <c r="FD13" s="101">
        <f t="shared" si="1"/>
        <v>1.8343913474669733</v>
      </c>
      <c r="FE13" s="101">
        <f t="shared" si="1"/>
        <v>1.7520302279687812</v>
      </c>
      <c r="FF13" s="101">
        <f t="shared" si="1"/>
        <v>1.0670457786432748</v>
      </c>
      <c r="FG13" s="101">
        <f t="shared" si="1"/>
        <v>2.1895982949680386</v>
      </c>
      <c r="FH13" s="101">
        <f t="shared" si="1"/>
        <v>1.3467967113072057</v>
      </c>
      <c r="FI13" s="101">
        <f t="shared" si="1"/>
        <v>2.0875791795169523</v>
      </c>
      <c r="FJ13" s="101">
        <f t="shared" si="1"/>
        <v>2.3215037023732044</v>
      </c>
    </row>
    <row r="14" spans="1:166">
      <c r="A14" s="101">
        <v>47</v>
      </c>
      <c r="B14" s="109" t="s">
        <v>291</v>
      </c>
      <c r="C14" s="109" t="str">
        <f>VLOOKUP(B14,'[1]Ameer Taha'!$A$2:$B$58,2,FALSE)</f>
        <v>41-6</v>
      </c>
      <c r="D14" s="126">
        <v>1.4785703125042158</v>
      </c>
      <c r="E14" s="126">
        <v>3.0769705580752467</v>
      </c>
      <c r="F14" s="126">
        <v>3.1520808894361747</v>
      </c>
      <c r="G14" s="126">
        <v>4.2893394360317076</v>
      </c>
      <c r="H14" s="126">
        <v>0.71204207449087098</v>
      </c>
      <c r="I14" s="126">
        <v>0.6864257979220072</v>
      </c>
      <c r="J14" s="110" t="s">
        <v>5</v>
      </c>
      <c r="K14" s="110">
        <v>0.9074000000000001</v>
      </c>
      <c r="L14" s="110" t="s">
        <v>41</v>
      </c>
      <c r="M14" s="101">
        <v>0.61511887498457707</v>
      </c>
      <c r="N14" s="101">
        <v>52.210240876757815</v>
      </c>
      <c r="O14" s="101">
        <v>0</v>
      </c>
      <c r="P14" s="101">
        <v>0</v>
      </c>
      <c r="Q14" s="101">
        <v>0</v>
      </c>
      <c r="R14" s="101">
        <v>0</v>
      </c>
      <c r="S14" s="101">
        <v>0</v>
      </c>
      <c r="T14" s="101">
        <v>13.624806522721444</v>
      </c>
      <c r="U14" s="101">
        <v>6.4862019735003447</v>
      </c>
      <c r="V14" s="101">
        <v>4.7161647176297352</v>
      </c>
      <c r="W14" s="101">
        <v>2.1784079884810674E-2</v>
      </c>
      <c r="X14" s="101">
        <v>0</v>
      </c>
      <c r="Y14" s="101">
        <v>0</v>
      </c>
      <c r="Z14" s="101">
        <v>0</v>
      </c>
      <c r="AA14" s="101">
        <v>0</v>
      </c>
      <c r="AB14" s="101">
        <v>0.32620900566357502</v>
      </c>
      <c r="AC14" s="101" t="e">
        <v>#VALUE!</v>
      </c>
      <c r="AD14" s="101">
        <v>0</v>
      </c>
      <c r="AE14" s="101">
        <v>0</v>
      </c>
      <c r="AF14" s="101">
        <v>1.8797866640874028</v>
      </c>
      <c r="AG14" s="101">
        <v>0</v>
      </c>
      <c r="AH14" s="101">
        <v>0</v>
      </c>
      <c r="AI14" s="101">
        <v>9.3949891176464906E-2</v>
      </c>
      <c r="AJ14" s="101">
        <v>0</v>
      </c>
      <c r="AK14" s="101">
        <v>0</v>
      </c>
      <c r="AL14" s="101">
        <v>0</v>
      </c>
      <c r="AM14" s="101">
        <v>0</v>
      </c>
      <c r="AN14" s="101">
        <v>0</v>
      </c>
      <c r="AO14" s="101">
        <v>2.335770250964202</v>
      </c>
      <c r="AP14" s="101">
        <v>0</v>
      </c>
      <c r="AQ14" s="101">
        <v>0.86548808513129383</v>
      </c>
      <c r="AR14" s="101">
        <v>0.85728905132843136</v>
      </c>
      <c r="AS14" s="101">
        <v>0.80728818210858555</v>
      </c>
      <c r="AT14" s="101">
        <v>0</v>
      </c>
      <c r="AU14" s="101">
        <v>0.38961796814091249</v>
      </c>
      <c r="AV14" s="101">
        <v>0.56863477052548383</v>
      </c>
      <c r="AW14" s="101">
        <v>1.4929822058814162</v>
      </c>
      <c r="AX14" s="101">
        <v>0.4597139207494732</v>
      </c>
      <c r="AY14" s="101">
        <v>1.9890178459502637</v>
      </c>
      <c r="AZ14" s="101">
        <v>5.5757815985808243E-2</v>
      </c>
      <c r="BA14" s="101">
        <v>4.0705923836587168</v>
      </c>
      <c r="BB14" s="101">
        <v>149.71806740300289</v>
      </c>
      <c r="BC14" s="101">
        <v>3.1743630158257581</v>
      </c>
      <c r="BD14" s="101">
        <v>0</v>
      </c>
      <c r="BE14" s="101">
        <v>0</v>
      </c>
      <c r="BF14" s="101">
        <v>1.577674722327141</v>
      </c>
      <c r="BG14" s="101">
        <v>56.33723108557254</v>
      </c>
      <c r="BH14" s="101">
        <v>17.830636713717318</v>
      </c>
      <c r="BI14" s="101">
        <v>19.147364881282225</v>
      </c>
      <c r="BJ14" s="101">
        <v>7.9534591197562259</v>
      </c>
      <c r="BK14" s="127">
        <v>3.1679796867794918</v>
      </c>
      <c r="BL14" s="101">
        <v>5.8912732832446109</v>
      </c>
      <c r="BM14" s="101">
        <v>16.095740051112422</v>
      </c>
      <c r="BN14" s="101">
        <v>7.2154310452737773</v>
      </c>
      <c r="BO14" s="101">
        <v>2.1254454569977339</v>
      </c>
      <c r="BP14" s="101">
        <v>0.24388340876190756</v>
      </c>
      <c r="BQ14" s="101">
        <v>2.1955378789910101</v>
      </c>
      <c r="BR14" s="101">
        <v>2.1620041750359857</v>
      </c>
      <c r="BS14" s="101">
        <v>4.445423710110175</v>
      </c>
      <c r="BT14" s="101">
        <v>0.72818161171041951</v>
      </c>
      <c r="BU14" s="101">
        <v>1.2797511106821746</v>
      </c>
      <c r="BV14" s="101">
        <v>1.7610990505144808</v>
      </c>
      <c r="BW14" s="127">
        <v>0.57364433751097321</v>
      </c>
      <c r="BX14" s="101">
        <v>5.3917865256058484</v>
      </c>
      <c r="BY14" s="101">
        <v>86.012577429111744</v>
      </c>
      <c r="BZ14" s="101">
        <v>35.304369019233263</v>
      </c>
      <c r="CA14" s="101">
        <v>280.37131489511745</v>
      </c>
      <c r="CB14" s="101">
        <v>42.647159393426193</v>
      </c>
      <c r="CC14" s="101">
        <v>15.78714805623375</v>
      </c>
      <c r="CD14" s="101">
        <v>41.898588110414224</v>
      </c>
      <c r="CE14" s="101">
        <v>32.95212504754096</v>
      </c>
      <c r="CF14" s="101">
        <v>14.263096312459245</v>
      </c>
      <c r="CG14" s="101">
        <v>109.04777030103357</v>
      </c>
      <c r="CH14" s="101">
        <v>18.150638623336217</v>
      </c>
      <c r="CI14" s="101">
        <v>77.609770145412085</v>
      </c>
      <c r="CJ14" s="101">
        <v>125.38943814479993</v>
      </c>
      <c r="CM14" s="101">
        <f t="shared" si="2"/>
        <v>-0.21104094640190818</v>
      </c>
      <c r="CN14" s="101">
        <f t="shared" si="2"/>
        <v>1.717755696872953</v>
      </c>
      <c r="CO14" s="101" t="e">
        <f t="shared" si="2"/>
        <v>#NUM!</v>
      </c>
      <c r="CP14" s="101" t="e">
        <f t="shared" si="2"/>
        <v>#NUM!</v>
      </c>
      <c r="CQ14" s="101" t="e">
        <f t="shared" si="2"/>
        <v>#NUM!</v>
      </c>
      <c r="CR14" s="101" t="e">
        <f t="shared" si="2"/>
        <v>#NUM!</v>
      </c>
      <c r="CS14" s="101" t="e">
        <f t="shared" si="2"/>
        <v>#NUM!</v>
      </c>
      <c r="CT14" s="101">
        <f t="shared" si="2"/>
        <v>1.1343303438506214</v>
      </c>
      <c r="CU14" s="101">
        <f t="shared" si="2"/>
        <v>0.81199046802042374</v>
      </c>
      <c r="CV14" s="101">
        <f t="shared" si="2"/>
        <v>0.67358896493628573</v>
      </c>
      <c r="CW14" s="101">
        <f t="shared" si="2"/>
        <v>-1.6618607790556768</v>
      </c>
      <c r="CX14" s="101" t="e">
        <f t="shared" si="2"/>
        <v>#NUM!</v>
      </c>
      <c r="CY14" s="101" t="e">
        <f t="shared" si="2"/>
        <v>#NUM!</v>
      </c>
      <c r="CZ14" s="101" t="e">
        <f t="shared" si="2"/>
        <v>#NUM!</v>
      </c>
      <c r="DA14" s="101" t="e">
        <f t="shared" si="2"/>
        <v>#NUM!</v>
      </c>
      <c r="DB14" s="101">
        <f t="shared" si="2"/>
        <v>-0.48650405354709514</v>
      </c>
      <c r="DC14" s="101" t="e">
        <f t="shared" si="4"/>
        <v>#VALUE!</v>
      </c>
      <c r="DD14" s="101" t="e">
        <f t="shared" si="4"/>
        <v>#NUM!</v>
      </c>
      <c r="DE14" s="101" t="e">
        <f t="shared" si="4"/>
        <v>#NUM!</v>
      </c>
      <c r="DF14" s="101">
        <f t="shared" si="4"/>
        <v>0.27410856422811269</v>
      </c>
      <c r="DG14" s="101" t="e">
        <f t="shared" si="4"/>
        <v>#NUM!</v>
      </c>
      <c r="DH14" s="101" t="e">
        <f t="shared" si="4"/>
        <v>#NUM!</v>
      </c>
      <c r="DI14" s="101">
        <f t="shared" si="4"/>
        <v>-1.027103718612824</v>
      </c>
      <c r="DJ14" s="101" t="e">
        <f t="shared" si="4"/>
        <v>#NUM!</v>
      </c>
      <c r="DK14" s="101" t="e">
        <f t="shared" si="4"/>
        <v>#NUM!</v>
      </c>
      <c r="DL14" s="101" t="e">
        <f t="shared" si="4"/>
        <v>#NUM!</v>
      </c>
      <c r="DM14" s="101" t="e">
        <f t="shared" si="4"/>
        <v>#NUM!</v>
      </c>
      <c r="DN14" s="101" t="e">
        <f t="shared" si="4"/>
        <v>#NUM!</v>
      </c>
      <c r="DO14" s="101">
        <f t="shared" si="4"/>
        <v>0.36843012283869908</v>
      </c>
      <c r="DP14" s="101" t="e">
        <f t="shared" si="4"/>
        <v>#NUM!</v>
      </c>
      <c r="DQ14" s="101">
        <f t="shared" si="4"/>
        <v>-6.2738906526137547E-2</v>
      </c>
      <c r="DR14" s="101">
        <f t="shared" si="4"/>
        <v>-6.6872722730759795E-2</v>
      </c>
      <c r="DS14" s="101">
        <f t="shared" si="5"/>
        <v>-9.2971405106816868E-2</v>
      </c>
      <c r="DT14" s="101" t="e">
        <f t="shared" si="5"/>
        <v>#NUM!</v>
      </c>
      <c r="DU14" s="101">
        <f t="shared" si="5"/>
        <v>-0.40936102282907888</v>
      </c>
      <c r="DV14" s="101">
        <f t="shared" si="5"/>
        <v>-0.24516658786460832</v>
      </c>
      <c r="DW14" s="101">
        <f t="shared" si="5"/>
        <v>0.1740546316141322</v>
      </c>
      <c r="DX14" s="101">
        <f t="shared" si="5"/>
        <v>-0.33751234503554367</v>
      </c>
      <c r="DY14" s="101">
        <f t="shared" si="5"/>
        <v>0.29863867973728347</v>
      </c>
      <c r="DZ14" s="101">
        <f t="shared" si="5"/>
        <v>-1.2536942457401752</v>
      </c>
      <c r="EA14" s="101">
        <f t="shared" si="5"/>
        <v>0.60965761567076593</v>
      </c>
      <c r="EB14" s="101">
        <f t="shared" si="5"/>
        <v>2.1752742125004354</v>
      </c>
      <c r="EC14" s="101">
        <f t="shared" si="5"/>
        <v>0.50165659058359846</v>
      </c>
      <c r="ED14" s="101" t="e">
        <f t="shared" si="5"/>
        <v>#NUM!</v>
      </c>
      <c r="EE14" s="101" t="e">
        <f t="shared" si="5"/>
        <v>#NUM!</v>
      </c>
      <c r="EF14" s="101">
        <f t="shared" si="5"/>
        <v>0.19801746727630132</v>
      </c>
      <c r="EG14" s="101">
        <f t="shared" si="5"/>
        <v>1.7507954980667297</v>
      </c>
      <c r="EH14" s="101">
        <f t="shared" si="5"/>
        <v>1.251166851661994</v>
      </c>
      <c r="EI14" s="101">
        <f t="shared" si="6"/>
        <v>1.282109013486689</v>
      </c>
      <c r="EJ14" s="101">
        <f t="shared" si="6"/>
        <v>0.90055605317091081</v>
      </c>
      <c r="EK14" s="101">
        <f t="shared" si="6"/>
        <v>0.50078238821169219</v>
      </c>
      <c r="EL14" s="101">
        <f t="shared" si="6"/>
        <v>0.77020916917162574</v>
      </c>
      <c r="EM14" s="101">
        <f t="shared" si="6"/>
        <v>1.2067109495041213</v>
      </c>
      <c r="EN14" s="101">
        <f t="shared" si="6"/>
        <v>0.8582622806813659</v>
      </c>
      <c r="EO14" s="101">
        <f t="shared" si="6"/>
        <v>0.32744996461772918</v>
      </c>
      <c r="EP14" s="101">
        <f t="shared" si="6"/>
        <v>-0.61281774346748397</v>
      </c>
      <c r="EQ14" s="101">
        <f t="shared" si="6"/>
        <v>0.3415409342643036</v>
      </c>
      <c r="ER14" s="101">
        <f t="shared" si="6"/>
        <v>0.33485652828211099</v>
      </c>
      <c r="ES14" s="101">
        <f t="shared" si="6"/>
        <v>0.64791316152511136</v>
      </c>
      <c r="ET14" s="101">
        <f t="shared" si="6"/>
        <v>-0.13776029221548802</v>
      </c>
      <c r="EU14" s="101">
        <f t="shared" si="6"/>
        <v>0.10712551514193942</v>
      </c>
      <c r="EV14" s="101">
        <f t="shared" si="6"/>
        <v>0.24578378293043898</v>
      </c>
      <c r="EW14" s="101">
        <f t="shared" si="6"/>
        <v>-0.2413572890135503</v>
      </c>
      <c r="EX14" s="101">
        <f t="shared" si="6"/>
        <v>0.73173268905643452</v>
      </c>
      <c r="EY14" s="101">
        <f t="shared" si="3"/>
        <v>1.9345619618094942</v>
      </c>
      <c r="EZ14" s="101">
        <f t="shared" si="1"/>
        <v>1.5478284539298213</v>
      </c>
      <c r="FA14" s="101">
        <f t="shared" si="1"/>
        <v>2.4477335784100758</v>
      </c>
      <c r="FB14" s="101">
        <f t="shared" si="1"/>
        <v>1.6298901093407132</v>
      </c>
      <c r="FC14" s="101">
        <f t="shared" si="1"/>
        <v>1.1983036819203579</v>
      </c>
      <c r="FD14" s="101">
        <f t="shared" si="1"/>
        <v>1.6221993884510835</v>
      </c>
      <c r="FE14" s="101">
        <f t="shared" si="1"/>
        <v>1.5178834270229535</v>
      </c>
      <c r="FF14" s="101">
        <f t="shared" si="1"/>
        <v>1.1542138148178109</v>
      </c>
      <c r="FG14" s="101">
        <f t="shared" si="1"/>
        <v>2.0376167899893889</v>
      </c>
      <c r="FH14" s="101">
        <f t="shared" si="1"/>
        <v>1.2588919101275935</v>
      </c>
      <c r="FI14" s="101">
        <f t="shared" si="1"/>
        <v>1.8899163972008368</v>
      </c>
      <c r="FJ14" s="101">
        <f t="shared" si="1"/>
        <v>2.098260956362227</v>
      </c>
    </row>
    <row r="15" spans="1:166">
      <c r="A15" s="101">
        <v>52</v>
      </c>
      <c r="B15" s="109" t="s">
        <v>292</v>
      </c>
      <c r="C15" s="109" t="str">
        <f>VLOOKUP(B15,'[1]Ameer Taha'!$A$2:$B$58,2,FALSE)</f>
        <v>46-5</v>
      </c>
      <c r="D15" s="126">
        <v>1.5335703125044784</v>
      </c>
      <c r="E15" s="126">
        <v>3.0800800242528439</v>
      </c>
      <c r="F15" s="126">
        <v>4.0355258891612085</v>
      </c>
      <c r="G15" s="126">
        <v>6.0207676878251029</v>
      </c>
      <c r="H15" s="126">
        <v>0.33170955830289489</v>
      </c>
      <c r="I15" s="126">
        <v>0.32739047315075781</v>
      </c>
      <c r="J15" s="110" t="s">
        <v>5</v>
      </c>
      <c r="K15" s="110">
        <v>0.93599999999999972</v>
      </c>
      <c r="L15" s="110" t="s">
        <v>42</v>
      </c>
      <c r="M15" s="101">
        <v>0.44011038116672668</v>
      </c>
      <c r="N15" s="101">
        <v>72.911352542665597</v>
      </c>
      <c r="O15" s="101" t="e">
        <v>#VALUE!</v>
      </c>
      <c r="P15" s="101">
        <v>0</v>
      </c>
      <c r="Q15" s="101">
        <v>0</v>
      </c>
      <c r="R15" s="101">
        <v>0</v>
      </c>
      <c r="S15" s="101">
        <v>0</v>
      </c>
      <c r="T15" s="101">
        <v>121.03045147203169</v>
      </c>
      <c r="U15" s="101">
        <v>24.962039303754313</v>
      </c>
      <c r="V15" s="101">
        <v>1.9696422072219442</v>
      </c>
      <c r="W15" s="101">
        <v>0.10858253233396763</v>
      </c>
      <c r="X15" s="101">
        <v>0</v>
      </c>
      <c r="Y15" s="101">
        <v>0</v>
      </c>
      <c r="Z15" s="101">
        <v>9.9819819180003447E-2</v>
      </c>
      <c r="AA15" s="101">
        <v>0</v>
      </c>
      <c r="AB15" s="101">
        <v>0.44926560378609703</v>
      </c>
      <c r="AC15" s="101">
        <v>0</v>
      </c>
      <c r="AD15" s="101">
        <v>0</v>
      </c>
      <c r="AE15" s="101">
        <v>0</v>
      </c>
      <c r="AF15" s="101">
        <v>1.1649472601919209</v>
      </c>
      <c r="AG15" s="101">
        <v>0</v>
      </c>
      <c r="AH15" s="101">
        <v>0</v>
      </c>
      <c r="AI15" s="101">
        <v>0</v>
      </c>
      <c r="AJ15" s="101">
        <v>0</v>
      </c>
      <c r="AK15" s="101">
        <v>0</v>
      </c>
      <c r="AL15" s="101">
        <v>0</v>
      </c>
      <c r="AM15" s="101">
        <v>0</v>
      </c>
      <c r="AN15" s="101">
        <v>0</v>
      </c>
      <c r="AO15" s="101">
        <v>2.452758475790668</v>
      </c>
      <c r="AP15" s="101">
        <v>0</v>
      </c>
      <c r="AQ15" s="101">
        <v>3.9717832854523092</v>
      </c>
      <c r="AR15" s="101">
        <v>1.5017186788466785</v>
      </c>
      <c r="AS15" s="101">
        <v>1.5836787573566475</v>
      </c>
      <c r="AT15" s="101">
        <v>0</v>
      </c>
      <c r="AU15" s="101">
        <v>0.671166669723402</v>
      </c>
      <c r="AV15" s="101">
        <v>1.322261798027824</v>
      </c>
      <c r="AW15" s="101">
        <v>2.545918797647551</v>
      </c>
      <c r="AX15" s="101">
        <v>1.8203413493142144</v>
      </c>
      <c r="AY15" s="101">
        <v>2.3423236510041692</v>
      </c>
      <c r="AZ15" s="101">
        <v>0.24239584555246765</v>
      </c>
      <c r="BA15" s="101">
        <v>5.1261397353893754</v>
      </c>
      <c r="BB15" s="101">
        <v>156.65705260419494</v>
      </c>
      <c r="BC15" s="101">
        <v>18.410236272241772</v>
      </c>
      <c r="BD15" s="101">
        <v>0</v>
      </c>
      <c r="BE15" s="101">
        <v>0</v>
      </c>
      <c r="BF15" s="101">
        <v>1.5733883340236987</v>
      </c>
      <c r="BG15" s="101">
        <v>117.18915377226901</v>
      </c>
      <c r="BH15" s="101">
        <v>26.93833273490511</v>
      </c>
      <c r="BI15" s="101">
        <v>22.55163608831511</v>
      </c>
      <c r="BJ15" s="101">
        <v>17.719281218568753</v>
      </c>
      <c r="BK15" s="101">
        <v>7.4490164994332515</v>
      </c>
      <c r="BL15" s="101">
        <v>16.079224262503541</v>
      </c>
      <c r="BM15" s="101">
        <v>19.313889525768612</v>
      </c>
      <c r="BN15" s="101">
        <v>4.202273891109634</v>
      </c>
      <c r="BO15" s="101">
        <v>2.0495204370925761</v>
      </c>
      <c r="BP15" s="101">
        <v>0.32393694020792607</v>
      </c>
      <c r="BQ15" s="101">
        <v>5.520512429690914</v>
      </c>
      <c r="BR15" s="101">
        <v>3.2016620021439044</v>
      </c>
      <c r="BS15" s="101">
        <v>5.0934860900954719</v>
      </c>
      <c r="BT15" s="101">
        <v>0.70723341387226801</v>
      </c>
      <c r="BU15" s="101">
        <v>1.362762936707012</v>
      </c>
      <c r="BV15" s="101">
        <v>2.3202646118758126</v>
      </c>
      <c r="BW15" s="101">
        <v>0.53107513871660428</v>
      </c>
      <c r="BX15" s="101">
        <v>7.3825027115898045</v>
      </c>
      <c r="BY15" s="101">
        <v>117.37560191748322</v>
      </c>
      <c r="BZ15" s="101">
        <v>106.65331726846787</v>
      </c>
      <c r="CA15" s="101">
        <v>486.08445189653014</v>
      </c>
      <c r="CB15" s="101">
        <v>73.403025979894338</v>
      </c>
      <c r="CC15" s="101">
        <v>52.702321100353586</v>
      </c>
      <c r="CD15" s="101">
        <v>71.454934157633659</v>
      </c>
      <c r="CE15" s="101">
        <v>57.732847816495763</v>
      </c>
      <c r="CF15" s="101">
        <v>9.5318627831749616</v>
      </c>
      <c r="CG15" s="101">
        <v>192.60411961906445</v>
      </c>
      <c r="CH15" s="101">
        <v>26.33516029664343</v>
      </c>
      <c r="CI15" s="101">
        <v>121.73602753919691</v>
      </c>
      <c r="CJ15" s="101">
        <v>189.53273254700377</v>
      </c>
      <c r="CM15" s="101">
        <f t="shared" si="2"/>
        <v>-0.35643838733286842</v>
      </c>
      <c r="CN15" s="101">
        <f t="shared" si="2"/>
        <v>1.8627951546935513</v>
      </c>
      <c r="CO15" s="101" t="e">
        <f t="shared" si="2"/>
        <v>#VALUE!</v>
      </c>
      <c r="CP15" s="101" t="e">
        <f t="shared" si="2"/>
        <v>#NUM!</v>
      </c>
      <c r="CQ15" s="101" t="e">
        <f t="shared" si="2"/>
        <v>#NUM!</v>
      </c>
      <c r="CR15" s="101" t="e">
        <f t="shared" si="2"/>
        <v>#NUM!</v>
      </c>
      <c r="CS15" s="101" t="e">
        <f t="shared" si="2"/>
        <v>#NUM!</v>
      </c>
      <c r="CT15" s="101">
        <f t="shared" si="2"/>
        <v>2.0828946533116977</v>
      </c>
      <c r="CU15" s="101">
        <f t="shared" si="2"/>
        <v>1.3972800626685986</v>
      </c>
      <c r="CV15" s="101">
        <f t="shared" si="2"/>
        <v>0.29438734213028833</v>
      </c>
      <c r="CW15" s="101">
        <f t="shared" si="2"/>
        <v>-0.96424003405771974</v>
      </c>
      <c r="CX15" s="101" t="e">
        <f t="shared" si="2"/>
        <v>#NUM!</v>
      </c>
      <c r="CY15" s="101" t="e">
        <f t="shared" si="2"/>
        <v>#NUM!</v>
      </c>
      <c r="CZ15" s="101">
        <f t="shared" si="2"/>
        <v>-1.0007832211779495</v>
      </c>
      <c r="DA15" s="101" t="e">
        <f t="shared" si="2"/>
        <v>#NUM!</v>
      </c>
      <c r="DB15" s="101">
        <f t="shared" si="2"/>
        <v>-0.34749683014438626</v>
      </c>
      <c r="DC15" s="101" t="e">
        <f t="shared" si="4"/>
        <v>#NUM!</v>
      </c>
      <c r="DD15" s="101" t="e">
        <f t="shared" si="4"/>
        <v>#NUM!</v>
      </c>
      <c r="DE15" s="101" t="e">
        <f t="shared" si="4"/>
        <v>#NUM!</v>
      </c>
      <c r="DF15" s="101">
        <f t="shared" si="4"/>
        <v>6.6306264309600529E-2</v>
      </c>
      <c r="DG15" s="101" t="e">
        <f t="shared" si="4"/>
        <v>#NUM!</v>
      </c>
      <c r="DH15" s="101" t="e">
        <f t="shared" si="4"/>
        <v>#NUM!</v>
      </c>
      <c r="DI15" s="101" t="e">
        <f t="shared" si="4"/>
        <v>#NUM!</v>
      </c>
      <c r="DJ15" s="101" t="e">
        <f t="shared" si="4"/>
        <v>#NUM!</v>
      </c>
      <c r="DK15" s="101" t="e">
        <f t="shared" si="4"/>
        <v>#NUM!</v>
      </c>
      <c r="DL15" s="101" t="e">
        <f t="shared" si="4"/>
        <v>#NUM!</v>
      </c>
      <c r="DM15" s="101" t="e">
        <f t="shared" si="4"/>
        <v>#NUM!</v>
      </c>
      <c r="DN15" s="101" t="e">
        <f t="shared" si="4"/>
        <v>#NUM!</v>
      </c>
      <c r="DO15" s="101">
        <f t="shared" si="4"/>
        <v>0.38965478514254498</v>
      </c>
      <c r="DP15" s="101" t="e">
        <f t="shared" si="4"/>
        <v>#NUM!</v>
      </c>
      <c r="DQ15" s="101">
        <f t="shared" si="4"/>
        <v>0.59898554382639813</v>
      </c>
      <c r="DR15" s="101">
        <f t="shared" si="4"/>
        <v>0.17658858268970598</v>
      </c>
      <c r="DS15" s="101">
        <f t="shared" si="5"/>
        <v>0.19966709135933897</v>
      </c>
      <c r="DT15" s="101" t="e">
        <f t="shared" si="5"/>
        <v>#NUM!</v>
      </c>
      <c r="DU15" s="101">
        <f t="shared" si="5"/>
        <v>-0.17316961879827819</v>
      </c>
      <c r="DV15" s="101">
        <f t="shared" si="5"/>
        <v>0.12131745074908393</v>
      </c>
      <c r="DW15" s="101">
        <f t="shared" si="5"/>
        <v>0.40584454766956812</v>
      </c>
      <c r="DX15" s="101">
        <f t="shared" si="5"/>
        <v>0.2601528342615495</v>
      </c>
      <c r="DY15" s="101">
        <f t="shared" si="5"/>
        <v>0.36964690360303282</v>
      </c>
      <c r="DZ15" s="101">
        <f t="shared" si="5"/>
        <v>-0.6154748278601252</v>
      </c>
      <c r="EA15" s="101">
        <f t="shared" si="5"/>
        <v>0.70979044060776275</v>
      </c>
      <c r="EB15" s="101">
        <f t="shared" si="5"/>
        <v>2.1949499513284088</v>
      </c>
      <c r="EC15" s="101">
        <f t="shared" si="5"/>
        <v>1.2650593621635682</v>
      </c>
      <c r="ED15" s="101" t="e">
        <f t="shared" si="5"/>
        <v>#NUM!</v>
      </c>
      <c r="EE15" s="101" t="e">
        <f t="shared" si="5"/>
        <v>#NUM!</v>
      </c>
      <c r="EF15" s="101">
        <f t="shared" si="5"/>
        <v>0.19683592574418599</v>
      </c>
      <c r="EG15" s="101">
        <f t="shared" si="5"/>
        <v>2.0688874182108248</v>
      </c>
      <c r="EH15" s="101">
        <f t="shared" si="5"/>
        <v>1.430370712900048</v>
      </c>
      <c r="EI15" s="101">
        <f t="shared" si="6"/>
        <v>1.3531780547883503</v>
      </c>
      <c r="EJ15" s="101">
        <f t="shared" si="6"/>
        <v>1.2484461007823733</v>
      </c>
      <c r="EK15" s="101">
        <f t="shared" si="6"/>
        <v>0.87209893622950663</v>
      </c>
      <c r="EL15" s="101">
        <f t="shared" si="6"/>
        <v>1.2062650925069118</v>
      </c>
      <c r="EM15" s="101">
        <f t="shared" si="6"/>
        <v>1.285869742939284</v>
      </c>
      <c r="EN15" s="101">
        <f t="shared" si="6"/>
        <v>0.62348435495263177</v>
      </c>
      <c r="EO15" s="101">
        <f t="shared" si="6"/>
        <v>0.31165225330501095</v>
      </c>
      <c r="EP15" s="101">
        <f t="shared" si="6"/>
        <v>-0.48953952431554476</v>
      </c>
      <c r="EQ15" s="101">
        <f t="shared" si="6"/>
        <v>0.74197939205132923</v>
      </c>
      <c r="ER15" s="101">
        <f t="shared" si="6"/>
        <v>0.50537548175197855</v>
      </c>
      <c r="ES15" s="101">
        <f t="shared" si="6"/>
        <v>0.70701512447237458</v>
      </c>
      <c r="ET15" s="101">
        <f t="shared" si="6"/>
        <v>-0.15043722888082017</v>
      </c>
      <c r="EU15" s="101">
        <f t="shared" si="6"/>
        <v>0.1344203134763271</v>
      </c>
      <c r="EV15" s="101">
        <f t="shared" si="6"/>
        <v>0.36553751632380199</v>
      </c>
      <c r="EW15" s="101">
        <f t="shared" si="6"/>
        <v>-0.27484402878404723</v>
      </c>
      <c r="EX15" s="101">
        <f t="shared" si="6"/>
        <v>0.86820361515330613</v>
      </c>
      <c r="EY15" s="101">
        <f t="shared" si="3"/>
        <v>2.0695778323989491</v>
      </c>
      <c r="EZ15" s="101">
        <f t="shared" si="1"/>
        <v>2.0279743679803426</v>
      </c>
      <c r="FA15" s="101">
        <f t="shared" si="1"/>
        <v>2.6867117297691867</v>
      </c>
      <c r="FB15" s="101">
        <f t="shared" si="1"/>
        <v>1.8657139637210074</v>
      </c>
      <c r="FC15" s="101">
        <f t="shared" si="1"/>
        <v>1.7218297427054736</v>
      </c>
      <c r="FD15" s="101">
        <f t="shared" si="1"/>
        <v>1.8540322233781532</v>
      </c>
      <c r="FE15" s="101">
        <f t="shared" si="1"/>
        <v>1.7614229806838932</v>
      </c>
      <c r="FF15" s="101">
        <f t="shared" si="1"/>
        <v>0.97917778179245551</v>
      </c>
      <c r="FG15" s="101">
        <f t="shared" si="1"/>
        <v>2.2846655720340672</v>
      </c>
      <c r="FH15" s="101">
        <f t="shared" si="1"/>
        <v>1.4205359661617298</v>
      </c>
      <c r="FI15" s="101">
        <f t="shared" si="1"/>
        <v>2.0854191258550174</v>
      </c>
      <c r="FJ15" s="101">
        <f t="shared" si="1"/>
        <v>2.2776842239977513</v>
      </c>
    </row>
    <row r="16" spans="1:166" s="114" customFormat="1">
      <c r="A16" s="114">
        <v>54</v>
      </c>
      <c r="B16" s="115" t="s">
        <v>293</v>
      </c>
      <c r="C16" s="115" t="str">
        <f>VLOOKUP(B16,'[1]Ameer Taha'!$A$2:$B$58,2,FALSE)</f>
        <v>23-4</v>
      </c>
      <c r="D16" s="128">
        <v>1.5020468750043279</v>
      </c>
      <c r="E16" s="128">
        <v>2.7665271787223125</v>
      </c>
      <c r="F16" s="128">
        <v>3.5186035028459419</v>
      </c>
      <c r="G16" s="128">
        <v>5.0896796948319656</v>
      </c>
      <c r="H16" s="128">
        <v>0.67112872122765266</v>
      </c>
      <c r="I16" s="128">
        <v>0.6449686129472062</v>
      </c>
      <c r="J16" s="110" t="s">
        <v>5</v>
      </c>
      <c r="K16" s="110">
        <v>1.0072999999999996</v>
      </c>
      <c r="L16" s="110" t="s">
        <v>43</v>
      </c>
      <c r="M16" s="114">
        <v>0.28332234397920525</v>
      </c>
      <c r="N16" s="114">
        <v>52.724187790978036</v>
      </c>
      <c r="O16" s="114">
        <v>0</v>
      </c>
      <c r="P16" s="114">
        <v>0</v>
      </c>
      <c r="Q16" s="114">
        <v>0</v>
      </c>
      <c r="R16" s="114">
        <v>0</v>
      </c>
      <c r="S16" s="114">
        <v>0</v>
      </c>
      <c r="T16" s="114">
        <v>30.980466552963374</v>
      </c>
      <c r="U16" s="114">
        <v>9.9959513104181124</v>
      </c>
      <c r="V16" s="114">
        <v>9.7186287657308963</v>
      </c>
      <c r="W16" s="114">
        <v>0.14843722870694392</v>
      </c>
      <c r="X16" s="114">
        <v>0</v>
      </c>
      <c r="Y16" s="114">
        <v>0</v>
      </c>
      <c r="Z16" s="114">
        <v>0</v>
      </c>
      <c r="AA16" s="114" t="e">
        <v>#VALUE!</v>
      </c>
      <c r="AB16" s="114">
        <v>0.80829952533786864</v>
      </c>
      <c r="AC16" s="114" t="e">
        <v>#VALUE!</v>
      </c>
      <c r="AD16" s="114">
        <v>0</v>
      </c>
      <c r="AE16" s="114">
        <v>0</v>
      </c>
      <c r="AF16" s="114">
        <v>1.651872676393292</v>
      </c>
      <c r="AG16" s="114">
        <v>0</v>
      </c>
      <c r="AH16" s="114">
        <v>0</v>
      </c>
      <c r="AI16" s="114">
        <v>0</v>
      </c>
      <c r="AJ16" s="114">
        <v>0</v>
      </c>
      <c r="AK16" s="114">
        <v>0</v>
      </c>
      <c r="AL16" s="114">
        <v>0</v>
      </c>
      <c r="AM16" s="114">
        <v>0</v>
      </c>
      <c r="AN16" s="114">
        <v>0</v>
      </c>
      <c r="AO16" s="114">
        <v>2.1038765343745252</v>
      </c>
      <c r="AP16" s="114">
        <v>0.25537342004039665</v>
      </c>
      <c r="AQ16" s="114">
        <v>1.3135559855071872</v>
      </c>
      <c r="AR16" s="114">
        <v>0.73306098032119416</v>
      </c>
      <c r="AS16" s="114">
        <v>1.0138209508812472</v>
      </c>
      <c r="AT16" s="114">
        <v>0</v>
      </c>
      <c r="AU16" s="114">
        <v>0.52772832009020565</v>
      </c>
      <c r="AV16" s="114">
        <v>0.79714630958738031</v>
      </c>
      <c r="AW16" s="114">
        <v>1.4196592830880923</v>
      </c>
      <c r="AX16" s="114">
        <v>0.96384969669554432</v>
      </c>
      <c r="AY16" s="114">
        <v>2.0166763988537761</v>
      </c>
      <c r="AZ16" s="114">
        <v>0.14069351145577608</v>
      </c>
      <c r="BA16" s="114">
        <v>3.403649509400021</v>
      </c>
      <c r="BB16" s="114">
        <v>131.07688578034166</v>
      </c>
      <c r="BC16" s="114">
        <v>3.6189385891652019</v>
      </c>
      <c r="BD16" s="114">
        <v>0</v>
      </c>
      <c r="BE16" s="114">
        <v>0</v>
      </c>
      <c r="BF16" s="114">
        <v>1.1275104240119267</v>
      </c>
      <c r="BG16" s="114">
        <v>43.001406245521309</v>
      </c>
      <c r="BH16" s="114">
        <v>13.095798921063496</v>
      </c>
      <c r="BI16" s="114">
        <v>14.037233541841015</v>
      </c>
      <c r="BJ16" s="114">
        <v>10.783221115020407</v>
      </c>
      <c r="BK16" s="114">
        <v>2.1064025257733512</v>
      </c>
      <c r="BL16" s="114">
        <v>3.6402751282805657</v>
      </c>
      <c r="BM16" s="114">
        <v>12.787824456401024</v>
      </c>
      <c r="BN16" s="114">
        <v>7.7842201263868303</v>
      </c>
      <c r="BO16" s="114">
        <v>0.99858426997347915</v>
      </c>
      <c r="BP16" s="129">
        <v>0.13225346726451462</v>
      </c>
      <c r="BQ16" s="114">
        <v>1.406042399977228</v>
      </c>
      <c r="BR16" s="114">
        <v>2.4513294820853933</v>
      </c>
      <c r="BS16" s="114">
        <v>4.2647788648726186</v>
      </c>
      <c r="BT16" s="114">
        <v>0.41042908887731044</v>
      </c>
      <c r="BU16" s="114">
        <v>0.9650673195216285</v>
      </c>
      <c r="BV16" s="114">
        <v>1.458660299205184</v>
      </c>
      <c r="BW16" s="114">
        <v>0.77028860879868444</v>
      </c>
      <c r="BX16" s="114">
        <v>5.7958996344926321</v>
      </c>
      <c r="BY16" s="114">
        <v>55.659017160321135</v>
      </c>
      <c r="BZ16" s="114">
        <v>33.314241960218155</v>
      </c>
      <c r="CA16" s="114">
        <v>226.75170227528753</v>
      </c>
      <c r="CB16" s="114">
        <v>29.899139634359585</v>
      </c>
      <c r="CC16" s="114">
        <v>14.742986900245281</v>
      </c>
      <c r="CD16" s="114">
        <v>28.988695078990581</v>
      </c>
      <c r="CE16" s="114">
        <v>22.261960436288568</v>
      </c>
      <c r="CF16" s="114">
        <v>8.6497000446735921</v>
      </c>
      <c r="CG16" s="114">
        <v>80.187638930828442</v>
      </c>
      <c r="CH16" s="114">
        <v>14.726404798812011</v>
      </c>
      <c r="CI16" s="114">
        <v>61.519631695086169</v>
      </c>
      <c r="CJ16" s="114">
        <v>94.877034125253672</v>
      </c>
      <c r="CM16" s="114">
        <f t="shared" si="2"/>
        <v>-0.54771917385859958</v>
      </c>
      <c r="CN16" s="114">
        <f t="shared" si="2"/>
        <v>1.7220098982149699</v>
      </c>
      <c r="CO16" s="114" t="e">
        <f t="shared" si="2"/>
        <v>#NUM!</v>
      </c>
      <c r="CP16" s="114" t="e">
        <f t="shared" si="2"/>
        <v>#NUM!</v>
      </c>
      <c r="CQ16" s="114" t="e">
        <f t="shared" si="2"/>
        <v>#NUM!</v>
      </c>
      <c r="CR16" s="114" t="e">
        <f t="shared" si="2"/>
        <v>#NUM!</v>
      </c>
      <c r="CS16" s="114" t="e">
        <f t="shared" si="2"/>
        <v>#NUM!</v>
      </c>
      <c r="CT16" s="114">
        <f t="shared" si="2"/>
        <v>1.4910879537670156</v>
      </c>
      <c r="CU16" s="114">
        <f t="shared" si="2"/>
        <v>0.99982413204142329</v>
      </c>
      <c r="CV16" s="114">
        <f t="shared" si="2"/>
        <v>0.9876049931684121</v>
      </c>
      <c r="CW16" s="114">
        <f t="shared" si="2"/>
        <v>-0.82845716243775869</v>
      </c>
      <c r="CX16" s="114" t="e">
        <f t="shared" si="2"/>
        <v>#NUM!</v>
      </c>
      <c r="CY16" s="114" t="e">
        <f t="shared" si="2"/>
        <v>#NUM!</v>
      </c>
      <c r="CZ16" s="114" t="e">
        <f t="shared" si="2"/>
        <v>#NUM!</v>
      </c>
      <c r="DA16" s="114" t="e">
        <f t="shared" si="2"/>
        <v>#VALUE!</v>
      </c>
      <c r="DB16" s="114">
        <f t="shared" si="2"/>
        <v>-9.2427676234487444E-2</v>
      </c>
      <c r="DC16" s="114" t="e">
        <f t="shared" si="4"/>
        <v>#VALUE!</v>
      </c>
      <c r="DD16" s="114" t="e">
        <f t="shared" si="4"/>
        <v>#NUM!</v>
      </c>
      <c r="DE16" s="114" t="e">
        <f t="shared" si="4"/>
        <v>#NUM!</v>
      </c>
      <c r="DF16" s="114">
        <f t="shared" si="4"/>
        <v>0.21797656957588024</v>
      </c>
      <c r="DG16" s="114" t="e">
        <f t="shared" si="4"/>
        <v>#NUM!</v>
      </c>
      <c r="DH16" s="114" t="e">
        <f t="shared" si="4"/>
        <v>#NUM!</v>
      </c>
      <c r="DI16" s="114" t="e">
        <f t="shared" si="4"/>
        <v>#NUM!</v>
      </c>
      <c r="DJ16" s="114" t="e">
        <f t="shared" si="4"/>
        <v>#NUM!</v>
      </c>
      <c r="DK16" s="114" t="e">
        <f t="shared" si="4"/>
        <v>#NUM!</v>
      </c>
      <c r="DL16" s="114" t="e">
        <f t="shared" si="4"/>
        <v>#NUM!</v>
      </c>
      <c r="DM16" s="114" t="e">
        <f t="shared" si="4"/>
        <v>#NUM!</v>
      </c>
      <c r="DN16" s="114" t="e">
        <f t="shared" si="4"/>
        <v>#NUM!</v>
      </c>
      <c r="DO16" s="114">
        <f t="shared" si="4"/>
        <v>0.32302024973399673</v>
      </c>
      <c r="DP16" s="114">
        <f t="shared" si="4"/>
        <v>-0.59282430727035251</v>
      </c>
      <c r="DQ16" s="114">
        <f t="shared" si="4"/>
        <v>0.11844858772633642</v>
      </c>
      <c r="DR16" s="114">
        <f t="shared" si="4"/>
        <v>-0.13485989668841419</v>
      </c>
      <c r="DS16" s="114">
        <f t="shared" si="5"/>
        <v>5.9612617918028974E-3</v>
      </c>
      <c r="DT16" s="114" t="e">
        <f t="shared" si="5"/>
        <v>#NUM!</v>
      </c>
      <c r="DU16" s="114">
        <f t="shared" si="5"/>
        <v>-0.27758959915453674</v>
      </c>
      <c r="DV16" s="114">
        <f t="shared" si="5"/>
        <v>-9.8461960141102811E-2</v>
      </c>
      <c r="DW16" s="114">
        <f t="shared" si="5"/>
        <v>0.15218412661557715</v>
      </c>
      <c r="DX16" s="114">
        <f t="shared" si="5"/>
        <v>-1.5990684961332827E-2</v>
      </c>
      <c r="DY16" s="114">
        <f t="shared" si="5"/>
        <v>0.30463621577989403</v>
      </c>
      <c r="DZ16" s="114">
        <f t="shared" si="5"/>
        <v>-0.85172593102247041</v>
      </c>
      <c r="EA16" s="114">
        <f t="shared" si="5"/>
        <v>0.53194483226728462</v>
      </c>
      <c r="EB16" s="114">
        <f t="shared" si="5"/>
        <v>2.1175261145498285</v>
      </c>
      <c r="EC16" s="114">
        <f t="shared" si="5"/>
        <v>0.55858121349975243</v>
      </c>
      <c r="ED16" s="114" t="e">
        <f t="shared" si="5"/>
        <v>#NUM!</v>
      </c>
      <c r="EE16" s="114" t="e">
        <f t="shared" si="5"/>
        <v>#NUM!</v>
      </c>
      <c r="EF16" s="114">
        <f t="shared" si="5"/>
        <v>5.212056568962755E-2</v>
      </c>
      <c r="EG16" s="114">
        <f t="shared" si="5"/>
        <v>1.6334826582466548</v>
      </c>
      <c r="EH16" s="114">
        <f t="shared" si="5"/>
        <v>1.1171319980973045</v>
      </c>
      <c r="EI16" s="114">
        <f t="shared" si="6"/>
        <v>1.1472815254649604</v>
      </c>
      <c r="EJ16" s="114">
        <f t="shared" si="6"/>
        <v>1.0327485107134033</v>
      </c>
      <c r="EK16" s="114">
        <f t="shared" si="6"/>
        <v>0.32354136685796775</v>
      </c>
      <c r="EL16" s="114">
        <f t="shared" si="6"/>
        <v>0.56113420842339945</v>
      </c>
      <c r="EM16" s="114">
        <f t="shared" si="6"/>
        <v>1.1067966659059032</v>
      </c>
      <c r="EN16" s="114">
        <f t="shared" si="6"/>
        <v>0.89121510864819364</v>
      </c>
      <c r="EO16" s="114">
        <f t="shared" si="6"/>
        <v>-6.1527937596578676E-4</v>
      </c>
      <c r="EP16" s="114">
        <f t="shared" si="6"/>
        <v>-0.87859293332599397</v>
      </c>
      <c r="EQ16" s="114">
        <f t="shared" si="6"/>
        <v>0.14799841726879584</v>
      </c>
      <c r="ER16" s="114">
        <f t="shared" si="6"/>
        <v>0.38940168850000084</v>
      </c>
      <c r="ES16" s="114">
        <f t="shared" si="6"/>
        <v>0.62989651727250218</v>
      </c>
      <c r="ET16" s="114">
        <f t="shared" si="6"/>
        <v>-0.38676186648491551</v>
      </c>
      <c r="EU16" s="114">
        <f t="shared" si="6"/>
        <v>-1.5442390825089249E-2</v>
      </c>
      <c r="EV16" s="114">
        <f t="shared" si="6"/>
        <v>0.16395416279258024</v>
      </c>
      <c r="EW16" s="114">
        <f t="shared" si="6"/>
        <v>-0.1133465245358543</v>
      </c>
      <c r="EX16" s="114">
        <f t="shared" si="6"/>
        <v>0.76312085634306015</v>
      </c>
      <c r="EY16" s="114">
        <f t="shared" si="3"/>
        <v>1.7455355331942559</v>
      </c>
      <c r="EZ16" s="114">
        <f t="shared" si="1"/>
        <v>1.5226299356819046</v>
      </c>
      <c r="FA16" s="114">
        <f t="shared" si="1"/>
        <v>2.3555505560893062</v>
      </c>
      <c r="FB16" s="114">
        <f t="shared" si="1"/>
        <v>1.475658691420549</v>
      </c>
      <c r="FC16" s="114">
        <f t="shared" si="1"/>
        <v>1.16858547964794</v>
      </c>
      <c r="FD16" s="114">
        <f t="shared" si="1"/>
        <v>1.4622286661052935</v>
      </c>
      <c r="FE16" s="114">
        <f t="shared" si="1"/>
        <v>1.3475634065922562</v>
      </c>
      <c r="FF16" s="114">
        <f t="shared" si="1"/>
        <v>0.93700104721027189</v>
      </c>
      <c r="FG16" s="114">
        <f t="shared" si="1"/>
        <v>1.9041074261659547</v>
      </c>
      <c r="FH16" s="114">
        <f t="shared" si="1"/>
        <v>1.1680967341736923</v>
      </c>
      <c r="FI16" s="114">
        <f t="shared" si="1"/>
        <v>1.7890137267727222</v>
      </c>
      <c r="FJ16" s="114">
        <f t="shared" si="1"/>
        <v>1.9771611001014617</v>
      </c>
    </row>
    <row r="17" spans="1:166">
      <c r="A17" s="101">
        <v>4</v>
      </c>
      <c r="B17" s="109" t="s">
        <v>294</v>
      </c>
      <c r="C17" s="109" t="str">
        <f>VLOOKUP(B17,'[1]Ameer Taha'!$A$2:$B$58,2,FALSE)</f>
        <v>33-9</v>
      </c>
      <c r="D17" s="126">
        <v>1.5303984375044632</v>
      </c>
      <c r="E17" s="126">
        <v>2.0310312927582581</v>
      </c>
      <c r="F17" s="126">
        <v>3.7677141248204031</v>
      </c>
      <c r="G17" s="126">
        <v>5.5832737043922354</v>
      </c>
      <c r="H17" s="126">
        <v>0.4125991834599248</v>
      </c>
      <c r="I17" s="126">
        <v>0.40566711767974489</v>
      </c>
      <c r="J17" s="116" t="s">
        <v>7</v>
      </c>
      <c r="K17" s="116">
        <v>1.0241</v>
      </c>
      <c r="L17" s="116" t="s">
        <v>44</v>
      </c>
      <c r="M17" s="101">
        <v>0.6384977487957999</v>
      </c>
      <c r="N17" s="101">
        <v>51.74438723380274</v>
      </c>
      <c r="O17" s="101">
        <v>0</v>
      </c>
      <c r="P17" s="101">
        <v>0</v>
      </c>
      <c r="Q17" s="101">
        <v>0</v>
      </c>
      <c r="R17" s="101">
        <v>6.7464145850863272E-2</v>
      </c>
      <c r="S17" s="101">
        <v>0</v>
      </c>
      <c r="T17" s="101">
        <v>250.12623858048187</v>
      </c>
      <c r="U17" s="101">
        <v>67.012745374490251</v>
      </c>
      <c r="V17" s="101">
        <v>9.7371940334175147</v>
      </c>
      <c r="W17" s="101">
        <v>0.59135235330007341</v>
      </c>
      <c r="X17" s="101">
        <v>3.4612994139166881E-2</v>
      </c>
      <c r="Y17" s="101">
        <v>6.139315625828675E-2</v>
      </c>
      <c r="Z17" s="101">
        <v>0</v>
      </c>
      <c r="AA17" s="101">
        <v>0</v>
      </c>
      <c r="AB17" s="101">
        <v>1.4919553820709488</v>
      </c>
      <c r="AC17" s="101">
        <v>0</v>
      </c>
      <c r="AD17" s="101">
        <v>0</v>
      </c>
      <c r="AE17" s="101">
        <v>0</v>
      </c>
      <c r="AF17" s="101">
        <v>1.865926132632256</v>
      </c>
      <c r="AG17" s="101">
        <v>0</v>
      </c>
      <c r="AH17" s="101">
        <v>0</v>
      </c>
      <c r="AI17" s="101">
        <v>0</v>
      </c>
      <c r="AJ17" s="101">
        <v>0.23712993772439828</v>
      </c>
      <c r="AK17" s="101">
        <v>0</v>
      </c>
      <c r="AL17" s="101">
        <v>0</v>
      </c>
      <c r="AM17" s="101">
        <v>0</v>
      </c>
      <c r="AN17" s="101">
        <v>0</v>
      </c>
      <c r="AO17" s="101">
        <v>8.3987651168489013</v>
      </c>
      <c r="AP17" s="101">
        <v>0.3050059442181558</v>
      </c>
      <c r="AQ17" s="101">
        <v>9.6572091462851404</v>
      </c>
      <c r="AR17" s="101">
        <v>1.4352965159158571</v>
      </c>
      <c r="AS17" s="101">
        <v>1.5907972092867779</v>
      </c>
      <c r="AT17" s="101">
        <v>0</v>
      </c>
      <c r="AU17" s="101">
        <v>0.47857054242005531</v>
      </c>
      <c r="AV17" s="101">
        <v>1.67497351830484</v>
      </c>
      <c r="AW17" s="101">
        <v>6.06450993939269</v>
      </c>
      <c r="AX17" s="101">
        <v>2.2971969583929353</v>
      </c>
      <c r="AY17" s="101">
        <v>4.2256816141807247</v>
      </c>
      <c r="AZ17" s="101">
        <v>0.43013410457437612</v>
      </c>
      <c r="BA17" s="101">
        <v>7.7829557524520139</v>
      </c>
      <c r="BB17" s="101">
        <v>74.786278390748564</v>
      </c>
      <c r="BC17" s="101">
        <v>5.1394662915109857</v>
      </c>
      <c r="BD17" s="101">
        <v>0.18230084382968328</v>
      </c>
      <c r="BE17" s="101">
        <v>0</v>
      </c>
      <c r="BF17" s="101">
        <v>6.5276350026258365</v>
      </c>
      <c r="BG17" s="101">
        <v>689.96694923557982</v>
      </c>
      <c r="BH17" s="101">
        <v>185.72998752942172</v>
      </c>
      <c r="BI17" s="101">
        <v>30.985956057214203</v>
      </c>
      <c r="BJ17" s="101">
        <v>20.220521057660644</v>
      </c>
      <c r="BK17" s="101">
        <v>8.7872459661223186</v>
      </c>
      <c r="BL17" s="101">
        <v>79.094025825062388</v>
      </c>
      <c r="BM17" s="101">
        <v>16.687848327045195</v>
      </c>
      <c r="BN17" s="101">
        <v>7.731742017532433</v>
      </c>
      <c r="BO17" s="101">
        <v>0.91514139169701902</v>
      </c>
      <c r="BP17" s="101">
        <v>9.5043001077553868E-2</v>
      </c>
      <c r="BQ17" s="101">
        <v>30.566719532879738</v>
      </c>
      <c r="BR17" s="101">
        <v>2.839451795584103</v>
      </c>
      <c r="BS17" s="101">
        <v>4.0302708444851083</v>
      </c>
      <c r="BT17" s="101">
        <v>0.79349757751316219</v>
      </c>
      <c r="BU17" s="101">
        <v>3.0807720465664681</v>
      </c>
      <c r="BV17" s="101">
        <v>3.1266640866857793</v>
      </c>
      <c r="BW17" s="101">
        <v>0.52387806881813626</v>
      </c>
      <c r="BX17" s="101">
        <v>12.565656065393952</v>
      </c>
      <c r="BY17" s="101">
        <v>84.362716194032359</v>
      </c>
      <c r="BZ17" s="101">
        <v>233.90281799828901</v>
      </c>
      <c r="CA17" s="101">
        <v>276.34401638609251</v>
      </c>
      <c r="CB17" s="101">
        <v>45.48181577475507</v>
      </c>
      <c r="CC17" s="101">
        <v>106.17362449454232</v>
      </c>
      <c r="CD17" s="101">
        <v>48.96597344313615</v>
      </c>
      <c r="CE17" s="101">
        <v>49.610347036590184</v>
      </c>
      <c r="CF17" s="101">
        <v>22.562994889700665</v>
      </c>
      <c r="CG17" s="101">
        <v>126.47181291800541</v>
      </c>
      <c r="CH17" s="101">
        <v>21.993531152468158</v>
      </c>
      <c r="CI17" s="101">
        <v>84.948405069081531</v>
      </c>
      <c r="CJ17" s="101">
        <v>141.50615921151268</v>
      </c>
      <c r="CM17" s="101">
        <f t="shared" si="2"/>
        <v>-0.19484062962575821</v>
      </c>
      <c r="CN17" s="101">
        <f t="shared" si="2"/>
        <v>1.7138632483205105</v>
      </c>
      <c r="CO17" s="101" t="e">
        <f t="shared" si="2"/>
        <v>#NUM!</v>
      </c>
      <c r="CP17" s="101" t="e">
        <f t="shared" si="2"/>
        <v>#NUM!</v>
      </c>
      <c r="CQ17" s="101" t="e">
        <f t="shared" si="2"/>
        <v>#NUM!</v>
      </c>
      <c r="CR17" s="101">
        <f t="shared" si="2"/>
        <v>-1.1709269737778845</v>
      </c>
      <c r="CS17" s="101" t="e">
        <f t="shared" si="2"/>
        <v>#NUM!</v>
      </c>
      <c r="CT17" s="101">
        <f t="shared" si="2"/>
        <v>2.3981592521983384</v>
      </c>
      <c r="CU17" s="101">
        <f t="shared" si="2"/>
        <v>1.826157410452979</v>
      </c>
      <c r="CV17" s="101">
        <f t="shared" si="2"/>
        <v>0.98843382429437177</v>
      </c>
      <c r="CW17" s="101">
        <f t="shared" si="2"/>
        <v>-0.22815367056483388</v>
      </c>
      <c r="CX17" s="101">
        <f t="shared" si="2"/>
        <v>-1.4607608311631153</v>
      </c>
      <c r="CY17" s="101">
        <f t="shared" si="2"/>
        <v>-1.2118800387109003</v>
      </c>
      <c r="CZ17" s="101" t="e">
        <f t="shared" si="2"/>
        <v>#NUM!</v>
      </c>
      <c r="DA17" s="101" t="e">
        <f t="shared" si="2"/>
        <v>#NUM!</v>
      </c>
      <c r="DB17" s="101">
        <f t="shared" si="2"/>
        <v>0.17375583546230422</v>
      </c>
      <c r="DC17" s="101" t="e">
        <f t="shared" si="4"/>
        <v>#NUM!</v>
      </c>
      <c r="DD17" s="101" t="e">
        <f t="shared" si="4"/>
        <v>#NUM!</v>
      </c>
      <c r="DE17" s="101" t="e">
        <f t="shared" si="4"/>
        <v>#NUM!</v>
      </c>
      <c r="DF17" s="101">
        <f t="shared" si="4"/>
        <v>0.27089444711402727</v>
      </c>
      <c r="DG17" s="101" t="e">
        <f t="shared" si="4"/>
        <v>#NUM!</v>
      </c>
      <c r="DH17" s="101" t="e">
        <f t="shared" si="4"/>
        <v>#NUM!</v>
      </c>
      <c r="DI17" s="101" t="e">
        <f t="shared" si="4"/>
        <v>#NUM!</v>
      </c>
      <c r="DJ17" s="101">
        <f t="shared" si="4"/>
        <v>-0.6250136127542768</v>
      </c>
      <c r="DK17" s="101" t="e">
        <f t="shared" si="4"/>
        <v>#NUM!</v>
      </c>
      <c r="DL17" s="101" t="e">
        <f t="shared" si="4"/>
        <v>#NUM!</v>
      </c>
      <c r="DM17" s="101" t="e">
        <f t="shared" si="4"/>
        <v>#NUM!</v>
      </c>
      <c r="DN17" s="101" t="e">
        <f t="shared" si="4"/>
        <v>#NUM!</v>
      </c>
      <c r="DO17" s="101">
        <f t="shared" si="4"/>
        <v>0.92421543578055998</v>
      </c>
      <c r="DP17" s="101">
        <f t="shared" si="4"/>
        <v>-0.51569169666636672</v>
      </c>
      <c r="DQ17" s="101">
        <f t="shared" si="4"/>
        <v>0.98485163702751632</v>
      </c>
      <c r="DR17" s="101">
        <f t="shared" si="4"/>
        <v>0.15694163063334873</v>
      </c>
      <c r="DS17" s="101">
        <f t="shared" si="5"/>
        <v>0.20161482043789547</v>
      </c>
      <c r="DT17" s="101" t="e">
        <f t="shared" si="5"/>
        <v>#NUM!</v>
      </c>
      <c r="DU17" s="101">
        <f t="shared" si="5"/>
        <v>-0.32005403714369662</v>
      </c>
      <c r="DV17" s="101">
        <f t="shared" si="5"/>
        <v>0.22400794513704644</v>
      </c>
      <c r="DW17" s="101">
        <f t="shared" si="5"/>
        <v>0.78279571217431076</v>
      </c>
      <c r="DX17" s="101">
        <f t="shared" si="5"/>
        <v>0.36119823258125194</v>
      </c>
      <c r="DY17" s="101">
        <f t="shared" si="5"/>
        <v>0.62589677184231818</v>
      </c>
      <c r="DZ17" s="101">
        <f t="shared" si="5"/>
        <v>-0.36639612163735741</v>
      </c>
      <c r="EA17" s="101">
        <f t="shared" si="5"/>
        <v>0.89114456141105391</v>
      </c>
      <c r="EB17" s="101">
        <f t="shared" si="5"/>
        <v>1.8738219218505709</v>
      </c>
      <c r="EC17" s="101">
        <f t="shared" si="5"/>
        <v>0.71091802197460185</v>
      </c>
      <c r="ED17" s="101">
        <f t="shared" si="5"/>
        <v>-0.73921132108870469</v>
      </c>
      <c r="EE17" s="101" t="e">
        <f t="shared" si="5"/>
        <v>#NUM!</v>
      </c>
      <c r="EF17" s="101">
        <f t="shared" si="5"/>
        <v>0.81475586253851262</v>
      </c>
      <c r="EG17" s="101">
        <f t="shared" si="5"/>
        <v>2.8388282876816153</v>
      </c>
      <c r="EH17" s="101">
        <f t="shared" si="5"/>
        <v>2.2688820295724774</v>
      </c>
      <c r="EI17" s="101">
        <f t="shared" si="6"/>
        <v>1.4911649006459973</v>
      </c>
      <c r="EJ17" s="101">
        <f t="shared" si="6"/>
        <v>1.3057923426274407</v>
      </c>
      <c r="EK17" s="101">
        <f t="shared" si="6"/>
        <v>0.94385278302293019</v>
      </c>
      <c r="EL17" s="101">
        <f t="shared" si="6"/>
        <v>1.8981436813586952</v>
      </c>
      <c r="EM17" s="101">
        <f t="shared" si="6"/>
        <v>1.2224003438732833</v>
      </c>
      <c r="EN17" s="101">
        <f t="shared" si="6"/>
        <v>0.88827735463855395</v>
      </c>
      <c r="EO17" s="101">
        <f t="shared" si="6"/>
        <v>-3.8511801135853521E-2</v>
      </c>
      <c r="EP17" s="101">
        <f t="shared" si="6"/>
        <v>-1.0220798588649451</v>
      </c>
      <c r="EQ17" s="101">
        <f t="shared" si="6"/>
        <v>1.4852488320785406</v>
      </c>
      <c r="ER17" s="101">
        <f t="shared" si="6"/>
        <v>0.45323450021105083</v>
      </c>
      <c r="ES17" s="101">
        <f t="shared" si="6"/>
        <v>0.60533423281923737</v>
      </c>
      <c r="ET17" s="101">
        <f t="shared" si="6"/>
        <v>-0.10045439477463028</v>
      </c>
      <c r="EU17" s="101">
        <f t="shared" si="6"/>
        <v>0.48865956505475217</v>
      </c>
      <c r="EV17" s="101">
        <f t="shared" si="6"/>
        <v>0.49508122529951126</v>
      </c>
      <c r="EW17" s="101">
        <f t="shared" si="6"/>
        <v>-0.28076978210297365</v>
      </c>
      <c r="EX17" s="101">
        <f t="shared" si="6"/>
        <v>1.0991851684671627</v>
      </c>
      <c r="EY17" s="101">
        <f t="shared" si="3"/>
        <v>1.9261505541054977</v>
      </c>
      <c r="EZ17" s="101">
        <f t="shared" si="1"/>
        <v>2.3690354541038716</v>
      </c>
      <c r="FA17" s="101">
        <f t="shared" si="1"/>
        <v>2.4414500653403173</v>
      </c>
      <c r="FB17" s="101">
        <f t="shared" si="1"/>
        <v>1.6578377947407412</v>
      </c>
      <c r="FC17" s="101">
        <f t="shared" si="1"/>
        <v>2.0260166433071753</v>
      </c>
      <c r="FD17" s="101">
        <f t="shared" si="1"/>
        <v>1.6898943926985355</v>
      </c>
      <c r="FE17" s="101">
        <f t="shared" si="1"/>
        <v>1.6955722650436234</v>
      </c>
      <c r="FF17" s="101">
        <f t="shared" si="1"/>
        <v>1.3533967450340678</v>
      </c>
      <c r="FG17" s="101">
        <f t="shared" si="1"/>
        <v>2.1019937440239653</v>
      </c>
      <c r="FH17" s="101">
        <f t="shared" si="1"/>
        <v>1.342294962735751</v>
      </c>
      <c r="FI17" s="101">
        <f t="shared" si="1"/>
        <v>1.9291552292768783</v>
      </c>
      <c r="FJ17" s="101">
        <f t="shared" si="1"/>
        <v>2.1507753434176076</v>
      </c>
    </row>
    <row r="18" spans="1:166">
      <c r="A18" s="101">
        <v>24</v>
      </c>
      <c r="B18" s="109" t="s">
        <v>295</v>
      </c>
      <c r="C18" s="109" t="str">
        <f>VLOOKUP(B18,'[1]Ameer Taha'!$A$2:$B$58,2,FALSE)</f>
        <v>12-10</v>
      </c>
      <c r="D18" s="126">
        <v>1.4865625000042539</v>
      </c>
      <c r="E18" s="126">
        <v>3.102197386927406</v>
      </c>
      <c r="F18" s="126">
        <v>3.5165948432381349</v>
      </c>
      <c r="G18" s="126">
        <v>4.4429261096760033</v>
      </c>
      <c r="H18" s="126">
        <v>0.40657948483774642</v>
      </c>
      <c r="I18" s="126">
        <v>0.40730472608722568</v>
      </c>
      <c r="J18" s="110" t="s">
        <v>7</v>
      </c>
      <c r="K18" s="110">
        <v>0.92359999999999987</v>
      </c>
      <c r="L18" s="110" t="s">
        <v>45</v>
      </c>
      <c r="M18" s="101">
        <v>0.32458413977348932</v>
      </c>
      <c r="N18" s="101">
        <v>40.740528696158904</v>
      </c>
      <c r="O18" s="101">
        <v>0</v>
      </c>
      <c r="P18" s="101">
        <v>0</v>
      </c>
      <c r="Q18" s="101">
        <v>0</v>
      </c>
      <c r="R18" s="101">
        <v>0</v>
      </c>
      <c r="S18" s="101">
        <v>0</v>
      </c>
      <c r="T18" s="101">
        <v>67.364904315445386</v>
      </c>
      <c r="U18" s="101">
        <v>16.874660414156089</v>
      </c>
      <c r="V18" s="101">
        <v>7.4480279107367826</v>
      </c>
      <c r="W18" s="101">
        <v>2.3798419302315358E-2</v>
      </c>
      <c r="X18" s="101">
        <v>0</v>
      </c>
      <c r="Y18" s="101">
        <v>0</v>
      </c>
      <c r="Z18" s="101">
        <v>0</v>
      </c>
      <c r="AA18" s="101">
        <v>0</v>
      </c>
      <c r="AB18" s="101">
        <v>2.0077234098904873</v>
      </c>
      <c r="AC18" s="101" t="e">
        <v>#VALUE!</v>
      </c>
      <c r="AD18" s="101">
        <v>0</v>
      </c>
      <c r="AE18" s="101">
        <v>0</v>
      </c>
      <c r="AF18" s="101">
        <v>0.54128723281942848</v>
      </c>
      <c r="AG18" s="101">
        <v>0</v>
      </c>
      <c r="AH18" s="101">
        <v>0</v>
      </c>
      <c r="AI18" s="101" t="e">
        <v>#VALUE!</v>
      </c>
      <c r="AJ18" s="101">
        <v>0</v>
      </c>
      <c r="AK18" s="101">
        <v>0</v>
      </c>
      <c r="AL18" s="101">
        <v>0.7514514576844985</v>
      </c>
      <c r="AM18" s="101">
        <v>0</v>
      </c>
      <c r="AN18" s="101">
        <v>0</v>
      </c>
      <c r="AO18" s="101">
        <v>3.5348525355097742</v>
      </c>
      <c r="AP18" s="101">
        <v>0</v>
      </c>
      <c r="AQ18" s="101">
        <v>3.6610073155963336</v>
      </c>
      <c r="AR18" s="101">
        <v>1.2417792585512231</v>
      </c>
      <c r="AS18" s="101">
        <v>1.9546415834158484</v>
      </c>
      <c r="AT18" s="101">
        <v>0</v>
      </c>
      <c r="AU18" s="101">
        <v>0.72441543209315151</v>
      </c>
      <c r="AV18" s="101">
        <v>1.4258761787097909</v>
      </c>
      <c r="AW18" s="101">
        <v>0.82565469175743911</v>
      </c>
      <c r="AX18" s="101">
        <v>2.6807562062378927</v>
      </c>
      <c r="AY18" s="101">
        <v>2.0193150391705332</v>
      </c>
      <c r="AZ18" s="101">
        <v>0.24274866862640199</v>
      </c>
      <c r="BA18" s="101">
        <v>4.1688768820858675</v>
      </c>
      <c r="BB18" s="101">
        <v>142.22488898608088</v>
      </c>
      <c r="BC18" s="101">
        <v>4.6855580960536463</v>
      </c>
      <c r="BD18" s="101">
        <v>0</v>
      </c>
      <c r="BE18" s="101">
        <v>0</v>
      </c>
      <c r="BF18" s="101">
        <v>2.3257145338417704</v>
      </c>
      <c r="BG18" s="101">
        <v>73.445428559929852</v>
      </c>
      <c r="BH18" s="101">
        <v>23.465120836497164</v>
      </c>
      <c r="BI18" s="101">
        <v>26.268623439661823</v>
      </c>
      <c r="BJ18" s="101">
        <v>21.529321713979591</v>
      </c>
      <c r="BK18" s="101">
        <v>4.5397244778869945</v>
      </c>
      <c r="BL18" s="101">
        <v>6.6993935910978513</v>
      </c>
      <c r="BM18" s="101">
        <v>24.309962469158862</v>
      </c>
      <c r="BN18" s="101">
        <v>9.3266520281443857</v>
      </c>
      <c r="BO18" s="101">
        <v>2.7530681960137757</v>
      </c>
      <c r="BP18" s="101">
        <v>0.15321194792464909</v>
      </c>
      <c r="BQ18" s="101">
        <v>3.6515319698272566</v>
      </c>
      <c r="BR18" s="101">
        <v>3.1349003580172665</v>
      </c>
      <c r="BS18" s="101">
        <v>5.0683482437760947</v>
      </c>
      <c r="BT18" s="101">
        <v>0.76329066711917437</v>
      </c>
      <c r="BU18" s="101">
        <v>1.9899072287723001</v>
      </c>
      <c r="BV18" s="101">
        <v>3.2549842604812773</v>
      </c>
      <c r="BW18" s="101">
        <v>1.0020011161681539</v>
      </c>
      <c r="BX18" s="101">
        <v>7.6427856394365543</v>
      </c>
      <c r="BY18" s="101">
        <v>115.69373294760187</v>
      </c>
      <c r="BZ18" s="101">
        <v>47.365051816776685</v>
      </c>
      <c r="CA18" s="101">
        <v>347.32506551974024</v>
      </c>
      <c r="CB18" s="101">
        <v>59.953691330092688</v>
      </c>
      <c r="CC18" s="101">
        <v>24.664093442968824</v>
      </c>
      <c r="CD18" s="101">
        <v>66.68134638113095</v>
      </c>
      <c r="CE18" s="101">
        <v>57.976415404657438</v>
      </c>
      <c r="CF18" s="101">
        <v>23.008362099201133</v>
      </c>
      <c r="CG18" s="101">
        <v>153.95935506733309</v>
      </c>
      <c r="CH18" s="101">
        <v>26.197367985931372</v>
      </c>
      <c r="CI18" s="101">
        <v>119.60313312895802</v>
      </c>
      <c r="CJ18" s="101">
        <v>193.67383801346102</v>
      </c>
      <c r="CM18" s="101">
        <f t="shared" si="2"/>
        <v>-0.48867270501852916</v>
      </c>
      <c r="CN18" s="101">
        <f t="shared" si="2"/>
        <v>1.6100266606075564</v>
      </c>
      <c r="CO18" s="101" t="e">
        <f t="shared" si="2"/>
        <v>#NUM!</v>
      </c>
      <c r="CP18" s="101" t="e">
        <f t="shared" si="2"/>
        <v>#NUM!</v>
      </c>
      <c r="CQ18" s="101" t="e">
        <f t="shared" si="2"/>
        <v>#NUM!</v>
      </c>
      <c r="CR18" s="101" t="e">
        <f t="shared" si="2"/>
        <v>#NUM!</v>
      </c>
      <c r="CS18" s="101" t="e">
        <f t="shared" si="2"/>
        <v>#NUM!</v>
      </c>
      <c r="CT18" s="101">
        <f t="shared" si="2"/>
        <v>1.8284336972505331</v>
      </c>
      <c r="CU18" s="101">
        <f t="shared" si="2"/>
        <v>1.2272350418442726</v>
      </c>
      <c r="CV18" s="101">
        <f t="shared" si="2"/>
        <v>0.8720412954513016</v>
      </c>
      <c r="CW18" s="101">
        <f t="shared" si="2"/>
        <v>-1.6234518879468438</v>
      </c>
      <c r="CX18" s="101" t="e">
        <f t="shared" si="2"/>
        <v>#NUM!</v>
      </c>
      <c r="CY18" s="101" t="e">
        <f t="shared" si="2"/>
        <v>#NUM!</v>
      </c>
      <c r="CZ18" s="101" t="e">
        <f t="shared" si="2"/>
        <v>#NUM!</v>
      </c>
      <c r="DA18" s="101" t="e">
        <f t="shared" si="2"/>
        <v>#NUM!</v>
      </c>
      <c r="DB18" s="101">
        <f t="shared" si="2"/>
        <v>0.30270388285939265</v>
      </c>
      <c r="DC18" s="101" t="e">
        <f t="shared" si="4"/>
        <v>#VALUE!</v>
      </c>
      <c r="DD18" s="101" t="e">
        <f t="shared" si="4"/>
        <v>#NUM!</v>
      </c>
      <c r="DE18" s="101" t="e">
        <f t="shared" si="4"/>
        <v>#NUM!</v>
      </c>
      <c r="DF18" s="101">
        <f t="shared" si="4"/>
        <v>-0.26657221636259087</v>
      </c>
      <c r="DG18" s="101" t="e">
        <f t="shared" si="4"/>
        <v>#NUM!</v>
      </c>
      <c r="DH18" s="101" t="e">
        <f t="shared" si="4"/>
        <v>#NUM!</v>
      </c>
      <c r="DI18" s="101" t="e">
        <f t="shared" si="4"/>
        <v>#VALUE!</v>
      </c>
      <c r="DJ18" s="101" t="e">
        <f t="shared" si="4"/>
        <v>#NUM!</v>
      </c>
      <c r="DK18" s="101" t="e">
        <f t="shared" si="4"/>
        <v>#NUM!</v>
      </c>
      <c r="DL18" s="101">
        <f t="shared" si="4"/>
        <v>-0.1240990687572643</v>
      </c>
      <c r="DM18" s="101" t="e">
        <f t="shared" si="4"/>
        <v>#NUM!</v>
      </c>
      <c r="DN18" s="101" t="e">
        <f t="shared" si="4"/>
        <v>#NUM!</v>
      </c>
      <c r="DO18" s="101">
        <f t="shared" si="4"/>
        <v>0.54837130091927921</v>
      </c>
      <c r="DP18" s="101" t="e">
        <f t="shared" si="4"/>
        <v>#NUM!</v>
      </c>
      <c r="DQ18" s="101">
        <f t="shared" si="4"/>
        <v>0.56360059670997831</v>
      </c>
      <c r="DR18" s="101">
        <f t="shared" si="4"/>
        <v>9.404440154637965E-2</v>
      </c>
      <c r="DS18" s="101">
        <f t="shared" si="5"/>
        <v>0.2910671337957515</v>
      </c>
      <c r="DT18" s="101" t="e">
        <f t="shared" si="5"/>
        <v>#NUM!</v>
      </c>
      <c r="DU18" s="101">
        <f t="shared" si="5"/>
        <v>-0.14001230656130212</v>
      </c>
      <c r="DV18" s="101">
        <f t="shared" si="5"/>
        <v>0.15408181356782097</v>
      </c>
      <c r="DW18" s="101">
        <f t="shared" si="5"/>
        <v>-8.3201546892056111E-2</v>
      </c>
      <c r="DX18" s="101">
        <f t="shared" si="5"/>
        <v>0.42825732010005235</v>
      </c>
      <c r="DY18" s="101">
        <f t="shared" si="5"/>
        <v>0.3052040797658121</v>
      </c>
      <c r="DZ18" s="101">
        <f t="shared" si="5"/>
        <v>-0.61484314333465406</v>
      </c>
      <c r="EA18" s="101">
        <f t="shared" si="5"/>
        <v>0.62001906945580809</v>
      </c>
      <c r="EB18" s="101">
        <f t="shared" si="5"/>
        <v>2.1529756034505225</v>
      </c>
      <c r="EC18" s="101">
        <f t="shared" si="5"/>
        <v>0.67076132704900382</v>
      </c>
      <c r="ED18" s="101" t="e">
        <f t="shared" si="5"/>
        <v>#NUM!</v>
      </c>
      <c r="EE18" s="101" t="e">
        <f t="shared" si="5"/>
        <v>#NUM!</v>
      </c>
      <c r="EF18" s="101">
        <f t="shared" si="5"/>
        <v>0.36655640687324631</v>
      </c>
      <c r="EG18" s="101">
        <f t="shared" si="5"/>
        <v>1.8659647693164412</v>
      </c>
      <c r="EH18" s="101">
        <f t="shared" si="5"/>
        <v>1.3704227950065919</v>
      </c>
      <c r="EI18" s="101">
        <f t="shared" si="6"/>
        <v>1.4194373149549786</v>
      </c>
      <c r="EJ18" s="101">
        <f t="shared" si="6"/>
        <v>1.3330303474957534</v>
      </c>
      <c r="EK18" s="101">
        <f t="shared" si="6"/>
        <v>0.65702949572839398</v>
      </c>
      <c r="EL18" s="101">
        <f t="shared" si="6"/>
        <v>0.82603549345322957</v>
      </c>
      <c r="EM18" s="101">
        <f t="shared" si="6"/>
        <v>1.3857842883600042</v>
      </c>
      <c r="EN18" s="101">
        <f t="shared" si="6"/>
        <v>0.96972577379557034</v>
      </c>
      <c r="EO18" s="101">
        <f t="shared" si="6"/>
        <v>0.43981696939756043</v>
      </c>
      <c r="EP18" s="101">
        <f t="shared" si="6"/>
        <v>-0.81470736580383007</v>
      </c>
      <c r="EQ18" s="101">
        <f t="shared" si="6"/>
        <v>0.56247510732137818</v>
      </c>
      <c r="ER18" s="101">
        <f t="shared" si="6"/>
        <v>0.49622374145031245</v>
      </c>
      <c r="ES18" s="101">
        <f t="shared" si="6"/>
        <v>0.70486644740208448</v>
      </c>
      <c r="ET18" s="101">
        <f t="shared" si="6"/>
        <v>-0.11731004777616841</v>
      </c>
      <c r="EU18" s="101">
        <f t="shared" si="6"/>
        <v>0.29883282969039343</v>
      </c>
      <c r="EV18" s="101">
        <f t="shared" si="6"/>
        <v>0.51254889287267291</v>
      </c>
      <c r="EW18" s="101">
        <f t="shared" si="6"/>
        <v>8.6820530907135189E-4</v>
      </c>
      <c r="EX18" s="101">
        <f t="shared" si="6"/>
        <v>0.88325167890783451</v>
      </c>
      <c r="EY18" s="101">
        <f t="shared" si="3"/>
        <v>2.0633098341462994</v>
      </c>
      <c r="EZ18" s="101">
        <f t="shared" si="1"/>
        <v>1.6754580167542221</v>
      </c>
      <c r="FA18" s="101">
        <f t="shared" si="1"/>
        <v>2.5407361263113373</v>
      </c>
      <c r="FB18" s="101">
        <f t="shared" si="1"/>
        <v>1.7778159276339867</v>
      </c>
      <c r="FC18" s="101">
        <f t="shared" si="1"/>
        <v>1.3920651570999332</v>
      </c>
      <c r="FD18" s="101">
        <f t="shared" si="1"/>
        <v>1.8240043602020459</v>
      </c>
      <c r="FE18" s="101">
        <f t="shared" si="1"/>
        <v>1.7632513600686075</v>
      </c>
      <c r="FF18" s="101">
        <f t="shared" si="1"/>
        <v>1.3618857035622944</v>
      </c>
      <c r="FG18" s="101">
        <f t="shared" si="1"/>
        <v>2.1874060831754432</v>
      </c>
      <c r="FH18" s="101">
        <f t="shared" si="1"/>
        <v>1.4182576605332691</v>
      </c>
      <c r="FI18" s="101">
        <f t="shared" si="1"/>
        <v>2.0777425565988379</v>
      </c>
      <c r="FJ18" s="101">
        <f t="shared" si="1"/>
        <v>2.2870709590063578</v>
      </c>
    </row>
    <row r="19" spans="1:166">
      <c r="A19" s="101">
        <v>31</v>
      </c>
      <c r="B19" s="109" t="s">
        <v>296</v>
      </c>
      <c r="C19" s="109" t="str">
        <f>VLOOKUP(B19,'[1]Ameer Taha'!$A$2:$B$58,2,FALSE)</f>
        <v>12-4</v>
      </c>
      <c r="D19" s="126">
        <v>1.4368984375040168</v>
      </c>
      <c r="E19" s="126">
        <v>3.1096626728111842</v>
      </c>
      <c r="F19" s="126">
        <v>4.8583574945667678</v>
      </c>
      <c r="G19" s="126">
        <v>3.2806333436260267</v>
      </c>
      <c r="H19" s="126">
        <v>0.60608562057775039</v>
      </c>
      <c r="I19" s="126">
        <v>0.5834571954231762</v>
      </c>
      <c r="J19" s="110" t="s">
        <v>7</v>
      </c>
      <c r="K19" s="110">
        <v>0.78400000000000003</v>
      </c>
      <c r="L19" s="110" t="s">
        <v>46</v>
      </c>
      <c r="M19" s="101">
        <v>0.45333418791725849</v>
      </c>
      <c r="N19" s="101">
        <v>36.187224770218592</v>
      </c>
      <c r="O19" s="101">
        <v>0</v>
      </c>
      <c r="P19" s="101">
        <v>0</v>
      </c>
      <c r="Q19" s="101">
        <v>0</v>
      </c>
      <c r="R19" s="101">
        <v>0</v>
      </c>
      <c r="S19" s="101">
        <v>0</v>
      </c>
      <c r="T19" s="101">
        <v>68.147808489748655</v>
      </c>
      <c r="U19" s="101">
        <v>17.5126098431966</v>
      </c>
      <c r="V19" s="101">
        <v>2.4469696530755054</v>
      </c>
      <c r="W19" s="127">
        <v>1.3053228740755493E-2</v>
      </c>
      <c r="X19" s="101">
        <v>0</v>
      </c>
      <c r="Y19" s="101">
        <v>0</v>
      </c>
      <c r="Z19" s="101">
        <v>0</v>
      </c>
      <c r="AA19" s="101">
        <v>0</v>
      </c>
      <c r="AB19" s="101">
        <v>1.8581106729163879</v>
      </c>
      <c r="AC19" s="101">
        <v>0</v>
      </c>
      <c r="AD19" s="101">
        <v>0</v>
      </c>
      <c r="AE19" s="101">
        <v>0</v>
      </c>
      <c r="AF19" s="101">
        <v>0.50488043538297955</v>
      </c>
      <c r="AG19" s="101">
        <v>0</v>
      </c>
      <c r="AH19" s="101">
        <v>0</v>
      </c>
      <c r="AI19" s="101">
        <v>0</v>
      </c>
      <c r="AJ19" s="101">
        <v>0</v>
      </c>
      <c r="AK19" s="101">
        <v>0</v>
      </c>
      <c r="AL19" s="101">
        <v>0</v>
      </c>
      <c r="AM19" s="101">
        <v>0</v>
      </c>
      <c r="AN19" s="101">
        <v>0</v>
      </c>
      <c r="AO19" s="101">
        <v>2.3451477317979865</v>
      </c>
      <c r="AP19" s="101">
        <v>0</v>
      </c>
      <c r="AQ19" s="101">
        <v>2.0730790093134526</v>
      </c>
      <c r="AR19" s="101">
        <v>2.1824029447830648</v>
      </c>
      <c r="AS19" s="101">
        <v>2.4500523679372859</v>
      </c>
      <c r="AT19" s="101">
        <v>0</v>
      </c>
      <c r="AU19" s="101">
        <v>0.61999190444936048</v>
      </c>
      <c r="AV19" s="101">
        <v>1.7851281943529693</v>
      </c>
      <c r="AW19" s="101">
        <v>1.229090487003381</v>
      </c>
      <c r="AX19" s="101">
        <v>2.5288466186442622</v>
      </c>
      <c r="AY19" s="101">
        <v>0.82585245697648635</v>
      </c>
      <c r="AZ19" s="101">
        <v>0.56494337472432321</v>
      </c>
      <c r="BA19" s="101">
        <v>4.535539524857449</v>
      </c>
      <c r="BB19" s="101">
        <v>202.24691689710852</v>
      </c>
      <c r="BC19" s="101">
        <v>6.1960203180666662</v>
      </c>
      <c r="BD19" s="101">
        <v>0</v>
      </c>
      <c r="BE19" s="101">
        <v>0</v>
      </c>
      <c r="BF19" s="101">
        <v>2.5228790173165065</v>
      </c>
      <c r="BG19" s="101">
        <v>71.362784938863271</v>
      </c>
      <c r="BH19" s="101">
        <v>19.979989326424523</v>
      </c>
      <c r="BI19" s="101">
        <v>38.528105836468029</v>
      </c>
      <c r="BJ19" s="101">
        <v>30.230179983686057</v>
      </c>
      <c r="BK19" s="101">
        <v>14.928419091090749</v>
      </c>
      <c r="BL19" s="101">
        <v>8.1201914549726872</v>
      </c>
      <c r="BM19" s="101">
        <v>32.975670056114524</v>
      </c>
      <c r="BN19" s="101">
        <v>4.97849655755408</v>
      </c>
      <c r="BO19" s="101">
        <v>3.2380983103428846</v>
      </c>
      <c r="BP19" s="127">
        <v>0.1699220887443183</v>
      </c>
      <c r="BQ19" s="101">
        <v>5.5626599107607824</v>
      </c>
      <c r="BR19" s="101">
        <v>6.3091060938551369</v>
      </c>
      <c r="BS19" s="101">
        <v>8.5626875338732322</v>
      </c>
      <c r="BT19" s="101">
        <v>1.1702037362145203</v>
      </c>
      <c r="BU19" s="101">
        <v>2.7951678898125882</v>
      </c>
      <c r="BV19" s="101">
        <v>4.8971194558714295</v>
      </c>
      <c r="BW19" s="101">
        <v>3.4427962342685383</v>
      </c>
      <c r="BX19" s="101">
        <v>13.400246698076668</v>
      </c>
      <c r="BY19" s="101">
        <v>219.44317489205272</v>
      </c>
      <c r="BZ19" s="101">
        <v>73.678209633146949</v>
      </c>
      <c r="CA19" s="101">
        <v>716.33835677569732</v>
      </c>
      <c r="CB19" s="101">
        <v>117.30060657172416</v>
      </c>
      <c r="CC19" s="101">
        <v>34.779077673635719</v>
      </c>
      <c r="CD19" s="101">
        <v>115.1614264063075</v>
      </c>
      <c r="CE19" s="101">
        <v>80.380742576740133</v>
      </c>
      <c r="CF19" s="101">
        <v>28.446440763850717</v>
      </c>
      <c r="CG19" s="101">
        <v>259.6176709702616</v>
      </c>
      <c r="CH19" s="101">
        <v>35.782850738198299</v>
      </c>
      <c r="CI19" s="101">
        <v>153.04793241666667</v>
      </c>
      <c r="CJ19" s="101">
        <v>222.50400831818229</v>
      </c>
      <c r="CM19" s="101">
        <f t="shared" si="2"/>
        <v>-0.34358152765665112</v>
      </c>
      <c r="CN19" s="101">
        <f t="shared" si="2"/>
        <v>1.5585552779632592</v>
      </c>
      <c r="CO19" s="101" t="e">
        <f t="shared" si="2"/>
        <v>#NUM!</v>
      </c>
      <c r="CP19" s="101" t="e">
        <f t="shared" si="2"/>
        <v>#NUM!</v>
      </c>
      <c r="CQ19" s="101" t="e">
        <f t="shared" si="2"/>
        <v>#NUM!</v>
      </c>
      <c r="CR19" s="101" t="e">
        <f t="shared" si="2"/>
        <v>#NUM!</v>
      </c>
      <c r="CS19" s="101" t="e">
        <f t="shared" si="2"/>
        <v>#NUM!</v>
      </c>
      <c r="CT19" s="101">
        <f t="shared" si="2"/>
        <v>1.8334518942702891</v>
      </c>
      <c r="CU19" s="101">
        <f t="shared" si="2"/>
        <v>1.2433508722992301</v>
      </c>
      <c r="CV19" s="101">
        <f t="shared" si="2"/>
        <v>0.38862858333479883</v>
      </c>
      <c r="CW19" s="101">
        <f t="shared" si="2"/>
        <v>-1.884282051478352</v>
      </c>
      <c r="CX19" s="101" t="e">
        <f t="shared" si="2"/>
        <v>#NUM!</v>
      </c>
      <c r="CY19" s="101" t="e">
        <f t="shared" si="2"/>
        <v>#NUM!</v>
      </c>
      <c r="CZ19" s="101" t="e">
        <f t="shared" si="2"/>
        <v>#NUM!</v>
      </c>
      <c r="DA19" s="101" t="e">
        <f t="shared" si="2"/>
        <v>#NUM!</v>
      </c>
      <c r="DB19" s="101">
        <f t="shared" si="2"/>
        <v>0.26907157790597624</v>
      </c>
      <c r="DC19" s="101" t="e">
        <f t="shared" si="4"/>
        <v>#NUM!</v>
      </c>
      <c r="DD19" s="101" t="e">
        <f t="shared" si="4"/>
        <v>#NUM!</v>
      </c>
      <c r="DE19" s="101" t="e">
        <f t="shared" si="4"/>
        <v>#NUM!</v>
      </c>
      <c r="DF19" s="101">
        <f t="shared" si="4"/>
        <v>-0.2968114583198439</v>
      </c>
      <c r="DG19" s="101" t="e">
        <f t="shared" si="4"/>
        <v>#NUM!</v>
      </c>
      <c r="DH19" s="101" t="e">
        <f t="shared" si="4"/>
        <v>#NUM!</v>
      </c>
      <c r="DI19" s="101" t="e">
        <f t="shared" si="4"/>
        <v>#NUM!</v>
      </c>
      <c r="DJ19" s="101" t="e">
        <f t="shared" si="4"/>
        <v>#NUM!</v>
      </c>
      <c r="DK19" s="101" t="e">
        <f t="shared" si="4"/>
        <v>#NUM!</v>
      </c>
      <c r="DL19" s="101" t="e">
        <f t="shared" si="4"/>
        <v>#NUM!</v>
      </c>
      <c r="DM19" s="101" t="e">
        <f t="shared" si="4"/>
        <v>#NUM!</v>
      </c>
      <c r="DN19" s="101" t="e">
        <f t="shared" si="4"/>
        <v>#NUM!</v>
      </c>
      <c r="DO19" s="101">
        <f t="shared" si="4"/>
        <v>0.37017020614866458</v>
      </c>
      <c r="DP19" s="101" t="e">
        <f t="shared" si="4"/>
        <v>#NUM!</v>
      </c>
      <c r="DQ19" s="101">
        <f t="shared" si="4"/>
        <v>0.31661585426702421</v>
      </c>
      <c r="DR19" s="101">
        <f t="shared" si="4"/>
        <v>0.3389349389836121</v>
      </c>
      <c r="DS19" s="101">
        <f t="shared" si="5"/>
        <v>0.38917536716581091</v>
      </c>
      <c r="DT19" s="101" t="e">
        <f t="shared" si="5"/>
        <v>#NUM!</v>
      </c>
      <c r="DU19" s="101">
        <f t="shared" si="5"/>
        <v>-0.2076139812693667</v>
      </c>
      <c r="DV19" s="101">
        <f t="shared" si="5"/>
        <v>0.25166940930031972</v>
      </c>
      <c r="DW19" s="101">
        <f t="shared" si="5"/>
        <v>8.9583857304383646E-2</v>
      </c>
      <c r="DX19" s="101">
        <f t="shared" si="5"/>
        <v>0.40292248901364081</v>
      </c>
      <c r="DY19" s="101">
        <f t="shared" si="5"/>
        <v>-8.3097534815788701E-2</v>
      </c>
      <c r="DZ19" s="101">
        <f t="shared" si="5"/>
        <v>-0.24799508010476257</v>
      </c>
      <c r="EA19" s="101">
        <f t="shared" si="5"/>
        <v>0.65662895594552129</v>
      </c>
      <c r="EB19" s="101">
        <f t="shared" si="5"/>
        <v>2.3058819098404104</v>
      </c>
      <c r="EC19" s="101">
        <f t="shared" si="5"/>
        <v>0.79211283323335435</v>
      </c>
      <c r="ED19" s="101" t="e">
        <f t="shared" si="5"/>
        <v>#NUM!</v>
      </c>
      <c r="EE19" s="101" t="e">
        <f t="shared" si="5"/>
        <v>#NUM!</v>
      </c>
      <c r="EF19" s="101">
        <f t="shared" si="5"/>
        <v>0.4018964247658367</v>
      </c>
      <c r="EG19" s="101">
        <f t="shared" si="5"/>
        <v>1.8534717900785536</v>
      </c>
      <c r="EH19" s="101">
        <f t="shared" si="5"/>
        <v>1.3005952518841493</v>
      </c>
      <c r="EI19" s="101">
        <f t="shared" si="6"/>
        <v>1.5857776582476013</v>
      </c>
      <c r="EJ19" s="101">
        <f t="shared" si="6"/>
        <v>1.4804407328770892</v>
      </c>
      <c r="EK19" s="101">
        <f t="shared" si="6"/>
        <v>1.174013818684934</v>
      </c>
      <c r="EL19" s="101">
        <f t="shared" si="6"/>
        <v>0.90956626900200643</v>
      </c>
      <c r="EM19" s="101">
        <f t="shared" si="6"/>
        <v>1.5181936290468048</v>
      </c>
      <c r="EN19" s="101">
        <f t="shared" si="6"/>
        <v>0.69709821116584503</v>
      </c>
      <c r="EO19" s="101">
        <f t="shared" si="6"/>
        <v>0.51029003002306572</v>
      </c>
      <c r="EP19" s="101">
        <f t="shared" si="6"/>
        <v>-0.76975016205957048</v>
      </c>
      <c r="EQ19" s="101">
        <f t="shared" si="6"/>
        <v>0.74528250890813819</v>
      </c>
      <c r="ER19" s="101">
        <f t="shared" si="6"/>
        <v>0.7999678305583755</v>
      </c>
      <c r="ES19" s="101">
        <f t="shared" si="6"/>
        <v>0.93261009621253266</v>
      </c>
      <c r="ET19" s="101">
        <f t="shared" si="6"/>
        <v>6.8261480387892995E-2</v>
      </c>
      <c r="EU19" s="101">
        <f t="shared" si="6"/>
        <v>0.44640789860146829</v>
      </c>
      <c r="EV19" s="101">
        <f t="shared" si="6"/>
        <v>0.68994069793143897</v>
      </c>
      <c r="EW19" s="101">
        <f t="shared" si="6"/>
        <v>0.53691131926246005</v>
      </c>
      <c r="EX19" s="101">
        <f t="shared" si="6"/>
        <v>1.1271127937847456</v>
      </c>
      <c r="EY19" s="101">
        <f t="shared" si="3"/>
        <v>2.3413220779911348</v>
      </c>
      <c r="EZ19" s="101">
        <f t="shared" si="3"/>
        <v>1.8673390640415082</v>
      </c>
      <c r="FA19" s="101">
        <f t="shared" si="3"/>
        <v>2.8551182063450464</v>
      </c>
      <c r="FB19" s="101">
        <f t="shared" si="3"/>
        <v>2.0693002578961903</v>
      </c>
      <c r="FC19" s="101">
        <f t="shared" si="3"/>
        <v>1.5413180605142545</v>
      </c>
      <c r="FD19" s="101">
        <f t="shared" si="3"/>
        <v>2.0613070354744694</v>
      </c>
      <c r="FE19" s="101">
        <f t="shared" si="3"/>
        <v>1.9051520139920073</v>
      </c>
      <c r="FF19" s="101">
        <f t="shared" si="3"/>
        <v>1.4540279349378247</v>
      </c>
      <c r="FG19" s="101">
        <f t="shared" si="3"/>
        <v>2.4143342495446953</v>
      </c>
      <c r="FH19" s="101">
        <f t="shared" si="3"/>
        <v>1.5536749368616185</v>
      </c>
      <c r="FI19" s="101">
        <f t="shared" si="3"/>
        <v>2.1848274669219334</v>
      </c>
      <c r="FJ19" s="101">
        <f t="shared" si="3"/>
        <v>2.3473378390238646</v>
      </c>
    </row>
    <row r="20" spans="1:166">
      <c r="A20" s="101">
        <v>35</v>
      </c>
      <c r="B20" s="109" t="s">
        <v>297</v>
      </c>
      <c r="C20" s="109" t="str">
        <f>VLOOKUP(B20,'[1]Ameer Taha'!$A$2:$B$58,2,FALSE)</f>
        <v>53-1</v>
      </c>
      <c r="D20" s="126">
        <v>1.4973515625043055</v>
      </c>
      <c r="E20" s="126">
        <v>2.9013327847020403</v>
      </c>
      <c r="F20" s="126">
        <v>3.964167086839478</v>
      </c>
      <c r="G20" s="126">
        <v>5.5107646713512546</v>
      </c>
      <c r="H20" s="126">
        <v>0.42558392191125299</v>
      </c>
      <c r="I20" s="126">
        <v>0.44157052102873418</v>
      </c>
      <c r="J20" s="110" t="s">
        <v>7</v>
      </c>
      <c r="K20" s="110">
        <v>0.96179999999999977</v>
      </c>
      <c r="L20" s="110" t="s">
        <v>47</v>
      </c>
      <c r="M20" s="101">
        <v>0.15471504465223876</v>
      </c>
      <c r="N20" s="101">
        <v>53.047693610791562</v>
      </c>
      <c r="O20" s="101">
        <v>0</v>
      </c>
      <c r="P20" s="101">
        <v>0</v>
      </c>
      <c r="Q20" s="101">
        <v>0</v>
      </c>
      <c r="R20" s="101">
        <v>0</v>
      </c>
      <c r="S20" s="101">
        <v>0</v>
      </c>
      <c r="T20" s="101">
        <v>20.235425028128429</v>
      </c>
      <c r="U20" s="101">
        <v>5.6950449286393861</v>
      </c>
      <c r="V20" s="101">
        <v>1.9551119644576063</v>
      </c>
      <c r="W20" s="127">
        <v>1.4135003924031683E-2</v>
      </c>
      <c r="X20" s="101">
        <v>0</v>
      </c>
      <c r="Y20" s="101">
        <v>0</v>
      </c>
      <c r="Z20" s="101">
        <v>9.1943601630976132E-2</v>
      </c>
      <c r="AA20" s="101">
        <v>0</v>
      </c>
      <c r="AB20" s="101">
        <v>0.7540055296118946</v>
      </c>
      <c r="AC20" s="101" t="e">
        <v>#VALUE!</v>
      </c>
      <c r="AD20" s="101">
        <v>0</v>
      </c>
      <c r="AE20" s="101">
        <v>0</v>
      </c>
      <c r="AF20" s="101">
        <v>1.313463644657598</v>
      </c>
      <c r="AG20" s="101">
        <v>0</v>
      </c>
      <c r="AH20" s="101">
        <v>0</v>
      </c>
      <c r="AI20" s="101">
        <v>0</v>
      </c>
      <c r="AJ20" s="101">
        <v>0.64865375251185442</v>
      </c>
      <c r="AK20" s="101">
        <v>0</v>
      </c>
      <c r="AL20" s="101">
        <v>0</v>
      </c>
      <c r="AM20" s="101">
        <v>0</v>
      </c>
      <c r="AN20" s="101">
        <v>0</v>
      </c>
      <c r="AO20" s="101">
        <v>1.9166795210097851</v>
      </c>
      <c r="AP20" s="101">
        <v>0</v>
      </c>
      <c r="AQ20" s="101">
        <v>1.5834877985610263</v>
      </c>
      <c r="AR20" s="101">
        <v>1.1238854549028019</v>
      </c>
      <c r="AS20" s="101">
        <v>2.1556427023378393</v>
      </c>
      <c r="AT20" s="101">
        <v>0</v>
      </c>
      <c r="AU20" s="101">
        <v>0.74936027571082309</v>
      </c>
      <c r="AV20" s="101">
        <v>1.950185536136259</v>
      </c>
      <c r="AW20" s="101">
        <v>0.9310384705666932</v>
      </c>
      <c r="AX20" s="101">
        <v>2.6396998687796529</v>
      </c>
      <c r="AY20" s="101">
        <v>2.7733990169298131</v>
      </c>
      <c r="AZ20" s="101">
        <v>0.53004023063935424</v>
      </c>
      <c r="BA20" s="101">
        <v>4.6432818528063509</v>
      </c>
      <c r="BB20" s="101">
        <v>169.72772100168132</v>
      </c>
      <c r="BC20" s="101">
        <v>5.7587785676986512</v>
      </c>
      <c r="BD20" s="101">
        <v>0</v>
      </c>
      <c r="BE20" s="101">
        <v>0</v>
      </c>
      <c r="BF20" s="101">
        <v>1.7757074496402112</v>
      </c>
      <c r="BG20" s="101">
        <v>49.689721840912192</v>
      </c>
      <c r="BH20" s="101">
        <v>15.023804497506706</v>
      </c>
      <c r="BI20" s="101">
        <v>28.980513516812099</v>
      </c>
      <c r="BJ20" s="101">
        <v>17.236624459676445</v>
      </c>
      <c r="BK20" s="101">
        <v>6.1979322640735575</v>
      </c>
      <c r="BL20" s="101">
        <v>5.072766961697762</v>
      </c>
      <c r="BM20" s="101">
        <v>27.329706609194133</v>
      </c>
      <c r="BN20" s="101">
        <v>2.4649040288411399</v>
      </c>
      <c r="BO20" s="101">
        <v>2.7427503014293957</v>
      </c>
      <c r="BP20" s="101">
        <v>0.11199450023834813</v>
      </c>
      <c r="BQ20" s="101">
        <v>2.3375495307265659</v>
      </c>
      <c r="BR20" s="101">
        <v>5.0450997274933691</v>
      </c>
      <c r="BS20" s="101">
        <v>9.2387543846142126</v>
      </c>
      <c r="BT20" s="101">
        <v>1.2271440303964931</v>
      </c>
      <c r="BU20" s="101">
        <v>1.7062627373913226</v>
      </c>
      <c r="BV20" s="101">
        <v>4.0217698472952117</v>
      </c>
      <c r="BW20" s="101">
        <v>2.4388509459922405</v>
      </c>
      <c r="BX20" s="101">
        <v>11.134682226261983</v>
      </c>
      <c r="BY20" s="101">
        <v>176.62159064683448</v>
      </c>
      <c r="BZ20" s="101">
        <v>50.719900124890565</v>
      </c>
      <c r="CA20" s="101">
        <v>567.61533748042712</v>
      </c>
      <c r="CB20" s="101">
        <v>96.162723706587414</v>
      </c>
      <c r="CC20" s="101">
        <v>23.452648457853559</v>
      </c>
      <c r="CD20" s="101">
        <v>95.742355064561195</v>
      </c>
      <c r="CE20" s="101">
        <v>70.9263417626495</v>
      </c>
      <c r="CF20" s="101">
        <v>14.716593775273505</v>
      </c>
      <c r="CG20" s="101">
        <v>196.0679576315398</v>
      </c>
      <c r="CH20" s="101">
        <v>24.367029354277459</v>
      </c>
      <c r="CI20" s="101">
        <v>143.15404835164071</v>
      </c>
      <c r="CJ20" s="101">
        <v>208.6289957824915</v>
      </c>
      <c r="CM20" s="101">
        <f t="shared" si="2"/>
        <v>-0.81046745299900402</v>
      </c>
      <c r="CN20" s="101">
        <f t="shared" si="2"/>
        <v>1.7246665065430942</v>
      </c>
      <c r="CO20" s="101" t="e">
        <f t="shared" si="2"/>
        <v>#NUM!</v>
      </c>
      <c r="CP20" s="101" t="e">
        <f t="shared" si="2"/>
        <v>#NUM!</v>
      </c>
      <c r="CQ20" s="101" t="e">
        <f t="shared" si="2"/>
        <v>#NUM!</v>
      </c>
      <c r="CR20" s="101" t="e">
        <f t="shared" si="2"/>
        <v>#NUM!</v>
      </c>
      <c r="CS20" s="101" t="e">
        <f t="shared" si="2"/>
        <v>#NUM!</v>
      </c>
      <c r="CT20" s="101">
        <f t="shared" si="2"/>
        <v>1.3061123308146754</v>
      </c>
      <c r="CU20" s="101">
        <f t="shared" si="2"/>
        <v>0.75549715461058853</v>
      </c>
      <c r="CV20" s="101">
        <f t="shared" si="2"/>
        <v>0.29117163342178248</v>
      </c>
      <c r="CW20" s="101">
        <f t="shared" si="2"/>
        <v>-1.8497040666095468</v>
      </c>
      <c r="CX20" s="101" t="e">
        <f t="shared" si="2"/>
        <v>#NUM!</v>
      </c>
      <c r="CY20" s="101" t="e">
        <f t="shared" si="2"/>
        <v>#NUM!</v>
      </c>
      <c r="CZ20" s="101">
        <f t="shared" si="2"/>
        <v>-1.0364784879924696</v>
      </c>
      <c r="DA20" s="101" t="e">
        <f t="shared" si="2"/>
        <v>#NUM!</v>
      </c>
      <c r="DB20" s="101">
        <f t="shared" si="2"/>
        <v>-0.12262546915525636</v>
      </c>
      <c r="DC20" s="101" t="e">
        <f t="shared" si="4"/>
        <v>#VALUE!</v>
      </c>
      <c r="DD20" s="101" t="e">
        <f t="shared" si="4"/>
        <v>#NUM!</v>
      </c>
      <c r="DE20" s="101" t="e">
        <f t="shared" si="4"/>
        <v>#NUM!</v>
      </c>
      <c r="DF20" s="101">
        <f t="shared" si="4"/>
        <v>0.11841805645737528</v>
      </c>
      <c r="DG20" s="101" t="e">
        <f t="shared" si="4"/>
        <v>#NUM!</v>
      </c>
      <c r="DH20" s="101" t="e">
        <f t="shared" si="4"/>
        <v>#NUM!</v>
      </c>
      <c r="DI20" s="101" t="e">
        <f t="shared" si="4"/>
        <v>#NUM!</v>
      </c>
      <c r="DJ20" s="101">
        <f t="shared" si="4"/>
        <v>-0.18798706514190863</v>
      </c>
      <c r="DK20" s="101" t="e">
        <f t="shared" si="4"/>
        <v>#NUM!</v>
      </c>
      <c r="DL20" s="101" t="e">
        <f t="shared" si="4"/>
        <v>#NUM!</v>
      </c>
      <c r="DM20" s="101" t="e">
        <f t="shared" si="4"/>
        <v>#NUM!</v>
      </c>
      <c r="DN20" s="101" t="e">
        <f t="shared" si="4"/>
        <v>#NUM!</v>
      </c>
      <c r="DO20" s="101">
        <f t="shared" si="4"/>
        <v>0.2825495026055671</v>
      </c>
      <c r="DP20" s="101" t="e">
        <f t="shared" si="4"/>
        <v>#NUM!</v>
      </c>
      <c r="DQ20" s="101">
        <f t="shared" si="4"/>
        <v>0.19961472129932128</v>
      </c>
      <c r="DR20" s="101">
        <f t="shared" si="4"/>
        <v>5.0722050700481101E-2</v>
      </c>
      <c r="DS20" s="101">
        <f t="shared" si="5"/>
        <v>0.33357677819268272</v>
      </c>
      <c r="DT20" s="101" t="e">
        <f t="shared" si="5"/>
        <v>#NUM!</v>
      </c>
      <c r="DU20" s="101">
        <f t="shared" si="5"/>
        <v>-0.12530933298875457</v>
      </c>
      <c r="DV20" s="101">
        <f t="shared" si="5"/>
        <v>0.29007593109948188</v>
      </c>
      <c r="DW20" s="101">
        <f t="shared" si="5"/>
        <v>-3.1032373573279076E-2</v>
      </c>
      <c r="DX20" s="101">
        <f t="shared" si="5"/>
        <v>0.42155455083095628</v>
      </c>
      <c r="DY20" s="101">
        <f t="shared" si="5"/>
        <v>0.44301235727504096</v>
      </c>
      <c r="DZ20" s="101">
        <f t="shared" si="5"/>
        <v>-0.27569116571696894</v>
      </c>
      <c r="EA20" s="101">
        <f t="shared" si="5"/>
        <v>0.66682504666494691</v>
      </c>
      <c r="EB20" s="101">
        <f t="shared" si="5"/>
        <v>2.2297527798242194</v>
      </c>
      <c r="EC20" s="101">
        <f t="shared" si="5"/>
        <v>0.76033037968020412</v>
      </c>
      <c r="ED20" s="101" t="e">
        <f t="shared" si="5"/>
        <v>#NUM!</v>
      </c>
      <c r="EE20" s="101" t="e">
        <f t="shared" si="5"/>
        <v>#NUM!</v>
      </c>
      <c r="EF20" s="101">
        <f t="shared" si="5"/>
        <v>0.24937141669458485</v>
      </c>
      <c r="EG20" s="101">
        <f t="shared" si="5"/>
        <v>1.6962665656065703</v>
      </c>
      <c r="EH20" s="101">
        <f t="shared" si="5"/>
        <v>1.1767799235504659</v>
      </c>
      <c r="EI20" s="101">
        <f t="shared" si="6"/>
        <v>1.4621060766334988</v>
      </c>
      <c r="EJ20" s="101">
        <f t="shared" si="6"/>
        <v>1.236452219605179</v>
      </c>
      <c r="EK20" s="101">
        <f t="shared" si="6"/>
        <v>0.79224682561416648</v>
      </c>
      <c r="EL20" s="101">
        <f t="shared" si="6"/>
        <v>0.70524491168200443</v>
      </c>
      <c r="EM20" s="101">
        <f t="shared" si="6"/>
        <v>1.4366349694646343</v>
      </c>
      <c r="EN20" s="101">
        <f t="shared" si="6"/>
        <v>0.3918000146655386</v>
      </c>
      <c r="EO20" s="101">
        <f t="shared" si="6"/>
        <v>0.43818627145889072</v>
      </c>
      <c r="EP20" s="101">
        <f t="shared" si="6"/>
        <v>-0.95080330389038237</v>
      </c>
      <c r="EQ20" s="101">
        <f t="shared" si="6"/>
        <v>0.36876082198020516</v>
      </c>
      <c r="ER20" s="101">
        <f t="shared" si="6"/>
        <v>0.70286975544349262</v>
      </c>
      <c r="ES20" s="101">
        <f t="shared" si="6"/>
        <v>0.9656134213981673</v>
      </c>
      <c r="ET20" s="101">
        <f t="shared" si="6"/>
        <v>8.889553903949475E-2</v>
      </c>
      <c r="EU20" s="101">
        <f t="shared" si="6"/>
        <v>0.23204590644087089</v>
      </c>
      <c r="EV20" s="101">
        <f t="shared" si="6"/>
        <v>0.60441721372227175</v>
      </c>
      <c r="EW20" s="101">
        <f t="shared" si="6"/>
        <v>0.38718525857073255</v>
      </c>
      <c r="EX20" s="101">
        <f t="shared" si="6"/>
        <v>1.0466778271760562</v>
      </c>
      <c r="EY20" s="101">
        <f t="shared" si="3"/>
        <v>2.2470437916857318</v>
      </c>
      <c r="EZ20" s="101">
        <f t="shared" si="3"/>
        <v>1.7051783896833843</v>
      </c>
      <c r="FA20" s="101">
        <f t="shared" si="3"/>
        <v>2.7540541219741645</v>
      </c>
      <c r="FB20" s="101">
        <f t="shared" si="3"/>
        <v>1.9830067557608795</v>
      </c>
      <c r="FC20" s="101">
        <f t="shared" si="3"/>
        <v>1.3701918937753446</v>
      </c>
      <c r="FD20" s="101">
        <f t="shared" si="3"/>
        <v>1.9811041060262731</v>
      </c>
      <c r="FE20" s="101">
        <f t="shared" si="3"/>
        <v>1.8508075603946126</v>
      </c>
      <c r="FF20" s="101">
        <f t="shared" si="3"/>
        <v>1.1678073021356083</v>
      </c>
      <c r="FG20" s="101">
        <f t="shared" si="3"/>
        <v>2.2924066249740416</v>
      </c>
      <c r="FH20" s="101">
        <f t="shared" si="3"/>
        <v>1.386802586481253</v>
      </c>
      <c r="FI20" s="101">
        <f t="shared" si="3"/>
        <v>2.1558036342431763</v>
      </c>
      <c r="FJ20" s="101">
        <f t="shared" si="3"/>
        <v>2.3193746676246003</v>
      </c>
    </row>
    <row r="21" spans="1:166">
      <c r="A21" s="101">
        <v>41</v>
      </c>
      <c r="B21" s="109" t="s">
        <v>298</v>
      </c>
      <c r="C21" s="130" t="str">
        <f>VLOOKUP(B21,'[1]Ameer Taha'!$A$2:$B$58,2,FALSE)</f>
        <v>53-7</v>
      </c>
      <c r="D21" s="126">
        <v>1.5036250000043354</v>
      </c>
      <c r="E21" s="126">
        <v>2.8399796103313037</v>
      </c>
      <c r="F21" s="126">
        <v>2.6210149489052057</v>
      </c>
      <c r="G21" s="126">
        <v>5.8746788564569901</v>
      </c>
      <c r="H21" s="126">
        <v>0.5851023991673755</v>
      </c>
      <c r="I21" s="126">
        <v>0.56329158517460898</v>
      </c>
      <c r="J21" s="110" t="s">
        <v>7</v>
      </c>
      <c r="K21" s="110">
        <v>0.90489999999999982</v>
      </c>
      <c r="L21" s="110" t="s">
        <v>48</v>
      </c>
      <c r="M21" s="101">
        <v>0.19803822838363641</v>
      </c>
      <c r="N21" s="101">
        <v>45.773893191653293</v>
      </c>
      <c r="O21" s="101" t="e">
        <v>#VALUE!</v>
      </c>
      <c r="P21" s="101">
        <v>0</v>
      </c>
      <c r="Q21" s="101">
        <v>0</v>
      </c>
      <c r="R21" s="101">
        <v>0</v>
      </c>
      <c r="S21" s="101">
        <v>0</v>
      </c>
      <c r="T21" s="101">
        <v>52.894612181641889</v>
      </c>
      <c r="U21" s="101">
        <v>21.819121846865148</v>
      </c>
      <c r="V21" s="101">
        <v>4.4795686584355865</v>
      </c>
      <c r="W21" s="127">
        <v>1.3703101026352945E-2</v>
      </c>
      <c r="X21" s="101">
        <v>0</v>
      </c>
      <c r="Y21" s="101">
        <v>0</v>
      </c>
      <c r="Z21" s="101">
        <v>0</v>
      </c>
      <c r="AA21" s="101">
        <v>0</v>
      </c>
      <c r="AB21" s="101">
        <v>0.68033847871082942</v>
      </c>
      <c r="AC21" s="101">
        <v>0</v>
      </c>
      <c r="AD21" s="101">
        <v>0</v>
      </c>
      <c r="AE21" s="101">
        <v>0</v>
      </c>
      <c r="AF21" s="101">
        <v>0.68979200789252304</v>
      </c>
      <c r="AG21" s="101">
        <v>0</v>
      </c>
      <c r="AH21" s="101">
        <v>0</v>
      </c>
      <c r="AI21" s="101">
        <v>0.2046738297234659</v>
      </c>
      <c r="AJ21" s="101">
        <v>0</v>
      </c>
      <c r="AK21" s="101">
        <v>0</v>
      </c>
      <c r="AL21" s="101">
        <v>0</v>
      </c>
      <c r="AM21" s="101">
        <v>0</v>
      </c>
      <c r="AN21" s="101">
        <v>0</v>
      </c>
      <c r="AO21" s="101">
        <v>4.3626330483192408</v>
      </c>
      <c r="AP21" s="101">
        <v>0.13744951956908097</v>
      </c>
      <c r="AQ21" s="101">
        <v>4.4391079470620554</v>
      </c>
      <c r="AR21" s="101">
        <v>1.3152685090690126</v>
      </c>
      <c r="AS21" s="101">
        <v>2.3747288482708253</v>
      </c>
      <c r="AT21" s="101">
        <v>0</v>
      </c>
      <c r="AU21" s="101">
        <v>0.56186848710446691</v>
      </c>
      <c r="AV21" s="101">
        <v>1.4699925883960279</v>
      </c>
      <c r="AW21" s="101">
        <v>1.0121547159593829</v>
      </c>
      <c r="AX21" s="101">
        <v>0.78095160700082689</v>
      </c>
      <c r="AY21" s="101">
        <v>1.6800262199043847</v>
      </c>
      <c r="AZ21" s="101">
        <v>0.23991474527254023</v>
      </c>
      <c r="BA21" s="101">
        <v>6.2700386754163047</v>
      </c>
      <c r="BB21" s="101">
        <v>170.01742529255569</v>
      </c>
      <c r="BC21" s="101">
        <v>4.7944551800803641</v>
      </c>
      <c r="BD21" s="101">
        <v>0</v>
      </c>
      <c r="BE21" s="101">
        <v>0</v>
      </c>
      <c r="BF21" s="101">
        <v>1.9733555279678172</v>
      </c>
      <c r="BG21" s="101">
        <v>41.698907506491629</v>
      </c>
      <c r="BH21" s="101">
        <v>12.797718751051068</v>
      </c>
      <c r="BI21" s="101">
        <v>36.661678798900212</v>
      </c>
      <c r="BJ21" s="101">
        <v>29.420878682021002</v>
      </c>
      <c r="BK21" s="127">
        <v>3.1767319789852047</v>
      </c>
      <c r="BL21" s="101">
        <v>3.4077135879218483</v>
      </c>
      <c r="BM21" s="101">
        <v>24.993505159135083</v>
      </c>
      <c r="BN21" s="101">
        <v>2.8829956389289473</v>
      </c>
      <c r="BO21" s="101">
        <v>2.7712487608683576</v>
      </c>
      <c r="BP21" s="101">
        <v>0.16676698749341062</v>
      </c>
      <c r="BQ21" s="101">
        <v>2.7336689650076553</v>
      </c>
      <c r="BR21" s="101">
        <v>4.7121041376194794</v>
      </c>
      <c r="BS21" s="101">
        <v>7.4330674665364738</v>
      </c>
      <c r="BT21" s="101">
        <v>0.92572400446289638</v>
      </c>
      <c r="BU21" s="101">
        <v>0.9699634590608851</v>
      </c>
      <c r="BV21" s="101">
        <v>3.6873359377447241</v>
      </c>
      <c r="BW21" s="101">
        <v>0.55844129044294555</v>
      </c>
      <c r="BX21" s="101">
        <v>10.501665709783772</v>
      </c>
      <c r="BY21" s="101">
        <v>131.88330920377859</v>
      </c>
      <c r="BZ21" s="101">
        <v>38.032663567165734</v>
      </c>
      <c r="CA21" s="101">
        <v>430.79905684145746</v>
      </c>
      <c r="CB21" s="101">
        <v>75.008344666478663</v>
      </c>
      <c r="CC21" s="101">
        <v>21.493378282787791</v>
      </c>
      <c r="CD21" s="101">
        <v>75.419767074943692</v>
      </c>
      <c r="CE21" s="101">
        <v>68.545817730423565</v>
      </c>
      <c r="CF21" s="101">
        <v>32.709011282280926</v>
      </c>
      <c r="CG21" s="101">
        <v>175.18956748041822</v>
      </c>
      <c r="CH21" s="101">
        <v>29.224228482421754</v>
      </c>
      <c r="CI21" s="101">
        <v>142.22981870720159</v>
      </c>
      <c r="CJ21" s="101">
        <v>226.53375603233215</v>
      </c>
      <c r="CM21" s="101">
        <f t="shared" si="2"/>
        <v>-0.7032509674478663</v>
      </c>
      <c r="CN21" s="101">
        <f t="shared" si="2"/>
        <v>1.6606178519017765</v>
      </c>
      <c r="CO21" s="101" t="e">
        <f t="shared" si="2"/>
        <v>#VALUE!</v>
      </c>
      <c r="CP21" s="101" t="e">
        <f t="shared" si="2"/>
        <v>#NUM!</v>
      </c>
      <c r="CQ21" s="101" t="e">
        <f t="shared" si="2"/>
        <v>#NUM!</v>
      </c>
      <c r="CR21" s="101" t="e">
        <f t="shared" si="2"/>
        <v>#NUM!</v>
      </c>
      <c r="CS21" s="101" t="e">
        <f t="shared" si="2"/>
        <v>#NUM!</v>
      </c>
      <c r="CT21" s="101">
        <f t="shared" si="2"/>
        <v>1.7234114372724469</v>
      </c>
      <c r="CU21" s="101">
        <f t="shared" si="2"/>
        <v>1.3388372675751801</v>
      </c>
      <c r="CV21" s="101">
        <f t="shared" si="2"/>
        <v>0.65123619741778693</v>
      </c>
      <c r="CW21" s="101">
        <f t="shared" si="2"/>
        <v>-1.8631811404176539</v>
      </c>
      <c r="CX21" s="101" t="e">
        <f t="shared" si="2"/>
        <v>#NUM!</v>
      </c>
      <c r="CY21" s="101" t="e">
        <f t="shared" si="2"/>
        <v>#NUM!</v>
      </c>
      <c r="CZ21" s="101" t="e">
        <f t="shared" si="2"/>
        <v>#NUM!</v>
      </c>
      <c r="DA21" s="101" t="e">
        <f t="shared" si="2"/>
        <v>#NUM!</v>
      </c>
      <c r="DB21" s="101">
        <f t="shared" si="2"/>
        <v>-0.16727496543631554</v>
      </c>
      <c r="DC21" s="101" t="e">
        <f t="shared" si="4"/>
        <v>#NUM!</v>
      </c>
      <c r="DD21" s="101" t="e">
        <f t="shared" si="4"/>
        <v>#NUM!</v>
      </c>
      <c r="DE21" s="101" t="e">
        <f t="shared" si="4"/>
        <v>#NUM!</v>
      </c>
      <c r="DF21" s="101">
        <f t="shared" si="4"/>
        <v>-0.16128184178695726</v>
      </c>
      <c r="DG21" s="101" t="e">
        <f t="shared" si="4"/>
        <v>#NUM!</v>
      </c>
      <c r="DH21" s="101" t="e">
        <f t="shared" si="4"/>
        <v>#NUM!</v>
      </c>
      <c r="DI21" s="101">
        <f t="shared" si="4"/>
        <v>-0.68893768412440104</v>
      </c>
      <c r="DJ21" s="101" t="e">
        <f t="shared" si="4"/>
        <v>#NUM!</v>
      </c>
      <c r="DK21" s="101" t="e">
        <f t="shared" si="4"/>
        <v>#NUM!</v>
      </c>
      <c r="DL21" s="101" t="e">
        <f t="shared" si="4"/>
        <v>#NUM!</v>
      </c>
      <c r="DM21" s="101" t="e">
        <f t="shared" si="4"/>
        <v>#NUM!</v>
      </c>
      <c r="DN21" s="101" t="e">
        <f t="shared" si="4"/>
        <v>#NUM!</v>
      </c>
      <c r="DO21" s="101">
        <f t="shared" si="4"/>
        <v>0.63974868495744042</v>
      </c>
      <c r="DP21" s="101">
        <f t="shared" si="4"/>
        <v>-0.86185677381877912</v>
      </c>
      <c r="DQ21" s="101">
        <f t="shared" si="4"/>
        <v>0.64729570601734154</v>
      </c>
      <c r="DR21" s="101">
        <f t="shared" si="4"/>
        <v>0.11901442210575031</v>
      </c>
      <c r="DS21" s="101">
        <f t="shared" si="5"/>
        <v>0.37561402809877459</v>
      </c>
      <c r="DT21" s="101" t="e">
        <f t="shared" si="5"/>
        <v>#NUM!</v>
      </c>
      <c r="DU21" s="101">
        <f t="shared" si="5"/>
        <v>-0.25036532501566067</v>
      </c>
      <c r="DV21" s="101">
        <f t="shared" si="5"/>
        <v>0.16731514507006612</v>
      </c>
      <c r="DW21" s="101">
        <f t="shared" si="5"/>
        <v>5.2469029699076597E-3</v>
      </c>
      <c r="DX21" s="101">
        <f t="shared" si="5"/>
        <v>-0.10737587708769521</v>
      </c>
      <c r="DY21" s="101">
        <f t="shared" si="5"/>
        <v>0.22531605974427418</v>
      </c>
      <c r="DZ21" s="101">
        <f t="shared" si="5"/>
        <v>-0.61994305926975013</v>
      </c>
      <c r="EA21" s="101">
        <f t="shared" si="5"/>
        <v>0.79727021969324963</v>
      </c>
      <c r="EB21" s="101">
        <f t="shared" si="5"/>
        <v>2.2304934350287295</v>
      </c>
      <c r="EC21" s="101">
        <f t="shared" si="5"/>
        <v>0.68073926307540245</v>
      </c>
      <c r="ED21" s="101" t="e">
        <f t="shared" si="5"/>
        <v>#NUM!</v>
      </c>
      <c r="EE21" s="101" t="e">
        <f t="shared" si="5"/>
        <v>#NUM!</v>
      </c>
      <c r="EF21" s="101">
        <f t="shared" si="5"/>
        <v>0.2952053366078578</v>
      </c>
      <c r="EG21" s="101">
        <f t="shared" si="5"/>
        <v>1.6201246767934812</v>
      </c>
      <c r="EH21" s="101">
        <f t="shared" si="5"/>
        <v>1.1071325616692413</v>
      </c>
      <c r="EI21" s="101">
        <f t="shared" si="6"/>
        <v>1.5642123481440686</v>
      </c>
      <c r="EJ21" s="101">
        <f t="shared" si="6"/>
        <v>1.4686556391955388</v>
      </c>
      <c r="EK21" s="101">
        <f t="shared" si="6"/>
        <v>0.50198057492851345</v>
      </c>
      <c r="EL21" s="101">
        <f t="shared" si="6"/>
        <v>0.53246308597371106</v>
      </c>
      <c r="EM21" s="101">
        <f t="shared" si="6"/>
        <v>1.3978271670716993</v>
      </c>
      <c r="EN21" s="101">
        <f t="shared" si="6"/>
        <v>0.45984398543693278</v>
      </c>
      <c r="EO21" s="101">
        <f t="shared" si="6"/>
        <v>0.44267551193286303</v>
      </c>
      <c r="EP21" s="101">
        <f t="shared" si="6"/>
        <v>-0.77788991633864868</v>
      </c>
      <c r="EQ21" s="101">
        <f t="shared" si="6"/>
        <v>0.43674592231121506</v>
      </c>
      <c r="ER21" s="101">
        <f t="shared" si="6"/>
        <v>0.67321487980403305</v>
      </c>
      <c r="ES21" s="101">
        <f t="shared" si="6"/>
        <v>0.87116807471220947</v>
      </c>
      <c r="ET21" s="101">
        <f t="shared" si="6"/>
        <v>-3.3518474662621055E-2</v>
      </c>
      <c r="EU21" s="101">
        <f t="shared" si="6"/>
        <v>-1.3244626380290956E-2</v>
      </c>
      <c r="EV21" s="101">
        <f t="shared" si="6"/>
        <v>0.56671270616120528</v>
      </c>
      <c r="EW21" s="101">
        <f t="shared" si="6"/>
        <v>-0.25302247801281846</v>
      </c>
      <c r="EX21" s="101">
        <f t="shared" si="6"/>
        <v>1.0212581896597663</v>
      </c>
      <c r="EY21" s="101">
        <f t="shared" si="3"/>
        <v>2.1201898358847471</v>
      </c>
      <c r="EZ21" s="101">
        <f t="shared" si="3"/>
        <v>1.5801567417148903</v>
      </c>
      <c r="FA21" s="101">
        <f t="shared" si="3"/>
        <v>2.6342747438158258</v>
      </c>
      <c r="FB21" s="101">
        <f t="shared" si="3"/>
        <v>1.8751095812718392</v>
      </c>
      <c r="FC21" s="101">
        <f t="shared" si="3"/>
        <v>1.3323046823254932</v>
      </c>
      <c r="FD21" s="101">
        <f t="shared" si="3"/>
        <v>1.8774851868043818</v>
      </c>
      <c r="FE21" s="101">
        <f t="shared" si="3"/>
        <v>1.8359809617949854</v>
      </c>
      <c r="FF21" s="101">
        <f t="shared" si="3"/>
        <v>1.5146674166062017</v>
      </c>
      <c r="FG21" s="101">
        <f t="shared" si="3"/>
        <v>2.2435082404131812</v>
      </c>
      <c r="FH21" s="101">
        <f t="shared" si="3"/>
        <v>1.4657430546414143</v>
      </c>
      <c r="FI21" s="101">
        <f t="shared" si="3"/>
        <v>2.1529906564668542</v>
      </c>
      <c r="FJ21" s="101">
        <f t="shared" si="3"/>
        <v>2.3551329258467013</v>
      </c>
    </row>
    <row r="22" spans="1:166" s="114" customFormat="1">
      <c r="A22" s="114">
        <v>43</v>
      </c>
      <c r="B22" s="115" t="s">
        <v>299</v>
      </c>
      <c r="C22" s="115" t="str">
        <f>VLOOKUP(B22,'[1]Ameer Taha'!$A$2:$B$58,2,FALSE)</f>
        <v>32-11</v>
      </c>
      <c r="D22" s="128">
        <v>1.5133359375043818</v>
      </c>
      <c r="E22" s="128">
        <v>2.9941735931377669</v>
      </c>
      <c r="F22" s="128">
        <v>4.0055509023917422</v>
      </c>
      <c r="G22" s="128">
        <v>5.872854549675175</v>
      </c>
      <c r="H22" s="128">
        <v>0.42456449905958832</v>
      </c>
      <c r="I22" s="128">
        <v>0.41932913610812561</v>
      </c>
      <c r="J22" s="110" t="s">
        <v>7</v>
      </c>
      <c r="K22" s="110">
        <v>0.85429999999999995</v>
      </c>
      <c r="L22" s="110" t="s">
        <v>49</v>
      </c>
      <c r="M22" s="114">
        <v>0.23424824012130607</v>
      </c>
      <c r="N22" s="114">
        <v>42.008745510447874</v>
      </c>
      <c r="O22" s="114" t="e">
        <v>#VALUE!</v>
      </c>
      <c r="P22" s="114">
        <v>0</v>
      </c>
      <c r="Q22" s="114">
        <v>0</v>
      </c>
      <c r="R22" s="114">
        <v>0</v>
      </c>
      <c r="S22" s="114">
        <v>0</v>
      </c>
      <c r="T22" s="114">
        <v>26.627762469043194</v>
      </c>
      <c r="U22" s="114">
        <v>6.7904106972786149</v>
      </c>
      <c r="V22" s="114">
        <v>2.4816952255956752</v>
      </c>
      <c r="W22" s="129">
        <v>1.2733150561566917E-2</v>
      </c>
      <c r="X22" s="114">
        <v>0</v>
      </c>
      <c r="Y22" s="114">
        <v>0</v>
      </c>
      <c r="Z22" s="114">
        <v>0</v>
      </c>
      <c r="AA22" s="114" t="e">
        <v>#VALUE!</v>
      </c>
      <c r="AB22" s="114">
        <v>1.8750293445925668</v>
      </c>
      <c r="AC22" s="114">
        <v>0</v>
      </c>
      <c r="AD22" s="114">
        <v>0</v>
      </c>
      <c r="AE22" s="114">
        <v>0</v>
      </c>
      <c r="AF22" s="129">
        <v>1.5075232948625761</v>
      </c>
      <c r="AG22" s="114">
        <v>0</v>
      </c>
      <c r="AH22" s="114">
        <v>0</v>
      </c>
      <c r="AI22" s="114">
        <v>0.62684359562320513</v>
      </c>
      <c r="AJ22" s="114">
        <v>0</v>
      </c>
      <c r="AK22" s="114">
        <v>0</v>
      </c>
      <c r="AL22" s="114">
        <v>0</v>
      </c>
      <c r="AM22" s="114">
        <v>0</v>
      </c>
      <c r="AN22" s="114">
        <v>0</v>
      </c>
      <c r="AO22" s="114">
        <v>3.8101266814661829</v>
      </c>
      <c r="AP22" s="114">
        <v>0.49933098421385469</v>
      </c>
      <c r="AQ22" s="114">
        <v>1.977426864682474</v>
      </c>
      <c r="AR22" s="114">
        <v>2.6014447455277909</v>
      </c>
      <c r="AS22" s="114">
        <v>3.8309885031980966</v>
      </c>
      <c r="AT22" s="114">
        <v>0</v>
      </c>
      <c r="AU22" s="114">
        <v>1.3062199488384347</v>
      </c>
      <c r="AV22" s="114">
        <v>3.5216524526592226</v>
      </c>
      <c r="AW22" s="114">
        <v>1.7420471864634191</v>
      </c>
      <c r="AX22" s="114">
        <v>4.4107723998556017</v>
      </c>
      <c r="AY22" s="114">
        <v>0.97835287524561709</v>
      </c>
      <c r="AZ22" s="114">
        <v>0.8814434713657685</v>
      </c>
      <c r="BA22" s="114">
        <v>6.3842551532755882</v>
      </c>
      <c r="BB22" s="114">
        <v>167.93804553458131</v>
      </c>
      <c r="BC22" s="114">
        <v>5.6715690758091855</v>
      </c>
      <c r="BD22" s="114">
        <v>0</v>
      </c>
      <c r="BE22" s="114">
        <v>0</v>
      </c>
      <c r="BF22" s="114">
        <v>1.7577857497606029</v>
      </c>
      <c r="BG22" s="114">
        <v>36.223717538000862</v>
      </c>
      <c r="BH22" s="114">
        <v>12.587261168566796</v>
      </c>
      <c r="BI22" s="114">
        <v>30.362697208439567</v>
      </c>
      <c r="BJ22" s="114">
        <v>22.386340876769662</v>
      </c>
      <c r="BK22" s="129">
        <v>3.3648891113001422</v>
      </c>
      <c r="BL22" s="114">
        <v>1.296656145282463</v>
      </c>
      <c r="BM22" s="114">
        <v>31.658495046277576</v>
      </c>
      <c r="BN22" s="114">
        <v>2.5631191643170466</v>
      </c>
      <c r="BO22" s="114">
        <v>3.8786821207411299</v>
      </c>
      <c r="BP22" s="114">
        <v>0.33782175668642245</v>
      </c>
      <c r="BQ22" s="114">
        <v>1.7899909246711401</v>
      </c>
      <c r="BR22" s="114">
        <v>5.6875721012922247</v>
      </c>
      <c r="BS22" s="114">
        <v>10.426251334350027</v>
      </c>
      <c r="BT22" s="114">
        <v>0.84374679132147812</v>
      </c>
      <c r="BU22" s="129">
        <v>0.39575245500565143</v>
      </c>
      <c r="BV22" s="114">
        <v>4.3784997575260851</v>
      </c>
      <c r="BW22" s="114">
        <v>2.7790808515348462</v>
      </c>
      <c r="BX22" s="114">
        <v>9.2263647111749982</v>
      </c>
      <c r="BY22" s="114">
        <v>187.09809754860669</v>
      </c>
      <c r="BZ22" s="114">
        <v>49.117519568138277</v>
      </c>
      <c r="CA22" s="114">
        <v>755.84500386147579</v>
      </c>
      <c r="CB22" s="114">
        <v>96.538198073744596</v>
      </c>
      <c r="CC22" s="114">
        <v>16.882275154025802</v>
      </c>
      <c r="CD22" s="114">
        <v>104.96484624042297</v>
      </c>
      <c r="CE22" s="114">
        <v>73.434894567602655</v>
      </c>
      <c r="CF22" s="114">
        <v>34.303308626969766</v>
      </c>
      <c r="CG22" s="114">
        <v>226.71907852103791</v>
      </c>
      <c r="CH22" s="114">
        <v>27.843407669707073</v>
      </c>
      <c r="CI22" s="114">
        <v>158.00096339793484</v>
      </c>
      <c r="CJ22" s="114">
        <v>175.88492417119951</v>
      </c>
      <c r="CM22" s="114">
        <f t="shared" si="2"/>
        <v>-0.63032366322983902</v>
      </c>
      <c r="CN22" s="114">
        <f t="shared" si="2"/>
        <v>1.623339712577629</v>
      </c>
      <c r="CO22" s="114" t="e">
        <f t="shared" si="2"/>
        <v>#VALUE!</v>
      </c>
      <c r="CP22" s="114" t="e">
        <f t="shared" si="2"/>
        <v>#NUM!</v>
      </c>
      <c r="CQ22" s="114" t="e">
        <f t="shared" si="2"/>
        <v>#NUM!</v>
      </c>
      <c r="CR22" s="114" t="e">
        <f t="shared" si="2"/>
        <v>#NUM!</v>
      </c>
      <c r="CS22" s="114" t="e">
        <f t="shared" si="2"/>
        <v>#NUM!</v>
      </c>
      <c r="CT22" s="114">
        <f t="shared" si="2"/>
        <v>1.4253346742055784</v>
      </c>
      <c r="CU22" s="114">
        <f t="shared" si="2"/>
        <v>0.83189604205190648</v>
      </c>
      <c r="CV22" s="114">
        <f t="shared" si="2"/>
        <v>0.39474844518474939</v>
      </c>
      <c r="CW22" s="114">
        <f t="shared" si="2"/>
        <v>-1.8950641256304108</v>
      </c>
      <c r="CX22" s="114" t="e">
        <f t="shared" si="2"/>
        <v>#NUM!</v>
      </c>
      <c r="CY22" s="114" t="e">
        <f t="shared" ref="CY22:DN29" si="7">LOG10(Y22)</f>
        <v>#NUM!</v>
      </c>
      <c r="CZ22" s="114" t="e">
        <f t="shared" si="7"/>
        <v>#NUM!</v>
      </c>
      <c r="DA22" s="114" t="e">
        <f t="shared" si="7"/>
        <v>#VALUE!</v>
      </c>
      <c r="DB22" s="114">
        <f t="shared" si="7"/>
        <v>0.27300806891435114</v>
      </c>
      <c r="DC22" s="114" t="e">
        <f t="shared" si="4"/>
        <v>#NUM!</v>
      </c>
      <c r="DD22" s="114" t="e">
        <f t="shared" si="4"/>
        <v>#NUM!</v>
      </c>
      <c r="DE22" s="114" t="e">
        <f t="shared" si="4"/>
        <v>#NUM!</v>
      </c>
      <c r="DF22" s="114">
        <f t="shared" si="4"/>
        <v>0.17826403175886116</v>
      </c>
      <c r="DG22" s="114" t="e">
        <f t="shared" si="4"/>
        <v>#NUM!</v>
      </c>
      <c r="DH22" s="114" t="e">
        <f t="shared" si="4"/>
        <v>#NUM!</v>
      </c>
      <c r="DI22" s="114">
        <f t="shared" si="4"/>
        <v>-0.20284080690639678</v>
      </c>
      <c r="DJ22" s="114" t="e">
        <f t="shared" si="4"/>
        <v>#NUM!</v>
      </c>
      <c r="DK22" s="114" t="e">
        <f t="shared" si="4"/>
        <v>#NUM!</v>
      </c>
      <c r="DL22" s="114" t="e">
        <f t="shared" si="4"/>
        <v>#NUM!</v>
      </c>
      <c r="DM22" s="114" t="e">
        <f t="shared" si="4"/>
        <v>#NUM!</v>
      </c>
      <c r="DN22" s="114" t="e">
        <f t="shared" si="4"/>
        <v>#NUM!</v>
      </c>
      <c r="DO22" s="114">
        <f t="shared" si="4"/>
        <v>0.58093941560923923</v>
      </c>
      <c r="DP22" s="114">
        <f t="shared" si="4"/>
        <v>-0.30161148450446584</v>
      </c>
      <c r="DQ22" s="114">
        <f t="shared" si="4"/>
        <v>0.29610043004471204</v>
      </c>
      <c r="DR22" s="114">
        <f t="shared" ref="DR22:EG29" si="8">LOG10(AR22)</f>
        <v>0.41521460595097787</v>
      </c>
      <c r="DS22" s="114">
        <f t="shared" si="5"/>
        <v>0.58331084866668037</v>
      </c>
      <c r="DT22" s="114" t="e">
        <f t="shared" si="5"/>
        <v>#NUM!</v>
      </c>
      <c r="DU22" s="114">
        <f t="shared" si="5"/>
        <v>0.11601631210296155</v>
      </c>
      <c r="DV22" s="114">
        <f t="shared" si="5"/>
        <v>0.54674649378344786</v>
      </c>
      <c r="DW22" s="114">
        <f t="shared" si="5"/>
        <v>0.24105991447367572</v>
      </c>
      <c r="DX22" s="114">
        <f t="shared" si="5"/>
        <v>0.64451464833904881</v>
      </c>
      <c r="DY22" s="114">
        <f t="shared" si="5"/>
        <v>-9.5044743218113768E-3</v>
      </c>
      <c r="DZ22" s="114">
        <f t="shared" si="5"/>
        <v>-5.4805534596787067E-2</v>
      </c>
      <c r="EA22" s="114">
        <f t="shared" si="5"/>
        <v>0.80511023571191598</v>
      </c>
      <c r="EB22" s="114">
        <f t="shared" si="5"/>
        <v>2.2251490945537142</v>
      </c>
      <c r="EC22" s="114">
        <f t="shared" si="5"/>
        <v>0.75370322585841365</v>
      </c>
      <c r="ED22" s="114" t="e">
        <f t="shared" si="5"/>
        <v>#NUM!</v>
      </c>
      <c r="EE22" s="114" t="e">
        <f t="shared" si="5"/>
        <v>#NUM!</v>
      </c>
      <c r="EF22" s="114">
        <f t="shared" si="5"/>
        <v>0.24496593935714314</v>
      </c>
      <c r="EG22" s="114">
        <f t="shared" si="5"/>
        <v>1.5589930186834813</v>
      </c>
      <c r="EH22" s="114">
        <f t="shared" ref="EH22:EW29" si="9">LOG10(BH22)</f>
        <v>1.0999312433108253</v>
      </c>
      <c r="EI22" s="114">
        <f t="shared" si="6"/>
        <v>1.4823403486039304</v>
      </c>
      <c r="EJ22" s="114">
        <f t="shared" si="6"/>
        <v>1.3499831124760655</v>
      </c>
      <c r="EK22" s="114">
        <f t="shared" si="6"/>
        <v>0.52697075677872807</v>
      </c>
      <c r="EL22" s="114">
        <f t="shared" si="6"/>
        <v>0.11282482264899636</v>
      </c>
      <c r="EM22" s="114">
        <f t="shared" si="6"/>
        <v>1.5004902659075157</v>
      </c>
      <c r="EN22" s="114">
        <f t="shared" si="6"/>
        <v>0.40876879783554337</v>
      </c>
      <c r="EO22" s="114">
        <f t="shared" si="6"/>
        <v>0.58868418824532776</v>
      </c>
      <c r="EP22" s="114">
        <f t="shared" si="6"/>
        <v>-0.47131238405871623</v>
      </c>
      <c r="EQ22" s="114">
        <f t="shared" si="6"/>
        <v>0.25285082909428602</v>
      </c>
      <c r="ER22" s="114">
        <f t="shared" si="6"/>
        <v>0.75492691524668476</v>
      </c>
      <c r="ES22" s="114">
        <f t="shared" si="6"/>
        <v>1.0181281897839507</v>
      </c>
      <c r="ET22" s="114">
        <f t="shared" si="6"/>
        <v>-7.3787865733097549E-2</v>
      </c>
      <c r="EU22" s="114">
        <f t="shared" si="6"/>
        <v>-0.40257638236048848</v>
      </c>
      <c r="EV22" s="114">
        <f t="shared" si="6"/>
        <v>0.64132532999320202</v>
      </c>
      <c r="EW22" s="114">
        <f t="shared" si="6"/>
        <v>0.44390118184921684</v>
      </c>
      <c r="EX22" s="114">
        <f t="shared" ref="EX22:EX29" si="10">LOG10(BX22)</f>
        <v>0.96503061794189782</v>
      </c>
      <c r="EY22" s="114">
        <f t="shared" si="3"/>
        <v>2.2720693715281084</v>
      </c>
      <c r="EZ22" s="114">
        <f t="shared" si="3"/>
        <v>1.6912364268409685</v>
      </c>
      <c r="FA22" s="114">
        <f t="shared" si="3"/>
        <v>2.8784327467326603</v>
      </c>
      <c r="FB22" s="114">
        <f t="shared" si="3"/>
        <v>1.9846991882683274</v>
      </c>
      <c r="FC22" s="114">
        <f t="shared" si="3"/>
        <v>1.2274309742953067</v>
      </c>
      <c r="FD22" s="114">
        <f t="shared" si="3"/>
        <v>2.0210438739264585</v>
      </c>
      <c r="FE22" s="114">
        <f t="shared" si="3"/>
        <v>1.8659024756796823</v>
      </c>
      <c r="FF22" s="114">
        <f t="shared" si="3"/>
        <v>1.5353360106881495</v>
      </c>
      <c r="FG22" s="114">
        <f t="shared" si="3"/>
        <v>2.3554880677567653</v>
      </c>
      <c r="FH22" s="114">
        <f t="shared" si="3"/>
        <v>1.4447223861678364</v>
      </c>
      <c r="FI22" s="114">
        <f t="shared" si="3"/>
        <v>2.1986597350375328</v>
      </c>
      <c r="FJ22" s="114">
        <f t="shared" si="3"/>
        <v>2.2452286158653609</v>
      </c>
    </row>
    <row r="23" spans="1:166">
      <c r="A23" s="101">
        <v>1</v>
      </c>
      <c r="B23" s="109" t="s">
        <v>300</v>
      </c>
      <c r="C23" s="109" t="str">
        <f>VLOOKUP(B23,'[1]Ameer Taha'!$A$2:$B$58,2,FALSE)</f>
        <v>33-7</v>
      </c>
      <c r="D23" s="126">
        <v>1.4657734375041547</v>
      </c>
      <c r="E23" s="126">
        <v>3.0846167968333416</v>
      </c>
      <c r="F23" s="126">
        <v>3.0834681721471675</v>
      </c>
      <c r="G23" s="126">
        <v>3.8973845603269459</v>
      </c>
      <c r="H23" s="126">
        <v>0.65208734134165125</v>
      </c>
      <c r="I23" s="126">
        <v>0.62530127608170705</v>
      </c>
      <c r="J23" s="116" t="s">
        <v>8</v>
      </c>
      <c r="K23" s="116">
        <v>0.96720000000000028</v>
      </c>
      <c r="L23" s="116" t="s">
        <v>50</v>
      </c>
      <c r="M23" s="101">
        <v>0.34250228346985101</v>
      </c>
      <c r="N23" s="101">
        <v>37.925668632360896</v>
      </c>
      <c r="O23" s="101">
        <v>0</v>
      </c>
      <c r="P23" s="101">
        <v>0</v>
      </c>
      <c r="Q23" s="101">
        <v>0</v>
      </c>
      <c r="R23" s="101">
        <v>7.5657812863063112E-2</v>
      </c>
      <c r="S23" s="101">
        <v>0</v>
      </c>
      <c r="T23" s="101">
        <v>33.859714641361442</v>
      </c>
      <c r="U23" s="101">
        <v>8.2966447162172852</v>
      </c>
      <c r="V23" s="101">
        <v>5.7387597333398936</v>
      </c>
      <c r="W23" s="101">
        <v>1.1656649493107881E-2</v>
      </c>
      <c r="X23" s="101">
        <v>0</v>
      </c>
      <c r="Y23" s="101">
        <v>0</v>
      </c>
      <c r="Z23" s="101">
        <v>0.17022336324929413</v>
      </c>
      <c r="AA23" s="101">
        <v>0</v>
      </c>
      <c r="AB23" s="101">
        <v>1.7241806760704133</v>
      </c>
      <c r="AC23" s="101">
        <v>0</v>
      </c>
      <c r="AD23" s="101">
        <v>0.51472297685931057</v>
      </c>
      <c r="AE23" s="101">
        <v>0</v>
      </c>
      <c r="AF23" s="101">
        <v>2.0539839048420063</v>
      </c>
      <c r="AG23" s="101">
        <v>0</v>
      </c>
      <c r="AH23" s="101">
        <v>0</v>
      </c>
      <c r="AI23" s="101">
        <v>0</v>
      </c>
      <c r="AJ23" s="101">
        <v>0.56910020941086281</v>
      </c>
      <c r="AK23" s="101">
        <v>0</v>
      </c>
      <c r="AL23" s="101">
        <v>0</v>
      </c>
      <c r="AM23" s="101">
        <v>0</v>
      </c>
      <c r="AN23" s="101">
        <v>0</v>
      </c>
      <c r="AO23" s="101">
        <v>2.2497243459901126</v>
      </c>
      <c r="AP23" s="101">
        <v>0.38549775606033626</v>
      </c>
      <c r="AQ23" s="101">
        <v>3.1289795587213667</v>
      </c>
      <c r="AR23" s="101">
        <v>1.1560222233155084</v>
      </c>
      <c r="AS23" s="101">
        <v>2.3822889429775262</v>
      </c>
      <c r="AT23" s="101">
        <v>0</v>
      </c>
      <c r="AU23" s="101">
        <v>0.4619868235880506</v>
      </c>
      <c r="AV23" s="101">
        <v>1.747533332761684</v>
      </c>
      <c r="AW23" s="101">
        <v>1.4094204253459439</v>
      </c>
      <c r="AX23" s="101">
        <v>2.7860604654574845</v>
      </c>
      <c r="AY23" s="101">
        <v>2.2865136255460623</v>
      </c>
      <c r="AZ23" s="101">
        <v>0.68700855397169258</v>
      </c>
      <c r="BA23" s="101">
        <v>7.0732446486184699</v>
      </c>
      <c r="BB23" s="101">
        <v>78.852746224359777</v>
      </c>
      <c r="BC23" s="101">
        <v>6.631160804626246</v>
      </c>
      <c r="BD23" s="101">
        <v>0</v>
      </c>
      <c r="BE23" s="101">
        <v>0</v>
      </c>
      <c r="BF23" s="101">
        <v>2.620362844715133</v>
      </c>
      <c r="BG23" s="101">
        <v>48.906811275611787</v>
      </c>
      <c r="BH23" s="101">
        <v>14.578107821888141</v>
      </c>
      <c r="BI23" s="101">
        <v>28.104495754923068</v>
      </c>
      <c r="BJ23" s="101">
        <v>26.189050110555385</v>
      </c>
      <c r="BK23" s="101">
        <v>3.9437299626537343</v>
      </c>
      <c r="BL23" s="127">
        <v>2.8819426503694889</v>
      </c>
      <c r="BM23" s="101">
        <v>16.73141225319123</v>
      </c>
      <c r="BN23" s="101">
        <v>9.1188730462224399</v>
      </c>
      <c r="BO23" s="101">
        <v>2.2454241187801069</v>
      </c>
      <c r="BP23" s="101">
        <v>8.0917741910079374E-2</v>
      </c>
      <c r="BQ23" s="101">
        <v>2.5597565368196133</v>
      </c>
      <c r="BR23" s="101">
        <v>7.212807458359908</v>
      </c>
      <c r="BS23" s="101">
        <v>9.1184897119072215</v>
      </c>
      <c r="BT23" s="101">
        <v>0.98650212101422907</v>
      </c>
      <c r="BU23" s="101">
        <v>1.3899440190372068</v>
      </c>
      <c r="BV23" s="101">
        <v>2.9420446882882256</v>
      </c>
      <c r="BW23" s="101">
        <v>1.2328209282648881</v>
      </c>
      <c r="BX23" s="101">
        <v>17.275161921740054</v>
      </c>
      <c r="BY23" s="101">
        <v>112.43481762445849</v>
      </c>
      <c r="BZ23" s="101">
        <v>29.596167315157974</v>
      </c>
      <c r="CA23" s="101">
        <v>333.85428291994202</v>
      </c>
      <c r="CB23" s="101">
        <v>62.507618445597991</v>
      </c>
      <c r="CC23" s="101">
        <v>13.843213234438263</v>
      </c>
      <c r="CD23" s="101">
        <v>76.36606373415492</v>
      </c>
      <c r="CE23" s="101">
        <v>66.820784414173133</v>
      </c>
      <c r="CF23" s="101">
        <v>28.580530327635774</v>
      </c>
      <c r="CG23" s="101">
        <v>162.39885827020177</v>
      </c>
      <c r="CH23" s="101">
        <v>20.0757344534148</v>
      </c>
      <c r="CI23" s="101">
        <v>97.840557913496241</v>
      </c>
      <c r="CJ23" s="101">
        <v>165.2669116127405</v>
      </c>
      <c r="CM23" s="101">
        <f t="shared" ref="CM23:CX29" si="11">LOG10(M23)</f>
        <v>-0.46533652871155551</v>
      </c>
      <c r="CN23" s="101">
        <f t="shared" si="11"/>
        <v>1.5789332461703041</v>
      </c>
      <c r="CO23" s="101" t="e">
        <f t="shared" si="11"/>
        <v>#NUM!</v>
      </c>
      <c r="CP23" s="101" t="e">
        <f t="shared" si="11"/>
        <v>#NUM!</v>
      </c>
      <c r="CQ23" s="101" t="e">
        <f t="shared" si="11"/>
        <v>#NUM!</v>
      </c>
      <c r="CR23" s="101">
        <f t="shared" si="11"/>
        <v>-1.1211462175665652</v>
      </c>
      <c r="CS23" s="101" t="e">
        <f t="shared" si="11"/>
        <v>#NUM!</v>
      </c>
      <c r="CT23" s="101">
        <f t="shared" si="11"/>
        <v>1.5296832936960025</v>
      </c>
      <c r="CU23" s="101">
        <f t="shared" si="11"/>
        <v>0.91890249287667858</v>
      </c>
      <c r="CV23" s="101">
        <f t="shared" si="11"/>
        <v>0.75881804236867034</v>
      </c>
      <c r="CW23" s="101">
        <f t="shared" si="11"/>
        <v>-1.9334262622491918</v>
      </c>
      <c r="CX23" s="101" t="e">
        <f t="shared" si="11"/>
        <v>#NUM!</v>
      </c>
      <c r="CY23" s="101" t="e">
        <f t="shared" si="7"/>
        <v>#NUM!</v>
      </c>
      <c r="CZ23" s="101">
        <f t="shared" si="7"/>
        <v>-0.76898083300638087</v>
      </c>
      <c r="DA23" s="101" t="e">
        <f t="shared" si="7"/>
        <v>#NUM!</v>
      </c>
      <c r="DB23" s="101">
        <f t="shared" si="7"/>
        <v>0.23658277338487088</v>
      </c>
      <c r="DC23" s="101" t="e">
        <f t="shared" si="7"/>
        <v>#NUM!</v>
      </c>
      <c r="DD23" s="101">
        <f t="shared" si="7"/>
        <v>-0.28842644472732171</v>
      </c>
      <c r="DE23" s="101" t="e">
        <f t="shared" si="7"/>
        <v>#NUM!</v>
      </c>
      <c r="DF23" s="101">
        <f t="shared" si="7"/>
        <v>0.31259703611340683</v>
      </c>
      <c r="DG23" s="101" t="e">
        <f t="shared" si="7"/>
        <v>#NUM!</v>
      </c>
      <c r="DH23" s="101" t="e">
        <f t="shared" si="7"/>
        <v>#NUM!</v>
      </c>
      <c r="DI23" s="101" t="e">
        <f t="shared" si="7"/>
        <v>#NUM!</v>
      </c>
      <c r="DJ23" s="101">
        <f t="shared" si="7"/>
        <v>-0.24481125458502337</v>
      </c>
      <c r="DK23" s="101" t="e">
        <f t="shared" si="7"/>
        <v>#NUM!</v>
      </c>
      <c r="DL23" s="101" t="e">
        <f t="shared" si="7"/>
        <v>#NUM!</v>
      </c>
      <c r="DM23" s="101" t="e">
        <f t="shared" si="7"/>
        <v>#NUM!</v>
      </c>
      <c r="DN23" s="101" t="e">
        <f t="shared" si="7"/>
        <v>#NUM!</v>
      </c>
      <c r="DO23" s="101">
        <f t="shared" ref="DO23:DQ29" si="12">LOG10(AO23)</f>
        <v>0.35212930817832955</v>
      </c>
      <c r="DP23" s="101">
        <f t="shared" si="12"/>
        <v>-0.41397814558565715</v>
      </c>
      <c r="DQ23" s="101">
        <f t="shared" si="12"/>
        <v>0.4954027259574712</v>
      </c>
      <c r="DR23" s="101">
        <f t="shared" si="8"/>
        <v>6.2966183020950278E-2</v>
      </c>
      <c r="DS23" s="101">
        <f t="shared" si="8"/>
        <v>0.37699443503526636</v>
      </c>
      <c r="DT23" s="101" t="e">
        <f t="shared" si="8"/>
        <v>#NUM!</v>
      </c>
      <c r="DU23" s="101">
        <f t="shared" si="8"/>
        <v>-0.33537041086076963</v>
      </c>
      <c r="DV23" s="101">
        <f t="shared" si="8"/>
        <v>0.24242546830693443</v>
      </c>
      <c r="DW23" s="101">
        <f t="shared" si="8"/>
        <v>0.14904056101023311</v>
      </c>
      <c r="DX23" s="101">
        <f t="shared" si="8"/>
        <v>0.44499053761901891</v>
      </c>
      <c r="DY23" s="101">
        <f t="shared" si="8"/>
        <v>0.35917379372537611</v>
      </c>
      <c r="DZ23" s="101">
        <f t="shared" si="8"/>
        <v>-0.16303785548837257</v>
      </c>
      <c r="EA23" s="101">
        <f t="shared" si="8"/>
        <v>0.84961867967265092</v>
      </c>
      <c r="EB23" s="101">
        <f t="shared" si="8"/>
        <v>1.8968168232111051</v>
      </c>
      <c r="EC23" s="101">
        <f t="shared" si="8"/>
        <v>0.82158955961387481</v>
      </c>
      <c r="ED23" s="101" t="e">
        <f t="shared" si="8"/>
        <v>#NUM!</v>
      </c>
      <c r="EE23" s="101" t="e">
        <f t="shared" si="8"/>
        <v>#NUM!</v>
      </c>
      <c r="EF23" s="101">
        <f t="shared" si="8"/>
        <v>0.41836143274983012</v>
      </c>
      <c r="EG23" s="101">
        <f t="shared" si="8"/>
        <v>1.6893693477415217</v>
      </c>
      <c r="EH23" s="101">
        <f t="shared" si="9"/>
        <v>1.163701158012056</v>
      </c>
      <c r="EI23" s="101">
        <f t="shared" si="9"/>
        <v>1.4487757976766715</v>
      </c>
      <c r="EJ23" s="101">
        <f t="shared" si="9"/>
        <v>1.4181197466411357</v>
      </c>
      <c r="EK23" s="101">
        <f t="shared" si="9"/>
        <v>0.59590717002566829</v>
      </c>
      <c r="EL23" s="101">
        <f t="shared" si="9"/>
        <v>0.45968533425871821</v>
      </c>
      <c r="EM23" s="101">
        <f t="shared" si="9"/>
        <v>1.2235326001304969</v>
      </c>
      <c r="EN23" s="101">
        <f t="shared" si="9"/>
        <v>0.95994116946342256</v>
      </c>
      <c r="EO23" s="101">
        <f t="shared" si="9"/>
        <v>0.35129838322331353</v>
      </c>
      <c r="EP23" s="101">
        <f t="shared" si="9"/>
        <v>-1.0919562451508054</v>
      </c>
      <c r="EQ23" s="101">
        <f t="shared" si="9"/>
        <v>0.4081986607243725</v>
      </c>
      <c r="ER23" s="101">
        <f t="shared" si="9"/>
        <v>0.85810433910980699</v>
      </c>
      <c r="ES23" s="101">
        <f t="shared" si="9"/>
        <v>0.95992291244018335</v>
      </c>
      <c r="ET23" s="101">
        <f t="shared" si="9"/>
        <v>-5.9019766623875985E-3</v>
      </c>
      <c r="EU23" s="101">
        <f t="shared" si="9"/>
        <v>0.14299730909379146</v>
      </c>
      <c r="EV23" s="101">
        <f t="shared" si="9"/>
        <v>0.46864926517247085</v>
      </c>
      <c r="EW23" s="101">
        <f t="shared" si="9"/>
        <v>9.089999831971475E-2</v>
      </c>
      <c r="EX23" s="101">
        <f t="shared" si="10"/>
        <v>1.2374221267489069</v>
      </c>
      <c r="EY23" s="101">
        <f t="shared" si="3"/>
        <v>2.0509008197798586</v>
      </c>
      <c r="EZ23" s="101">
        <f t="shared" si="3"/>
        <v>1.471235473841038</v>
      </c>
      <c r="FA23" s="101">
        <f t="shared" si="3"/>
        <v>2.5235569520434153</v>
      </c>
      <c r="FB23" s="101">
        <f t="shared" si="3"/>
        <v>1.7959329525000141</v>
      </c>
      <c r="FC23" s="101">
        <f t="shared" si="3"/>
        <v>1.141236908618942</v>
      </c>
      <c r="FD23" s="101">
        <f t="shared" si="3"/>
        <v>1.8829004056007281</v>
      </c>
      <c r="FE23" s="101">
        <f t="shared" si="3"/>
        <v>1.8249115695473588</v>
      </c>
      <c r="FF23" s="101">
        <f t="shared" si="3"/>
        <v>1.45607028310537</v>
      </c>
      <c r="FG23" s="101">
        <f t="shared" si="3"/>
        <v>2.2105829716496506</v>
      </c>
      <c r="FH23" s="101">
        <f t="shared" si="3"/>
        <v>1.3026714425300754</v>
      </c>
      <c r="FI23" s="101">
        <f t="shared" si="3"/>
        <v>1.990518920500653</v>
      </c>
      <c r="FJ23" s="101">
        <f t="shared" si="3"/>
        <v>2.2181859113909383</v>
      </c>
    </row>
    <row r="24" spans="1:166">
      <c r="A24" s="101">
        <v>8</v>
      </c>
      <c r="B24" s="109" t="s">
        <v>301</v>
      </c>
      <c r="C24" s="109" t="str">
        <f>VLOOKUP(B24,'[1]Ameer Taha'!$A$2:$B$58,2,FALSE)</f>
        <v>50-10</v>
      </c>
      <c r="D24" s="126">
        <v>1.4821484375042329</v>
      </c>
      <c r="E24" s="126">
        <v>3.1407750997527502</v>
      </c>
      <c r="F24" s="126">
        <v>3.688195085117393</v>
      </c>
      <c r="G24" s="126">
        <v>5.3725407264613612</v>
      </c>
      <c r="H24" s="126">
        <v>0.67419576478766974</v>
      </c>
      <c r="I24" s="126">
        <v>0.65508047931128577</v>
      </c>
      <c r="J24" s="110" t="s">
        <v>8</v>
      </c>
      <c r="K24" s="110">
        <v>0.99940000000000007</v>
      </c>
      <c r="L24" s="110" t="s">
        <v>51</v>
      </c>
      <c r="M24" s="101">
        <v>0.3201175195104235</v>
      </c>
      <c r="N24" s="101">
        <v>35.50405819014982</v>
      </c>
      <c r="O24" s="101">
        <v>0</v>
      </c>
      <c r="P24" s="101">
        <v>0</v>
      </c>
      <c r="Q24" s="101">
        <v>0</v>
      </c>
      <c r="R24" s="101">
        <v>0</v>
      </c>
      <c r="S24" s="101">
        <v>0</v>
      </c>
      <c r="T24" s="101">
        <v>37.18154722145767</v>
      </c>
      <c r="U24" s="101">
        <v>8.0975396323978117</v>
      </c>
      <c r="V24" s="101">
        <v>5.105556809948582</v>
      </c>
      <c r="W24" s="101">
        <v>6.2575831795852702E-2</v>
      </c>
      <c r="X24" s="101">
        <v>0</v>
      </c>
      <c r="Y24" s="101">
        <v>0</v>
      </c>
      <c r="Z24" s="101">
        <v>0</v>
      </c>
      <c r="AA24" s="101">
        <v>0</v>
      </c>
      <c r="AB24" s="101">
        <v>0.84084786387168842</v>
      </c>
      <c r="AC24" s="101" t="e">
        <v>#VALUE!</v>
      </c>
      <c r="AD24" s="101">
        <v>0</v>
      </c>
      <c r="AE24" s="101">
        <v>3.6738711179341729E-2</v>
      </c>
      <c r="AF24" s="101">
        <v>1.3415378047330691</v>
      </c>
      <c r="AG24" s="101">
        <v>0</v>
      </c>
      <c r="AH24" s="101">
        <v>0</v>
      </c>
      <c r="AI24" s="101">
        <v>0</v>
      </c>
      <c r="AJ24" s="101">
        <v>0</v>
      </c>
      <c r="AK24" s="101">
        <v>0</v>
      </c>
      <c r="AL24" s="101">
        <v>0</v>
      </c>
      <c r="AM24" s="101">
        <v>0</v>
      </c>
      <c r="AN24" s="101">
        <v>0</v>
      </c>
      <c r="AO24" s="101">
        <v>1.8464796729206272</v>
      </c>
      <c r="AP24" s="101">
        <v>0</v>
      </c>
      <c r="AQ24" s="101">
        <v>1.7470440986062568</v>
      </c>
      <c r="AR24" s="101">
        <v>1.7470749832690897</v>
      </c>
      <c r="AS24" s="101">
        <v>1.9114471132074577</v>
      </c>
      <c r="AT24" s="101">
        <v>0</v>
      </c>
      <c r="AU24" s="101">
        <v>0.43562046410259481</v>
      </c>
      <c r="AV24" s="101">
        <v>1.1259594298719124</v>
      </c>
      <c r="AW24" s="101">
        <v>1.4991015051652135</v>
      </c>
      <c r="AX24" s="101">
        <v>1.1699817699445987</v>
      </c>
      <c r="AY24" s="101">
        <v>2.5392524208693374</v>
      </c>
      <c r="AZ24" s="101">
        <v>0.28781009666939361</v>
      </c>
      <c r="BA24" s="101">
        <v>3.7564840491487685</v>
      </c>
      <c r="BB24" s="101">
        <v>87.449424123244341</v>
      </c>
      <c r="BC24" s="101">
        <v>4.4714200860900544</v>
      </c>
      <c r="BD24" s="101">
        <v>0</v>
      </c>
      <c r="BE24" s="101">
        <v>0</v>
      </c>
      <c r="BF24" s="101">
        <v>2.0570112261344748</v>
      </c>
      <c r="BG24" s="101">
        <v>61.258192389616966</v>
      </c>
      <c r="BH24" s="101">
        <v>16.363172736393651</v>
      </c>
      <c r="BI24" s="101">
        <v>39.04827028675605</v>
      </c>
      <c r="BJ24" s="101">
        <v>24.276554164038558</v>
      </c>
      <c r="BK24" s="101">
        <v>4.6317265326605552</v>
      </c>
      <c r="BL24" s="101">
        <v>4.4721235476186774</v>
      </c>
      <c r="BM24" s="101">
        <v>22.09567495451887</v>
      </c>
      <c r="BN24" s="101">
        <v>8.6857914184469074</v>
      </c>
      <c r="BO24" s="101">
        <v>1.6801830933744912</v>
      </c>
      <c r="BP24" s="101">
        <v>9.1181189705422702E-2</v>
      </c>
      <c r="BQ24" s="101">
        <v>2.3513357026330439</v>
      </c>
      <c r="BR24" s="101">
        <v>4.1501416093379486</v>
      </c>
      <c r="BS24" s="101">
        <v>5.5366880404832228</v>
      </c>
      <c r="BT24" s="101">
        <v>0.64883490822018275</v>
      </c>
      <c r="BU24" s="101">
        <v>1.5723568252120339</v>
      </c>
      <c r="BV24" s="101">
        <v>4.4826287084540848</v>
      </c>
      <c r="BW24" s="101">
        <v>0.42116434562968447</v>
      </c>
      <c r="BX24" s="101">
        <v>14.025703697798997</v>
      </c>
      <c r="BY24" s="101">
        <v>126.2128163409155</v>
      </c>
      <c r="BZ24" s="101">
        <v>53.740040987301704</v>
      </c>
      <c r="CA24" s="101">
        <v>347.00590479801207</v>
      </c>
      <c r="CB24" s="101">
        <v>65.036486717113462</v>
      </c>
      <c r="CC24" s="101">
        <v>22.742134396549766</v>
      </c>
      <c r="CD24" s="101">
        <v>76.623550697913402</v>
      </c>
      <c r="CE24" s="101">
        <v>70.815895113473687</v>
      </c>
      <c r="CF24" s="101">
        <v>19.806579489098123</v>
      </c>
      <c r="CG24" s="101">
        <v>172.3902262698395</v>
      </c>
      <c r="CH24" s="101">
        <v>28.612590556224397</v>
      </c>
      <c r="CI24" s="101">
        <v>143.73827311349291</v>
      </c>
      <c r="CJ24" s="101">
        <v>197.32071710902352</v>
      </c>
      <c r="CM24" s="101">
        <f t="shared" si="11"/>
        <v>-0.49469055697584613</v>
      </c>
      <c r="CN24" s="101">
        <f t="shared" si="11"/>
        <v>1.5502779966849209</v>
      </c>
      <c r="CO24" s="101" t="e">
        <f t="shared" si="11"/>
        <v>#NUM!</v>
      </c>
      <c r="CP24" s="101" t="e">
        <f t="shared" si="11"/>
        <v>#NUM!</v>
      </c>
      <c r="CQ24" s="101" t="e">
        <f t="shared" si="11"/>
        <v>#NUM!</v>
      </c>
      <c r="CR24" s="101" t="e">
        <f t="shared" si="11"/>
        <v>#NUM!</v>
      </c>
      <c r="CS24" s="101" t="e">
        <f t="shared" si="11"/>
        <v>#NUM!</v>
      </c>
      <c r="CT24" s="101">
        <f t="shared" si="11"/>
        <v>1.5703274579415376</v>
      </c>
      <c r="CU24" s="101">
        <f t="shared" si="11"/>
        <v>0.90835308228759304</v>
      </c>
      <c r="CV24" s="101">
        <f t="shared" si="11"/>
        <v>0.70804311298537592</v>
      </c>
      <c r="CW24" s="101">
        <f t="shared" si="11"/>
        <v>-1.2035933687761042</v>
      </c>
      <c r="CX24" s="101" t="e">
        <f t="shared" si="11"/>
        <v>#NUM!</v>
      </c>
      <c r="CY24" s="101" t="e">
        <f t="shared" si="7"/>
        <v>#NUM!</v>
      </c>
      <c r="CZ24" s="101" t="e">
        <f t="shared" si="7"/>
        <v>#NUM!</v>
      </c>
      <c r="DA24" s="101" t="e">
        <f t="shared" si="7"/>
        <v>#NUM!</v>
      </c>
      <c r="DB24" s="101">
        <f t="shared" si="7"/>
        <v>-7.5282574782249534E-2</v>
      </c>
      <c r="DC24" s="101" t="e">
        <f t="shared" si="7"/>
        <v>#VALUE!</v>
      </c>
      <c r="DD24" s="101" t="e">
        <f t="shared" si="7"/>
        <v>#NUM!</v>
      </c>
      <c r="DE24" s="101">
        <f t="shared" si="7"/>
        <v>-1.4348760831286798</v>
      </c>
      <c r="DF24" s="101">
        <f t="shared" si="7"/>
        <v>0.12760291566291365</v>
      </c>
      <c r="DG24" s="101" t="e">
        <f t="shared" si="7"/>
        <v>#NUM!</v>
      </c>
      <c r="DH24" s="101" t="e">
        <f t="shared" si="7"/>
        <v>#NUM!</v>
      </c>
      <c r="DI24" s="101" t="e">
        <f t="shared" si="7"/>
        <v>#NUM!</v>
      </c>
      <c r="DJ24" s="101" t="e">
        <f t="shared" si="7"/>
        <v>#NUM!</v>
      </c>
      <c r="DK24" s="101" t="e">
        <f t="shared" si="7"/>
        <v>#NUM!</v>
      </c>
      <c r="DL24" s="101" t="e">
        <f t="shared" si="7"/>
        <v>#NUM!</v>
      </c>
      <c r="DM24" s="101" t="e">
        <f t="shared" si="7"/>
        <v>#NUM!</v>
      </c>
      <c r="DN24" s="101" t="e">
        <f t="shared" si="7"/>
        <v>#NUM!</v>
      </c>
      <c r="DO24" s="101">
        <f t="shared" si="12"/>
        <v>0.26634453105713235</v>
      </c>
      <c r="DP24" s="101" t="e">
        <f t="shared" si="12"/>
        <v>#NUM!</v>
      </c>
      <c r="DQ24" s="101">
        <f t="shared" si="12"/>
        <v>0.24230386751277741</v>
      </c>
      <c r="DR24" s="101">
        <f t="shared" si="8"/>
        <v>0.24231154500649177</v>
      </c>
      <c r="DS24" s="101">
        <f t="shared" si="8"/>
        <v>0.2813622862630174</v>
      </c>
      <c r="DT24" s="101" t="e">
        <f t="shared" si="8"/>
        <v>#NUM!</v>
      </c>
      <c r="DU24" s="101">
        <f t="shared" si="8"/>
        <v>-0.36089172662498997</v>
      </c>
      <c r="DV24" s="101">
        <f t="shared" si="8"/>
        <v>5.1522742468984563E-2</v>
      </c>
      <c r="DW24" s="101">
        <f t="shared" si="8"/>
        <v>0.17583104021362569</v>
      </c>
      <c r="DX24" s="101">
        <f t="shared" si="8"/>
        <v>6.8179094845181962E-2</v>
      </c>
      <c r="DY24" s="101">
        <f t="shared" si="8"/>
        <v>0.40470587517136458</v>
      </c>
      <c r="DZ24" s="101">
        <f t="shared" si="8"/>
        <v>-0.54089397464233058</v>
      </c>
      <c r="EA24" s="101">
        <f t="shared" si="8"/>
        <v>0.57478154907052448</v>
      </c>
      <c r="EB24" s="101">
        <f t="shared" si="8"/>
        <v>1.9417569538842125</v>
      </c>
      <c r="EC24" s="101">
        <f t="shared" si="8"/>
        <v>0.65044547337965675</v>
      </c>
      <c r="ED24" s="101" t="e">
        <f t="shared" si="8"/>
        <v>#NUM!</v>
      </c>
      <c r="EE24" s="101" t="e">
        <f t="shared" si="8"/>
        <v>#NUM!</v>
      </c>
      <c r="EF24" s="101">
        <f t="shared" si="8"/>
        <v>0.3132366618624205</v>
      </c>
      <c r="EG24" s="101">
        <f t="shared" si="8"/>
        <v>1.7871641774722336</v>
      </c>
      <c r="EH24" s="101">
        <f t="shared" si="9"/>
        <v>1.2138675150025142</v>
      </c>
      <c r="EI24" s="101">
        <f t="shared" si="9"/>
        <v>1.5916018007855377</v>
      </c>
      <c r="EJ24" s="101">
        <f t="shared" si="9"/>
        <v>1.3851870426278334</v>
      </c>
      <c r="EK24" s="101">
        <f t="shared" si="9"/>
        <v>0.66574290977324058</v>
      </c>
      <c r="EL24" s="101">
        <f t="shared" si="9"/>
        <v>0.65051379293469103</v>
      </c>
      <c r="EM24" s="101">
        <f t="shared" si="9"/>
        <v>1.3443072724539105</v>
      </c>
      <c r="EN24" s="101">
        <f t="shared" si="9"/>
        <v>0.93880939595584478</v>
      </c>
      <c r="EO24" s="101">
        <f t="shared" si="9"/>
        <v>0.22535661036247798</v>
      </c>
      <c r="EP24" s="101">
        <f t="shared" si="9"/>
        <v>-1.0400947455500535</v>
      </c>
      <c r="EQ24" s="101">
        <f t="shared" si="9"/>
        <v>0.37131463822448424</v>
      </c>
      <c r="ER24" s="101">
        <f t="shared" si="9"/>
        <v>0.61806291577349137</v>
      </c>
      <c r="ES24" s="101">
        <f t="shared" si="9"/>
        <v>0.74325005428429136</v>
      </c>
      <c r="ET24" s="101">
        <f t="shared" si="9"/>
        <v>-0.18786579252136934</v>
      </c>
      <c r="EU24" s="101">
        <f t="shared" si="9"/>
        <v>0.19655111017374394</v>
      </c>
      <c r="EV24" s="101">
        <f t="shared" si="9"/>
        <v>0.65153276818824002</v>
      </c>
      <c r="EW24" s="101">
        <f t="shared" si="9"/>
        <v>-0.3755484018543056</v>
      </c>
      <c r="EX24" s="101">
        <f t="shared" si="10"/>
        <v>1.1469246599035514</v>
      </c>
      <c r="EY24" s="101">
        <f t="shared" si="3"/>
        <v>2.1011034577886529</v>
      </c>
      <c r="EZ24" s="101">
        <f t="shared" si="3"/>
        <v>1.7302979933318383</v>
      </c>
      <c r="FA24" s="101">
        <f t="shared" si="3"/>
        <v>2.5403368649908007</v>
      </c>
      <c r="FB24" s="101">
        <f t="shared" si="3"/>
        <v>1.8131570725524597</v>
      </c>
      <c r="FC24" s="101">
        <f t="shared" si="3"/>
        <v>1.3568312217036946</v>
      </c>
      <c r="FD24" s="101">
        <f t="shared" si="3"/>
        <v>1.8843622731075296</v>
      </c>
      <c r="FE24" s="101">
        <f t="shared" si="3"/>
        <v>1.8501307490073122</v>
      </c>
      <c r="FF24" s="101">
        <f t="shared" si="3"/>
        <v>1.2968094812289512</v>
      </c>
      <c r="FG24" s="101">
        <f t="shared" si="3"/>
        <v>2.2365126396940256</v>
      </c>
      <c r="FH24" s="101">
        <f t="shared" si="3"/>
        <v>1.4565571801869706</v>
      </c>
      <c r="FI24" s="101">
        <f t="shared" si="3"/>
        <v>2.157572422893165</v>
      </c>
      <c r="FJ24" s="101">
        <f t="shared" si="3"/>
        <v>2.2951726851193452</v>
      </c>
    </row>
    <row r="25" spans="1:166">
      <c r="A25" s="101">
        <v>13</v>
      </c>
      <c r="B25" s="109" t="s">
        <v>302</v>
      </c>
      <c r="C25" s="109" t="str">
        <f>VLOOKUP(B25,'[1]Ameer Taha'!$A$2:$B$58,2,FALSE)</f>
        <v>35-5</v>
      </c>
      <c r="D25" s="126">
        <v>1.4883828125042626</v>
      </c>
      <c r="E25" s="126">
        <v>2.8340640411947966</v>
      </c>
      <c r="F25" s="126">
        <v>3.8577649644728655</v>
      </c>
      <c r="G25" s="126">
        <v>5.6241040212933999</v>
      </c>
      <c r="H25" s="126">
        <v>0.72429612570582225</v>
      </c>
      <c r="I25" s="126">
        <v>0.69936447791452072</v>
      </c>
      <c r="J25" s="110" t="s">
        <v>8</v>
      </c>
      <c r="K25" s="110">
        <v>0.94280000000000019</v>
      </c>
      <c r="L25" s="110" t="s">
        <v>52</v>
      </c>
      <c r="M25" s="127">
        <v>0.2494023917804058</v>
      </c>
      <c r="N25" s="101">
        <v>32.940610909452978</v>
      </c>
      <c r="O25" s="101">
        <v>0</v>
      </c>
      <c r="P25" s="101">
        <v>0</v>
      </c>
      <c r="Q25" s="101">
        <v>0</v>
      </c>
      <c r="R25" s="101">
        <v>0</v>
      </c>
      <c r="S25" s="101">
        <v>0</v>
      </c>
      <c r="T25" s="101">
        <v>1696.527478307368</v>
      </c>
      <c r="U25" s="101">
        <v>426.81394693832272</v>
      </c>
      <c r="V25" s="101">
        <v>6.421358102719898</v>
      </c>
      <c r="W25" s="101">
        <v>6.5506150975751659E-2</v>
      </c>
      <c r="X25" s="101">
        <v>0</v>
      </c>
      <c r="Y25" s="101">
        <v>0</v>
      </c>
      <c r="Z25" s="101">
        <v>0</v>
      </c>
      <c r="AA25" s="101">
        <v>0</v>
      </c>
      <c r="AB25" s="101">
        <v>0.32614608839193893</v>
      </c>
      <c r="AC25" s="101">
        <v>0</v>
      </c>
      <c r="AD25" s="101">
        <v>0</v>
      </c>
      <c r="AE25" s="101">
        <v>0</v>
      </c>
      <c r="AF25" s="101">
        <v>2.128094619012685</v>
      </c>
      <c r="AG25" s="101">
        <v>0</v>
      </c>
      <c r="AH25" s="101">
        <v>0</v>
      </c>
      <c r="AI25" s="101">
        <v>0</v>
      </c>
      <c r="AJ25" s="101">
        <v>0</v>
      </c>
      <c r="AK25" s="101">
        <v>0</v>
      </c>
      <c r="AL25" s="101">
        <v>0</v>
      </c>
      <c r="AM25" s="101">
        <v>0</v>
      </c>
      <c r="AN25" s="101">
        <v>0</v>
      </c>
      <c r="AO25" s="101">
        <v>12.372758116460725</v>
      </c>
      <c r="AP25" s="101">
        <v>0</v>
      </c>
      <c r="AQ25" s="101">
        <v>15.391361381758504</v>
      </c>
      <c r="AR25" s="101">
        <v>1.038452782132063</v>
      </c>
      <c r="AS25" s="101">
        <v>1.1036250034003476</v>
      </c>
      <c r="AT25" s="101">
        <v>0</v>
      </c>
      <c r="AU25" s="101">
        <v>0.54498513502899448</v>
      </c>
      <c r="AV25" s="101">
        <v>1.335644336939652</v>
      </c>
      <c r="AW25" s="101">
        <v>37.852559329929569</v>
      </c>
      <c r="AX25" s="101">
        <v>0.49239357889177759</v>
      </c>
      <c r="AY25" s="101">
        <v>22.910618093064997</v>
      </c>
      <c r="AZ25" s="101">
        <v>0.62974873034434453</v>
      </c>
      <c r="BA25" s="101">
        <v>22.196206137802999</v>
      </c>
      <c r="BB25" s="101">
        <v>125.16359488612865</v>
      </c>
      <c r="BC25" s="101">
        <v>4.986899642417054</v>
      </c>
      <c r="BD25" s="101">
        <v>0</v>
      </c>
      <c r="BE25" s="101">
        <v>0</v>
      </c>
      <c r="BF25" s="101">
        <v>2.5167044691189391</v>
      </c>
      <c r="BG25" s="101">
        <v>1078.6499781499165</v>
      </c>
      <c r="BH25" s="101">
        <v>213.29679074423646</v>
      </c>
      <c r="BI25" s="101">
        <v>30.141647957514351</v>
      </c>
      <c r="BJ25" s="101">
        <v>9.7049430609688017</v>
      </c>
      <c r="BK25" s="101">
        <v>9.2763587369906357</v>
      </c>
      <c r="BL25" s="101">
        <v>171.14403887491753</v>
      </c>
      <c r="BM25" s="101">
        <v>21.004427896899788</v>
      </c>
      <c r="BN25" s="101">
        <v>6.913921671574176</v>
      </c>
      <c r="BO25" s="101">
        <v>1.693778253358079</v>
      </c>
      <c r="BP25" s="101">
        <v>6.1312883792465557E-2</v>
      </c>
      <c r="BQ25" s="101">
        <v>25.421259487995702</v>
      </c>
      <c r="BR25" s="101">
        <v>1.8982702479642029</v>
      </c>
      <c r="BS25" s="101">
        <v>2.7074077790720095</v>
      </c>
      <c r="BT25" s="101">
        <v>0.67817192553179739</v>
      </c>
      <c r="BU25" s="101">
        <v>1.4987440927100379</v>
      </c>
      <c r="BV25" s="101">
        <v>2.9431732907641632</v>
      </c>
      <c r="BW25" s="127">
        <v>0.55210529471516445</v>
      </c>
      <c r="BX25" s="101">
        <v>10.473472493871586</v>
      </c>
      <c r="BY25" s="101">
        <v>73.928471331069431</v>
      </c>
      <c r="BZ25" s="101">
        <v>158.60449171912597</v>
      </c>
      <c r="CA25" s="101">
        <v>221.16460910935791</v>
      </c>
      <c r="CB25" s="101">
        <v>44.804617547102808</v>
      </c>
      <c r="CC25" s="101">
        <v>109.99204846727052</v>
      </c>
      <c r="CD25" s="101">
        <v>49.942445482227114</v>
      </c>
      <c r="CE25" s="101">
        <v>48.877497681464284</v>
      </c>
      <c r="CF25" s="101">
        <v>9.65950002585374</v>
      </c>
      <c r="CG25" s="101">
        <v>122.182102423365</v>
      </c>
      <c r="CH25" s="101">
        <v>21.568763384050005</v>
      </c>
      <c r="CI25" s="101">
        <v>91.536316692922071</v>
      </c>
      <c r="CJ25" s="101">
        <v>97.337462949426097</v>
      </c>
      <c r="CM25" s="101">
        <f t="shared" si="11"/>
        <v>-0.60309938593345302</v>
      </c>
      <c r="CN25" s="101">
        <f t="shared" si="11"/>
        <v>1.5177316492400537</v>
      </c>
      <c r="CO25" s="101" t="e">
        <f t="shared" si="11"/>
        <v>#NUM!</v>
      </c>
      <c r="CP25" s="101" t="e">
        <f t="shared" si="11"/>
        <v>#NUM!</v>
      </c>
      <c r="CQ25" s="101" t="e">
        <f t="shared" si="11"/>
        <v>#NUM!</v>
      </c>
      <c r="CR25" s="101" t="e">
        <f t="shared" si="11"/>
        <v>#NUM!</v>
      </c>
      <c r="CS25" s="101" t="e">
        <f t="shared" si="11"/>
        <v>#NUM!</v>
      </c>
      <c r="CT25" s="101">
        <f t="shared" si="11"/>
        <v>3.229560898216691</v>
      </c>
      <c r="CU25" s="101">
        <f t="shared" si="11"/>
        <v>2.6302386023629962</v>
      </c>
      <c r="CV25" s="101">
        <f t="shared" si="11"/>
        <v>0.80762689008447353</v>
      </c>
      <c r="CW25" s="101">
        <f t="shared" si="11"/>
        <v>-1.1837179181852364</v>
      </c>
      <c r="CX25" s="101" t="e">
        <f t="shared" si="11"/>
        <v>#NUM!</v>
      </c>
      <c r="CY25" s="101" t="e">
        <f t="shared" si="7"/>
        <v>#NUM!</v>
      </c>
      <c r="CZ25" s="101" t="e">
        <f t="shared" si="7"/>
        <v>#NUM!</v>
      </c>
      <c r="DA25" s="101" t="e">
        <f t="shared" si="7"/>
        <v>#NUM!</v>
      </c>
      <c r="DB25" s="101">
        <f t="shared" si="7"/>
        <v>-0.48658782578777104</v>
      </c>
      <c r="DC25" s="101" t="e">
        <f t="shared" si="7"/>
        <v>#NUM!</v>
      </c>
      <c r="DD25" s="101" t="e">
        <f t="shared" si="7"/>
        <v>#NUM!</v>
      </c>
      <c r="DE25" s="101" t="e">
        <f t="shared" si="7"/>
        <v>#NUM!</v>
      </c>
      <c r="DF25" s="101">
        <f t="shared" si="7"/>
        <v>0.32799093358614695</v>
      </c>
      <c r="DG25" s="101" t="e">
        <f t="shared" si="7"/>
        <v>#NUM!</v>
      </c>
      <c r="DH25" s="101" t="e">
        <f t="shared" si="7"/>
        <v>#NUM!</v>
      </c>
      <c r="DI25" s="101" t="e">
        <f t="shared" si="7"/>
        <v>#NUM!</v>
      </c>
      <c r="DJ25" s="101" t="e">
        <f t="shared" si="7"/>
        <v>#NUM!</v>
      </c>
      <c r="DK25" s="101" t="e">
        <f t="shared" si="7"/>
        <v>#NUM!</v>
      </c>
      <c r="DL25" s="101" t="e">
        <f t="shared" si="7"/>
        <v>#NUM!</v>
      </c>
      <c r="DM25" s="101" t="e">
        <f t="shared" si="7"/>
        <v>#NUM!</v>
      </c>
      <c r="DN25" s="101" t="e">
        <f t="shared" si="7"/>
        <v>#NUM!</v>
      </c>
      <c r="DO25" s="101">
        <f t="shared" si="12"/>
        <v>1.0924665226881072</v>
      </c>
      <c r="DP25" s="101" t="e">
        <f t="shared" si="12"/>
        <v>#NUM!</v>
      </c>
      <c r="DQ25" s="101">
        <f t="shared" si="12"/>
        <v>1.1872770353244477</v>
      </c>
      <c r="DR25" s="101">
        <f t="shared" si="8"/>
        <v>1.6386754192549004E-2</v>
      </c>
      <c r="DS25" s="101">
        <f t="shared" si="8"/>
        <v>4.2821531165422186E-2</v>
      </c>
      <c r="DT25" s="101" t="e">
        <f t="shared" si="8"/>
        <v>#NUM!</v>
      </c>
      <c r="DU25" s="101">
        <f t="shared" si="8"/>
        <v>-0.26361534334340186</v>
      </c>
      <c r="DV25" s="101">
        <f t="shared" si="8"/>
        <v>0.12569082710039284</v>
      </c>
      <c r="DW25" s="101">
        <f t="shared" si="8"/>
        <v>1.5780952488371178</v>
      </c>
      <c r="DX25" s="101">
        <f t="shared" si="8"/>
        <v>-0.30768761916487131</v>
      </c>
      <c r="DY25" s="101">
        <f t="shared" si="8"/>
        <v>1.3600368059413148</v>
      </c>
      <c r="DZ25" s="101">
        <f t="shared" si="8"/>
        <v>-0.20083269942334034</v>
      </c>
      <c r="EA25" s="101">
        <f t="shared" si="8"/>
        <v>1.3462787494857327</v>
      </c>
      <c r="EB25" s="101">
        <f t="shared" si="8"/>
        <v>2.0974780282420364</v>
      </c>
      <c r="EC25" s="101">
        <f t="shared" si="8"/>
        <v>0.69783062845837851</v>
      </c>
      <c r="ED25" s="101" t="e">
        <f t="shared" si="8"/>
        <v>#NUM!</v>
      </c>
      <c r="EE25" s="101" t="e">
        <f t="shared" si="8"/>
        <v>#NUM!</v>
      </c>
      <c r="EF25" s="101">
        <f t="shared" si="8"/>
        <v>0.40083222032931015</v>
      </c>
      <c r="EG25" s="101">
        <f t="shared" si="8"/>
        <v>3.0328805390115461</v>
      </c>
      <c r="EH25" s="101">
        <f t="shared" si="9"/>
        <v>2.3289843211195915</v>
      </c>
      <c r="EI25" s="101">
        <f t="shared" si="9"/>
        <v>1.4791669931441591</v>
      </c>
      <c r="EJ25" s="101">
        <f t="shared" si="9"/>
        <v>0.98699299172030175</v>
      </c>
      <c r="EK25" s="101">
        <f t="shared" si="9"/>
        <v>0.96737753540395477</v>
      </c>
      <c r="EL25" s="101">
        <f t="shared" si="9"/>
        <v>2.2333617768083074</v>
      </c>
      <c r="EM25" s="101">
        <f t="shared" si="9"/>
        <v>1.3223108570426292</v>
      </c>
      <c r="EN25" s="101">
        <f t="shared" si="9"/>
        <v>0.83972445507393134</v>
      </c>
      <c r="EO25" s="101">
        <f t="shared" si="9"/>
        <v>0.22885655260234522</v>
      </c>
      <c r="EP25" s="101">
        <f t="shared" si="9"/>
        <v>-1.2124482567695001</v>
      </c>
      <c r="EQ25" s="101">
        <f t="shared" si="9"/>
        <v>1.4051970637292461</v>
      </c>
      <c r="ER25" s="101">
        <f t="shared" si="9"/>
        <v>0.27835804099153172</v>
      </c>
      <c r="ES25" s="101">
        <f t="shared" si="9"/>
        <v>0.43255367241748621</v>
      </c>
      <c r="ET25" s="101">
        <f t="shared" si="9"/>
        <v>-0.1686601927929505</v>
      </c>
      <c r="EU25" s="101">
        <f t="shared" si="9"/>
        <v>0.17572748434144089</v>
      </c>
      <c r="EV25" s="101">
        <f t="shared" si="9"/>
        <v>0.46881583362764623</v>
      </c>
      <c r="EW25" s="101">
        <f t="shared" si="9"/>
        <v>-0.25797808793583865</v>
      </c>
      <c r="EX25" s="101">
        <f t="shared" si="10"/>
        <v>1.0200906964730589</v>
      </c>
      <c r="EY25" s="101">
        <f t="shared" si="3"/>
        <v>1.8688117260900505</v>
      </c>
      <c r="EZ25" s="101">
        <f t="shared" si="3"/>
        <v>2.200315482484787</v>
      </c>
      <c r="FA25" s="101">
        <f t="shared" si="3"/>
        <v>2.3447156321344074</v>
      </c>
      <c r="FB25" s="101">
        <f t="shared" si="3"/>
        <v>1.6513227745313253</v>
      </c>
      <c r="FC25" s="101">
        <f t="shared" si="3"/>
        <v>2.0413612903254332</v>
      </c>
      <c r="FD25" s="101">
        <f t="shared" si="3"/>
        <v>1.6984698042034347</v>
      </c>
      <c r="FE25" s="101">
        <f t="shared" si="3"/>
        <v>1.6891089637862604</v>
      </c>
      <c r="FF25" s="101">
        <f t="shared" si="3"/>
        <v>0.98495464798566101</v>
      </c>
      <c r="FG25" s="101">
        <f t="shared" si="3"/>
        <v>2.0870075938931447</v>
      </c>
      <c r="FH25" s="101">
        <f t="shared" si="3"/>
        <v>1.3338252461281037</v>
      </c>
      <c r="FI25" s="101">
        <f t="shared" si="3"/>
        <v>1.9615934329752394</v>
      </c>
      <c r="FJ25" s="101">
        <f t="shared" si="3"/>
        <v>1.988280022394197</v>
      </c>
    </row>
    <row r="26" spans="1:166">
      <c r="A26" s="101">
        <v>25</v>
      </c>
      <c r="B26" s="109" t="s">
        <v>303</v>
      </c>
      <c r="C26" s="109" t="str">
        <f>VLOOKUP(B26,'[1]Ameer Taha'!$A$2:$B$58,2,FALSE)</f>
        <v>35-9</v>
      </c>
      <c r="D26" s="126">
        <v>1.5055234375043445</v>
      </c>
      <c r="E26" s="126">
        <v>2.7563298106214575</v>
      </c>
      <c r="F26" s="126">
        <v>3.8533839180166187</v>
      </c>
      <c r="G26" s="126">
        <v>5.1768544265470409</v>
      </c>
      <c r="H26" s="126">
        <v>0.61169761736106487</v>
      </c>
      <c r="I26" s="126">
        <v>0.58417763004866186</v>
      </c>
      <c r="J26" s="110" t="s">
        <v>8</v>
      </c>
      <c r="K26" s="110">
        <v>0.81510000000000016</v>
      </c>
      <c r="L26" s="110" t="s">
        <v>53</v>
      </c>
      <c r="M26" s="101">
        <v>0.32361123042055789</v>
      </c>
      <c r="N26" s="101">
        <v>60.841455580977708</v>
      </c>
      <c r="O26" s="101">
        <v>0</v>
      </c>
      <c r="P26" s="101">
        <v>0</v>
      </c>
      <c r="Q26" s="101">
        <v>0</v>
      </c>
      <c r="R26" s="101">
        <v>0</v>
      </c>
      <c r="S26" s="101">
        <v>0</v>
      </c>
      <c r="T26" s="101">
        <v>70.845909364573004</v>
      </c>
      <c r="U26" s="101">
        <v>23.296718796825743</v>
      </c>
      <c r="V26" s="101">
        <v>9.0640570470652762</v>
      </c>
      <c r="W26" s="127">
        <v>1.5735618403467488E-2</v>
      </c>
      <c r="X26" s="101">
        <v>0</v>
      </c>
      <c r="Y26" s="101">
        <v>0</v>
      </c>
      <c r="Z26" s="101">
        <v>0</v>
      </c>
      <c r="AA26" s="101" t="e">
        <v>#VALUE!</v>
      </c>
      <c r="AB26" s="101">
        <v>2.2894650118147957</v>
      </c>
      <c r="AC26" s="101">
        <v>0</v>
      </c>
      <c r="AD26" s="101">
        <v>0</v>
      </c>
      <c r="AE26" s="101">
        <v>0</v>
      </c>
      <c r="AF26" s="127">
        <v>1.580023495032632</v>
      </c>
      <c r="AG26" s="101">
        <v>0</v>
      </c>
      <c r="AH26" s="101">
        <v>0</v>
      </c>
      <c r="AI26" s="101">
        <v>0</v>
      </c>
      <c r="AJ26" s="101">
        <v>0</v>
      </c>
      <c r="AK26" s="101">
        <v>0</v>
      </c>
      <c r="AL26" s="101">
        <v>0</v>
      </c>
      <c r="AM26" s="101">
        <v>0</v>
      </c>
      <c r="AN26" s="101">
        <v>0</v>
      </c>
      <c r="AO26" s="101">
        <v>5.8151150608674591</v>
      </c>
      <c r="AP26" s="101">
        <v>0</v>
      </c>
      <c r="AQ26" s="101">
        <v>8.2411819720338926</v>
      </c>
      <c r="AR26" s="101">
        <v>0.85962705541295048</v>
      </c>
      <c r="AS26" s="101">
        <v>2.1301364014417046</v>
      </c>
      <c r="AT26" s="101">
        <v>0</v>
      </c>
      <c r="AU26" s="101">
        <v>0.52503348985638076</v>
      </c>
      <c r="AV26" s="101">
        <v>1.7592155119745632</v>
      </c>
      <c r="AW26" s="101">
        <v>33.265466528232274</v>
      </c>
      <c r="AX26" s="101">
        <v>3.040560871079458</v>
      </c>
      <c r="AY26" s="101">
        <v>19.170018115770791</v>
      </c>
      <c r="AZ26" s="101">
        <v>0.50162983867745292</v>
      </c>
      <c r="BA26" s="101">
        <v>6.7255570732664287</v>
      </c>
      <c r="BB26" s="101">
        <v>196.55434185225042</v>
      </c>
      <c r="BC26" s="101">
        <v>4.3465190121309938</v>
      </c>
      <c r="BD26" s="101">
        <v>0</v>
      </c>
      <c r="BE26" s="101">
        <v>0</v>
      </c>
      <c r="BF26" s="101">
        <v>1.7342718735692995</v>
      </c>
      <c r="BG26" s="101">
        <v>264.97373297402135</v>
      </c>
      <c r="BH26" s="101">
        <v>87.909797145336427</v>
      </c>
      <c r="BI26" s="101">
        <v>23.201615680210491</v>
      </c>
      <c r="BJ26" s="101">
        <v>16.149641926853079</v>
      </c>
      <c r="BK26" s="101">
        <v>5.9454997449907321</v>
      </c>
      <c r="BL26" s="101">
        <v>43.943640808839476</v>
      </c>
      <c r="BM26" s="101">
        <v>16.374635472067588</v>
      </c>
      <c r="BN26" s="101">
        <v>5.45333410381365</v>
      </c>
      <c r="BO26" s="101">
        <v>1.7952249843547667</v>
      </c>
      <c r="BP26" s="101">
        <v>0.1310628200350118</v>
      </c>
      <c r="BQ26" s="101">
        <v>34.142005556799731</v>
      </c>
      <c r="BR26" s="101">
        <v>3.4205490793692386</v>
      </c>
      <c r="BS26" s="101">
        <v>5.3252748967284171</v>
      </c>
      <c r="BT26" s="101">
        <v>0.63705764268530152</v>
      </c>
      <c r="BU26" s="101">
        <v>1.1161924295654915</v>
      </c>
      <c r="BV26" s="101">
        <v>4.0148643652907046</v>
      </c>
      <c r="BW26" s="101">
        <v>2.1573437409905072</v>
      </c>
      <c r="BX26" s="101">
        <v>7.9818095340285105</v>
      </c>
      <c r="BY26" s="101">
        <v>138.34627913947537</v>
      </c>
      <c r="BZ26" s="101">
        <v>77.052057403331759</v>
      </c>
      <c r="CA26" s="101">
        <v>485.31469521648211</v>
      </c>
      <c r="CB26" s="101">
        <v>75.998818261161901</v>
      </c>
      <c r="CC26" s="101">
        <v>34.346054164779126</v>
      </c>
      <c r="CD26" s="101">
        <v>77.886035049214726</v>
      </c>
      <c r="CE26" s="101">
        <v>60.066712835873872</v>
      </c>
      <c r="CF26" s="101">
        <v>12.819641023108526</v>
      </c>
      <c r="CG26" s="101">
        <v>187.91549046597569</v>
      </c>
      <c r="CH26" s="101">
        <v>29.236600638407424</v>
      </c>
      <c r="CI26" s="101">
        <v>92.140216980757515</v>
      </c>
      <c r="CJ26" s="101">
        <v>185.82467595764933</v>
      </c>
      <c r="CM26" s="101">
        <f t="shared" si="11"/>
        <v>-0.48997641528891528</v>
      </c>
      <c r="CN26" s="101">
        <f t="shared" si="11"/>
        <v>1.7841995956377767</v>
      </c>
      <c r="CO26" s="101" t="e">
        <f t="shared" si="11"/>
        <v>#NUM!</v>
      </c>
      <c r="CP26" s="101" t="e">
        <f t="shared" si="11"/>
        <v>#NUM!</v>
      </c>
      <c r="CQ26" s="101" t="e">
        <f t="shared" si="11"/>
        <v>#NUM!</v>
      </c>
      <c r="CR26" s="101" t="e">
        <f t="shared" si="11"/>
        <v>#NUM!</v>
      </c>
      <c r="CS26" s="101" t="e">
        <f t="shared" si="11"/>
        <v>#NUM!</v>
      </c>
      <c r="CT26" s="101">
        <f t="shared" si="11"/>
        <v>1.8503147791892511</v>
      </c>
      <c r="CU26" s="101">
        <f t="shared" si="11"/>
        <v>1.3672947575590739</v>
      </c>
      <c r="CV26" s="101">
        <f t="shared" si="11"/>
        <v>0.95732263021232378</v>
      </c>
      <c r="CW26" s="101">
        <f t="shared" si="11"/>
        <v>-1.8031161848171022</v>
      </c>
      <c r="CX26" s="101" t="e">
        <f t="shared" si="11"/>
        <v>#NUM!</v>
      </c>
      <c r="CY26" s="101" t="e">
        <f t="shared" si="7"/>
        <v>#NUM!</v>
      </c>
      <c r="CZ26" s="101" t="e">
        <f t="shared" si="7"/>
        <v>#NUM!</v>
      </c>
      <c r="DA26" s="101" t="e">
        <f t="shared" si="7"/>
        <v>#VALUE!</v>
      </c>
      <c r="DB26" s="101">
        <f t="shared" si="7"/>
        <v>0.35973401091596613</v>
      </c>
      <c r="DC26" s="101" t="e">
        <f t="shared" si="7"/>
        <v>#NUM!</v>
      </c>
      <c r="DD26" s="101" t="e">
        <f t="shared" si="7"/>
        <v>#NUM!</v>
      </c>
      <c r="DE26" s="101" t="e">
        <f t="shared" si="7"/>
        <v>#NUM!</v>
      </c>
      <c r="DF26" s="101">
        <f t="shared" si="7"/>
        <v>0.19866354498426983</v>
      </c>
      <c r="DG26" s="101" t="e">
        <f t="shared" si="7"/>
        <v>#NUM!</v>
      </c>
      <c r="DH26" s="101" t="e">
        <f t="shared" si="7"/>
        <v>#NUM!</v>
      </c>
      <c r="DI26" s="101" t="e">
        <f t="shared" si="7"/>
        <v>#NUM!</v>
      </c>
      <c r="DJ26" s="101" t="e">
        <f t="shared" si="7"/>
        <v>#NUM!</v>
      </c>
      <c r="DK26" s="101" t="e">
        <f t="shared" si="7"/>
        <v>#NUM!</v>
      </c>
      <c r="DL26" s="101" t="e">
        <f t="shared" si="7"/>
        <v>#NUM!</v>
      </c>
      <c r="DM26" s="101" t="e">
        <f t="shared" si="7"/>
        <v>#NUM!</v>
      </c>
      <c r="DN26" s="101" t="e">
        <f t="shared" si="7"/>
        <v>#NUM!</v>
      </c>
      <c r="DO26" s="101">
        <f t="shared" si="12"/>
        <v>0.76455831232421756</v>
      </c>
      <c r="DP26" s="101" t="e">
        <f t="shared" si="12"/>
        <v>#NUM!</v>
      </c>
      <c r="DQ26" s="101">
        <f t="shared" si="12"/>
        <v>0.91598950382323086</v>
      </c>
      <c r="DR26" s="101">
        <f t="shared" si="8"/>
        <v>-6.5689924228010066E-2</v>
      </c>
      <c r="DS26" s="101">
        <f t="shared" si="8"/>
        <v>0.3284074140006043</v>
      </c>
      <c r="DT26" s="101" t="e">
        <f t="shared" si="8"/>
        <v>#NUM!</v>
      </c>
      <c r="DU26" s="101">
        <f t="shared" si="8"/>
        <v>-0.27981299374461721</v>
      </c>
      <c r="DV26" s="101">
        <f t="shared" si="8"/>
        <v>0.2453190457838704</v>
      </c>
      <c r="DW26" s="101">
        <f t="shared" si="8"/>
        <v>1.5219936185446166</v>
      </c>
      <c r="DX26" s="101">
        <f t="shared" si="8"/>
        <v>0.4829537022756738</v>
      </c>
      <c r="DY26" s="101">
        <f t="shared" si="8"/>
        <v>1.2826225232888906</v>
      </c>
      <c r="DZ26" s="101">
        <f t="shared" si="8"/>
        <v>-0.29961663807139671</v>
      </c>
      <c r="EA26" s="101">
        <f t="shared" si="8"/>
        <v>0.82772826247752995</v>
      </c>
      <c r="EB26" s="101">
        <f t="shared" si="8"/>
        <v>2.2934826417539034</v>
      </c>
      <c r="EC26" s="101">
        <f t="shared" si="8"/>
        <v>0.63814158361506068</v>
      </c>
      <c r="ED26" s="101" t="e">
        <f t="shared" si="8"/>
        <v>#NUM!</v>
      </c>
      <c r="EE26" s="101" t="e">
        <f t="shared" si="8"/>
        <v>#NUM!</v>
      </c>
      <c r="EF26" s="101">
        <f t="shared" si="8"/>
        <v>0.23911718076161687</v>
      </c>
      <c r="EG26" s="101">
        <f t="shared" si="8"/>
        <v>2.4232028241638166</v>
      </c>
      <c r="EH26" s="101">
        <f t="shared" si="9"/>
        <v>1.9440372779071919</v>
      </c>
      <c r="EI26" s="101">
        <f t="shared" si="9"/>
        <v>1.3655182287084882</v>
      </c>
      <c r="EJ26" s="101">
        <f t="shared" si="9"/>
        <v>1.2081628975082483</v>
      </c>
      <c r="EK26" s="101">
        <f t="shared" si="9"/>
        <v>0.77418836482016873</v>
      </c>
      <c r="EL26" s="101">
        <f t="shared" si="9"/>
        <v>1.6428960361458234</v>
      </c>
      <c r="EM26" s="101">
        <f t="shared" si="9"/>
        <v>1.2141716406191374</v>
      </c>
      <c r="EN26" s="101">
        <f t="shared" si="9"/>
        <v>0.73666210597542037</v>
      </c>
      <c r="EO26" s="101">
        <f t="shared" si="9"/>
        <v>0.25411888374490899</v>
      </c>
      <c r="EP26" s="101">
        <f t="shared" si="9"/>
        <v>-0.88252049170974212</v>
      </c>
      <c r="EQ26" s="101">
        <f t="shared" si="9"/>
        <v>1.533289028690511</v>
      </c>
      <c r="ER26" s="101">
        <f t="shared" si="9"/>
        <v>0.53409582623149887</v>
      </c>
      <c r="ES26" s="101">
        <f t="shared" si="9"/>
        <v>0.72634203146303222</v>
      </c>
      <c r="ET26" s="101">
        <f t="shared" si="9"/>
        <v>-0.19582126975641231</v>
      </c>
      <c r="EU26" s="101">
        <f t="shared" si="9"/>
        <v>4.7739072643029942E-2</v>
      </c>
      <c r="EV26" s="101">
        <f t="shared" si="9"/>
        <v>0.60367087803293262</v>
      </c>
      <c r="EW26" s="101">
        <f t="shared" si="9"/>
        <v>0.33391934905320791</v>
      </c>
      <c r="EX26" s="101">
        <f t="shared" si="10"/>
        <v>0.90210136021731868</v>
      </c>
      <c r="EY26" s="101">
        <f t="shared" si="3"/>
        <v>2.1409674831667123</v>
      </c>
      <c r="EZ26" s="101">
        <f t="shared" si="3"/>
        <v>1.886784239511087</v>
      </c>
      <c r="FA26" s="101">
        <f t="shared" si="3"/>
        <v>2.686023441850633</v>
      </c>
      <c r="FB26" s="101">
        <f t="shared" si="3"/>
        <v>1.8808068392985995</v>
      </c>
      <c r="FC26" s="101">
        <f t="shared" si="3"/>
        <v>1.5358768504815816</v>
      </c>
      <c r="FD26" s="101">
        <f t="shared" si="3"/>
        <v>1.8914595957373734</v>
      </c>
      <c r="FE26" s="101">
        <f t="shared" si="3"/>
        <v>1.7786338657362155</v>
      </c>
      <c r="FF26" s="101">
        <f t="shared" si="3"/>
        <v>1.1078758641948216</v>
      </c>
      <c r="FG26" s="101">
        <f t="shared" si="3"/>
        <v>2.2739625818387181</v>
      </c>
      <c r="FH26" s="101">
        <f t="shared" si="3"/>
        <v>1.4659268754744352</v>
      </c>
      <c r="FI26" s="101">
        <f t="shared" si="3"/>
        <v>1.9644492306368118</v>
      </c>
      <c r="FJ26" s="101">
        <f t="shared" si="3"/>
        <v>2.2691033841499366</v>
      </c>
    </row>
    <row r="27" spans="1:166">
      <c r="A27" s="101">
        <v>28</v>
      </c>
      <c r="B27" s="109" t="s">
        <v>304</v>
      </c>
      <c r="C27" s="109" t="str">
        <f>VLOOKUP(B27,'[1]Ameer Taha'!$A$2:$B$58,2,FALSE)</f>
        <v>12-3</v>
      </c>
      <c r="D27" s="126">
        <v>1.4984687500043108</v>
      </c>
      <c r="E27" s="126">
        <v>3.0077654179895323</v>
      </c>
      <c r="F27" s="126">
        <v>3.978723126101928</v>
      </c>
      <c r="G27" s="126">
        <v>5.6914039979336328</v>
      </c>
      <c r="H27" s="126">
        <v>0.3798302898374154</v>
      </c>
      <c r="I27" s="126">
        <v>0.3789510587222944</v>
      </c>
      <c r="J27" s="110" t="s">
        <v>8</v>
      </c>
      <c r="K27" s="110">
        <v>0.93740000000000012</v>
      </c>
      <c r="L27" s="110" t="s">
        <v>54</v>
      </c>
      <c r="M27" s="101">
        <v>8.9499231054044226E-2</v>
      </c>
      <c r="N27" s="101">
        <v>52.492108535194077</v>
      </c>
      <c r="O27" s="101" t="e">
        <v>#VALUE!</v>
      </c>
      <c r="P27" s="101">
        <v>0</v>
      </c>
      <c r="Q27" s="101">
        <v>0</v>
      </c>
      <c r="R27" s="101">
        <v>0</v>
      </c>
      <c r="S27" s="101">
        <v>0</v>
      </c>
      <c r="T27" s="101">
        <v>99.476943535638156</v>
      </c>
      <c r="U27" s="101">
        <v>28.862755713514829</v>
      </c>
      <c r="V27" s="101">
        <v>4.7860786259791483</v>
      </c>
      <c r="W27" s="127">
        <v>1.3682635545835662E-2</v>
      </c>
      <c r="X27" s="101">
        <v>0</v>
      </c>
      <c r="Y27" s="101">
        <v>9.2054921346770208E-2</v>
      </c>
      <c r="Z27" s="101">
        <v>0</v>
      </c>
      <c r="AA27" s="101">
        <v>0</v>
      </c>
      <c r="AB27" s="101">
        <v>1.9577520652457205</v>
      </c>
      <c r="AC27" s="101" t="e">
        <v>#VALUE!</v>
      </c>
      <c r="AD27" s="101">
        <v>0</v>
      </c>
      <c r="AE27" s="101">
        <v>0</v>
      </c>
      <c r="AF27" s="101">
        <v>0.44466396805647962</v>
      </c>
      <c r="AG27" s="101">
        <v>0</v>
      </c>
      <c r="AH27" s="101">
        <v>0</v>
      </c>
      <c r="AI27" s="101">
        <v>0</v>
      </c>
      <c r="AJ27" s="101">
        <v>0</v>
      </c>
      <c r="AK27" s="101">
        <v>0</v>
      </c>
      <c r="AL27" s="101">
        <v>0</v>
      </c>
      <c r="AM27" s="101">
        <v>0</v>
      </c>
      <c r="AN27" s="101">
        <v>0</v>
      </c>
      <c r="AO27" s="101">
        <v>5.1267804322251047</v>
      </c>
      <c r="AP27" s="101">
        <v>0</v>
      </c>
      <c r="AQ27" s="101">
        <v>6.8270692082276367</v>
      </c>
      <c r="AR27" s="101">
        <v>1.1729944340962064</v>
      </c>
      <c r="AS27" s="101">
        <v>1.8962355619860238</v>
      </c>
      <c r="AT27" s="101">
        <v>0</v>
      </c>
      <c r="AU27" s="101">
        <v>0.6333156132829556</v>
      </c>
      <c r="AV27" s="101">
        <v>1.4083686406687803</v>
      </c>
      <c r="AW27" s="101">
        <v>14.894148492364634</v>
      </c>
      <c r="AX27" s="101">
        <v>1.7459767226420024</v>
      </c>
      <c r="AY27" s="101">
        <v>9.0920554244141929</v>
      </c>
      <c r="AZ27" s="101">
        <v>0.38413293391508424</v>
      </c>
      <c r="BA27" s="101">
        <v>4.1778781115674564</v>
      </c>
      <c r="BB27" s="101">
        <v>141.58703420232698</v>
      </c>
      <c r="BC27" s="101">
        <v>3.4754630874198131</v>
      </c>
      <c r="BD27" s="101">
        <v>0</v>
      </c>
      <c r="BE27" s="101">
        <v>0</v>
      </c>
      <c r="BF27" s="101">
        <v>1.846215712183543</v>
      </c>
      <c r="BG27" s="101">
        <v>177.66339708842756</v>
      </c>
      <c r="BH27" s="101">
        <v>52.879563907050134</v>
      </c>
      <c r="BI27" s="101">
        <v>26.810898271259482</v>
      </c>
      <c r="BJ27" s="101">
        <v>29.036354259906403</v>
      </c>
      <c r="BK27" s="101">
        <v>10.051456759898556</v>
      </c>
      <c r="BL27" s="101">
        <v>31.050096635770146</v>
      </c>
      <c r="BM27" s="101">
        <v>23.682932944039969</v>
      </c>
      <c r="BN27" s="101">
        <v>10.324758822818774</v>
      </c>
      <c r="BO27" s="101">
        <v>2.5735529634922152</v>
      </c>
      <c r="BP27" s="101">
        <v>0.30380751446212073</v>
      </c>
      <c r="BQ27" s="101">
        <v>12.427966630590483</v>
      </c>
      <c r="BR27" s="101">
        <v>7.0223924458346048</v>
      </c>
      <c r="BS27" s="101">
        <v>11.899403608202828</v>
      </c>
      <c r="BT27" s="101">
        <v>0.78610083703032496</v>
      </c>
      <c r="BU27" s="101">
        <v>2.4366377247520945</v>
      </c>
      <c r="BV27" s="101">
        <v>3.1459728700714598</v>
      </c>
      <c r="BW27" s="101">
        <v>0.41002659822374221</v>
      </c>
      <c r="BX27" s="101">
        <v>13.14784454511457</v>
      </c>
      <c r="BY27" s="101">
        <v>119.20578635392164</v>
      </c>
      <c r="BZ27" s="101">
        <v>59.865764405401606</v>
      </c>
      <c r="CA27" s="101">
        <v>434.25711361888341</v>
      </c>
      <c r="CB27" s="101">
        <v>72.028621265294916</v>
      </c>
      <c r="CC27" s="101">
        <v>31.238667683874255</v>
      </c>
      <c r="CD27" s="101">
        <v>70.763345970204668</v>
      </c>
      <c r="CE27" s="101">
        <v>53.882285335277714</v>
      </c>
      <c r="CF27" s="101">
        <v>15.999076760895697</v>
      </c>
      <c r="CG27" s="101">
        <v>165.98996599261648</v>
      </c>
      <c r="CH27" s="101">
        <v>25.736012190425033</v>
      </c>
      <c r="CI27" s="101">
        <v>129.40792256584538</v>
      </c>
      <c r="CJ27" s="101">
        <v>188.65849723184408</v>
      </c>
      <c r="CM27" s="101">
        <f t="shared" si="11"/>
        <v>-1.0481806959736977</v>
      </c>
      <c r="CN27" s="101">
        <f t="shared" si="11"/>
        <v>1.7200940181254989</v>
      </c>
      <c r="CO27" s="101" t="e">
        <f t="shared" si="11"/>
        <v>#VALUE!</v>
      </c>
      <c r="CP27" s="101" t="e">
        <f t="shared" si="11"/>
        <v>#NUM!</v>
      </c>
      <c r="CQ27" s="101" t="e">
        <f t="shared" si="11"/>
        <v>#NUM!</v>
      </c>
      <c r="CR27" s="101" t="e">
        <f t="shared" si="11"/>
        <v>#NUM!</v>
      </c>
      <c r="CS27" s="101" t="e">
        <f t="shared" si="11"/>
        <v>#NUM!</v>
      </c>
      <c r="CT27" s="101">
        <f t="shared" si="11"/>
        <v>1.9977224329509464</v>
      </c>
      <c r="CU27" s="101">
        <f t="shared" si="11"/>
        <v>1.460337793633383</v>
      </c>
      <c r="CV27" s="101">
        <f t="shared" si="11"/>
        <v>0.67997982895113229</v>
      </c>
      <c r="CW27" s="101">
        <f t="shared" si="11"/>
        <v>-1.8638302408637404</v>
      </c>
      <c r="CX27" s="101" t="e">
        <f t="shared" si="11"/>
        <v>#NUM!</v>
      </c>
      <c r="CY27" s="101">
        <f t="shared" si="7"/>
        <v>-1.0359529887285339</v>
      </c>
      <c r="CZ27" s="101" t="e">
        <f t="shared" si="7"/>
        <v>#NUM!</v>
      </c>
      <c r="DA27" s="101" t="e">
        <f t="shared" si="7"/>
        <v>#NUM!</v>
      </c>
      <c r="DB27" s="101">
        <f t="shared" si="7"/>
        <v>0.29175769077988994</v>
      </c>
      <c r="DC27" s="101" t="e">
        <f t="shared" si="7"/>
        <v>#VALUE!</v>
      </c>
      <c r="DD27" s="101" t="e">
        <f t="shared" si="7"/>
        <v>#NUM!</v>
      </c>
      <c r="DE27" s="101" t="e">
        <f t="shared" si="7"/>
        <v>#NUM!</v>
      </c>
      <c r="DF27" s="101">
        <f t="shared" si="7"/>
        <v>-0.35196806081020282</v>
      </c>
      <c r="DG27" s="101" t="e">
        <f t="shared" si="7"/>
        <v>#NUM!</v>
      </c>
      <c r="DH27" s="101" t="e">
        <f t="shared" si="7"/>
        <v>#NUM!</v>
      </c>
      <c r="DI27" s="101" t="e">
        <f t="shared" si="7"/>
        <v>#NUM!</v>
      </c>
      <c r="DJ27" s="101" t="e">
        <f t="shared" si="7"/>
        <v>#NUM!</v>
      </c>
      <c r="DK27" s="101" t="e">
        <f t="shared" si="7"/>
        <v>#NUM!</v>
      </c>
      <c r="DL27" s="101" t="e">
        <f t="shared" si="7"/>
        <v>#NUM!</v>
      </c>
      <c r="DM27" s="101" t="e">
        <f t="shared" si="7"/>
        <v>#NUM!</v>
      </c>
      <c r="DN27" s="101" t="e">
        <f t="shared" si="7"/>
        <v>#NUM!</v>
      </c>
      <c r="DO27" s="101">
        <f t="shared" si="12"/>
        <v>0.70984471804212157</v>
      </c>
      <c r="DP27" s="101" t="e">
        <f t="shared" si="12"/>
        <v>#NUM!</v>
      </c>
      <c r="DQ27" s="101">
        <f t="shared" si="12"/>
        <v>0.83423430545882793</v>
      </c>
      <c r="DR27" s="101">
        <f t="shared" si="8"/>
        <v>6.9295951376365308E-2</v>
      </c>
      <c r="DS27" s="101">
        <f t="shared" si="8"/>
        <v>0.27789228707169089</v>
      </c>
      <c r="DT27" s="101" t="e">
        <f t="shared" si="8"/>
        <v>#NUM!</v>
      </c>
      <c r="DU27" s="101">
        <f t="shared" si="8"/>
        <v>-0.19837980507382214</v>
      </c>
      <c r="DV27" s="101">
        <f t="shared" si="8"/>
        <v>0.14871634632137226</v>
      </c>
      <c r="DW27" s="101">
        <f t="shared" si="8"/>
        <v>1.1730156793779756</v>
      </c>
      <c r="DX27" s="101">
        <f t="shared" si="8"/>
        <v>0.24203844939502661</v>
      </c>
      <c r="DY27" s="101">
        <f t="shared" si="8"/>
        <v>0.95866207448406837</v>
      </c>
      <c r="DZ27" s="101">
        <f t="shared" si="8"/>
        <v>-0.41551845668686432</v>
      </c>
      <c r="EA27" s="101">
        <f t="shared" si="8"/>
        <v>0.62095576540832931</v>
      </c>
      <c r="EB27" s="101">
        <f t="shared" si="8"/>
        <v>2.1510234847647491</v>
      </c>
      <c r="EC27" s="101">
        <f t="shared" si="8"/>
        <v>0.54101268026760496</v>
      </c>
      <c r="ED27" s="101" t="e">
        <f t="shared" si="8"/>
        <v>#NUM!</v>
      </c>
      <c r="EE27" s="101" t="e">
        <f t="shared" si="8"/>
        <v>#NUM!</v>
      </c>
      <c r="EF27" s="101">
        <f t="shared" si="8"/>
        <v>0.26628244270171997</v>
      </c>
      <c r="EG27" s="101">
        <f t="shared" si="8"/>
        <v>2.2495979619643962</v>
      </c>
      <c r="EH27" s="101">
        <f t="shared" si="9"/>
        <v>1.7232878649052943</v>
      </c>
      <c r="EI27" s="101">
        <f t="shared" si="9"/>
        <v>1.4283113648115251</v>
      </c>
      <c r="EJ27" s="101">
        <f t="shared" si="9"/>
        <v>1.4629420864013236</v>
      </c>
      <c r="EK27" s="101">
        <f t="shared" si="9"/>
        <v>1.0022290087154335</v>
      </c>
      <c r="EL27" s="101">
        <f t="shared" si="9"/>
        <v>1.4920629561491987</v>
      </c>
      <c r="EM27" s="101">
        <f t="shared" si="9"/>
        <v>1.3744354853201555</v>
      </c>
      <c r="EN27" s="101">
        <f t="shared" si="9"/>
        <v>1.0138799157141727</v>
      </c>
      <c r="EO27" s="101">
        <f t="shared" si="9"/>
        <v>0.41053311042015872</v>
      </c>
      <c r="EP27" s="101">
        <f t="shared" si="9"/>
        <v>-0.51740148837621758</v>
      </c>
      <c r="EQ27" s="101">
        <f t="shared" si="9"/>
        <v>1.0944000784926671</v>
      </c>
      <c r="ER27" s="101">
        <f t="shared" si="9"/>
        <v>0.84648509631957669</v>
      </c>
      <c r="ES27" s="101">
        <f t="shared" si="9"/>
        <v>1.0755251953289031</v>
      </c>
      <c r="ET27" s="101">
        <f t="shared" si="9"/>
        <v>-0.10452174129271462</v>
      </c>
      <c r="EU27" s="101">
        <f t="shared" si="9"/>
        <v>0.38679096380244887</v>
      </c>
      <c r="EV27" s="101">
        <f t="shared" si="9"/>
        <v>0.49775497307777561</v>
      </c>
      <c r="EW27" s="101">
        <f t="shared" si="9"/>
        <v>-0.3871879698970383</v>
      </c>
      <c r="EX27" s="101">
        <f t="shared" si="10"/>
        <v>1.118854560514694</v>
      </c>
      <c r="EY27" s="101">
        <f t="shared" si="3"/>
        <v>2.0762973369527606</v>
      </c>
      <c r="EZ27" s="101">
        <f t="shared" si="3"/>
        <v>1.777178532232311</v>
      </c>
      <c r="FA27" s="101">
        <f t="shared" si="3"/>
        <v>2.6377469414084245</v>
      </c>
      <c r="FB27" s="101">
        <f t="shared" si="3"/>
        <v>1.8575051018153523</v>
      </c>
      <c r="FC27" s="101">
        <f t="shared" si="3"/>
        <v>1.4946925031220271</v>
      </c>
      <c r="FD27" s="101">
        <f t="shared" si="3"/>
        <v>1.8498083598798696</v>
      </c>
      <c r="FE27" s="101">
        <f t="shared" si="3"/>
        <v>1.7314460073822815</v>
      </c>
      <c r="FF27" s="101">
        <f t="shared" si="3"/>
        <v>1.2040949220798598</v>
      </c>
      <c r="FG27" s="101">
        <f t="shared" si="3"/>
        <v>2.220081835957247</v>
      </c>
      <c r="FH27" s="101">
        <f t="shared" si="3"/>
        <v>1.4105412536070416</v>
      </c>
      <c r="FI27" s="101">
        <f t="shared" si="3"/>
        <v>2.1119608653690305</v>
      </c>
      <c r="FJ27" s="101">
        <f t="shared" si="3"/>
        <v>2.2756763707233065</v>
      </c>
    </row>
    <row r="28" spans="1:166">
      <c r="A28" s="101">
        <v>50</v>
      </c>
      <c r="B28" s="109" t="s">
        <v>305</v>
      </c>
      <c r="C28" s="109" t="str">
        <f>VLOOKUP(B28,'[1]Ameer Taha'!$A$2:$B$58,2,FALSE)</f>
        <v>32-10</v>
      </c>
      <c r="D28" s="126">
        <v>1.5147578125043886</v>
      </c>
      <c r="E28" s="126">
        <v>3.6402370534534327</v>
      </c>
      <c r="F28" s="126">
        <v>3.7603381024412039</v>
      </c>
      <c r="G28" s="126">
        <v>5.6144985796365692</v>
      </c>
      <c r="H28" s="126">
        <v>0.3698217575350683</v>
      </c>
      <c r="I28" s="126">
        <v>0.36358925682493959</v>
      </c>
      <c r="J28" s="110" t="s">
        <v>8</v>
      </c>
      <c r="K28" s="110">
        <v>0.91600000000000026</v>
      </c>
      <c r="L28" s="110" t="s">
        <v>55</v>
      </c>
      <c r="M28" s="101">
        <v>0.34892246234570012</v>
      </c>
      <c r="N28" s="101">
        <v>49.003155239681497</v>
      </c>
      <c r="O28" s="101">
        <v>0</v>
      </c>
      <c r="P28" s="101">
        <v>0</v>
      </c>
      <c r="Q28" s="101">
        <v>0</v>
      </c>
      <c r="R28" s="101">
        <v>0</v>
      </c>
      <c r="S28" s="101">
        <v>0</v>
      </c>
      <c r="T28" s="101">
        <v>83.312221233268104</v>
      </c>
      <c r="U28" s="101">
        <v>22.293538373249781</v>
      </c>
      <c r="V28" s="101">
        <v>3.9105512032882084</v>
      </c>
      <c r="W28" s="127">
        <v>1.4002295371906493E-2</v>
      </c>
      <c r="X28" s="101">
        <v>0</v>
      </c>
      <c r="Y28" s="101">
        <v>0</v>
      </c>
      <c r="Z28" s="101">
        <v>0.14119755340239823</v>
      </c>
      <c r="AA28" s="101" t="e">
        <v>#VALUE!</v>
      </c>
      <c r="AB28" s="101">
        <v>0.81750884379525757</v>
      </c>
      <c r="AC28" s="101">
        <v>0</v>
      </c>
      <c r="AD28" s="101">
        <v>0</v>
      </c>
      <c r="AE28" s="101">
        <v>0</v>
      </c>
      <c r="AF28" s="101">
        <v>2.0910226864229662</v>
      </c>
      <c r="AG28" s="101">
        <v>0</v>
      </c>
      <c r="AH28" s="101">
        <v>0</v>
      </c>
      <c r="AI28" s="101">
        <v>0.13225274007780724</v>
      </c>
      <c r="AJ28" s="101">
        <v>0</v>
      </c>
      <c r="AK28" s="101">
        <v>0</v>
      </c>
      <c r="AL28" s="101">
        <v>0</v>
      </c>
      <c r="AM28" s="101">
        <v>0</v>
      </c>
      <c r="AN28" s="101">
        <v>0</v>
      </c>
      <c r="AO28" s="101">
        <v>4.072043776819533</v>
      </c>
      <c r="AP28" s="101">
        <v>0</v>
      </c>
      <c r="AQ28" s="101">
        <v>2.6661181319096734</v>
      </c>
      <c r="AR28" s="101">
        <v>0.88217921077584549</v>
      </c>
      <c r="AS28" s="101">
        <v>1.0218186008682415</v>
      </c>
      <c r="AT28" s="101">
        <v>0</v>
      </c>
      <c r="AU28" s="101">
        <v>0.65907922195381641</v>
      </c>
      <c r="AV28" s="101">
        <v>0.77713284575814545</v>
      </c>
      <c r="AW28" s="101">
        <v>1.8417278160159498</v>
      </c>
      <c r="AX28" s="101">
        <v>0.9885807356680697</v>
      </c>
      <c r="AY28" s="101">
        <v>1.6759973681423084</v>
      </c>
      <c r="AZ28" s="101">
        <v>0.42507154536291986</v>
      </c>
      <c r="BA28" s="101">
        <v>8.2899151092769703</v>
      </c>
      <c r="BB28" s="101">
        <v>137.59026803240116</v>
      </c>
      <c r="BC28" s="101">
        <v>4.5125597876812797</v>
      </c>
      <c r="BD28" s="101">
        <v>0</v>
      </c>
      <c r="BE28" s="101">
        <v>0</v>
      </c>
      <c r="BF28" s="101">
        <v>2.3026424324162993</v>
      </c>
      <c r="BG28" s="101">
        <v>215.91190583663112</v>
      </c>
      <c r="BH28" s="101">
        <v>55.010277057036092</v>
      </c>
      <c r="BI28" s="101">
        <v>32.191766391579336</v>
      </c>
      <c r="BJ28" s="101">
        <v>36.507585533761272</v>
      </c>
      <c r="BK28" s="101">
        <v>6.97733886255799</v>
      </c>
      <c r="BL28" s="101">
        <v>23.777076747779997</v>
      </c>
      <c r="BM28" s="101">
        <v>25.677488351155308</v>
      </c>
      <c r="BN28" s="101">
        <v>9.5918577997607848</v>
      </c>
      <c r="BO28" s="101">
        <v>2.5339571877050537</v>
      </c>
      <c r="BP28" s="101">
        <v>0.10690606644579242</v>
      </c>
      <c r="BQ28" s="101">
        <v>11.675800128080171</v>
      </c>
      <c r="BR28" s="101">
        <v>5.829272287299271</v>
      </c>
      <c r="BS28" s="101">
        <v>9.2434792126562435</v>
      </c>
      <c r="BT28" s="101">
        <v>0.58192053891457629</v>
      </c>
      <c r="BU28" s="101">
        <v>0.9171584430670362</v>
      </c>
      <c r="BV28" s="101">
        <v>2.7797870789095191</v>
      </c>
      <c r="BW28" s="101">
        <v>1.1560293108849926</v>
      </c>
      <c r="BX28" s="101">
        <v>16.406249869591175</v>
      </c>
      <c r="BY28" s="101">
        <v>126.88159509233884</v>
      </c>
      <c r="BZ28" s="101">
        <v>118.80978386478805</v>
      </c>
      <c r="CA28" s="101">
        <v>296.99100477182816</v>
      </c>
      <c r="CB28" s="101">
        <v>60.063247646605802</v>
      </c>
      <c r="CC28" s="101">
        <v>51.141370326722267</v>
      </c>
      <c r="CD28" s="101">
        <v>61.303760101409885</v>
      </c>
      <c r="CE28" s="101">
        <v>50.84098034971673</v>
      </c>
      <c r="CF28" s="101">
        <v>10.076787749974438</v>
      </c>
      <c r="CG28" s="101">
        <v>121.25438293728091</v>
      </c>
      <c r="CH28" s="101">
        <v>20.884321973421308</v>
      </c>
      <c r="CI28" s="101">
        <v>95.434412955861418</v>
      </c>
      <c r="CJ28" s="101">
        <v>129.8147917753042</v>
      </c>
      <c r="CM28" s="101">
        <f t="shared" si="11"/>
        <v>-0.45727107136938089</v>
      </c>
      <c r="CN28" s="101">
        <f t="shared" si="11"/>
        <v>1.6902240444992469</v>
      </c>
      <c r="CO28" s="101" t="e">
        <f t="shared" si="11"/>
        <v>#NUM!</v>
      </c>
      <c r="CP28" s="101" t="e">
        <f t="shared" si="11"/>
        <v>#NUM!</v>
      </c>
      <c r="CQ28" s="101" t="e">
        <f t="shared" si="11"/>
        <v>#NUM!</v>
      </c>
      <c r="CR28" s="101" t="e">
        <f t="shared" si="11"/>
        <v>#NUM!</v>
      </c>
      <c r="CS28" s="101" t="e">
        <f t="shared" si="11"/>
        <v>#NUM!</v>
      </c>
      <c r="CT28" s="101">
        <f t="shared" si="11"/>
        <v>1.920708713589971</v>
      </c>
      <c r="CU28" s="101">
        <f t="shared" si="11"/>
        <v>1.3481790040576545</v>
      </c>
      <c r="CV28" s="101">
        <f t="shared" si="11"/>
        <v>0.59223797675001455</v>
      </c>
      <c r="CW28" s="101">
        <f t="shared" si="11"/>
        <v>-1.8538007653473993</v>
      </c>
      <c r="CX28" s="101" t="e">
        <f t="shared" si="11"/>
        <v>#NUM!</v>
      </c>
      <c r="CY28" s="101" t="e">
        <f t="shared" si="7"/>
        <v>#NUM!</v>
      </c>
      <c r="CZ28" s="101">
        <f t="shared" si="7"/>
        <v>-0.85017282844741215</v>
      </c>
      <c r="DA28" s="101" t="e">
        <f t="shared" si="7"/>
        <v>#VALUE!</v>
      </c>
      <c r="DB28" s="101">
        <f t="shared" si="7"/>
        <v>-8.7507540452747321E-2</v>
      </c>
      <c r="DC28" s="101" t="e">
        <f t="shared" si="7"/>
        <v>#NUM!</v>
      </c>
      <c r="DD28" s="101" t="e">
        <f t="shared" si="7"/>
        <v>#NUM!</v>
      </c>
      <c r="DE28" s="101" t="e">
        <f t="shared" si="7"/>
        <v>#NUM!</v>
      </c>
      <c r="DF28" s="101">
        <f t="shared" si="7"/>
        <v>0.32035874469469749</v>
      </c>
      <c r="DG28" s="101" t="e">
        <f t="shared" si="7"/>
        <v>#NUM!</v>
      </c>
      <c r="DH28" s="101" t="e">
        <f t="shared" si="7"/>
        <v>#NUM!</v>
      </c>
      <c r="DI28" s="101">
        <f t="shared" si="7"/>
        <v>-0.87859532127127138</v>
      </c>
      <c r="DJ28" s="101" t="e">
        <f t="shared" si="7"/>
        <v>#NUM!</v>
      </c>
      <c r="DK28" s="101" t="e">
        <f t="shared" si="7"/>
        <v>#NUM!</v>
      </c>
      <c r="DL28" s="101" t="e">
        <f t="shared" si="7"/>
        <v>#NUM!</v>
      </c>
      <c r="DM28" s="101" t="e">
        <f t="shared" si="7"/>
        <v>#NUM!</v>
      </c>
      <c r="DN28" s="101" t="e">
        <f t="shared" si="7"/>
        <v>#NUM!</v>
      </c>
      <c r="DO28" s="101">
        <f t="shared" si="12"/>
        <v>0.60981243826999976</v>
      </c>
      <c r="DP28" s="101" t="e">
        <f t="shared" si="12"/>
        <v>#NUM!</v>
      </c>
      <c r="DQ28" s="101">
        <f t="shared" si="12"/>
        <v>0.42587938847614742</v>
      </c>
      <c r="DR28" s="101">
        <f t="shared" si="8"/>
        <v>-5.4443180916845149E-2</v>
      </c>
      <c r="DS28" s="101">
        <f t="shared" si="8"/>
        <v>9.3738041799777128E-3</v>
      </c>
      <c r="DT28" s="101" t="e">
        <f t="shared" si="8"/>
        <v>#NUM!</v>
      </c>
      <c r="DU28" s="101">
        <f t="shared" si="8"/>
        <v>-0.18106237965559754</v>
      </c>
      <c r="DV28" s="101">
        <f t="shared" si="8"/>
        <v>-0.10950473506239954</v>
      </c>
      <c r="DW28" s="101">
        <f t="shared" si="8"/>
        <v>0.26522544739355214</v>
      </c>
      <c r="DX28" s="101">
        <f t="shared" si="8"/>
        <v>-4.9878568274691181E-3</v>
      </c>
      <c r="DY28" s="101">
        <f t="shared" si="8"/>
        <v>0.22427333231205598</v>
      </c>
      <c r="DZ28" s="101">
        <f t="shared" si="8"/>
        <v>-0.37153796608786716</v>
      </c>
      <c r="EA28" s="101">
        <f t="shared" si="8"/>
        <v>0.91855008329317556</v>
      </c>
      <c r="EB28" s="101">
        <f t="shared" si="8"/>
        <v>2.1385877166807608</v>
      </c>
      <c r="EC28" s="101">
        <f t="shared" si="8"/>
        <v>0.65442296899416963</v>
      </c>
      <c r="ED28" s="101" t="e">
        <f t="shared" si="8"/>
        <v>#NUM!</v>
      </c>
      <c r="EE28" s="101" t="e">
        <f t="shared" si="8"/>
        <v>#NUM!</v>
      </c>
      <c r="EF28" s="101">
        <f t="shared" si="8"/>
        <v>0.36222650345054519</v>
      </c>
      <c r="EG28" s="101">
        <f t="shared" si="8"/>
        <v>2.3342765909057395</v>
      </c>
      <c r="EH28" s="101">
        <f t="shared" si="9"/>
        <v>1.7404438322618718</v>
      </c>
      <c r="EI28" s="101">
        <f t="shared" si="9"/>
        <v>1.507744807473707</v>
      </c>
      <c r="EJ28" s="101">
        <f t="shared" si="9"/>
        <v>1.5623831113929425</v>
      </c>
      <c r="EK28" s="101">
        <f t="shared" si="9"/>
        <v>0.84368981550678512</v>
      </c>
      <c r="EL28" s="101">
        <f t="shared" si="9"/>
        <v>1.3761584596036498</v>
      </c>
      <c r="EM28" s="101">
        <f t="shared" si="9"/>
        <v>1.4095525408695504</v>
      </c>
      <c r="EN28" s="101">
        <f t="shared" si="9"/>
        <v>0.98190273167993014</v>
      </c>
      <c r="EO28" s="101">
        <f t="shared" si="9"/>
        <v>0.40379927301761925</v>
      </c>
      <c r="EP28" s="101">
        <f t="shared" si="9"/>
        <v>-0.97099764980357572</v>
      </c>
      <c r="EQ28" s="101">
        <f t="shared" si="9"/>
        <v>1.0672866519193653</v>
      </c>
      <c r="ER28" s="101">
        <f t="shared" si="9"/>
        <v>0.76561434183680754</v>
      </c>
      <c r="ES28" s="101">
        <f t="shared" si="9"/>
        <v>0.96583546888831473</v>
      </c>
      <c r="ET28" s="101">
        <f t="shared" si="9"/>
        <v>-0.23513631409057598</v>
      </c>
      <c r="EU28" s="101">
        <f t="shared" si="9"/>
        <v>-3.7555631608415609E-2</v>
      </c>
      <c r="EV28" s="101">
        <f t="shared" si="9"/>
        <v>0.44401153189072795</v>
      </c>
      <c r="EW28" s="101">
        <f t="shared" si="9"/>
        <v>6.2968845671216994E-2</v>
      </c>
      <c r="EX28" s="101">
        <f t="shared" si="10"/>
        <v>1.2150093216339619</v>
      </c>
      <c r="EY28" s="101">
        <f t="shared" si="3"/>
        <v>2.1033986297421801</v>
      </c>
      <c r="EZ28" s="101">
        <f t="shared" si="3"/>
        <v>2.0748522058264096</v>
      </c>
      <c r="FA28" s="101">
        <f t="shared" si="3"/>
        <v>2.4727432956568793</v>
      </c>
      <c r="FB28" s="101">
        <f t="shared" si="3"/>
        <v>1.778608810994297</v>
      </c>
      <c r="FC28" s="101">
        <f t="shared" si="3"/>
        <v>1.7087723607134035</v>
      </c>
      <c r="FD28" s="101">
        <f t="shared" si="3"/>
        <v>1.7874871130373784</v>
      </c>
      <c r="FE28" s="101">
        <f t="shared" si="3"/>
        <v>1.7062139163187799</v>
      </c>
      <c r="FF28" s="101">
        <f t="shared" si="3"/>
        <v>1.0033221109989894</v>
      </c>
      <c r="FG28" s="101">
        <f t="shared" si="3"/>
        <v>2.0836974458398512</v>
      </c>
      <c r="FH28" s="101">
        <f t="shared" si="3"/>
        <v>1.3198203801047717</v>
      </c>
      <c r="FI28" s="101">
        <f t="shared" si="3"/>
        <v>1.979705006380396</v>
      </c>
      <c r="FJ28" s="101">
        <f t="shared" si="3"/>
        <v>2.1133241810651748</v>
      </c>
    </row>
    <row r="29" spans="1:166" s="114" customFormat="1">
      <c r="A29" s="101">
        <v>51</v>
      </c>
      <c r="B29" s="109" t="s">
        <v>306</v>
      </c>
      <c r="C29" s="109" t="str">
        <f>VLOOKUP(B29,'[1]Ameer Taha'!$A$2:$B$58,2,FALSE)</f>
        <v>50-7</v>
      </c>
      <c r="D29" s="126">
        <v>1.5107734375043695</v>
      </c>
      <c r="E29" s="126">
        <v>2.8849243764989416</v>
      </c>
      <c r="F29" s="126">
        <v>3.4343180711340677</v>
      </c>
      <c r="G29" s="126">
        <v>5.0989611703328581</v>
      </c>
      <c r="H29" s="126">
        <v>0.67748690351526897</v>
      </c>
      <c r="I29" s="126">
        <v>0.65859050089044391</v>
      </c>
      <c r="J29" s="110" t="s">
        <v>8</v>
      </c>
      <c r="K29" s="110">
        <v>0.88890000000000013</v>
      </c>
      <c r="L29" s="110" t="s">
        <v>56</v>
      </c>
      <c r="M29" s="114">
        <v>0.4224592565238654</v>
      </c>
      <c r="N29" s="114">
        <v>53.963097792987583</v>
      </c>
      <c r="O29" s="114">
        <v>0</v>
      </c>
      <c r="P29" s="114">
        <v>0</v>
      </c>
      <c r="Q29" s="114">
        <v>0</v>
      </c>
      <c r="R29" s="114">
        <v>0</v>
      </c>
      <c r="S29" s="114">
        <v>0</v>
      </c>
      <c r="T29" s="114">
        <v>110.61610263395896</v>
      </c>
      <c r="U29" s="114">
        <v>29.130280506322389</v>
      </c>
      <c r="V29" s="101">
        <v>5.0506777741399027</v>
      </c>
      <c r="W29" s="101">
        <v>3.6371646031605503E-2</v>
      </c>
      <c r="X29" s="114">
        <v>0</v>
      </c>
      <c r="Y29" s="114">
        <v>0</v>
      </c>
      <c r="Z29" s="114">
        <v>0</v>
      </c>
      <c r="AA29" s="114" t="e">
        <v>#VALUE!</v>
      </c>
      <c r="AB29" s="114">
        <v>0.9090297901628559</v>
      </c>
      <c r="AC29" s="114" t="e">
        <v>#VALUE!</v>
      </c>
      <c r="AD29" s="114">
        <v>0</v>
      </c>
      <c r="AE29" s="114">
        <v>0</v>
      </c>
      <c r="AF29" s="129">
        <v>1.4488436841051844</v>
      </c>
      <c r="AG29" s="114">
        <v>0</v>
      </c>
      <c r="AH29" s="114">
        <v>0</v>
      </c>
      <c r="AI29" s="114">
        <v>0</v>
      </c>
      <c r="AJ29" s="114">
        <v>0</v>
      </c>
      <c r="AK29" s="114">
        <v>0</v>
      </c>
      <c r="AL29" s="114">
        <v>0</v>
      </c>
      <c r="AM29" s="114">
        <v>0</v>
      </c>
      <c r="AN29" s="114">
        <v>0</v>
      </c>
      <c r="AO29" s="114">
        <v>3.7918042343727909</v>
      </c>
      <c r="AP29" s="114">
        <v>0</v>
      </c>
      <c r="AQ29" s="114">
        <v>3.045551327231379</v>
      </c>
      <c r="AR29" s="114">
        <v>1.7292984196594803</v>
      </c>
      <c r="AS29" s="114">
        <v>1.5431853375583033</v>
      </c>
      <c r="AT29" s="114">
        <v>0</v>
      </c>
      <c r="AU29" s="114">
        <v>0.91325453234742271</v>
      </c>
      <c r="AV29" s="114">
        <v>1.1441930552134787</v>
      </c>
      <c r="AW29" s="114">
        <v>0.71884507897376981</v>
      </c>
      <c r="AX29" s="114">
        <v>1.3430962992745819</v>
      </c>
      <c r="AY29" s="114">
        <v>3.0473526569465781</v>
      </c>
      <c r="AZ29" s="114">
        <v>0.57903949442264058</v>
      </c>
      <c r="BA29" s="114">
        <v>5.8450257788723432</v>
      </c>
      <c r="BB29" s="114">
        <v>194.23170352671994</v>
      </c>
      <c r="BC29" s="114">
        <v>4.0217677299870846</v>
      </c>
      <c r="BD29" s="114">
        <v>0</v>
      </c>
      <c r="BE29" s="114">
        <v>0</v>
      </c>
      <c r="BF29" s="114">
        <v>2.3252221117484018</v>
      </c>
      <c r="BG29" s="114">
        <v>55.58430260507324</v>
      </c>
      <c r="BH29" s="114">
        <v>16.392363214739145</v>
      </c>
      <c r="BI29" s="114">
        <v>30.562875667311356</v>
      </c>
      <c r="BJ29" s="114">
        <v>21.851250513530069</v>
      </c>
      <c r="BK29" s="114">
        <v>4.2131809015101807</v>
      </c>
      <c r="BL29" s="114">
        <v>4.9625073366587014</v>
      </c>
      <c r="BM29" s="114">
        <v>26.145798606250001</v>
      </c>
      <c r="BN29" s="114">
        <v>4.9205133336330293</v>
      </c>
      <c r="BO29" s="114">
        <v>2.9966007971968165</v>
      </c>
      <c r="BP29" s="114">
        <v>0.59673849654990818</v>
      </c>
      <c r="BQ29" s="114">
        <v>2.6040793409952645</v>
      </c>
      <c r="BR29" s="114">
        <v>3.8495529198336813</v>
      </c>
      <c r="BS29" s="114">
        <v>6.934249582004905</v>
      </c>
      <c r="BT29" s="114">
        <v>1.0003519015875471</v>
      </c>
      <c r="BU29" s="114">
        <v>2.160934027616491</v>
      </c>
      <c r="BV29" s="114">
        <v>3.3668152784620089</v>
      </c>
      <c r="BW29" s="129">
        <v>0.58558316105012609</v>
      </c>
      <c r="BX29" s="114">
        <v>8.613943992927318</v>
      </c>
      <c r="BY29" s="114">
        <v>178.99408539000922</v>
      </c>
      <c r="BZ29" s="114">
        <v>90.389691367612997</v>
      </c>
      <c r="CA29" s="114">
        <v>602.35100566053325</v>
      </c>
      <c r="CB29" s="114">
        <v>101.98897901387961</v>
      </c>
      <c r="CC29" s="114">
        <v>38.041935758758612</v>
      </c>
      <c r="CD29" s="114">
        <v>100.97673287695324</v>
      </c>
      <c r="CE29" s="114">
        <v>74.770143710612814</v>
      </c>
      <c r="CF29" s="114">
        <v>15.356715417216034</v>
      </c>
      <c r="CG29" s="114">
        <v>204.06527057702237</v>
      </c>
      <c r="CH29" s="114">
        <v>31.285500125191426</v>
      </c>
      <c r="CI29" s="114">
        <v>156.19677311012231</v>
      </c>
      <c r="CJ29" s="114">
        <v>235.58843493224762</v>
      </c>
      <c r="CM29" s="101">
        <f t="shared" si="11"/>
        <v>-0.37421516960209888</v>
      </c>
      <c r="CN29" s="101">
        <f t="shared" si="11"/>
        <v>1.7320968727230746</v>
      </c>
      <c r="CO29" s="101" t="e">
        <f t="shared" si="11"/>
        <v>#NUM!</v>
      </c>
      <c r="CP29" s="101" t="e">
        <f t="shared" si="11"/>
        <v>#NUM!</v>
      </c>
      <c r="CQ29" s="101" t="e">
        <f t="shared" si="11"/>
        <v>#NUM!</v>
      </c>
      <c r="CR29" s="101" t="e">
        <f t="shared" si="11"/>
        <v>#NUM!</v>
      </c>
      <c r="CS29" s="101" t="e">
        <f t="shared" si="11"/>
        <v>#NUM!</v>
      </c>
      <c r="CT29" s="101">
        <f t="shared" si="11"/>
        <v>2.043818352791769</v>
      </c>
      <c r="CU29" s="101">
        <f t="shared" si="11"/>
        <v>1.4643446666311488</v>
      </c>
      <c r="CV29" s="101">
        <f t="shared" si="11"/>
        <v>0.70334966204296034</v>
      </c>
      <c r="CW29" s="101">
        <f t="shared" si="11"/>
        <v>-1.4392370441125359</v>
      </c>
      <c r="CX29" s="101" t="e">
        <f t="shared" si="11"/>
        <v>#NUM!</v>
      </c>
      <c r="CY29" s="101" t="e">
        <f t="shared" si="7"/>
        <v>#NUM!</v>
      </c>
      <c r="CZ29" s="101" t="e">
        <f t="shared" si="7"/>
        <v>#NUM!</v>
      </c>
      <c r="DA29" s="101" t="e">
        <f t="shared" si="7"/>
        <v>#VALUE!</v>
      </c>
      <c r="DB29" s="101">
        <f t="shared" si="7"/>
        <v>-4.1421884114283609E-2</v>
      </c>
      <c r="DC29" s="101" t="e">
        <f t="shared" si="7"/>
        <v>#VALUE!</v>
      </c>
      <c r="DD29" s="101" t="e">
        <f t="shared" si="7"/>
        <v>#NUM!</v>
      </c>
      <c r="DE29" s="101" t="e">
        <f t="shared" si="7"/>
        <v>#NUM!</v>
      </c>
      <c r="DF29" s="101">
        <f t="shared" si="7"/>
        <v>0.16102153192210952</v>
      </c>
      <c r="DG29" s="101" t="e">
        <f t="shared" si="7"/>
        <v>#NUM!</v>
      </c>
      <c r="DH29" s="101" t="e">
        <f t="shared" si="7"/>
        <v>#NUM!</v>
      </c>
      <c r="DI29" s="101" t="e">
        <f t="shared" si="7"/>
        <v>#NUM!</v>
      </c>
      <c r="DJ29" s="101" t="e">
        <f t="shared" si="7"/>
        <v>#NUM!</v>
      </c>
      <c r="DK29" s="101" t="e">
        <f t="shared" si="7"/>
        <v>#NUM!</v>
      </c>
      <c r="DL29" s="101" t="e">
        <f t="shared" si="7"/>
        <v>#NUM!</v>
      </c>
      <c r="DM29" s="101" t="e">
        <f t="shared" si="7"/>
        <v>#NUM!</v>
      </c>
      <c r="DN29" s="101" t="e">
        <f t="shared" si="7"/>
        <v>#NUM!</v>
      </c>
      <c r="DO29" s="101">
        <f t="shared" si="12"/>
        <v>0.57884590721920992</v>
      </c>
      <c r="DP29" s="101" t="e">
        <f t="shared" si="12"/>
        <v>#NUM!</v>
      </c>
      <c r="DQ29" s="101">
        <f t="shared" si="12"/>
        <v>0.48366592314314355</v>
      </c>
      <c r="DR29" s="101">
        <f t="shared" si="8"/>
        <v>0.23786994459159291</v>
      </c>
      <c r="DS29" s="101">
        <f t="shared" si="8"/>
        <v>0.18841808824406317</v>
      </c>
      <c r="DT29" s="101" t="e">
        <f t="shared" si="8"/>
        <v>#NUM!</v>
      </c>
      <c r="DU29" s="101">
        <f t="shared" si="8"/>
        <v>-3.9408163771297446E-2</v>
      </c>
      <c r="DV29" s="101">
        <f t="shared" si="8"/>
        <v>5.8499307446763939E-2</v>
      </c>
      <c r="DW29" s="101">
        <f t="shared" si="8"/>
        <v>-0.14336469598197241</v>
      </c>
      <c r="DX29" s="101">
        <f t="shared" si="8"/>
        <v>0.12810715246336188</v>
      </c>
      <c r="DY29" s="101">
        <f t="shared" si="8"/>
        <v>0.48392271615357779</v>
      </c>
      <c r="DZ29" s="101">
        <f t="shared" si="8"/>
        <v>-0.23729181343170558</v>
      </c>
      <c r="EA29" s="101">
        <f t="shared" si="8"/>
        <v>0.76678643091228482</v>
      </c>
      <c r="EB29" s="101">
        <f t="shared" si="8"/>
        <v>2.2883201192020213</v>
      </c>
      <c r="EC29" s="101">
        <f t="shared" si="8"/>
        <v>0.60441698508276398</v>
      </c>
      <c r="ED29" s="101" t="e">
        <f t="shared" si="8"/>
        <v>#NUM!</v>
      </c>
      <c r="EE29" s="101" t="e">
        <f t="shared" si="8"/>
        <v>#NUM!</v>
      </c>
      <c r="EF29" s="101">
        <f t="shared" si="8"/>
        <v>0.36646444423646474</v>
      </c>
      <c r="EG29" s="101">
        <f t="shared" si="8"/>
        <v>1.7449521611048675</v>
      </c>
      <c r="EH29" s="101">
        <f t="shared" si="9"/>
        <v>1.2146415684049341</v>
      </c>
      <c r="EI29" s="101">
        <f t="shared" si="9"/>
        <v>1.4851942146840607</v>
      </c>
      <c r="EJ29" s="101">
        <f t="shared" si="9"/>
        <v>1.3394762960242999</v>
      </c>
      <c r="EK29" s="101">
        <f t="shared" si="9"/>
        <v>0.62461010684603868</v>
      </c>
      <c r="EL29" s="101">
        <f t="shared" si="9"/>
        <v>0.69570116184029673</v>
      </c>
      <c r="EM29" s="101">
        <f t="shared" si="9"/>
        <v>1.4174019116080414</v>
      </c>
      <c r="EN29" s="101">
        <f t="shared" si="9"/>
        <v>0.69201041299800459</v>
      </c>
      <c r="EO29" s="101">
        <f t="shared" si="9"/>
        <v>0.47662889071934356</v>
      </c>
      <c r="EP29" s="101">
        <f t="shared" si="9"/>
        <v>-0.22421594422409977</v>
      </c>
      <c r="EQ29" s="101">
        <f t="shared" si="9"/>
        <v>0.41565421216631715</v>
      </c>
      <c r="ER29" s="101">
        <f t="shared" si="9"/>
        <v>0.58541029425558655</v>
      </c>
      <c r="ES29" s="101">
        <f t="shared" si="9"/>
        <v>0.84099946901014278</v>
      </c>
      <c r="ET29" s="101">
        <f t="shared" si="9"/>
        <v>1.5280203358215326E-4</v>
      </c>
      <c r="EU29" s="101">
        <f t="shared" si="9"/>
        <v>0.33464150826247796</v>
      </c>
      <c r="EV29" s="101">
        <f t="shared" si="9"/>
        <v>0.52721928931789408</v>
      </c>
      <c r="EW29" s="101">
        <f t="shared" si="9"/>
        <v>-0.232411420283266</v>
      </c>
      <c r="EX29" s="101">
        <f t="shared" si="10"/>
        <v>0.93520204369292814</v>
      </c>
      <c r="EY29" s="101">
        <f t="shared" si="3"/>
        <v>2.2528386805613434</v>
      </c>
      <c r="EZ29" s="101">
        <f t="shared" si="3"/>
        <v>1.9561189035124857</v>
      </c>
      <c r="FA29" s="101">
        <f t="shared" si="3"/>
        <v>2.7798496397586954</v>
      </c>
      <c r="FB29" s="101">
        <f t="shared" si="3"/>
        <v>2.0085532441927421</v>
      </c>
      <c r="FC29" s="101">
        <f t="shared" si="3"/>
        <v>1.5802626078436524</v>
      </c>
      <c r="FD29" s="101">
        <f t="shared" si="3"/>
        <v>2.0042213148991292</v>
      </c>
      <c r="FE29" s="101">
        <f t="shared" si="3"/>
        <v>1.8737282153753962</v>
      </c>
      <c r="FF29" s="101">
        <f t="shared" si="3"/>
        <v>1.1862983362215982</v>
      </c>
      <c r="FG29" s="101">
        <f t="shared" si="3"/>
        <v>2.3097690993748641</v>
      </c>
      <c r="FH29" s="101">
        <f t="shared" si="3"/>
        <v>1.4953431019337995</v>
      </c>
      <c r="FI29" s="101">
        <f t="shared" si="3"/>
        <v>2.1936720574865851</v>
      </c>
      <c r="FJ29" s="101">
        <f t="shared" si="3"/>
        <v>2.372153967064186</v>
      </c>
    </row>
  </sheetData>
  <mergeCells count="1">
    <mergeCell ref="J1:L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4BC29-D8FD-4713-9D30-B10B496A8523}">
  <dimension ref="A1:CJ63"/>
  <sheetViews>
    <sheetView topLeftCell="C1" workbookViewId="0">
      <selection activeCell="N16" sqref="N16"/>
    </sheetView>
  </sheetViews>
  <sheetFormatPr defaultRowHeight="15"/>
  <cols>
    <col min="1" max="1" width="33.85546875" style="143" customWidth="1"/>
    <col min="2" max="2" width="9.140625" style="133"/>
    <col min="3" max="3" width="6.42578125" style="133" customWidth="1"/>
    <col min="4" max="4" width="5.85546875" style="146" customWidth="1"/>
    <col min="5" max="6" width="4.28515625" style="133" customWidth="1"/>
    <col min="7" max="7" width="4.7109375" style="133" customWidth="1"/>
    <col min="8" max="8" width="4.140625" style="133" customWidth="1"/>
    <col min="9" max="9" width="6.42578125" style="146" customWidth="1"/>
    <col min="10" max="11" width="9.140625" style="133" customWidth="1"/>
    <col min="12" max="12" width="9.140625" style="133"/>
    <col min="13" max="14" width="9.140625" style="147"/>
    <col min="15" max="15" width="11.42578125" customWidth="1"/>
    <col min="16" max="16" width="28.85546875" customWidth="1"/>
  </cols>
  <sheetData>
    <row r="1" spans="1:88">
      <c r="O1" t="s">
        <v>431</v>
      </c>
      <c r="Q1" t="s">
        <v>432</v>
      </c>
      <c r="R1" t="s">
        <v>361</v>
      </c>
      <c r="S1" t="s">
        <v>362</v>
      </c>
      <c r="T1" t="s">
        <v>363</v>
      </c>
      <c r="U1" t="s">
        <v>364</v>
      </c>
      <c r="V1" t="s">
        <v>365</v>
      </c>
      <c r="W1" t="s">
        <v>366</v>
      </c>
      <c r="X1" t="s">
        <v>367</v>
      </c>
      <c r="Y1" t="s">
        <v>368</v>
      </c>
      <c r="Z1" t="s">
        <v>369</v>
      </c>
      <c r="AA1" t="s">
        <v>370</v>
      </c>
      <c r="AB1" t="s">
        <v>371</v>
      </c>
      <c r="AC1" t="s">
        <v>372</v>
      </c>
      <c r="AD1" t="s">
        <v>373</v>
      </c>
      <c r="AE1" t="s">
        <v>374</v>
      </c>
      <c r="AF1" t="s">
        <v>375</v>
      </c>
      <c r="AG1" t="s">
        <v>376</v>
      </c>
      <c r="AH1" t="s">
        <v>377</v>
      </c>
      <c r="AI1" t="s">
        <v>378</v>
      </c>
      <c r="AJ1" t="s">
        <v>379</v>
      </c>
      <c r="AK1" t="s">
        <v>380</v>
      </c>
      <c r="AL1" t="s">
        <v>381</v>
      </c>
      <c r="AM1" t="s">
        <v>382</v>
      </c>
      <c r="AN1" t="s">
        <v>383</v>
      </c>
      <c r="AO1" t="s">
        <v>384</v>
      </c>
      <c r="AP1" t="s">
        <v>385</v>
      </c>
      <c r="AQ1" t="s">
        <v>386</v>
      </c>
      <c r="AR1" t="s">
        <v>387</v>
      </c>
      <c r="AS1" t="s">
        <v>388</v>
      </c>
      <c r="AT1" t="s">
        <v>389</v>
      </c>
      <c r="AU1" t="s">
        <v>390</v>
      </c>
      <c r="AV1" t="s">
        <v>391</v>
      </c>
      <c r="AW1" t="s">
        <v>392</v>
      </c>
      <c r="AX1" t="s">
        <v>393</v>
      </c>
      <c r="AY1" t="s">
        <v>394</v>
      </c>
      <c r="AZ1" t="s">
        <v>395</v>
      </c>
      <c r="BA1" t="s">
        <v>396</v>
      </c>
      <c r="BB1" t="s">
        <v>397</v>
      </c>
      <c r="BC1" t="s">
        <v>398</v>
      </c>
      <c r="BD1" t="s">
        <v>399</v>
      </c>
      <c r="BE1" t="s">
        <v>400</v>
      </c>
      <c r="BF1" t="s">
        <v>401</v>
      </c>
      <c r="BG1" t="s">
        <v>402</v>
      </c>
      <c r="BH1" t="s">
        <v>433</v>
      </c>
      <c r="BI1" t="s">
        <v>403</v>
      </c>
      <c r="BJ1" t="s">
        <v>404</v>
      </c>
      <c r="BK1" t="s">
        <v>405</v>
      </c>
      <c r="BL1" t="s">
        <v>406</v>
      </c>
      <c r="BM1" t="s">
        <v>407</v>
      </c>
      <c r="BN1" t="s">
        <v>408</v>
      </c>
      <c r="BO1" t="s">
        <v>409</v>
      </c>
      <c r="BP1" t="s">
        <v>410</v>
      </c>
      <c r="BQ1" t="s">
        <v>411</v>
      </c>
      <c r="BR1" t="s">
        <v>412</v>
      </c>
      <c r="BS1" t="s">
        <v>413</v>
      </c>
      <c r="BT1" t="s">
        <v>414</v>
      </c>
      <c r="BU1" t="s">
        <v>415</v>
      </c>
      <c r="BV1" t="s">
        <v>416</v>
      </c>
      <c r="BW1" t="s">
        <v>417</v>
      </c>
      <c r="BX1" t="s">
        <v>418</v>
      </c>
      <c r="BY1" t="s">
        <v>419</v>
      </c>
      <c r="BZ1" t="s">
        <v>420</v>
      </c>
      <c r="CA1" t="s">
        <v>421</v>
      </c>
      <c r="CB1" t="s">
        <v>422</v>
      </c>
      <c r="CC1" t="s">
        <v>423</v>
      </c>
      <c r="CD1" t="s">
        <v>424</v>
      </c>
      <c r="CE1" t="s">
        <v>425</v>
      </c>
      <c r="CF1" t="s">
        <v>426</v>
      </c>
      <c r="CG1" t="s">
        <v>427</v>
      </c>
      <c r="CH1" t="s">
        <v>428</v>
      </c>
      <c r="CI1" t="s">
        <v>429</v>
      </c>
      <c r="CJ1" t="s">
        <v>430</v>
      </c>
    </row>
    <row r="2" spans="1:88">
      <c r="P2" t="s">
        <v>434</v>
      </c>
      <c r="Q2">
        <v>2.44140625</v>
      </c>
      <c r="R2">
        <v>39.0625</v>
      </c>
      <c r="S2">
        <v>2.44140625</v>
      </c>
      <c r="T2">
        <v>19.53125</v>
      </c>
      <c r="U2">
        <v>9.765625</v>
      </c>
      <c r="V2">
        <v>9.765625</v>
      </c>
      <c r="W2">
        <v>39.0625</v>
      </c>
      <c r="X2">
        <v>9.765625</v>
      </c>
      <c r="Y2">
        <v>156.25</v>
      </c>
      <c r="Z2">
        <v>9.765625</v>
      </c>
      <c r="AA2">
        <v>39.0625</v>
      </c>
      <c r="AB2">
        <v>2.44140625</v>
      </c>
      <c r="AC2">
        <v>39.0625</v>
      </c>
      <c r="AD2">
        <v>9.765625</v>
      </c>
      <c r="AE2">
        <v>4.8828125</v>
      </c>
      <c r="AF2">
        <v>19.53125</v>
      </c>
      <c r="AG2">
        <v>19.53125</v>
      </c>
      <c r="AH2">
        <v>9.765625</v>
      </c>
      <c r="AI2">
        <v>4.8828125</v>
      </c>
      <c r="AJ2">
        <v>625</v>
      </c>
      <c r="AK2">
        <v>39.0625</v>
      </c>
      <c r="AL2">
        <v>39.0625</v>
      </c>
      <c r="AM2">
        <v>19.53125</v>
      </c>
      <c r="AN2">
        <v>31.25</v>
      </c>
      <c r="AO2">
        <v>19.53125</v>
      </c>
      <c r="AP2">
        <v>19.53125</v>
      </c>
      <c r="AQ2">
        <v>39.0625</v>
      </c>
      <c r="AR2">
        <v>39.0625</v>
      </c>
      <c r="AS2">
        <v>4.8828120000000013</v>
      </c>
      <c r="AT2">
        <v>46.875</v>
      </c>
      <c r="AU2">
        <v>19.53125</v>
      </c>
      <c r="AV2">
        <v>4.8828120000000013</v>
      </c>
      <c r="AW2">
        <v>19.53125</v>
      </c>
      <c r="AX2">
        <v>78.125</v>
      </c>
      <c r="AY2">
        <v>19.53125</v>
      </c>
      <c r="AZ2">
        <v>19.53125</v>
      </c>
      <c r="BA2">
        <v>19.53125</v>
      </c>
      <c r="BB2">
        <v>19.53125</v>
      </c>
      <c r="BC2">
        <v>4.8828120000000013</v>
      </c>
      <c r="BD2">
        <v>4.8828120000000013</v>
      </c>
      <c r="BE2">
        <v>31.25</v>
      </c>
      <c r="BF2">
        <v>4.8828120000000013</v>
      </c>
      <c r="BG2">
        <v>4.8828120000000013</v>
      </c>
      <c r="BH2">
        <v>4.8828120000000013</v>
      </c>
      <c r="BI2">
        <v>4.8828120000000013</v>
      </c>
      <c r="BJ2">
        <v>19.53125</v>
      </c>
      <c r="BK2">
        <v>19.53125</v>
      </c>
      <c r="BL2">
        <v>19.53125</v>
      </c>
      <c r="BM2">
        <v>4.8828120000000013</v>
      </c>
      <c r="BN2">
        <v>4.8828120000000013</v>
      </c>
      <c r="BO2">
        <v>4.8828120000000013</v>
      </c>
      <c r="BP2">
        <v>39.0625</v>
      </c>
      <c r="BQ2">
        <v>19.53125</v>
      </c>
      <c r="BR2">
        <v>39.0625</v>
      </c>
      <c r="BS2">
        <v>39.0625</v>
      </c>
      <c r="BT2">
        <v>4.8828120000000013</v>
      </c>
      <c r="BU2">
        <v>25.390625</v>
      </c>
      <c r="BV2">
        <v>9.765625</v>
      </c>
      <c r="BW2">
        <v>4.8828120000000013</v>
      </c>
      <c r="BX2">
        <v>4.8828120000000013</v>
      </c>
      <c r="BY2">
        <v>4.8828120000000013</v>
      </c>
      <c r="BZ2">
        <v>9.765625</v>
      </c>
      <c r="CA2">
        <v>39.0625</v>
      </c>
      <c r="CB2">
        <v>4.8828120000000013</v>
      </c>
      <c r="CC2">
        <v>9.765625</v>
      </c>
      <c r="CD2">
        <v>4.8828120000000013</v>
      </c>
      <c r="CE2">
        <v>4.8828120000000013</v>
      </c>
      <c r="CF2">
        <v>4.8828120000000013</v>
      </c>
      <c r="CG2">
        <v>39.0625</v>
      </c>
      <c r="CH2">
        <v>4.8828120000000013</v>
      </c>
      <c r="CI2">
        <v>4.8828120000000013</v>
      </c>
      <c r="CJ2">
        <v>4.8828120000000013</v>
      </c>
    </row>
    <row r="3" spans="1:88">
      <c r="A3" s="131" t="s">
        <v>436</v>
      </c>
      <c r="B3" s="132" t="s">
        <v>437</v>
      </c>
      <c r="C3" s="132" t="s">
        <v>438</v>
      </c>
      <c r="D3" s="146" t="s">
        <v>439</v>
      </c>
      <c r="E3" s="133" t="s">
        <v>440</v>
      </c>
      <c r="F3" s="133" t="s">
        <v>441</v>
      </c>
      <c r="G3" s="133" t="s">
        <v>442</v>
      </c>
      <c r="H3" s="133" t="s">
        <v>443</v>
      </c>
      <c r="I3" s="146" t="s">
        <v>444</v>
      </c>
      <c r="J3" s="133" t="s">
        <v>445</v>
      </c>
      <c r="K3" s="133" t="s">
        <v>446</v>
      </c>
      <c r="L3" s="133" t="s">
        <v>447</v>
      </c>
      <c r="M3" s="148" t="s">
        <v>448</v>
      </c>
      <c r="N3" s="148" t="s">
        <v>449</v>
      </c>
      <c r="P3" t="s">
        <v>435</v>
      </c>
      <c r="Q3">
        <v>1.7263349150062195</v>
      </c>
      <c r="R3">
        <v>27.621358640099512</v>
      </c>
      <c r="S3">
        <v>1.7263349150062195</v>
      </c>
      <c r="T3">
        <v>13.810679320049756</v>
      </c>
      <c r="U3">
        <v>6.905339660024878</v>
      </c>
      <c r="V3">
        <v>6.905339660024878</v>
      </c>
      <c r="W3">
        <v>27.621358640099512</v>
      </c>
      <c r="X3">
        <v>6.905339660024878</v>
      </c>
      <c r="Y3">
        <v>110.48543456039805</v>
      </c>
      <c r="Z3">
        <v>6.905339660024878</v>
      </c>
      <c r="AA3">
        <v>27.621358640099512</v>
      </c>
      <c r="AB3">
        <v>1.7263349150062195</v>
      </c>
      <c r="AC3">
        <v>27.621358640099512</v>
      </c>
      <c r="AD3">
        <v>6.905339660024878</v>
      </c>
      <c r="AE3">
        <v>3.452669830012439</v>
      </c>
      <c r="AF3">
        <v>13.810679320049756</v>
      </c>
      <c r="AG3">
        <v>13.810679320049756</v>
      </c>
      <c r="AH3">
        <v>6.905339660024878</v>
      </c>
      <c r="AI3">
        <v>3.452669830012439</v>
      </c>
      <c r="AJ3">
        <v>441.94173824159219</v>
      </c>
      <c r="AK3">
        <v>27.621358640099512</v>
      </c>
      <c r="AL3">
        <v>27.621358640099512</v>
      </c>
      <c r="AM3">
        <v>13.810679320049756</v>
      </c>
      <c r="AN3">
        <v>22.097086912079607</v>
      </c>
      <c r="AO3">
        <v>13.810679320049756</v>
      </c>
      <c r="AP3">
        <v>13.810679320049756</v>
      </c>
      <c r="AQ3">
        <v>27.621358640099512</v>
      </c>
      <c r="AR3">
        <v>27.621358640099512</v>
      </c>
      <c r="AS3">
        <v>3.4526694764590489</v>
      </c>
      <c r="AT3">
        <v>33.145630368119413</v>
      </c>
      <c r="AU3">
        <v>13.810679320049756</v>
      </c>
      <c r="AV3">
        <v>3.4526694764590489</v>
      </c>
      <c r="AW3">
        <v>13.810679320049756</v>
      </c>
      <c r="AX3">
        <v>55.242717280199024</v>
      </c>
      <c r="AY3">
        <v>13.810679320049756</v>
      </c>
      <c r="AZ3">
        <v>13.810679320049756</v>
      </c>
      <c r="BA3">
        <v>13.810679320049756</v>
      </c>
      <c r="BB3">
        <v>13.810679320049756</v>
      </c>
      <c r="BC3">
        <v>3.4526694764590489</v>
      </c>
      <c r="BD3">
        <v>3.4526694764590489</v>
      </c>
      <c r="BE3">
        <v>22.097086912079607</v>
      </c>
      <c r="BF3">
        <v>3.4526694764590489</v>
      </c>
      <c r="BG3">
        <v>3.4526694764590489</v>
      </c>
      <c r="BH3">
        <v>3.4526694764590489</v>
      </c>
      <c r="BI3">
        <v>3.4526694764590489</v>
      </c>
      <c r="BJ3">
        <v>13.810679320049756</v>
      </c>
      <c r="BK3">
        <v>13.810679320049756</v>
      </c>
      <c r="BL3">
        <v>13.810679320049756</v>
      </c>
      <c r="BM3">
        <v>3.4526694764590489</v>
      </c>
      <c r="BN3">
        <v>3.4526694764590489</v>
      </c>
      <c r="BO3">
        <v>3.4526694764590489</v>
      </c>
      <c r="BP3">
        <v>27.621358640099512</v>
      </c>
      <c r="BQ3">
        <v>13.810679320049756</v>
      </c>
      <c r="BR3">
        <v>27.621358640099512</v>
      </c>
      <c r="BS3">
        <v>27.621358640099512</v>
      </c>
      <c r="BT3">
        <v>3.4526694764590489</v>
      </c>
      <c r="BU3">
        <v>17.953883116064681</v>
      </c>
      <c r="BV3">
        <v>6.905339660024878</v>
      </c>
      <c r="BW3">
        <v>3.4526694764590489</v>
      </c>
      <c r="BX3">
        <v>3.4526694764590489</v>
      </c>
      <c r="BY3">
        <v>3.4526694764590489</v>
      </c>
      <c r="BZ3">
        <v>6.905339660024878</v>
      </c>
      <c r="CA3">
        <v>27.621358640099512</v>
      </c>
      <c r="CB3">
        <v>3.4526694764590489</v>
      </c>
      <c r="CC3">
        <v>6.905339660024878</v>
      </c>
      <c r="CD3">
        <v>3.4526694764590489</v>
      </c>
      <c r="CE3">
        <v>3.4526694764590489</v>
      </c>
      <c r="CF3">
        <v>3.4526694764590489</v>
      </c>
      <c r="CG3">
        <v>27.621358640099512</v>
      </c>
      <c r="CH3">
        <v>3.4526694764590489</v>
      </c>
      <c r="CI3">
        <v>3.4526694764590489</v>
      </c>
      <c r="CJ3">
        <v>3.4526694764590489</v>
      </c>
    </row>
    <row r="4" spans="1:88">
      <c r="A4" s="134" t="s">
        <v>455</v>
      </c>
      <c r="B4" s="132">
        <v>4520</v>
      </c>
      <c r="C4" s="132">
        <v>21</v>
      </c>
      <c r="D4" s="146" t="s">
        <v>451</v>
      </c>
      <c r="E4" s="133">
        <v>0</v>
      </c>
      <c r="F4" s="133" t="s">
        <v>451</v>
      </c>
      <c r="G4" s="133" t="s">
        <v>451</v>
      </c>
      <c r="H4" s="133">
        <v>86</v>
      </c>
      <c r="I4" s="146" t="s">
        <v>0</v>
      </c>
      <c r="J4" s="133" t="s">
        <v>453</v>
      </c>
      <c r="K4" s="133">
        <v>1</v>
      </c>
      <c r="L4" s="133">
        <v>6</v>
      </c>
      <c r="M4" s="149" t="s">
        <v>454</v>
      </c>
      <c r="N4" s="149" t="s">
        <v>454</v>
      </c>
      <c r="P4" t="s">
        <v>317</v>
      </c>
      <c r="Q4">
        <v>4170.3890974136602</v>
      </c>
      <c r="R4">
        <v>64.041886374266625</v>
      </c>
      <c r="S4">
        <v>4646.5534406243842</v>
      </c>
      <c r="T4">
        <v>2057.9408545452075</v>
      </c>
      <c r="U4">
        <v>6029.1077523672493</v>
      </c>
      <c r="V4">
        <v>46.549770298610341</v>
      </c>
      <c r="W4">
        <v>16780.752956835106</v>
      </c>
      <c r="X4">
        <v>9123.193464190761</v>
      </c>
      <c r="Y4">
        <v>0</v>
      </c>
      <c r="Z4">
        <v>17561.457566646641</v>
      </c>
      <c r="AA4">
        <v>5808.1882689580116</v>
      </c>
      <c r="AB4">
        <v>8033.9695983043721</v>
      </c>
      <c r="AC4">
        <v>0</v>
      </c>
      <c r="AD4">
        <v>3469.8396040140142</v>
      </c>
      <c r="AE4">
        <v>996.44555691709343</v>
      </c>
      <c r="AF4">
        <v>0</v>
      </c>
      <c r="AG4">
        <v>44.525438726068778</v>
      </c>
      <c r="AH4">
        <v>0</v>
      </c>
      <c r="AI4">
        <v>21.60718309037232</v>
      </c>
      <c r="AJ4">
        <v>0</v>
      </c>
      <c r="AK4">
        <v>0</v>
      </c>
      <c r="AL4">
        <v>0</v>
      </c>
      <c r="AM4">
        <v>103.70476698458349</v>
      </c>
      <c r="AN4">
        <v>0</v>
      </c>
      <c r="AO4">
        <v>0</v>
      </c>
      <c r="AP4">
        <v>0</v>
      </c>
      <c r="AQ4">
        <v>0</v>
      </c>
      <c r="AR4">
        <v>0</v>
      </c>
      <c r="AS4">
        <v>16.513961093239732</v>
      </c>
      <c r="AT4">
        <v>130.79730311321643</v>
      </c>
      <c r="AU4">
        <v>0</v>
      </c>
      <c r="AV4">
        <v>16.146064995756507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40.368407487784829</v>
      </c>
      <c r="BD4">
        <v>0</v>
      </c>
      <c r="BE4">
        <v>0</v>
      </c>
      <c r="BF4">
        <v>0</v>
      </c>
      <c r="BG4">
        <v>1995.7555067168223</v>
      </c>
      <c r="BH4">
        <v>451.95438721072128</v>
      </c>
      <c r="BI4">
        <v>660.65002189185907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56.164555009443532</v>
      </c>
      <c r="BT4">
        <v>0</v>
      </c>
      <c r="BU4">
        <v>0</v>
      </c>
      <c r="BV4">
        <v>152.39516756154171</v>
      </c>
      <c r="BW4">
        <v>120.44577884367526</v>
      </c>
      <c r="BX4">
        <v>0</v>
      </c>
      <c r="BY4">
        <v>129.33651289633079</v>
      </c>
      <c r="BZ4">
        <v>0</v>
      </c>
      <c r="CA4">
        <v>145.19951200720655</v>
      </c>
      <c r="CB4">
        <v>347.92080620794871</v>
      </c>
      <c r="CC4">
        <v>51.213038163251916</v>
      </c>
      <c r="CD4">
        <v>55.838781132553237</v>
      </c>
      <c r="CE4">
        <v>0</v>
      </c>
      <c r="CF4">
        <v>257.41572873133475</v>
      </c>
      <c r="CG4">
        <v>0</v>
      </c>
      <c r="CH4">
        <v>0</v>
      </c>
      <c r="CI4">
        <v>125.90932402248744</v>
      </c>
      <c r="CJ4">
        <v>196.90502956707638</v>
      </c>
    </row>
    <row r="5" spans="1:88">
      <c r="A5" s="134" t="s">
        <v>450</v>
      </c>
      <c r="B5" s="132">
        <v>4506</v>
      </c>
      <c r="C5" s="132">
        <v>24</v>
      </c>
      <c r="D5" s="146" t="s">
        <v>451</v>
      </c>
      <c r="E5" s="133">
        <v>0</v>
      </c>
      <c r="F5" s="133" t="s">
        <v>451</v>
      </c>
      <c r="G5" s="133" t="s">
        <v>451</v>
      </c>
      <c r="H5" s="133" t="s">
        <v>452</v>
      </c>
      <c r="I5" s="146" t="s">
        <v>0</v>
      </c>
      <c r="J5" s="133" t="s">
        <v>453</v>
      </c>
      <c r="K5" s="133">
        <v>11</v>
      </c>
      <c r="L5" s="133">
        <v>6</v>
      </c>
      <c r="M5" s="149" t="s">
        <v>454</v>
      </c>
      <c r="N5" s="149" t="s">
        <v>454</v>
      </c>
      <c r="P5" t="s">
        <v>318</v>
      </c>
      <c r="Q5">
        <v>0</v>
      </c>
      <c r="R5">
        <v>0</v>
      </c>
      <c r="S5">
        <v>0</v>
      </c>
      <c r="T5">
        <v>0</v>
      </c>
      <c r="U5">
        <v>1623.6853993395641</v>
      </c>
      <c r="V5">
        <v>0</v>
      </c>
      <c r="W5">
        <v>3491.4243177083622</v>
      </c>
      <c r="X5">
        <v>3025.302852638783</v>
      </c>
      <c r="Y5">
        <v>0</v>
      </c>
      <c r="Z5">
        <v>0</v>
      </c>
      <c r="AA5">
        <v>1983.4852656992034</v>
      </c>
      <c r="AB5">
        <v>0</v>
      </c>
      <c r="AC5">
        <v>0</v>
      </c>
      <c r="AD5">
        <v>804.75473687362387</v>
      </c>
      <c r="AE5">
        <v>487.77553920510411</v>
      </c>
      <c r="AF5">
        <v>0</v>
      </c>
      <c r="AG5">
        <v>5.9602347469173615</v>
      </c>
      <c r="AH5">
        <v>0</v>
      </c>
      <c r="AI5">
        <v>6.0566647082961733</v>
      </c>
      <c r="AJ5">
        <v>0</v>
      </c>
      <c r="AK5">
        <v>0</v>
      </c>
      <c r="AL5">
        <v>0</v>
      </c>
      <c r="AM5">
        <v>28.342536584212944</v>
      </c>
      <c r="AN5">
        <v>0</v>
      </c>
      <c r="AO5">
        <v>0</v>
      </c>
      <c r="AP5">
        <v>0</v>
      </c>
      <c r="AQ5">
        <v>0</v>
      </c>
      <c r="AR5">
        <v>0</v>
      </c>
      <c r="AS5">
        <v>11.897444514387439</v>
      </c>
      <c r="AT5">
        <v>103.40362074942963</v>
      </c>
      <c r="AU5">
        <v>0</v>
      </c>
      <c r="AV5">
        <v>11.821886561999513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 t="e">
        <v>#DIV/0!</v>
      </c>
      <c r="BH5" t="e">
        <v>#DIV/0!</v>
      </c>
      <c r="BI5" t="e">
        <v>#DIV/0!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25.706415607333415</v>
      </c>
      <c r="BT5">
        <v>0</v>
      </c>
      <c r="BU5">
        <v>0</v>
      </c>
      <c r="BV5">
        <v>146.34774027735352</v>
      </c>
      <c r="BW5">
        <v>117.01701431477203</v>
      </c>
      <c r="BX5">
        <v>0</v>
      </c>
      <c r="BY5">
        <v>107.6261464004551</v>
      </c>
      <c r="BZ5">
        <v>0</v>
      </c>
      <c r="CA5">
        <v>77.115712670312604</v>
      </c>
      <c r="CB5">
        <v>382.9490321723236</v>
      </c>
      <c r="CC5">
        <v>24.328869394171083</v>
      </c>
      <c r="CD5">
        <v>47.455377171755508</v>
      </c>
      <c r="CE5">
        <v>0</v>
      </c>
      <c r="CF5">
        <v>341.05431751477681</v>
      </c>
      <c r="CG5">
        <v>0</v>
      </c>
      <c r="CH5">
        <v>0</v>
      </c>
      <c r="CI5">
        <v>106.80106153761911</v>
      </c>
      <c r="CJ5">
        <v>127.49906417619697</v>
      </c>
    </row>
    <row r="6" spans="1:88">
      <c r="A6" s="134" t="s">
        <v>463</v>
      </c>
      <c r="B6" s="132">
        <v>4915</v>
      </c>
      <c r="C6" s="132">
        <v>34</v>
      </c>
      <c r="D6" s="146" t="s">
        <v>451</v>
      </c>
      <c r="E6" s="133">
        <v>1</v>
      </c>
      <c r="F6" s="133" t="s">
        <v>461</v>
      </c>
      <c r="G6" s="133" t="s">
        <v>461</v>
      </c>
      <c r="H6" s="133">
        <v>87</v>
      </c>
      <c r="I6" s="146" t="s">
        <v>0</v>
      </c>
      <c r="J6" s="133" t="s">
        <v>453</v>
      </c>
      <c r="K6" s="133">
        <v>8</v>
      </c>
      <c r="L6" s="133">
        <v>5</v>
      </c>
      <c r="M6" s="148">
        <v>3</v>
      </c>
      <c r="N6" s="148">
        <v>3</v>
      </c>
      <c r="P6" t="s">
        <v>319</v>
      </c>
      <c r="Q6">
        <v>46.051369130356655</v>
      </c>
      <c r="R6">
        <v>0</v>
      </c>
      <c r="S6">
        <v>239.83772219750796</v>
      </c>
      <c r="T6">
        <v>350.5031772399841</v>
      </c>
      <c r="U6">
        <v>270.45436707788792</v>
      </c>
      <c r="V6">
        <v>0</v>
      </c>
      <c r="W6">
        <v>941.5189497253707</v>
      </c>
      <c r="X6">
        <v>445.9273682375898</v>
      </c>
      <c r="Y6">
        <v>0</v>
      </c>
      <c r="Z6">
        <v>780.17778682880078</v>
      </c>
      <c r="AA6">
        <v>576.17749502416382</v>
      </c>
      <c r="AB6">
        <v>742.17351479689682</v>
      </c>
      <c r="AC6">
        <v>0</v>
      </c>
      <c r="AD6">
        <v>471.97510544979497</v>
      </c>
      <c r="AE6">
        <v>205.92802782681935</v>
      </c>
      <c r="AF6">
        <v>0</v>
      </c>
      <c r="AG6">
        <v>6.502478325682401</v>
      </c>
      <c r="AH6">
        <v>0</v>
      </c>
      <c r="AI6">
        <v>5.2165904087114683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6.1223554330339622</v>
      </c>
      <c r="AT6">
        <v>0</v>
      </c>
      <c r="AU6">
        <v>0</v>
      </c>
      <c r="AV6">
        <v>6.215919494457907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2676.9113220316399</v>
      </c>
      <c r="BH6">
        <v>586.08278599583855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29.470090575916121</v>
      </c>
      <c r="BT6">
        <v>0</v>
      </c>
      <c r="BU6">
        <v>186.63256144779473</v>
      </c>
      <c r="BV6">
        <v>0</v>
      </c>
      <c r="BW6">
        <v>30.713368833429591</v>
      </c>
      <c r="BX6">
        <v>0</v>
      </c>
      <c r="BY6">
        <v>31.29734160248459</v>
      </c>
      <c r="BZ6">
        <v>0</v>
      </c>
      <c r="CA6">
        <v>0</v>
      </c>
      <c r="CB6">
        <v>116.61229927051961</v>
      </c>
      <c r="CC6">
        <v>0</v>
      </c>
      <c r="CD6">
        <v>21.726365324585771</v>
      </c>
      <c r="CE6">
        <v>0</v>
      </c>
      <c r="CF6">
        <v>100.67873066433438</v>
      </c>
      <c r="CG6">
        <v>0</v>
      </c>
      <c r="CH6">
        <v>0</v>
      </c>
      <c r="CI6">
        <v>38.864964918597593</v>
      </c>
      <c r="CJ6">
        <v>28.493717985935515</v>
      </c>
    </row>
    <row r="7" spans="1:88">
      <c r="A7" s="134" t="s">
        <v>495</v>
      </c>
      <c r="B7" s="132">
        <v>4877</v>
      </c>
      <c r="C7" s="132">
        <v>10</v>
      </c>
      <c r="D7" s="146" t="s">
        <v>468</v>
      </c>
      <c r="E7" s="133">
        <v>0</v>
      </c>
      <c r="F7" s="133" t="s">
        <v>468</v>
      </c>
      <c r="G7" s="133" t="s">
        <v>468</v>
      </c>
      <c r="H7" s="133" t="s">
        <v>452</v>
      </c>
      <c r="I7" s="146" t="s">
        <v>9</v>
      </c>
      <c r="J7" s="133" t="s">
        <v>479</v>
      </c>
      <c r="K7" s="133">
        <v>7</v>
      </c>
      <c r="L7" s="133">
        <v>1</v>
      </c>
      <c r="M7" s="148">
        <v>3</v>
      </c>
      <c r="N7" s="148">
        <v>3</v>
      </c>
      <c r="P7" t="s">
        <v>320</v>
      </c>
      <c r="Q7">
        <v>457.87668500435706</v>
      </c>
      <c r="R7">
        <v>76.288140508530773</v>
      </c>
      <c r="S7">
        <v>58.831666965376172</v>
      </c>
      <c r="T7">
        <v>486.76583032566106</v>
      </c>
      <c r="U7">
        <v>6145.668923937812</v>
      </c>
      <c r="V7">
        <v>78.639794337464267</v>
      </c>
      <c r="W7">
        <v>22360.61924020862</v>
      </c>
      <c r="X7">
        <v>11767.867393326853</v>
      </c>
      <c r="Y7">
        <v>0</v>
      </c>
      <c r="Z7">
        <v>2887.2798693356576</v>
      </c>
      <c r="AA7">
        <v>6337.0703480582843</v>
      </c>
      <c r="AB7">
        <v>1086.352239167481</v>
      </c>
      <c r="AC7">
        <v>0</v>
      </c>
      <c r="AD7">
        <v>1955.9789956218963</v>
      </c>
      <c r="AE7">
        <v>2028.549903092324</v>
      </c>
      <c r="AF7">
        <v>0</v>
      </c>
      <c r="AG7">
        <v>10.558489368372404</v>
      </c>
      <c r="AH7">
        <v>0</v>
      </c>
      <c r="AI7">
        <v>5.3015433730603929</v>
      </c>
      <c r="AJ7">
        <v>0</v>
      </c>
      <c r="AK7">
        <v>0</v>
      </c>
      <c r="AL7">
        <v>0</v>
      </c>
      <c r="AM7">
        <v>28.796044244644559</v>
      </c>
      <c r="AN7">
        <v>0</v>
      </c>
      <c r="AO7">
        <v>0</v>
      </c>
      <c r="AP7">
        <v>0</v>
      </c>
      <c r="AQ7">
        <v>0</v>
      </c>
      <c r="AR7">
        <v>0</v>
      </c>
      <c r="AS7">
        <v>5.7722771054972961</v>
      </c>
      <c r="AT7">
        <v>46.929335570894978</v>
      </c>
      <c r="AU7">
        <v>0</v>
      </c>
      <c r="AV7">
        <v>5.4985518893020995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 t="e">
        <v>#DIV/0!</v>
      </c>
      <c r="BH7" t="e">
        <v>#DIV/0!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15.663348428900735</v>
      </c>
      <c r="BT7">
        <v>0</v>
      </c>
      <c r="BU7">
        <v>0</v>
      </c>
      <c r="BV7">
        <v>56.563850536645852</v>
      </c>
      <c r="BW7">
        <v>51.441667056605709</v>
      </c>
      <c r="BX7">
        <v>0</v>
      </c>
      <c r="BY7">
        <v>32.927405278333246</v>
      </c>
      <c r="BZ7">
        <v>0</v>
      </c>
      <c r="CA7">
        <v>27.632332163914949</v>
      </c>
      <c r="CB7">
        <v>124.44389761749846</v>
      </c>
      <c r="CC7">
        <v>14.624295515567205</v>
      </c>
      <c r="CD7">
        <v>12.19689852084095</v>
      </c>
      <c r="CE7">
        <v>0</v>
      </c>
      <c r="CF7">
        <v>110.58983825839567</v>
      </c>
      <c r="CG7">
        <v>0</v>
      </c>
      <c r="CH7">
        <v>0</v>
      </c>
      <c r="CI7">
        <v>41.008384563431562</v>
      </c>
      <c r="CJ7">
        <v>46.99638440771021</v>
      </c>
    </row>
    <row r="8" spans="1:88">
      <c r="A8" s="134" t="s">
        <v>497</v>
      </c>
      <c r="B8" s="132">
        <v>4894</v>
      </c>
      <c r="C8" s="132">
        <v>16</v>
      </c>
      <c r="D8" s="146" t="s">
        <v>468</v>
      </c>
      <c r="E8" s="133">
        <v>0</v>
      </c>
      <c r="F8" s="133" t="s">
        <v>468</v>
      </c>
      <c r="G8" s="133" t="s">
        <v>468</v>
      </c>
      <c r="H8" s="133">
        <v>75</v>
      </c>
      <c r="I8" s="146" t="s">
        <v>9</v>
      </c>
      <c r="J8" s="133" t="s">
        <v>477</v>
      </c>
      <c r="K8" s="133">
        <v>50</v>
      </c>
      <c r="L8" s="133">
        <v>2</v>
      </c>
      <c r="M8" s="148">
        <v>3</v>
      </c>
      <c r="N8" s="148">
        <v>3</v>
      </c>
      <c r="P8" t="s">
        <v>321</v>
      </c>
      <c r="Q8">
        <v>2704.4512399618534</v>
      </c>
      <c r="R8">
        <v>33.250930435105182</v>
      </c>
      <c r="S8">
        <v>2111.3819254749064</v>
      </c>
      <c r="T8">
        <v>1806.593757569673</v>
      </c>
      <c r="U8">
        <v>4039.7730589705725</v>
      </c>
      <c r="V8">
        <v>28.355987475719608</v>
      </c>
      <c r="W8">
        <v>6926.1582318417659</v>
      </c>
      <c r="X8">
        <v>4833.4406710657486</v>
      </c>
      <c r="Y8">
        <v>0</v>
      </c>
      <c r="Z8">
        <v>8488.4243038779841</v>
      </c>
      <c r="AA8">
        <v>3696.1362973533846</v>
      </c>
      <c r="AB8">
        <v>5569.4583248834415</v>
      </c>
      <c r="AC8">
        <v>0</v>
      </c>
      <c r="AD8">
        <v>2982.586036995554</v>
      </c>
      <c r="AE8">
        <v>1068.0637013009521</v>
      </c>
      <c r="AF8">
        <v>0</v>
      </c>
      <c r="AG8">
        <v>12.513147207241099</v>
      </c>
      <c r="AH8">
        <v>0</v>
      </c>
      <c r="AI8">
        <v>9.5366969965834283</v>
      </c>
      <c r="AJ8">
        <v>0</v>
      </c>
      <c r="AK8">
        <v>0</v>
      </c>
      <c r="AL8">
        <v>0</v>
      </c>
      <c r="AM8">
        <v>23.553435825513237</v>
      </c>
      <c r="AN8">
        <v>0</v>
      </c>
      <c r="AO8">
        <v>0</v>
      </c>
      <c r="AP8">
        <v>0</v>
      </c>
      <c r="AQ8">
        <v>0</v>
      </c>
      <c r="AR8">
        <v>0</v>
      </c>
      <c r="AS8">
        <v>5.8362765411326771</v>
      </c>
      <c r="AT8">
        <v>79.320318523852578</v>
      </c>
      <c r="AU8">
        <v>0</v>
      </c>
      <c r="AV8">
        <v>5.8824454362770036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 t="e">
        <v>#DIV/0!</v>
      </c>
      <c r="BH8" t="e">
        <v>#DIV/0!</v>
      </c>
      <c r="BI8" t="e">
        <v>#DIV/0!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31.391444703571544</v>
      </c>
      <c r="BT8">
        <v>0</v>
      </c>
      <c r="BU8">
        <v>471.96112551809927</v>
      </c>
      <c r="BV8">
        <v>59.101972035085083</v>
      </c>
      <c r="BW8">
        <v>58.724998677289371</v>
      </c>
      <c r="BX8">
        <v>0</v>
      </c>
      <c r="BY8">
        <v>58.702939730906067</v>
      </c>
      <c r="BZ8">
        <v>0</v>
      </c>
      <c r="CA8">
        <v>58.126477640801838</v>
      </c>
      <c r="CB8">
        <v>168.89138339113347</v>
      </c>
      <c r="CC8">
        <v>17.581915826755559</v>
      </c>
      <c r="CD8">
        <v>27.674966402576029</v>
      </c>
      <c r="CE8">
        <v>0</v>
      </c>
      <c r="CF8">
        <v>167.95062954164842</v>
      </c>
      <c r="CG8">
        <v>0</v>
      </c>
      <c r="CH8">
        <v>0</v>
      </c>
      <c r="CI8">
        <v>69.786531986656016</v>
      </c>
      <c r="CJ8">
        <v>59.846499511276129</v>
      </c>
    </row>
    <row r="9" spans="1:88">
      <c r="A9" s="134" t="s">
        <v>471</v>
      </c>
      <c r="B9" s="132">
        <v>4856</v>
      </c>
      <c r="C9" s="132">
        <v>5</v>
      </c>
      <c r="D9" s="146" t="s">
        <v>468</v>
      </c>
      <c r="E9" s="133">
        <v>0</v>
      </c>
      <c r="F9" s="133" t="s">
        <v>468</v>
      </c>
      <c r="G9" s="133" t="s">
        <v>468</v>
      </c>
      <c r="H9" s="133">
        <v>76</v>
      </c>
      <c r="I9" s="146" t="s">
        <v>0</v>
      </c>
      <c r="J9" s="133" t="s">
        <v>453</v>
      </c>
      <c r="K9" s="133">
        <v>107</v>
      </c>
      <c r="L9" s="133">
        <v>2</v>
      </c>
      <c r="M9" s="148">
        <v>2</v>
      </c>
      <c r="N9" s="148">
        <v>4</v>
      </c>
      <c r="P9" t="s">
        <v>322</v>
      </c>
      <c r="Q9">
        <v>80.340765620533702</v>
      </c>
      <c r="R9">
        <v>0</v>
      </c>
      <c r="S9">
        <v>233.82212031288196</v>
      </c>
      <c r="T9">
        <v>365.23049863422909</v>
      </c>
      <c r="U9">
        <v>1116.5009232848042</v>
      </c>
      <c r="V9">
        <v>0</v>
      </c>
      <c r="W9">
        <v>2941.5131728028268</v>
      </c>
      <c r="X9">
        <v>1786.0989540769565</v>
      </c>
      <c r="Y9">
        <v>0</v>
      </c>
      <c r="Z9">
        <v>2079.9272879295117</v>
      </c>
      <c r="AA9">
        <v>1529.7918870461428</v>
      </c>
      <c r="AB9">
        <v>1779.2418271286531</v>
      </c>
      <c r="AC9">
        <v>0</v>
      </c>
      <c r="AD9">
        <v>1019.6942744143976</v>
      </c>
      <c r="AE9">
        <v>292.93186753355707</v>
      </c>
      <c r="AF9">
        <v>0</v>
      </c>
      <c r="AG9">
        <v>12.224812555707825</v>
      </c>
      <c r="AH9">
        <v>0</v>
      </c>
      <c r="AI9">
        <v>7.4535578461891188</v>
      </c>
      <c r="AJ9">
        <v>0</v>
      </c>
      <c r="AK9">
        <v>0</v>
      </c>
      <c r="AL9">
        <v>0</v>
      </c>
      <c r="AM9">
        <v>21.799615187629289</v>
      </c>
      <c r="AN9">
        <v>0</v>
      </c>
      <c r="AO9">
        <v>0</v>
      </c>
      <c r="AP9">
        <v>0</v>
      </c>
      <c r="AQ9">
        <v>0</v>
      </c>
      <c r="AR9">
        <v>0</v>
      </c>
      <c r="AS9">
        <v>8.1458104583963742</v>
      </c>
      <c r="AT9">
        <v>138.4836717076866</v>
      </c>
      <c r="AU9">
        <v>0</v>
      </c>
      <c r="AV9">
        <v>5.9558931775901787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 t="e">
        <v>#DIV/0!</v>
      </c>
      <c r="BH9" t="e">
        <v>#DIV/0!</v>
      </c>
      <c r="BI9" t="e">
        <v>#DIV/0!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32.736976199739395</v>
      </c>
      <c r="BT9">
        <v>0</v>
      </c>
      <c r="BU9">
        <v>206.4673258836375</v>
      </c>
      <c r="BV9">
        <v>89.105598976309892</v>
      </c>
      <c r="BW9">
        <v>76.621306296153222</v>
      </c>
      <c r="BX9">
        <v>0</v>
      </c>
      <c r="BY9">
        <v>102.07719869521432</v>
      </c>
      <c r="BZ9">
        <v>0</v>
      </c>
      <c r="CA9">
        <v>55.190265834627269</v>
      </c>
      <c r="CB9">
        <v>235.05467228979188</v>
      </c>
      <c r="CC9">
        <v>21.491573165648564</v>
      </c>
      <c r="CD9">
        <v>22.739034894799513</v>
      </c>
      <c r="CE9">
        <v>0</v>
      </c>
      <c r="CF9">
        <v>316.11415009437195</v>
      </c>
      <c r="CG9">
        <v>0</v>
      </c>
      <c r="CH9">
        <v>0</v>
      </c>
      <c r="CI9">
        <v>83.013199021909415</v>
      </c>
      <c r="CJ9">
        <v>106.86150378835491</v>
      </c>
    </row>
    <row r="10" spans="1:88">
      <c r="A10" s="134" t="s">
        <v>490</v>
      </c>
      <c r="B10" s="132">
        <v>4954</v>
      </c>
      <c r="C10" s="132">
        <v>35</v>
      </c>
      <c r="D10" s="146" t="s">
        <v>451</v>
      </c>
      <c r="E10" s="133">
        <v>1</v>
      </c>
      <c r="F10" s="133" t="s">
        <v>461</v>
      </c>
      <c r="G10" s="133" t="s">
        <v>461</v>
      </c>
      <c r="H10" s="133">
        <v>88</v>
      </c>
      <c r="I10" s="146" t="s">
        <v>9</v>
      </c>
      <c r="J10" s="133" t="s">
        <v>453</v>
      </c>
      <c r="K10" s="133">
        <v>7</v>
      </c>
      <c r="L10" s="133">
        <v>6</v>
      </c>
      <c r="M10" s="148">
        <v>3</v>
      </c>
      <c r="N10" s="148">
        <v>3</v>
      </c>
      <c r="P10" t="s">
        <v>323</v>
      </c>
      <c r="Q10">
        <v>1143.7257970212167</v>
      </c>
      <c r="R10">
        <v>49.965046615671788</v>
      </c>
      <c r="S10">
        <v>774.03786856372369</v>
      </c>
      <c r="T10">
        <v>434.18239173936263</v>
      </c>
      <c r="U10">
        <v>7113.602383212632</v>
      </c>
      <c r="V10">
        <v>59.429153385182374</v>
      </c>
      <c r="W10">
        <v>16296.65589123994</v>
      </c>
      <c r="X10">
        <v>10551.926358922514</v>
      </c>
      <c r="Y10">
        <v>0</v>
      </c>
      <c r="Z10">
        <v>3159.1946333739256</v>
      </c>
      <c r="AA10">
        <v>6712.7372630289283</v>
      </c>
      <c r="AB10">
        <v>6278.0138459135223</v>
      </c>
      <c r="AC10">
        <v>0</v>
      </c>
      <c r="AD10">
        <v>4141.1225356312971</v>
      </c>
      <c r="AE10">
        <v>1350.3370663839851</v>
      </c>
      <c r="AF10">
        <v>0</v>
      </c>
      <c r="AG10">
        <v>12.318053733909336</v>
      </c>
      <c r="AH10">
        <v>0</v>
      </c>
      <c r="AI10">
        <v>6.4862611748763284</v>
      </c>
      <c r="AJ10">
        <v>0</v>
      </c>
      <c r="AK10">
        <v>0</v>
      </c>
      <c r="AL10">
        <v>86.568728830513734</v>
      </c>
      <c r="AM10">
        <v>42.933321403616823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13.398108789071397</v>
      </c>
      <c r="AT10">
        <v>536.58550890339995</v>
      </c>
      <c r="AU10">
        <v>0</v>
      </c>
      <c r="AV10">
        <v>14.354972489232026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2634.7905211827997</v>
      </c>
      <c r="BH10">
        <v>614.71326692092271</v>
      </c>
      <c r="BI10">
        <v>5518.2676894892948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3643.0973141505256</v>
      </c>
      <c r="BQ10">
        <v>0</v>
      </c>
      <c r="BR10">
        <v>0</v>
      </c>
      <c r="BS10">
        <v>34.691295164739486</v>
      </c>
      <c r="BT10">
        <v>0</v>
      </c>
      <c r="BU10">
        <v>0</v>
      </c>
      <c r="BV10">
        <v>0</v>
      </c>
      <c r="BW10">
        <v>228.59252799913389</v>
      </c>
      <c r="BX10">
        <v>0</v>
      </c>
      <c r="BY10">
        <v>197.71032006603571</v>
      </c>
      <c r="BZ10">
        <v>0</v>
      </c>
      <c r="CA10">
        <v>108.58757633958697</v>
      </c>
      <c r="CB10">
        <v>884.66683375266052</v>
      </c>
      <c r="CC10">
        <v>13.201952828274171</v>
      </c>
      <c r="CD10">
        <v>87.22030484375739</v>
      </c>
      <c r="CE10">
        <v>0</v>
      </c>
      <c r="CF10">
        <v>895.56938703147875</v>
      </c>
      <c r="CG10">
        <v>0</v>
      </c>
      <c r="CH10">
        <v>0</v>
      </c>
      <c r="CI10">
        <v>160.27601181819387</v>
      </c>
      <c r="CJ10">
        <v>187.79660986623077</v>
      </c>
    </row>
    <row r="11" spans="1:88">
      <c r="A11" s="134" t="s">
        <v>496</v>
      </c>
      <c r="B11" s="132">
        <v>4878</v>
      </c>
      <c r="C11" s="132">
        <v>15</v>
      </c>
      <c r="D11" s="146" t="s">
        <v>468</v>
      </c>
      <c r="E11" s="133">
        <v>0</v>
      </c>
      <c r="F11" s="133" t="s">
        <v>468</v>
      </c>
      <c r="G11" s="133" t="s">
        <v>468</v>
      </c>
      <c r="H11" s="133">
        <v>75</v>
      </c>
      <c r="I11" s="146" t="s">
        <v>9</v>
      </c>
      <c r="J11" s="133" t="s">
        <v>477</v>
      </c>
      <c r="K11" s="133">
        <v>88</v>
      </c>
      <c r="L11" s="133">
        <v>2</v>
      </c>
      <c r="M11" s="148">
        <v>3</v>
      </c>
      <c r="N11" s="148">
        <v>3</v>
      </c>
      <c r="P11" t="s">
        <v>324</v>
      </c>
      <c r="Q11">
        <v>0</v>
      </c>
      <c r="R11">
        <v>0</v>
      </c>
      <c r="S11">
        <v>0</v>
      </c>
      <c r="T11">
        <v>0</v>
      </c>
      <c r="U11">
        <v>299.78797234898366</v>
      </c>
      <c r="V11">
        <v>0</v>
      </c>
      <c r="W11">
        <v>768.11773776101222</v>
      </c>
      <c r="X11">
        <v>374.55026981006921</v>
      </c>
      <c r="Y11">
        <v>0</v>
      </c>
      <c r="Z11">
        <v>81.810632277275602</v>
      </c>
      <c r="AA11">
        <v>369.85079368596718</v>
      </c>
      <c r="AB11">
        <v>0</v>
      </c>
      <c r="AC11">
        <v>0</v>
      </c>
      <c r="AD11">
        <v>166.42056597623676</v>
      </c>
      <c r="AE11">
        <v>93.9775303987916</v>
      </c>
      <c r="AF11">
        <v>0</v>
      </c>
      <c r="AG11">
        <v>11.702232558951124</v>
      </c>
      <c r="AH11">
        <v>0</v>
      </c>
      <c r="AI11">
        <v>3.0778159567586587</v>
      </c>
      <c r="AJ11">
        <v>0</v>
      </c>
      <c r="AK11">
        <v>0</v>
      </c>
      <c r="AL11">
        <v>0</v>
      </c>
      <c r="AM11">
        <v>16.366852121375835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4.368929229645321</v>
      </c>
      <c r="AT11">
        <v>79.042907413736856</v>
      </c>
      <c r="AU11">
        <v>0</v>
      </c>
      <c r="AV11">
        <v>5.0299393490733761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 t="e">
        <v>#DIV/0!</v>
      </c>
      <c r="BH11" t="e">
        <v>#DIV/0!</v>
      </c>
      <c r="BI11" t="e">
        <v>#DIV/0!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29.091820078698298</v>
      </c>
      <c r="BT11">
        <v>0</v>
      </c>
      <c r="BU11">
        <v>0</v>
      </c>
      <c r="BV11">
        <v>53.807821445623063</v>
      </c>
      <c r="BW11">
        <v>51.98750458278333</v>
      </c>
      <c r="BX11">
        <v>0</v>
      </c>
      <c r="BY11">
        <v>44.29966569988418</v>
      </c>
      <c r="BZ11">
        <v>0</v>
      </c>
      <c r="CA11">
        <v>0</v>
      </c>
      <c r="CB11">
        <v>185.44982064330611</v>
      </c>
      <c r="CC11">
        <v>36.043606606035524</v>
      </c>
      <c r="CD11">
        <v>23.333895723271063</v>
      </c>
      <c r="CE11">
        <v>0</v>
      </c>
      <c r="CF11">
        <v>246.99310707350404</v>
      </c>
      <c r="CG11">
        <v>68.115774905586747</v>
      </c>
      <c r="CH11">
        <v>0</v>
      </c>
      <c r="CI11">
        <v>57.533400922121324</v>
      </c>
      <c r="CJ11">
        <v>0</v>
      </c>
    </row>
    <row r="12" spans="1:88">
      <c r="A12" s="134" t="s">
        <v>464</v>
      </c>
      <c r="B12" s="132">
        <v>4923</v>
      </c>
      <c r="C12" s="132">
        <v>30</v>
      </c>
      <c r="D12" s="146" t="s">
        <v>451</v>
      </c>
      <c r="E12" s="133">
        <v>0</v>
      </c>
      <c r="F12" s="133" t="s">
        <v>451</v>
      </c>
      <c r="G12" s="133" t="s">
        <v>451</v>
      </c>
      <c r="H12" s="133">
        <v>88</v>
      </c>
      <c r="I12" s="146" t="s">
        <v>0</v>
      </c>
      <c r="J12" s="133" t="s">
        <v>453</v>
      </c>
      <c r="K12" s="133">
        <v>11</v>
      </c>
      <c r="L12" s="133">
        <v>5</v>
      </c>
      <c r="M12" s="148">
        <v>3</v>
      </c>
      <c r="N12" s="148">
        <v>4</v>
      </c>
      <c r="P12" t="s">
        <v>325</v>
      </c>
      <c r="Q12">
        <v>670.38706480274266</v>
      </c>
      <c r="R12">
        <v>0</v>
      </c>
      <c r="S12">
        <v>44.332208886507871</v>
      </c>
      <c r="T12">
        <v>0</v>
      </c>
      <c r="U12">
        <v>5435.4358307197499</v>
      </c>
      <c r="V12">
        <v>0</v>
      </c>
      <c r="W12">
        <v>15797.974961315447</v>
      </c>
      <c r="X12">
        <v>8749.494302763218</v>
      </c>
      <c r="Y12">
        <v>944.9190211701607</v>
      </c>
      <c r="Z12">
        <v>1375.2202662490488</v>
      </c>
      <c r="AA12">
        <v>4577.1135055190016</v>
      </c>
      <c r="AB12">
        <v>1523.280722173303</v>
      </c>
      <c r="AC12">
        <v>0</v>
      </c>
      <c r="AD12">
        <v>2142.7630668058455</v>
      </c>
      <c r="AE12">
        <v>645.20797504775942</v>
      </c>
      <c r="AF12">
        <v>0</v>
      </c>
      <c r="AG12">
        <v>10.636601613789811</v>
      </c>
      <c r="AH12">
        <v>0</v>
      </c>
      <c r="AI12">
        <v>0</v>
      </c>
      <c r="AJ12">
        <v>0</v>
      </c>
      <c r="AK12">
        <v>0</v>
      </c>
      <c r="AL12">
        <v>39.867643625013685</v>
      </c>
      <c r="AM12">
        <v>21.841334429756465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3.4253056903977237</v>
      </c>
      <c r="AT12">
        <v>0</v>
      </c>
      <c r="AU12">
        <v>0</v>
      </c>
      <c r="AV12">
        <v>3.499652205084455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 t="e">
        <v>#DIV/0!</v>
      </c>
      <c r="BH12" t="e">
        <v>#DIV/0!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22.218183195916293</v>
      </c>
      <c r="BT12">
        <v>0</v>
      </c>
      <c r="BU12">
        <v>0</v>
      </c>
      <c r="BV12">
        <v>43.07280083163019</v>
      </c>
      <c r="BW12">
        <v>21.674863148163169</v>
      </c>
      <c r="BX12">
        <v>0</v>
      </c>
      <c r="BY12">
        <v>31.699587454689279</v>
      </c>
      <c r="BZ12">
        <v>0</v>
      </c>
      <c r="CA12">
        <v>0</v>
      </c>
      <c r="CB12">
        <v>69.667695648842553</v>
      </c>
      <c r="CC12">
        <v>15.036252521135179</v>
      </c>
      <c r="CD12">
        <v>10.988986659364336</v>
      </c>
      <c r="CE12">
        <v>0</v>
      </c>
      <c r="CF12">
        <v>83.537182693759036</v>
      </c>
      <c r="CG12">
        <v>63.766051294104244</v>
      </c>
      <c r="CH12">
        <v>0</v>
      </c>
      <c r="CI12">
        <v>35.184043209939077</v>
      </c>
      <c r="CJ12">
        <v>42.131935655938399</v>
      </c>
    </row>
    <row r="13" spans="1:88">
      <c r="A13" s="134" t="s">
        <v>472</v>
      </c>
      <c r="B13" s="132">
        <v>4858</v>
      </c>
      <c r="C13" s="132">
        <v>6</v>
      </c>
      <c r="D13" s="146" t="s">
        <v>468</v>
      </c>
      <c r="E13" s="133">
        <v>0</v>
      </c>
      <c r="F13" s="133" t="s">
        <v>468</v>
      </c>
      <c r="G13" s="133" t="s">
        <v>468</v>
      </c>
      <c r="H13" s="133">
        <v>78</v>
      </c>
      <c r="I13" s="146" t="s">
        <v>0</v>
      </c>
      <c r="J13" s="133" t="s">
        <v>453</v>
      </c>
      <c r="K13" s="133">
        <v>48</v>
      </c>
      <c r="L13" s="133">
        <v>2</v>
      </c>
      <c r="M13" s="148">
        <v>3</v>
      </c>
      <c r="N13" s="148">
        <v>3</v>
      </c>
      <c r="P13" t="s">
        <v>326</v>
      </c>
      <c r="Q13">
        <v>659.8850301061085</v>
      </c>
      <c r="R13">
        <v>0</v>
      </c>
      <c r="S13">
        <v>72.258071129890041</v>
      </c>
      <c r="T13">
        <v>0</v>
      </c>
      <c r="U13">
        <v>4197.907332376566</v>
      </c>
      <c r="V13">
        <v>48.85315363904791</v>
      </c>
      <c r="W13">
        <v>7973.0856624662256</v>
      </c>
      <c r="X13">
        <v>5188.2549851376216</v>
      </c>
      <c r="Y13">
        <v>854.4639566435867</v>
      </c>
      <c r="Z13">
        <v>482.98189730501309</v>
      </c>
      <c r="AA13">
        <v>2787.1759455356405</v>
      </c>
      <c r="AB13">
        <v>1235.2553324585724</v>
      </c>
      <c r="AC13">
        <v>0</v>
      </c>
      <c r="AD13">
        <v>1171.8114434169804</v>
      </c>
      <c r="AE13">
        <v>777.52089839800942</v>
      </c>
      <c r="AF13">
        <v>0</v>
      </c>
      <c r="AG13">
        <v>9.8453495914124876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33.942552567143281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8.9593249179362573</v>
      </c>
      <c r="AT13">
        <v>181.62595564666984</v>
      </c>
      <c r="AU13">
        <v>0</v>
      </c>
      <c r="AV13">
        <v>8.04459794688416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 t="e">
        <v>#DIV/0!</v>
      </c>
      <c r="BH13" t="e">
        <v>#DIV/0!</v>
      </c>
      <c r="BI13" t="e">
        <v>#DIV/0!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35.829294048505382</v>
      </c>
      <c r="BT13">
        <v>0</v>
      </c>
      <c r="BU13">
        <v>0</v>
      </c>
      <c r="BV13">
        <v>113.92893705135751</v>
      </c>
      <c r="BW13">
        <v>97.194451975892548</v>
      </c>
      <c r="BX13">
        <v>0</v>
      </c>
      <c r="BY13">
        <v>75.822583660797918</v>
      </c>
      <c r="BZ13">
        <v>0</v>
      </c>
      <c r="CA13">
        <v>136.09646193556665</v>
      </c>
      <c r="CB13">
        <v>292.80836936929848</v>
      </c>
      <c r="CC13">
        <v>20.551642218566908</v>
      </c>
      <c r="CD13">
        <v>55.41093691519346</v>
      </c>
      <c r="CE13">
        <v>0</v>
      </c>
      <c r="CF13">
        <v>326.96751993867645</v>
      </c>
      <c r="CG13">
        <v>55.5618417656787</v>
      </c>
      <c r="CH13">
        <v>0</v>
      </c>
      <c r="CI13">
        <v>99.676969884985255</v>
      </c>
      <c r="CJ13">
        <v>92.268778828096345</v>
      </c>
    </row>
    <row r="14" spans="1:88">
      <c r="A14" s="134" t="s">
        <v>462</v>
      </c>
      <c r="B14" s="132">
        <v>4893</v>
      </c>
      <c r="C14" s="132">
        <v>26</v>
      </c>
      <c r="D14" s="146" t="s">
        <v>451</v>
      </c>
      <c r="E14" s="133">
        <v>0</v>
      </c>
      <c r="F14" s="133" t="s">
        <v>451</v>
      </c>
      <c r="G14" s="133" t="s">
        <v>451</v>
      </c>
      <c r="H14" s="133">
        <v>87</v>
      </c>
      <c r="I14" s="146" t="s">
        <v>0</v>
      </c>
      <c r="J14" s="133" t="s">
        <v>453</v>
      </c>
      <c r="K14" s="133">
        <v>11</v>
      </c>
      <c r="L14" s="133">
        <v>6</v>
      </c>
      <c r="M14" s="148">
        <v>4</v>
      </c>
      <c r="N14" s="148">
        <v>4</v>
      </c>
      <c r="P14" t="s">
        <v>327</v>
      </c>
      <c r="Q14">
        <v>1224.4763954805032</v>
      </c>
      <c r="R14">
        <v>0</v>
      </c>
      <c r="S14">
        <v>711.08324430217499</v>
      </c>
      <c r="T14">
        <v>449.48668202125538</v>
      </c>
      <c r="U14">
        <v>2322.6087247429405</v>
      </c>
      <c r="V14">
        <v>0</v>
      </c>
      <c r="W14">
        <v>4276.8097752833783</v>
      </c>
      <c r="X14">
        <v>2615.9569763867516</v>
      </c>
      <c r="Y14">
        <v>634.94558565402326</v>
      </c>
      <c r="Z14">
        <v>3873.7807323453076</v>
      </c>
      <c r="AA14">
        <v>1510.814622093784</v>
      </c>
      <c r="AB14">
        <v>2179.4735200407267</v>
      </c>
      <c r="AC14">
        <v>0</v>
      </c>
      <c r="AD14">
        <v>1199.8717349397809</v>
      </c>
      <c r="AE14">
        <v>344.41082384614356</v>
      </c>
      <c r="AF14">
        <v>0</v>
      </c>
      <c r="AG14">
        <v>12.447950194643854</v>
      </c>
      <c r="AH14">
        <v>0</v>
      </c>
      <c r="AI14">
        <v>7.3524312975230091</v>
      </c>
      <c r="AJ14">
        <v>0</v>
      </c>
      <c r="AK14">
        <v>0</v>
      </c>
      <c r="AL14">
        <v>62.549354179186281</v>
      </c>
      <c r="AM14">
        <v>58.268490626238098</v>
      </c>
      <c r="AN14">
        <v>59.303662530771646</v>
      </c>
      <c r="AO14">
        <v>0</v>
      </c>
      <c r="AP14">
        <v>0</v>
      </c>
      <c r="AQ14">
        <v>0</v>
      </c>
      <c r="AR14">
        <v>0</v>
      </c>
      <c r="AS14">
        <v>10.018429855551089</v>
      </c>
      <c r="AT14">
        <v>476.57026026099788</v>
      </c>
      <c r="AU14">
        <v>0</v>
      </c>
      <c r="AV14">
        <v>9.5680385160038544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 t="e">
        <v>#DIV/0!</v>
      </c>
      <c r="BH14" t="e">
        <v>#DIV/0!</v>
      </c>
      <c r="BI14" t="e">
        <v>#DIV/0!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35.505818637123973</v>
      </c>
      <c r="BT14">
        <v>0</v>
      </c>
      <c r="BU14">
        <v>0</v>
      </c>
      <c r="BV14">
        <v>0</v>
      </c>
      <c r="BW14">
        <v>216.99153943070593</v>
      </c>
      <c r="BX14">
        <v>0</v>
      </c>
      <c r="BY14">
        <v>199.91286125360062</v>
      </c>
      <c r="BZ14">
        <v>0</v>
      </c>
      <c r="CA14">
        <v>107.0154170821486</v>
      </c>
      <c r="CB14">
        <v>719.72535246558436</v>
      </c>
      <c r="CC14">
        <v>18.419409338390594</v>
      </c>
      <c r="CD14">
        <v>57.848104772369965</v>
      </c>
      <c r="CE14">
        <v>0</v>
      </c>
      <c r="CF14">
        <v>726.34996176120728</v>
      </c>
      <c r="CG14">
        <v>0</v>
      </c>
      <c r="CH14">
        <v>0</v>
      </c>
      <c r="CI14">
        <v>174.75274552500196</v>
      </c>
      <c r="CJ14">
        <v>177.12169995357283</v>
      </c>
    </row>
    <row r="15" spans="1:88">
      <c r="A15" s="134" t="s">
        <v>492</v>
      </c>
      <c r="B15" s="132">
        <v>4621</v>
      </c>
      <c r="C15" s="132">
        <v>1</v>
      </c>
      <c r="D15" s="146" t="s">
        <v>468</v>
      </c>
      <c r="E15" s="133">
        <v>0</v>
      </c>
      <c r="F15" s="133" t="s">
        <v>468</v>
      </c>
      <c r="G15" s="133" t="s">
        <v>468</v>
      </c>
      <c r="H15" s="133">
        <v>77</v>
      </c>
      <c r="I15" s="146" t="s">
        <v>9</v>
      </c>
      <c r="J15" s="133" t="s">
        <v>453</v>
      </c>
      <c r="K15" s="133">
        <v>6</v>
      </c>
      <c r="L15" s="133">
        <v>1</v>
      </c>
      <c r="M15" s="149" t="s">
        <v>454</v>
      </c>
      <c r="N15" s="149" t="s">
        <v>454</v>
      </c>
      <c r="P15" t="s">
        <v>328</v>
      </c>
      <c r="Q15">
        <v>585.13202047296647</v>
      </c>
      <c r="R15">
        <v>0</v>
      </c>
      <c r="S15">
        <v>93.238824040285976</v>
      </c>
      <c r="T15">
        <v>296.71012714755261</v>
      </c>
      <c r="U15">
        <v>4014.4855609331412</v>
      </c>
      <c r="V15">
        <v>0</v>
      </c>
      <c r="W15">
        <v>9104.609615279127</v>
      </c>
      <c r="X15">
        <v>5856.8801717313991</v>
      </c>
      <c r="Y15">
        <v>0</v>
      </c>
      <c r="Z15">
        <v>3692.3517976590524</v>
      </c>
      <c r="AA15">
        <v>2254.6283693604414</v>
      </c>
      <c r="AB15">
        <v>2003.550758782083</v>
      </c>
      <c r="AC15">
        <v>0</v>
      </c>
      <c r="AD15">
        <v>1503.0342316378144</v>
      </c>
      <c r="AE15">
        <v>357.70206208374299</v>
      </c>
      <c r="AF15">
        <v>0</v>
      </c>
      <c r="AG15">
        <v>10.323650813243981</v>
      </c>
      <c r="AH15">
        <v>0</v>
      </c>
      <c r="AI15">
        <v>5.5538872876775409</v>
      </c>
      <c r="AJ15">
        <v>0</v>
      </c>
      <c r="AK15">
        <v>0</v>
      </c>
      <c r="AL15">
        <v>0</v>
      </c>
      <c r="AM15">
        <v>12.994879295528808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5.0214623377106697</v>
      </c>
      <c r="AT15">
        <v>51.436242642223689</v>
      </c>
      <c r="AU15">
        <v>0</v>
      </c>
      <c r="AV15">
        <v>4.4924172728032312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 t="e">
        <v>#DIV/0!</v>
      </c>
      <c r="BH15" t="e">
        <v>#DIV/0!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21.062041102676829</v>
      </c>
      <c r="BT15">
        <v>0</v>
      </c>
      <c r="BU15">
        <v>0</v>
      </c>
      <c r="BV15">
        <v>0</v>
      </c>
      <c r="BW15">
        <v>40.07916280465097</v>
      </c>
      <c r="BX15">
        <v>0</v>
      </c>
      <c r="BY15">
        <v>49.93826470163885</v>
      </c>
      <c r="BZ15">
        <v>0</v>
      </c>
      <c r="CA15">
        <v>0</v>
      </c>
      <c r="CB15">
        <v>104.95006958095676</v>
      </c>
      <c r="CC15">
        <v>10.427654743201197</v>
      </c>
      <c r="CD15">
        <v>16.422636312910761</v>
      </c>
      <c r="CE15">
        <v>0</v>
      </c>
      <c r="CF15">
        <v>127.34481232985043</v>
      </c>
      <c r="CG15">
        <v>50.855086481300589</v>
      </c>
      <c r="CH15">
        <v>0</v>
      </c>
      <c r="CI15">
        <v>35.372846472113622</v>
      </c>
      <c r="CJ15">
        <v>34.619537564509038</v>
      </c>
    </row>
    <row r="16" spans="1:88">
      <c r="A16" s="134" t="s">
        <v>456</v>
      </c>
      <c r="B16" s="132">
        <v>4665</v>
      </c>
      <c r="C16" s="132">
        <v>22</v>
      </c>
      <c r="D16" s="146" t="s">
        <v>451</v>
      </c>
      <c r="E16" s="133">
        <v>0</v>
      </c>
      <c r="F16" s="133" t="s">
        <v>451</v>
      </c>
      <c r="G16" s="133" t="s">
        <v>451</v>
      </c>
      <c r="H16" s="133">
        <v>89</v>
      </c>
      <c r="I16" s="146" t="s">
        <v>0</v>
      </c>
      <c r="J16" s="133" t="s">
        <v>453</v>
      </c>
      <c r="K16" s="133">
        <v>2</v>
      </c>
      <c r="L16" s="133">
        <v>6</v>
      </c>
      <c r="M16" s="148">
        <v>3</v>
      </c>
      <c r="N16" s="148">
        <v>3</v>
      </c>
      <c r="P16" t="s">
        <v>329</v>
      </c>
      <c r="Q16">
        <v>420.14604842197127</v>
      </c>
      <c r="R16">
        <v>0</v>
      </c>
      <c r="S16">
        <v>39.270785625236236</v>
      </c>
      <c r="T16">
        <v>118.96441285109051</v>
      </c>
      <c r="U16">
        <v>3239.7186532097116</v>
      </c>
      <c r="V16">
        <v>0</v>
      </c>
      <c r="W16">
        <v>8356.446051991119</v>
      </c>
      <c r="X16">
        <v>4843.24063172151</v>
      </c>
      <c r="Y16">
        <v>0</v>
      </c>
      <c r="Z16">
        <v>491.10405983774251</v>
      </c>
      <c r="AA16">
        <v>1995.4004755452138</v>
      </c>
      <c r="AB16">
        <v>872.36340917413827</v>
      </c>
      <c r="AC16">
        <v>0</v>
      </c>
      <c r="AD16">
        <v>1164.5627341054296</v>
      </c>
      <c r="AE16">
        <v>396.39820526370744</v>
      </c>
      <c r="AF16">
        <v>0</v>
      </c>
      <c r="AG16">
        <v>8.3554990990252502</v>
      </c>
      <c r="AH16">
        <v>0</v>
      </c>
      <c r="AI16">
        <v>4.9245954268622434</v>
      </c>
      <c r="AJ16">
        <v>0</v>
      </c>
      <c r="AK16">
        <v>0</v>
      </c>
      <c r="AL16">
        <v>0</v>
      </c>
      <c r="AM16">
        <v>13.906434416125471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3.2566897746410137</v>
      </c>
      <c r="AT16">
        <v>45.838878565828416</v>
      </c>
      <c r="AU16">
        <v>0</v>
      </c>
      <c r="AV16">
        <v>3.0239550506902102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 t="e">
        <v>#DIV/0!</v>
      </c>
      <c r="BH16" t="e">
        <v>#DIV/0!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18.244002471780796</v>
      </c>
      <c r="BT16">
        <v>0</v>
      </c>
      <c r="BU16">
        <v>0</v>
      </c>
      <c r="BV16">
        <v>0</v>
      </c>
      <c r="BW16">
        <v>32.095676745547678</v>
      </c>
      <c r="BX16">
        <v>0</v>
      </c>
      <c r="BY16">
        <v>28.508843936301275</v>
      </c>
      <c r="BZ16">
        <v>0</v>
      </c>
      <c r="CA16">
        <v>31.280363484996847</v>
      </c>
      <c r="CB16">
        <v>89.445765545962132</v>
      </c>
      <c r="CC16">
        <v>17.334283209477313</v>
      </c>
      <c r="CD16">
        <v>10.693408070828481</v>
      </c>
      <c r="CE16">
        <v>0</v>
      </c>
      <c r="CF16">
        <v>105.16567400049132</v>
      </c>
      <c r="CG16">
        <v>42.714101345332992</v>
      </c>
      <c r="CH16">
        <v>0</v>
      </c>
      <c r="CI16">
        <v>34.816745673167198</v>
      </c>
      <c r="CJ16">
        <v>30.46730884210421</v>
      </c>
    </row>
    <row r="17" spans="1:88">
      <c r="A17" s="134" t="s">
        <v>458</v>
      </c>
      <c r="B17" s="132">
        <v>4874</v>
      </c>
      <c r="C17" s="132">
        <v>33</v>
      </c>
      <c r="D17" s="146" t="s">
        <v>451</v>
      </c>
      <c r="E17" s="133">
        <v>0</v>
      </c>
      <c r="F17" s="133" t="s">
        <v>451</v>
      </c>
      <c r="G17" s="133" t="s">
        <v>451</v>
      </c>
      <c r="H17" s="133" t="s">
        <v>452</v>
      </c>
      <c r="I17" s="146" t="s">
        <v>0</v>
      </c>
      <c r="J17" s="133" t="s">
        <v>453</v>
      </c>
      <c r="K17" s="133">
        <v>9</v>
      </c>
      <c r="L17" s="133">
        <v>6</v>
      </c>
      <c r="M17" s="148">
        <v>3</v>
      </c>
      <c r="N17" s="148">
        <v>4</v>
      </c>
      <c r="P17" t="s">
        <v>330</v>
      </c>
      <c r="Q17">
        <v>398.08429066448042</v>
      </c>
      <c r="R17">
        <v>0</v>
      </c>
      <c r="S17">
        <v>47.197146635003421</v>
      </c>
      <c r="T17">
        <v>152.80562700060338</v>
      </c>
      <c r="U17">
        <v>3013.8680538259987</v>
      </c>
      <c r="V17">
        <v>0</v>
      </c>
      <c r="W17">
        <v>6244.4300336664364</v>
      </c>
      <c r="X17">
        <v>4203.5750602144799</v>
      </c>
      <c r="Y17">
        <v>0</v>
      </c>
      <c r="Z17">
        <v>757.33128516881743</v>
      </c>
      <c r="AA17">
        <v>1651.150048027424</v>
      </c>
      <c r="AB17">
        <v>699.99868577236839</v>
      </c>
      <c r="AC17">
        <v>0</v>
      </c>
      <c r="AD17">
        <v>981.22844101742078</v>
      </c>
      <c r="AE17">
        <v>456.9633806586088</v>
      </c>
      <c r="AF17">
        <v>0</v>
      </c>
      <c r="AG17">
        <v>8.2649736483315834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25.457104636546049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4.0485410861379982</v>
      </c>
      <c r="AT17">
        <v>46.874282303495114</v>
      </c>
      <c r="AU17">
        <v>0</v>
      </c>
      <c r="AV17">
        <v>4.1827916692294389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 t="e">
        <v>#DIV/0!</v>
      </c>
      <c r="BH17" t="e">
        <v>#DIV/0!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22.392025618701101</v>
      </c>
      <c r="BT17">
        <v>0</v>
      </c>
      <c r="BU17">
        <v>0</v>
      </c>
      <c r="BV17">
        <v>63.732080443363635</v>
      </c>
      <c r="BW17">
        <v>26.779206635089647</v>
      </c>
      <c r="BX17">
        <v>0</v>
      </c>
      <c r="BY17">
        <v>27.264872481653061</v>
      </c>
      <c r="BZ17">
        <v>0</v>
      </c>
      <c r="CA17">
        <v>28.695827728438449</v>
      </c>
      <c r="CB17">
        <v>78.871425583494144</v>
      </c>
      <c r="CC17">
        <v>19.989468201564073</v>
      </c>
      <c r="CD17">
        <v>10.345722037444329</v>
      </c>
      <c r="CE17">
        <v>0</v>
      </c>
      <c r="CF17">
        <v>96.319841776285983</v>
      </c>
      <c r="CG17">
        <v>99.955551969312708</v>
      </c>
      <c r="CH17">
        <v>0</v>
      </c>
      <c r="CI17">
        <v>31.940016821775803</v>
      </c>
      <c r="CJ17">
        <v>34.467045595309358</v>
      </c>
    </row>
    <row r="18" spans="1:88">
      <c r="A18" s="139" t="s">
        <v>489</v>
      </c>
      <c r="B18" s="140">
        <v>4951</v>
      </c>
      <c r="C18" s="132">
        <v>25</v>
      </c>
      <c r="D18" s="146" t="s">
        <v>451</v>
      </c>
      <c r="E18" s="133">
        <v>1</v>
      </c>
      <c r="F18" s="133" t="s">
        <v>461</v>
      </c>
      <c r="G18" s="133" t="s">
        <v>461</v>
      </c>
      <c r="H18" s="133" t="s">
        <v>452</v>
      </c>
      <c r="I18" s="146" t="s">
        <v>9</v>
      </c>
      <c r="J18" s="133" t="s">
        <v>453</v>
      </c>
      <c r="K18" s="133">
        <v>13</v>
      </c>
      <c r="L18" s="133">
        <v>6</v>
      </c>
      <c r="M18" s="148">
        <v>2</v>
      </c>
      <c r="N18" s="148">
        <v>4</v>
      </c>
      <c r="P18" t="s">
        <v>331</v>
      </c>
      <c r="Q18">
        <v>264.45029424020066</v>
      </c>
      <c r="R18">
        <v>0</v>
      </c>
      <c r="S18">
        <v>21.019377973389595</v>
      </c>
      <c r="T18">
        <v>102.61870252535067</v>
      </c>
      <c r="U18">
        <v>1234.3832354562528</v>
      </c>
      <c r="V18">
        <v>0</v>
      </c>
      <c r="W18">
        <v>3514.6201877442495</v>
      </c>
      <c r="X18">
        <v>1539.9109972863264</v>
      </c>
      <c r="Y18">
        <v>0</v>
      </c>
      <c r="Z18">
        <v>343.99734659948842</v>
      </c>
      <c r="AA18">
        <v>1452.814134383812</v>
      </c>
      <c r="AB18">
        <v>420.4254793198316</v>
      </c>
      <c r="AC18">
        <v>0</v>
      </c>
      <c r="AD18">
        <v>513.16114359904554</v>
      </c>
      <c r="AE18">
        <v>357.37687839093962</v>
      </c>
      <c r="AF18">
        <v>0</v>
      </c>
      <c r="AG18">
        <v>9.1526111925597089</v>
      </c>
      <c r="AH18">
        <v>0</v>
      </c>
      <c r="AI18">
        <v>8.5699217304139435</v>
      </c>
      <c r="AJ18">
        <v>0</v>
      </c>
      <c r="AK18">
        <v>0</v>
      </c>
      <c r="AL18">
        <v>48.517659515599242</v>
      </c>
      <c r="AM18">
        <v>55.958341461138382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13.264515591367706</v>
      </c>
      <c r="AT18">
        <v>216.79497923079396</v>
      </c>
      <c r="AU18">
        <v>0</v>
      </c>
      <c r="AV18">
        <v>14.921792972469071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 t="e">
        <v>#DIV/0!</v>
      </c>
      <c r="BH18" t="e">
        <v>#DIV/0!</v>
      </c>
      <c r="BI18" t="e">
        <v>#DIV/0!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 t="e">
        <v>#DIV/0!</v>
      </c>
      <c r="BQ18">
        <v>0</v>
      </c>
      <c r="BR18">
        <v>0</v>
      </c>
      <c r="BS18">
        <v>36.036559860252559</v>
      </c>
      <c r="BT18">
        <v>0</v>
      </c>
      <c r="BU18">
        <v>262.13925339077048</v>
      </c>
      <c r="BV18">
        <v>56.091684834656299</v>
      </c>
      <c r="BW18">
        <v>217.14608637186592</v>
      </c>
      <c r="BX18">
        <v>0</v>
      </c>
      <c r="BY18">
        <v>170.68393663003721</v>
      </c>
      <c r="BZ18">
        <v>0</v>
      </c>
      <c r="CA18">
        <v>106.84008975537056</v>
      </c>
      <c r="CB18">
        <v>860.624200707451</v>
      </c>
      <c r="CC18">
        <v>28.391352577079054</v>
      </c>
      <c r="CD18">
        <v>63.232802612775821</v>
      </c>
      <c r="CE18">
        <v>0</v>
      </c>
      <c r="CF18">
        <v>749.02968972710801</v>
      </c>
      <c r="CG18">
        <v>0</v>
      </c>
      <c r="CH18">
        <v>0</v>
      </c>
      <c r="CI18">
        <v>165.67324202203952</v>
      </c>
      <c r="CJ18">
        <v>150.61757153265913</v>
      </c>
    </row>
    <row r="19" spans="1:88">
      <c r="A19" s="134" t="s">
        <v>469</v>
      </c>
      <c r="B19" s="132">
        <v>4778</v>
      </c>
      <c r="C19" s="132">
        <v>9</v>
      </c>
      <c r="D19" s="146" t="s">
        <v>468</v>
      </c>
      <c r="E19" s="133">
        <v>0</v>
      </c>
      <c r="F19" s="133" t="s">
        <v>468</v>
      </c>
      <c r="G19" s="133" t="s">
        <v>468</v>
      </c>
      <c r="H19" s="133" t="s">
        <v>452</v>
      </c>
      <c r="I19" s="146" t="s">
        <v>0</v>
      </c>
      <c r="J19" s="133" t="s">
        <v>470</v>
      </c>
      <c r="K19" s="133">
        <v>4</v>
      </c>
      <c r="L19" s="133">
        <v>2</v>
      </c>
      <c r="M19" s="148">
        <v>3</v>
      </c>
      <c r="N19" s="148">
        <v>3</v>
      </c>
      <c r="P19" t="s">
        <v>332</v>
      </c>
      <c r="Q19">
        <v>1135.3974850842765</v>
      </c>
      <c r="R19">
        <v>0</v>
      </c>
      <c r="S19">
        <v>607.15935369883857</v>
      </c>
      <c r="T19">
        <v>500.21383455554815</v>
      </c>
      <c r="U19">
        <v>3198.341855222855</v>
      </c>
      <c r="V19">
        <v>0</v>
      </c>
      <c r="W19">
        <v>5930.0932488666149</v>
      </c>
      <c r="X19">
        <v>3843.4154140835667</v>
      </c>
      <c r="Y19">
        <v>529.95213012634633</v>
      </c>
      <c r="Z19">
        <v>4529.76309484388</v>
      </c>
      <c r="AA19">
        <v>1677.2028903529344</v>
      </c>
      <c r="AB19">
        <v>2657.1457150765909</v>
      </c>
      <c r="AC19">
        <v>0</v>
      </c>
      <c r="AD19">
        <v>1239.9067094127472</v>
      </c>
      <c r="AE19">
        <v>351.96587280195581</v>
      </c>
      <c r="AF19">
        <v>0</v>
      </c>
      <c r="AG19">
        <v>8.6920090059211539</v>
      </c>
      <c r="AH19">
        <v>0</v>
      </c>
      <c r="AI19">
        <v>4.2396652958073213</v>
      </c>
      <c r="AJ19">
        <v>0</v>
      </c>
      <c r="AK19">
        <v>0</v>
      </c>
      <c r="AL19">
        <v>0</v>
      </c>
      <c r="AM19">
        <v>25.833041157485756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4.0176092242066357</v>
      </c>
      <c r="AT19">
        <v>54.202750113553911</v>
      </c>
      <c r="AU19">
        <v>0</v>
      </c>
      <c r="AV19">
        <v>4.2338355517806825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 t="e">
        <v>#DIV/0!</v>
      </c>
      <c r="BH19" t="e">
        <v>#DIV/0!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27.778902018909896</v>
      </c>
      <c r="BT19">
        <v>0</v>
      </c>
      <c r="BU19">
        <v>0</v>
      </c>
      <c r="BV19">
        <v>0</v>
      </c>
      <c r="BW19">
        <v>54.641561469933592</v>
      </c>
      <c r="BX19">
        <v>0</v>
      </c>
      <c r="BY19">
        <v>47.1667162065933</v>
      </c>
      <c r="BZ19">
        <v>0</v>
      </c>
      <c r="CA19">
        <v>30.549039609992501</v>
      </c>
      <c r="CB19">
        <v>141.37703205900544</v>
      </c>
      <c r="CC19">
        <v>32.324677468329035</v>
      </c>
      <c r="CD19">
        <v>17.622178404849674</v>
      </c>
      <c r="CE19">
        <v>0</v>
      </c>
      <c r="CF19">
        <v>122.75950897924199</v>
      </c>
      <c r="CG19">
        <v>66.999395469208935</v>
      </c>
      <c r="CH19">
        <v>0</v>
      </c>
      <c r="CI19">
        <v>39.538072591666243</v>
      </c>
      <c r="CJ19">
        <v>0</v>
      </c>
    </row>
    <row r="20" spans="1:88">
      <c r="A20" s="134" t="s">
        <v>480</v>
      </c>
      <c r="B20" s="132">
        <v>4945</v>
      </c>
      <c r="C20" s="132">
        <v>14</v>
      </c>
      <c r="D20" s="146" t="s">
        <v>468</v>
      </c>
      <c r="E20" s="133">
        <v>0</v>
      </c>
      <c r="F20" s="133" t="s">
        <v>468</v>
      </c>
      <c r="G20" s="133" t="s">
        <v>468</v>
      </c>
      <c r="H20" s="133" t="s">
        <v>452</v>
      </c>
      <c r="I20" s="146" t="s">
        <v>0</v>
      </c>
      <c r="J20" s="133" t="s">
        <v>453</v>
      </c>
      <c r="K20" s="133">
        <v>7</v>
      </c>
      <c r="L20" s="133">
        <v>2</v>
      </c>
      <c r="M20" s="148">
        <v>3</v>
      </c>
      <c r="N20" s="148">
        <v>3</v>
      </c>
      <c r="P20" t="s">
        <v>333</v>
      </c>
      <c r="Q20">
        <v>382.84405146883495</v>
      </c>
      <c r="R20">
        <v>0</v>
      </c>
      <c r="S20">
        <v>44.862075924992034</v>
      </c>
      <c r="T20">
        <v>103.10644081931333</v>
      </c>
      <c r="U20">
        <v>1839.599063282411</v>
      </c>
      <c r="V20">
        <v>0</v>
      </c>
      <c r="W20">
        <v>5497.7650040692424</v>
      </c>
      <c r="X20">
        <v>2323.9028692598185</v>
      </c>
      <c r="Y20">
        <v>0</v>
      </c>
      <c r="Z20">
        <v>475.87061005905332</v>
      </c>
      <c r="AA20">
        <v>2066.3843619225722</v>
      </c>
      <c r="AB20">
        <v>662.51585194124402</v>
      </c>
      <c r="AC20">
        <v>0</v>
      </c>
      <c r="AD20">
        <v>916.39606210341049</v>
      </c>
      <c r="AE20">
        <v>377.98825593426074</v>
      </c>
      <c r="AF20">
        <v>0</v>
      </c>
      <c r="AG20">
        <v>8.7023007025562187</v>
      </c>
      <c r="AH20">
        <v>0</v>
      </c>
      <c r="AI20">
        <v>5.4419041463129574</v>
      </c>
      <c r="AJ20">
        <v>0</v>
      </c>
      <c r="AK20">
        <v>0</v>
      </c>
      <c r="AL20">
        <v>0</v>
      </c>
      <c r="AM20">
        <v>21.486706788842515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4.8511047204411097</v>
      </c>
      <c r="AT20">
        <v>72.222841349783224</v>
      </c>
      <c r="AU20">
        <v>0</v>
      </c>
      <c r="AV20">
        <v>4.9293303995717563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 t="e">
        <v>#DIV/0!</v>
      </c>
      <c r="BH20" t="e">
        <v>#DIV/0!</v>
      </c>
      <c r="BI20" t="e">
        <v>#DIV/0!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 t="e">
        <v>#DIV/0!</v>
      </c>
      <c r="BQ20">
        <v>0</v>
      </c>
      <c r="BR20">
        <v>0</v>
      </c>
      <c r="BS20">
        <v>23.950161825447431</v>
      </c>
      <c r="BT20">
        <v>0</v>
      </c>
      <c r="BU20">
        <v>0</v>
      </c>
      <c r="BV20">
        <v>58.705846217155553</v>
      </c>
      <c r="BW20">
        <v>65.783745615995528</v>
      </c>
      <c r="BX20">
        <v>0</v>
      </c>
      <c r="BY20">
        <v>64.282025604152793</v>
      </c>
      <c r="BZ20">
        <v>0</v>
      </c>
      <c r="CA20">
        <v>70.543199658638969</v>
      </c>
      <c r="CB20">
        <v>201.9000159797109</v>
      </c>
      <c r="CC20">
        <v>24.911646694956097</v>
      </c>
      <c r="CD20">
        <v>25.732188800401808</v>
      </c>
      <c r="CE20">
        <v>0</v>
      </c>
      <c r="CF20">
        <v>205.26502156674687</v>
      </c>
      <c r="CG20">
        <v>66.501268294604472</v>
      </c>
      <c r="CH20">
        <v>0</v>
      </c>
      <c r="CI20">
        <v>62.352861002075457</v>
      </c>
      <c r="CJ20">
        <v>40.328780613689027</v>
      </c>
    </row>
    <row r="21" spans="1:88">
      <c r="A21" s="134" t="s">
        <v>481</v>
      </c>
      <c r="B21" s="132">
        <v>4958</v>
      </c>
      <c r="C21" s="132">
        <v>8</v>
      </c>
      <c r="D21" s="146" t="s">
        <v>468</v>
      </c>
      <c r="E21" s="133">
        <v>0</v>
      </c>
      <c r="F21" s="133" t="s">
        <v>468</v>
      </c>
      <c r="G21" s="133" t="s">
        <v>468</v>
      </c>
      <c r="H21" s="133" t="s">
        <v>452</v>
      </c>
      <c r="I21" s="146" t="s">
        <v>0</v>
      </c>
      <c r="J21" s="133" t="s">
        <v>453</v>
      </c>
      <c r="K21" s="133">
        <v>1</v>
      </c>
      <c r="L21" s="133">
        <v>2</v>
      </c>
      <c r="M21" s="148">
        <v>3</v>
      </c>
      <c r="N21" s="148">
        <v>3</v>
      </c>
      <c r="P21" t="s">
        <v>334</v>
      </c>
      <c r="Q21">
        <v>2484.3521214314565</v>
      </c>
      <c r="R21">
        <v>0</v>
      </c>
      <c r="S21">
        <v>1984.1870097705159</v>
      </c>
      <c r="T21">
        <v>638.92935682100313</v>
      </c>
      <c r="U21">
        <v>4359.3281577066291</v>
      </c>
      <c r="V21">
        <v>27.446492772047158</v>
      </c>
      <c r="W21">
        <v>9038.8730196295528</v>
      </c>
      <c r="X21">
        <v>5718.5790365825023</v>
      </c>
      <c r="Y21">
        <v>0</v>
      </c>
      <c r="Z21">
        <v>9231.970824551674</v>
      </c>
      <c r="AA21">
        <v>1452.3112171345294</v>
      </c>
      <c r="AB21">
        <v>2499.9136578336479</v>
      </c>
      <c r="AC21">
        <v>0</v>
      </c>
      <c r="AD21">
        <v>1395.1068820078819</v>
      </c>
      <c r="AE21">
        <v>328.16335738461555</v>
      </c>
      <c r="AF21">
        <v>0</v>
      </c>
      <c r="AG21">
        <v>25.788282402311911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56.598597084263524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10.208505991820104</v>
      </c>
      <c r="AT21">
        <v>267.4901647955304</v>
      </c>
      <c r="AU21">
        <v>0</v>
      </c>
      <c r="AV21">
        <v>13.089608247588609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 t="e">
        <v>#DIV/0!</v>
      </c>
      <c r="BH21" t="e">
        <v>#DIV/0!</v>
      </c>
      <c r="BI21" t="e">
        <v>#DIV/0!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72.807953793865565</v>
      </c>
      <c r="BT21">
        <v>0</v>
      </c>
      <c r="BU21">
        <v>0</v>
      </c>
      <c r="BV21">
        <v>0</v>
      </c>
      <c r="BW21">
        <v>118.56381354924284</v>
      </c>
      <c r="BX21">
        <v>0</v>
      </c>
      <c r="BY21">
        <v>127.61202605771308</v>
      </c>
      <c r="BZ21">
        <v>0</v>
      </c>
      <c r="CA21">
        <v>123.25074856425672</v>
      </c>
      <c r="CB21">
        <v>395.67464235413775</v>
      </c>
      <c r="CC21">
        <v>33.28847480611374</v>
      </c>
      <c r="CD21">
        <v>30.536833431865055</v>
      </c>
      <c r="CE21">
        <v>0</v>
      </c>
      <c r="CF21">
        <v>391.27190767162881</v>
      </c>
      <c r="CG21">
        <v>0</v>
      </c>
      <c r="CH21">
        <v>0</v>
      </c>
      <c r="CI21">
        <v>118.39234945398076</v>
      </c>
      <c r="CJ21">
        <v>92.826656795907411</v>
      </c>
    </row>
    <row r="22" spans="1:88">
      <c r="A22" s="134" t="s">
        <v>493</v>
      </c>
      <c r="B22" s="141">
        <v>4733</v>
      </c>
      <c r="C22" s="132">
        <v>19</v>
      </c>
      <c r="D22" s="146" t="s">
        <v>468</v>
      </c>
      <c r="E22" s="133">
        <v>0</v>
      </c>
      <c r="F22" s="133" t="s">
        <v>468</v>
      </c>
      <c r="G22" s="133" t="s">
        <v>468</v>
      </c>
      <c r="H22" s="133">
        <v>66</v>
      </c>
      <c r="I22" s="146" t="s">
        <v>9</v>
      </c>
      <c r="J22" s="133" t="s">
        <v>453</v>
      </c>
      <c r="K22" s="133">
        <v>12</v>
      </c>
      <c r="L22" s="133">
        <v>2</v>
      </c>
      <c r="M22" s="148">
        <v>3</v>
      </c>
      <c r="N22" s="148">
        <v>3</v>
      </c>
      <c r="P22" t="s">
        <v>335</v>
      </c>
      <c r="Q22">
        <v>312.69520725857376</v>
      </c>
      <c r="R22">
        <v>0</v>
      </c>
      <c r="S22">
        <v>9.0715882453378747</v>
      </c>
      <c r="T22">
        <v>37.202255845907288</v>
      </c>
      <c r="U22">
        <v>771.12795131178609</v>
      </c>
      <c r="V22">
        <v>0</v>
      </c>
      <c r="W22">
        <v>1173.8064658411081</v>
      </c>
      <c r="X22">
        <v>851.89391827533814</v>
      </c>
      <c r="Y22">
        <v>0</v>
      </c>
      <c r="Z22">
        <v>234.02185505250068</v>
      </c>
      <c r="AA22">
        <v>447.62335150045374</v>
      </c>
      <c r="AB22">
        <v>218.68444242337151</v>
      </c>
      <c r="AC22">
        <v>0</v>
      </c>
      <c r="AD22">
        <v>277.36246160568533</v>
      </c>
      <c r="AE22">
        <v>165.83613846447312</v>
      </c>
      <c r="AF22">
        <v>8.7535745871662591</v>
      </c>
      <c r="AG22">
        <v>11.689200973582061</v>
      </c>
      <c r="AH22">
        <v>0</v>
      </c>
      <c r="AI22">
        <v>4.8318586695065342</v>
      </c>
      <c r="AJ22">
        <v>0</v>
      </c>
      <c r="AK22">
        <v>0</v>
      </c>
      <c r="AL22">
        <v>0</v>
      </c>
      <c r="AM22">
        <v>46.6351484717269</v>
      </c>
      <c r="AN22">
        <v>0</v>
      </c>
      <c r="AO22">
        <v>0</v>
      </c>
      <c r="AP22">
        <v>10.345495875587766</v>
      </c>
      <c r="AQ22">
        <v>0</v>
      </c>
      <c r="AR22">
        <v>0</v>
      </c>
      <c r="AS22">
        <v>7.957565746480233</v>
      </c>
      <c r="AT22">
        <v>115.27300697312839</v>
      </c>
      <c r="AU22">
        <v>0</v>
      </c>
      <c r="AV22">
        <v>7.3943125201186115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 t="e">
        <v>#DIV/0!</v>
      </c>
      <c r="BH22" t="e">
        <v>#DIV/0!</v>
      </c>
      <c r="BI22" t="e">
        <v>#DIV/0!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23.761839913567002</v>
      </c>
      <c r="BT22">
        <v>0</v>
      </c>
      <c r="BU22">
        <v>0</v>
      </c>
      <c r="BV22">
        <v>52.164801554557258</v>
      </c>
      <c r="BW22">
        <v>94.957882221352222</v>
      </c>
      <c r="BX22">
        <v>0</v>
      </c>
      <c r="BY22">
        <v>82.772463447073477</v>
      </c>
      <c r="BZ22">
        <v>0</v>
      </c>
      <c r="CA22">
        <v>57.320087313866942</v>
      </c>
      <c r="CB22">
        <v>305.88004029614171</v>
      </c>
      <c r="CC22">
        <v>29.527652106070896</v>
      </c>
      <c r="CD22">
        <v>35.953465616931744</v>
      </c>
      <c r="CE22">
        <v>0</v>
      </c>
      <c r="CF22">
        <v>480.55946554982609</v>
      </c>
      <c r="CG22">
        <v>68.712902924537744</v>
      </c>
      <c r="CH22">
        <v>0</v>
      </c>
      <c r="CI22">
        <v>84.480495768237162</v>
      </c>
      <c r="CJ22">
        <v>131.72278387658753</v>
      </c>
    </row>
    <row r="23" spans="1:88">
      <c r="A23" s="134" t="s">
        <v>499</v>
      </c>
      <c r="B23" s="132">
        <v>4941</v>
      </c>
      <c r="C23" s="132">
        <v>17</v>
      </c>
      <c r="D23" s="146" t="s">
        <v>468</v>
      </c>
      <c r="E23" s="133">
        <v>0</v>
      </c>
      <c r="F23" s="133" t="s">
        <v>468</v>
      </c>
      <c r="G23" s="133" t="s">
        <v>468</v>
      </c>
      <c r="H23" s="133" t="s">
        <v>452</v>
      </c>
      <c r="I23" s="146" t="s">
        <v>9</v>
      </c>
      <c r="J23" s="133" t="s">
        <v>477</v>
      </c>
      <c r="K23" s="133">
        <v>22</v>
      </c>
      <c r="L23" s="133">
        <v>1</v>
      </c>
      <c r="M23" s="148">
        <v>3</v>
      </c>
      <c r="N23" s="148">
        <v>3</v>
      </c>
      <c r="P23" t="s">
        <v>336</v>
      </c>
      <c r="Q23">
        <v>1050.5888147085741</v>
      </c>
      <c r="R23">
        <v>31.927587667637301</v>
      </c>
      <c r="S23">
        <v>174.17661013281852</v>
      </c>
      <c r="T23">
        <v>698.74250798871196</v>
      </c>
      <c r="U23">
        <v>5393.1292436328422</v>
      </c>
      <c r="V23">
        <v>33.755677587330482</v>
      </c>
      <c r="W23">
        <v>11828.98705180292</v>
      </c>
      <c r="X23">
        <v>6920.761320282304</v>
      </c>
      <c r="Y23">
        <v>0</v>
      </c>
      <c r="Z23">
        <v>4213.605334724055</v>
      </c>
      <c r="AA23">
        <v>3286.1435120729457</v>
      </c>
      <c r="AB23">
        <v>2636.8744279603461</v>
      </c>
      <c r="AC23">
        <v>0</v>
      </c>
      <c r="AD23">
        <v>2045.798798913944</v>
      </c>
      <c r="AE23">
        <v>1240.9953034504201</v>
      </c>
      <c r="AF23">
        <v>0</v>
      </c>
      <c r="AG23">
        <v>11.403676242738243</v>
      </c>
      <c r="AH23">
        <v>0</v>
      </c>
      <c r="AI23">
        <v>0</v>
      </c>
      <c r="AJ23">
        <v>0</v>
      </c>
      <c r="AK23">
        <v>0</v>
      </c>
      <c r="AL23">
        <v>70.525552521148242</v>
      </c>
      <c r="AM23">
        <v>75.531273205473596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17.075231739197129</v>
      </c>
      <c r="AT23">
        <v>391.76789866401549</v>
      </c>
      <c r="AU23">
        <v>0</v>
      </c>
      <c r="AV23">
        <v>17.141503834342164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 t="e">
        <v>#DIV/0!</v>
      </c>
      <c r="BH23" t="e">
        <v>#DIV/0!</v>
      </c>
      <c r="BI23" t="e">
        <v>#DIV/0!</v>
      </c>
      <c r="BJ23">
        <v>0</v>
      </c>
      <c r="BK23" t="e">
        <v>#DIV/0!</v>
      </c>
      <c r="BL23">
        <v>0</v>
      </c>
      <c r="BM23">
        <v>0</v>
      </c>
      <c r="BN23">
        <v>0</v>
      </c>
      <c r="BO23">
        <v>0</v>
      </c>
      <c r="BP23" t="e">
        <v>#DIV/0!</v>
      </c>
      <c r="BQ23">
        <v>0</v>
      </c>
      <c r="BR23">
        <v>0</v>
      </c>
      <c r="BS23">
        <v>33.004912760897973</v>
      </c>
      <c r="BT23">
        <v>0</v>
      </c>
      <c r="BU23">
        <v>0</v>
      </c>
      <c r="BV23">
        <v>0</v>
      </c>
      <c r="BW23">
        <v>279.96436535189025</v>
      </c>
      <c r="BX23">
        <v>0</v>
      </c>
      <c r="BY23">
        <v>271.93273551816782</v>
      </c>
      <c r="BZ23">
        <v>0</v>
      </c>
      <c r="CA23">
        <v>210.45396200681594</v>
      </c>
      <c r="CB23">
        <v>1109.902014013423</v>
      </c>
      <c r="CC23">
        <v>13.780026820307175</v>
      </c>
      <c r="CD23">
        <v>129.28219599252162</v>
      </c>
      <c r="CE23">
        <v>0</v>
      </c>
      <c r="CF23">
        <v>1271.4421059930417</v>
      </c>
      <c r="CG23">
        <v>0</v>
      </c>
      <c r="CH23">
        <v>0</v>
      </c>
      <c r="CI23">
        <v>224.83920660896896</v>
      </c>
      <c r="CJ23">
        <v>316.83440917734424</v>
      </c>
    </row>
    <row r="24" spans="1:88">
      <c r="A24" s="135" t="s">
        <v>491</v>
      </c>
      <c r="B24" s="136">
        <v>4964</v>
      </c>
      <c r="C24" s="136">
        <v>38</v>
      </c>
      <c r="D24" s="150" t="s">
        <v>451</v>
      </c>
      <c r="E24" s="151">
        <v>1</v>
      </c>
      <c r="F24" s="151" t="s">
        <v>461</v>
      </c>
      <c r="G24" s="151" t="s">
        <v>461</v>
      </c>
      <c r="H24" s="151" t="s">
        <v>452</v>
      </c>
      <c r="I24" s="150" t="s">
        <v>9</v>
      </c>
      <c r="J24" s="151" t="s">
        <v>453</v>
      </c>
      <c r="K24" s="151">
        <v>48</v>
      </c>
      <c r="L24" s="151">
        <v>6</v>
      </c>
      <c r="M24" s="152">
        <v>2</v>
      </c>
      <c r="N24" s="152">
        <v>4</v>
      </c>
      <c r="P24" t="s">
        <v>337</v>
      </c>
      <c r="Q24">
        <v>455.43848323591777</v>
      </c>
      <c r="R24">
        <v>31.953130939807743</v>
      </c>
      <c r="S24">
        <v>0</v>
      </c>
      <c r="T24">
        <v>107.23047060513638</v>
      </c>
      <c r="U24">
        <v>1513.218270135138</v>
      </c>
      <c r="V24">
        <v>0</v>
      </c>
      <c r="W24">
        <v>2990.5213523418347</v>
      </c>
      <c r="X24">
        <v>1511.4543616136616</v>
      </c>
      <c r="Y24">
        <v>0</v>
      </c>
      <c r="Z24">
        <v>408.09448815765938</v>
      </c>
      <c r="AA24">
        <v>1401.5648241155445</v>
      </c>
      <c r="AB24">
        <v>430.66068701850054</v>
      </c>
      <c r="AC24">
        <v>0</v>
      </c>
      <c r="AD24">
        <v>654.51707218506726</v>
      </c>
      <c r="AE24">
        <v>290.2997877653757</v>
      </c>
      <c r="AF24">
        <v>0</v>
      </c>
      <c r="AG24">
        <v>345.64207848811651</v>
      </c>
      <c r="AH24">
        <v>0</v>
      </c>
      <c r="AI24">
        <v>6.7746662054923723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8.5063737163440827</v>
      </c>
      <c r="AT24">
        <v>209.46565721848827</v>
      </c>
      <c r="AU24">
        <v>0</v>
      </c>
      <c r="AV24">
        <v>8.2232136790617378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 t="e">
        <v>#DIV/0!</v>
      </c>
      <c r="BH24" t="e">
        <v>#DIV/0!</v>
      </c>
      <c r="BI24" t="e">
        <v>#DIV/0!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 t="e">
        <v>#DIV/0!</v>
      </c>
      <c r="BQ24">
        <v>0</v>
      </c>
      <c r="BR24">
        <v>0</v>
      </c>
      <c r="BS24">
        <v>33.882401865175709</v>
      </c>
      <c r="BT24">
        <v>0</v>
      </c>
      <c r="BU24">
        <v>0</v>
      </c>
      <c r="BV24">
        <v>106.16863340120739</v>
      </c>
      <c r="BW24">
        <v>104.86945366268499</v>
      </c>
      <c r="BX24">
        <v>0</v>
      </c>
      <c r="BY24">
        <v>99.994726479494574</v>
      </c>
      <c r="BZ24">
        <v>0</v>
      </c>
      <c r="CA24">
        <v>35.410738290184646</v>
      </c>
      <c r="CB24">
        <v>293.87480674029962</v>
      </c>
      <c r="CC24">
        <v>30.801687856840456</v>
      </c>
      <c r="CD24">
        <v>39.826948691483175</v>
      </c>
      <c r="CE24">
        <v>0</v>
      </c>
      <c r="CF24">
        <v>447.4362625281579</v>
      </c>
      <c r="CG24">
        <v>0</v>
      </c>
      <c r="CH24">
        <v>0</v>
      </c>
      <c r="CI24">
        <v>95.057480915502424</v>
      </c>
      <c r="CJ24">
        <v>121.46360551696871</v>
      </c>
    </row>
    <row r="25" spans="1:88">
      <c r="A25" s="134" t="s">
        <v>467</v>
      </c>
      <c r="B25" s="132">
        <v>4744</v>
      </c>
      <c r="C25" s="132">
        <v>7</v>
      </c>
      <c r="D25" s="146" t="s">
        <v>468</v>
      </c>
      <c r="E25" s="133">
        <v>0</v>
      </c>
      <c r="F25" s="133" t="s">
        <v>468</v>
      </c>
      <c r="G25" s="133" t="s">
        <v>468</v>
      </c>
      <c r="H25" s="133">
        <v>65</v>
      </c>
      <c r="I25" s="146" t="s">
        <v>0</v>
      </c>
      <c r="J25" s="133" t="s">
        <v>453</v>
      </c>
      <c r="K25" s="133">
        <v>8</v>
      </c>
      <c r="L25" s="133">
        <v>1</v>
      </c>
      <c r="M25" s="148">
        <v>3</v>
      </c>
      <c r="N25" s="148">
        <v>3</v>
      </c>
      <c r="P25" t="s">
        <v>338</v>
      </c>
      <c r="Q25">
        <v>1312.7003242102983</v>
      </c>
      <c r="R25">
        <v>0</v>
      </c>
      <c r="S25">
        <v>413.25977617234241</v>
      </c>
      <c r="T25">
        <v>241.4076335325235</v>
      </c>
      <c r="U25">
        <v>2558.2226428162726</v>
      </c>
      <c r="V25">
        <v>25.7293275832319</v>
      </c>
      <c r="W25">
        <v>3401.3869199572841</v>
      </c>
      <c r="X25">
        <v>2719.5397876121169</v>
      </c>
      <c r="Y25">
        <v>0</v>
      </c>
      <c r="Z25">
        <v>1833.880355047778</v>
      </c>
      <c r="AA25">
        <v>1769.1207179143626</v>
      </c>
      <c r="AB25">
        <v>2608.0412364482308</v>
      </c>
      <c r="AC25">
        <v>0</v>
      </c>
      <c r="AD25">
        <v>1500.8431977621303</v>
      </c>
      <c r="AE25">
        <v>283.11674781619894</v>
      </c>
      <c r="AF25">
        <v>0</v>
      </c>
      <c r="AG25">
        <v>84.708113486469486</v>
      </c>
      <c r="AH25">
        <v>0</v>
      </c>
      <c r="AI25">
        <v>0</v>
      </c>
      <c r="AJ25">
        <v>0</v>
      </c>
      <c r="AK25">
        <v>0</v>
      </c>
      <c r="AL25">
        <v>74.839105509150855</v>
      </c>
      <c r="AM25">
        <v>31.387800667288275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9.3082841312254416</v>
      </c>
      <c r="AT25">
        <v>223.87093861381084</v>
      </c>
      <c r="AU25">
        <v>0</v>
      </c>
      <c r="AV25">
        <v>7.9574248896443178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 t="e">
        <v>#DIV/0!</v>
      </c>
      <c r="BH25" t="e">
        <v>#DIV/0!</v>
      </c>
      <c r="BI25" t="e">
        <v>#DIV/0!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 t="e">
        <v>#DIV/0!</v>
      </c>
      <c r="BQ25">
        <v>0</v>
      </c>
      <c r="BR25">
        <v>0</v>
      </c>
      <c r="BS25">
        <v>38.903025524195058</v>
      </c>
      <c r="BT25">
        <v>0</v>
      </c>
      <c r="BU25">
        <v>0</v>
      </c>
      <c r="BV25">
        <v>0</v>
      </c>
      <c r="BW25">
        <v>173.4717459001516</v>
      </c>
      <c r="BX25">
        <v>0</v>
      </c>
      <c r="BY25">
        <v>135.08723807426369</v>
      </c>
      <c r="BZ25">
        <v>0</v>
      </c>
      <c r="CA25">
        <v>72.592601908608827</v>
      </c>
      <c r="CB25">
        <v>549.46540915605203</v>
      </c>
      <c r="CC25">
        <v>21.114528022391575</v>
      </c>
      <c r="CD25">
        <v>48.304390510986543</v>
      </c>
      <c r="CE25">
        <v>0</v>
      </c>
      <c r="CF25">
        <v>620.60459842668058</v>
      </c>
      <c r="CG25">
        <v>79.069603387875276</v>
      </c>
      <c r="CH25">
        <v>0</v>
      </c>
      <c r="CI25">
        <v>166.02639804381883</v>
      </c>
      <c r="CJ25">
        <v>97.749282535084333</v>
      </c>
    </row>
    <row r="26" spans="1:88">
      <c r="A26" s="134" t="s">
        <v>465</v>
      </c>
      <c r="B26" s="132">
        <v>4924</v>
      </c>
      <c r="C26" s="132">
        <v>28</v>
      </c>
      <c r="D26" s="146" t="s">
        <v>451</v>
      </c>
      <c r="E26" s="133">
        <v>0</v>
      </c>
      <c r="F26" s="133" t="s">
        <v>451</v>
      </c>
      <c r="G26" s="133" t="s">
        <v>451</v>
      </c>
      <c r="H26" s="133">
        <v>86</v>
      </c>
      <c r="I26" s="146" t="s">
        <v>0</v>
      </c>
      <c r="J26" s="133" t="s">
        <v>453</v>
      </c>
      <c r="K26" s="133">
        <v>3</v>
      </c>
      <c r="L26" s="133">
        <v>6</v>
      </c>
      <c r="M26" s="148">
        <v>3</v>
      </c>
      <c r="N26" s="148">
        <v>3</v>
      </c>
      <c r="P26" t="s">
        <v>339</v>
      </c>
      <c r="Q26">
        <v>99.785936571835492</v>
      </c>
      <c r="R26">
        <v>0</v>
      </c>
      <c r="S26">
        <v>18.838759124150052</v>
      </c>
      <c r="T26">
        <v>0</v>
      </c>
      <c r="U26">
        <v>223.75739385165772</v>
      </c>
      <c r="V26">
        <v>0</v>
      </c>
      <c r="W26">
        <v>304.97367062223776</v>
      </c>
      <c r="X26">
        <v>227.14159664494335</v>
      </c>
      <c r="Y26">
        <v>0</v>
      </c>
      <c r="Z26">
        <v>0</v>
      </c>
      <c r="AA26">
        <v>91.458732999923413</v>
      </c>
      <c r="AB26">
        <v>0</v>
      </c>
      <c r="AC26">
        <v>0</v>
      </c>
      <c r="AD26">
        <v>0</v>
      </c>
      <c r="AE26">
        <v>72.896188664521873</v>
      </c>
      <c r="AF26">
        <v>0</v>
      </c>
      <c r="AG26">
        <v>51.564071154323948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4.2860967971608641</v>
      </c>
      <c r="AT26">
        <v>77.544298498926153</v>
      </c>
      <c r="AU26">
        <v>0</v>
      </c>
      <c r="AV26">
        <v>6.0253752250804711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 t="e">
        <v>#DIV/0!</v>
      </c>
      <c r="BH26" t="e">
        <v>#DIV/0!</v>
      </c>
      <c r="BI26" t="e">
        <v>#DIV/0!</v>
      </c>
      <c r="BJ26">
        <v>0</v>
      </c>
      <c r="BK26" t="e">
        <v>#DIV/0!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38.88524217622097</v>
      </c>
      <c r="BT26">
        <v>0</v>
      </c>
      <c r="BU26">
        <v>0</v>
      </c>
      <c r="BV26">
        <v>103.13095791357128</v>
      </c>
      <c r="BW26">
        <v>28.071909209051597</v>
      </c>
      <c r="BX26">
        <v>0</v>
      </c>
      <c r="BY26">
        <v>25.440248055551862</v>
      </c>
      <c r="BZ26">
        <v>0</v>
      </c>
      <c r="CA26">
        <v>0</v>
      </c>
      <c r="CB26">
        <v>72.9641771204343</v>
      </c>
      <c r="CC26">
        <v>15.739856216152749</v>
      </c>
      <c r="CD26">
        <v>15.445382192694009</v>
      </c>
      <c r="CE26">
        <v>0</v>
      </c>
      <c r="CF26">
        <v>106.3296951179386</v>
      </c>
      <c r="CG26">
        <v>62.945163644779605</v>
      </c>
      <c r="CH26">
        <v>0</v>
      </c>
      <c r="CI26">
        <v>28.647385096428742</v>
      </c>
      <c r="CJ26">
        <v>53.946538002853146</v>
      </c>
    </row>
    <row r="27" spans="1:88">
      <c r="A27" s="134" t="s">
        <v>486</v>
      </c>
      <c r="B27" s="132">
        <v>4866</v>
      </c>
      <c r="C27" s="132">
        <v>36</v>
      </c>
      <c r="D27" s="146" t="s">
        <v>451</v>
      </c>
      <c r="E27" s="133">
        <v>0</v>
      </c>
      <c r="F27" s="133" t="s">
        <v>451</v>
      </c>
      <c r="G27" s="133" t="s">
        <v>451</v>
      </c>
      <c r="H27" s="133">
        <v>85</v>
      </c>
      <c r="I27" s="146" t="s">
        <v>9</v>
      </c>
      <c r="J27" s="133" t="s">
        <v>453</v>
      </c>
      <c r="K27" s="133">
        <v>4</v>
      </c>
      <c r="L27" s="133">
        <v>5</v>
      </c>
      <c r="M27" s="148">
        <v>3</v>
      </c>
      <c r="N27" s="148">
        <v>4</v>
      </c>
      <c r="P27" t="s">
        <v>340</v>
      </c>
      <c r="Q27">
        <v>426.58487884459669</v>
      </c>
      <c r="R27">
        <v>29.377469684145666</v>
      </c>
      <c r="S27">
        <v>46.772091618579431</v>
      </c>
      <c r="T27">
        <v>74.92603864292542</v>
      </c>
      <c r="U27">
        <v>941.72894220379601</v>
      </c>
      <c r="V27">
        <v>0</v>
      </c>
      <c r="W27">
        <v>1341.8319292189037</v>
      </c>
      <c r="X27">
        <v>961.29568580092098</v>
      </c>
      <c r="Y27">
        <v>0</v>
      </c>
      <c r="Z27">
        <v>269.77119708877331</v>
      </c>
      <c r="AA27">
        <v>749.63497226722939</v>
      </c>
      <c r="AB27">
        <v>573.8995711458997</v>
      </c>
      <c r="AC27">
        <v>0</v>
      </c>
      <c r="AD27">
        <v>633.54909668000255</v>
      </c>
      <c r="AE27">
        <v>235.58722791125024</v>
      </c>
      <c r="AF27">
        <v>0</v>
      </c>
      <c r="AG27">
        <v>14.991210319585715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9.460698331835367</v>
      </c>
      <c r="AT27">
        <v>194.05161236991501</v>
      </c>
      <c r="AU27">
        <v>0</v>
      </c>
      <c r="AV27">
        <v>9.2869337347854959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 t="e">
        <v>#DIV/0!</v>
      </c>
      <c r="BH27" t="e">
        <v>#DIV/0!</v>
      </c>
      <c r="BI27" t="e">
        <v>#DIV/0!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 t="e">
        <v>#DIV/0!</v>
      </c>
      <c r="BQ27">
        <v>0</v>
      </c>
      <c r="BR27">
        <v>0</v>
      </c>
      <c r="BS27">
        <v>35.454625443251487</v>
      </c>
      <c r="BT27">
        <v>0</v>
      </c>
      <c r="BU27">
        <v>0</v>
      </c>
      <c r="BV27">
        <v>0</v>
      </c>
      <c r="BW27">
        <v>126.22727484644039</v>
      </c>
      <c r="BX27">
        <v>0</v>
      </c>
      <c r="BY27">
        <v>101.53386919250239</v>
      </c>
      <c r="BZ27">
        <v>0</v>
      </c>
      <c r="CA27">
        <v>38.94301931664797</v>
      </c>
      <c r="CB27">
        <v>415.12025467130866</v>
      </c>
      <c r="CC27">
        <v>16.319962707263358</v>
      </c>
      <c r="CD27">
        <v>61.431803151015856</v>
      </c>
      <c r="CE27">
        <v>0</v>
      </c>
      <c r="CF27">
        <v>382.28671236598484</v>
      </c>
      <c r="CG27">
        <v>89.066724969870251</v>
      </c>
      <c r="CH27">
        <v>0</v>
      </c>
      <c r="CI27">
        <v>103.8015407391282</v>
      </c>
      <c r="CJ27">
        <v>140.00770598911643</v>
      </c>
    </row>
    <row r="28" spans="1:88">
      <c r="A28" s="134" t="s">
        <v>487</v>
      </c>
      <c r="B28" s="132">
        <v>4925</v>
      </c>
      <c r="C28" s="132">
        <v>29</v>
      </c>
      <c r="D28" s="146" t="s">
        <v>451</v>
      </c>
      <c r="E28" s="133">
        <v>0</v>
      </c>
      <c r="F28" s="133" t="s">
        <v>451</v>
      </c>
      <c r="G28" s="133" t="s">
        <v>451</v>
      </c>
      <c r="H28" s="133">
        <v>79</v>
      </c>
      <c r="I28" s="146" t="s">
        <v>9</v>
      </c>
      <c r="J28" s="133" t="s">
        <v>453</v>
      </c>
      <c r="K28" s="133">
        <v>4</v>
      </c>
      <c r="L28" s="133">
        <v>6</v>
      </c>
      <c r="M28" s="148">
        <v>3</v>
      </c>
      <c r="N28" s="148">
        <v>4</v>
      </c>
      <c r="P28" t="s">
        <v>341</v>
      </c>
      <c r="Q28">
        <v>567.95492842879537</v>
      </c>
      <c r="R28">
        <v>0</v>
      </c>
      <c r="S28">
        <v>52.994328247000489</v>
      </c>
      <c r="T28">
        <v>0</v>
      </c>
      <c r="U28">
        <v>2577.7075871479469</v>
      </c>
      <c r="V28">
        <v>0</v>
      </c>
      <c r="W28">
        <v>5025.9942416430722</v>
      </c>
      <c r="X28">
        <v>3541.6648241815224</v>
      </c>
      <c r="Y28">
        <v>0</v>
      </c>
      <c r="Z28">
        <v>155.07111084040557</v>
      </c>
      <c r="AA28">
        <v>1286.3888979395265</v>
      </c>
      <c r="AB28">
        <v>192.8203445788991</v>
      </c>
      <c r="AC28">
        <v>0</v>
      </c>
      <c r="AD28">
        <v>342.57681608475428</v>
      </c>
      <c r="AE28">
        <v>301.9981271699761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25.830384803639227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3.8807914911272738</v>
      </c>
      <c r="AT28">
        <v>45.516814543903266</v>
      </c>
      <c r="AU28">
        <v>0</v>
      </c>
      <c r="AV28">
        <v>3.9955560946534394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 t="e">
        <v>#DIV/0!</v>
      </c>
      <c r="BH28" t="e">
        <v>#DIV/0!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 t="e">
        <v>#DIV/0!</v>
      </c>
      <c r="BQ28">
        <v>0</v>
      </c>
      <c r="BR28">
        <v>0</v>
      </c>
      <c r="BS28">
        <v>25.478806864242895</v>
      </c>
      <c r="BT28">
        <v>0</v>
      </c>
      <c r="BU28">
        <v>0</v>
      </c>
      <c r="BV28">
        <v>0</v>
      </c>
      <c r="BW28">
        <v>17.399546105176857</v>
      </c>
      <c r="BX28">
        <v>0</v>
      </c>
      <c r="BY28">
        <v>15.173902081819071</v>
      </c>
      <c r="BZ28">
        <v>0</v>
      </c>
      <c r="CA28">
        <v>0</v>
      </c>
      <c r="CB28">
        <v>47.630226937291638</v>
      </c>
      <c r="CC28">
        <v>10.041161851801814</v>
      </c>
      <c r="CD28">
        <v>7.0094639675712269</v>
      </c>
      <c r="CE28">
        <v>0</v>
      </c>
      <c r="CF28">
        <v>80.096439042678441</v>
      </c>
      <c r="CG28">
        <v>0</v>
      </c>
      <c r="CH28">
        <v>0</v>
      </c>
      <c r="CI28">
        <v>24.443959961533988</v>
      </c>
      <c r="CJ28">
        <v>0</v>
      </c>
    </row>
    <row r="29" spans="1:88">
      <c r="A29" s="135" t="s">
        <v>466</v>
      </c>
      <c r="B29" s="136">
        <v>4976</v>
      </c>
      <c r="C29" s="136">
        <v>40</v>
      </c>
      <c r="D29" s="150" t="s">
        <v>451</v>
      </c>
      <c r="E29" s="151">
        <v>0</v>
      </c>
      <c r="F29" s="151" t="s">
        <v>451</v>
      </c>
      <c r="G29" s="151" t="s">
        <v>451</v>
      </c>
      <c r="H29" s="151">
        <v>77</v>
      </c>
      <c r="I29" s="150" t="s">
        <v>0</v>
      </c>
      <c r="J29" s="151" t="s">
        <v>453</v>
      </c>
      <c r="K29" s="151">
        <v>5</v>
      </c>
      <c r="L29" s="151">
        <v>6</v>
      </c>
      <c r="M29" s="152">
        <v>3</v>
      </c>
      <c r="N29" s="152">
        <v>4</v>
      </c>
      <c r="P29" t="s">
        <v>342</v>
      </c>
      <c r="Q29">
        <v>1156.3473061610696</v>
      </c>
      <c r="R29">
        <v>43.505549626317432</v>
      </c>
      <c r="S29">
        <v>248.83275334286702</v>
      </c>
      <c r="T29">
        <v>407.33680802476738</v>
      </c>
      <c r="U29">
        <v>5077.4133140397425</v>
      </c>
      <c r="V29">
        <v>60.370489301437978</v>
      </c>
      <c r="W29">
        <v>8767.7608050872241</v>
      </c>
      <c r="X29">
        <v>6587.1425583452792</v>
      </c>
      <c r="Y29">
        <v>737.45914668978446</v>
      </c>
      <c r="Z29">
        <v>3466.9020119904994</v>
      </c>
      <c r="AA29">
        <v>1958.7789108481602</v>
      </c>
      <c r="AB29">
        <v>2280.6661091756719</v>
      </c>
      <c r="AC29">
        <v>0</v>
      </c>
      <c r="AD29">
        <v>1594.1267961812234</v>
      </c>
      <c r="AE29">
        <v>648.8686339500299</v>
      </c>
      <c r="AF29">
        <v>0</v>
      </c>
      <c r="AG29">
        <v>72.447640912042701</v>
      </c>
      <c r="AH29">
        <v>0</v>
      </c>
      <c r="AI29">
        <v>9.441313126569753</v>
      </c>
      <c r="AJ29">
        <v>0</v>
      </c>
      <c r="AK29">
        <v>0</v>
      </c>
      <c r="AL29">
        <v>0</v>
      </c>
      <c r="AM29">
        <v>63.116011293966601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13.849196815778901</v>
      </c>
      <c r="AT29">
        <v>106.75395515493882</v>
      </c>
      <c r="AU29">
        <v>0</v>
      </c>
      <c r="AV29">
        <v>13.004194816935502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 t="e">
        <v>#DIV/0!</v>
      </c>
      <c r="BH29" t="e">
        <v>#DIV/0!</v>
      </c>
      <c r="BI29" t="e">
        <v>#DIV/0!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 t="e">
        <v>#DIV/0!</v>
      </c>
      <c r="BQ29">
        <v>0</v>
      </c>
      <c r="BR29">
        <v>0</v>
      </c>
      <c r="BS29">
        <v>18.989127889831714</v>
      </c>
      <c r="BT29">
        <v>0</v>
      </c>
      <c r="BU29">
        <v>0</v>
      </c>
      <c r="BV29">
        <v>113.82602021571941</v>
      </c>
      <c r="BW29">
        <v>134.21125484517646</v>
      </c>
      <c r="BX29">
        <v>0</v>
      </c>
      <c r="BY29">
        <v>141.21022136744912</v>
      </c>
      <c r="BZ29">
        <v>0</v>
      </c>
      <c r="CA29">
        <v>313.26575285412997</v>
      </c>
      <c r="CB29">
        <v>388.28933001030322</v>
      </c>
      <c r="CC29">
        <v>14.847275947640838</v>
      </c>
      <c r="CD29">
        <v>50.795029140709921</v>
      </c>
      <c r="CE29">
        <v>0</v>
      </c>
      <c r="CF29">
        <v>455.6871988817424</v>
      </c>
      <c r="CG29">
        <v>0</v>
      </c>
      <c r="CH29">
        <v>0</v>
      </c>
      <c r="CI29">
        <v>105.84983797190938</v>
      </c>
      <c r="CJ29">
        <v>185.06901619582371</v>
      </c>
    </row>
    <row r="30" spans="1:88">
      <c r="A30" s="134" t="s">
        <v>460</v>
      </c>
      <c r="B30" s="132">
        <v>4892</v>
      </c>
      <c r="C30" s="132">
        <v>27</v>
      </c>
      <c r="D30" s="146" t="s">
        <v>451</v>
      </c>
      <c r="E30" s="133">
        <v>1</v>
      </c>
      <c r="F30" s="133" t="s">
        <v>461</v>
      </c>
      <c r="G30" s="133" t="s">
        <v>461</v>
      </c>
      <c r="H30" s="133">
        <v>89</v>
      </c>
      <c r="I30" s="146" t="s">
        <v>0</v>
      </c>
      <c r="J30" s="133" t="s">
        <v>453</v>
      </c>
      <c r="K30" s="133">
        <v>35</v>
      </c>
      <c r="L30" s="133">
        <v>6</v>
      </c>
      <c r="M30" s="148">
        <v>3</v>
      </c>
      <c r="N30" s="148">
        <v>4</v>
      </c>
      <c r="P30" t="s">
        <v>343</v>
      </c>
      <c r="Q30">
        <v>550.15168491192912</v>
      </c>
      <c r="R30">
        <v>14.540743348421211</v>
      </c>
      <c r="S30">
        <v>450.91815024650163</v>
      </c>
      <c r="T30">
        <v>346.54604865224985</v>
      </c>
      <c r="U30">
        <v>1057.5779405723604</v>
      </c>
      <c r="V30">
        <v>18.867241845390041</v>
      </c>
      <c r="W30">
        <v>2697.7585627002586</v>
      </c>
      <c r="X30">
        <v>1397.4839584998545</v>
      </c>
      <c r="Y30">
        <v>0</v>
      </c>
      <c r="Z30">
        <v>1898.8124806010148</v>
      </c>
      <c r="AA30">
        <v>445.374293379118</v>
      </c>
      <c r="AB30">
        <v>912.23085073116056</v>
      </c>
      <c r="AC30">
        <v>0</v>
      </c>
      <c r="AD30">
        <v>514.19163854611111</v>
      </c>
      <c r="AE30">
        <v>203.13382743956177</v>
      </c>
      <c r="AF30">
        <v>0</v>
      </c>
      <c r="AG30">
        <v>44.688291596880916</v>
      </c>
      <c r="AH30">
        <v>0</v>
      </c>
      <c r="AI30">
        <v>8.9403493712634443</v>
      </c>
      <c r="AJ30">
        <v>0</v>
      </c>
      <c r="AK30">
        <v>0</v>
      </c>
      <c r="AL30">
        <v>0</v>
      </c>
      <c r="AM30">
        <v>37.354390242382941</v>
      </c>
      <c r="AN30">
        <v>0</v>
      </c>
      <c r="AO30">
        <v>0</v>
      </c>
      <c r="AP30">
        <v>60.020926804285956</v>
      </c>
      <c r="AQ30">
        <v>59.314276269542894</v>
      </c>
      <c r="AR30">
        <v>0</v>
      </c>
      <c r="AS30">
        <v>7.3715253000466809</v>
      </c>
      <c r="AT30">
        <v>47.694480706177345</v>
      </c>
      <c r="AU30">
        <v>0</v>
      </c>
      <c r="AV30">
        <v>10.363499164927971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 t="e">
        <v>#DIV/0!</v>
      </c>
      <c r="BH30" t="e">
        <v>#DIV/0!</v>
      </c>
      <c r="BI30" t="e">
        <v>#DIV/0!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 t="e">
        <v>#DIV/0!</v>
      </c>
      <c r="BQ30">
        <v>0</v>
      </c>
      <c r="BR30">
        <v>0</v>
      </c>
      <c r="BS30">
        <v>54.301407707525662</v>
      </c>
      <c r="BT30">
        <v>0</v>
      </c>
      <c r="BU30">
        <v>0</v>
      </c>
      <c r="BV30">
        <v>53.21174171402086</v>
      </c>
      <c r="BW30">
        <v>57.648624021226524</v>
      </c>
      <c r="BX30">
        <v>0</v>
      </c>
      <c r="BY30">
        <v>57.013916528929876</v>
      </c>
      <c r="BZ30">
        <v>0</v>
      </c>
      <c r="CA30">
        <v>47.416756121784779</v>
      </c>
      <c r="CB30">
        <v>93.370352260259651</v>
      </c>
      <c r="CC30">
        <v>24.123174689813101</v>
      </c>
      <c r="CD30">
        <v>11.165971099236589</v>
      </c>
      <c r="CE30">
        <v>0</v>
      </c>
      <c r="CF30">
        <v>109.20308178285319</v>
      </c>
      <c r="CG30">
        <v>65.482968986663622</v>
      </c>
      <c r="CH30">
        <v>0</v>
      </c>
      <c r="CI30">
        <v>47.432878527233221</v>
      </c>
      <c r="CJ30">
        <v>34.999743107191328</v>
      </c>
    </row>
    <row r="31" spans="1:88">
      <c r="A31" s="134" t="s">
        <v>488</v>
      </c>
      <c r="B31" s="132">
        <v>4937</v>
      </c>
      <c r="C31" s="132">
        <v>37</v>
      </c>
      <c r="D31" s="146" t="s">
        <v>451</v>
      </c>
      <c r="E31" s="133">
        <v>1</v>
      </c>
      <c r="F31" s="133" t="s">
        <v>461</v>
      </c>
      <c r="G31" s="133" t="s">
        <v>461</v>
      </c>
      <c r="H31" s="133">
        <v>81</v>
      </c>
      <c r="I31" s="146" t="s">
        <v>9</v>
      </c>
      <c r="J31" s="133" t="s">
        <v>453</v>
      </c>
      <c r="K31" s="133">
        <v>5</v>
      </c>
      <c r="L31" s="133">
        <v>6</v>
      </c>
      <c r="M31" s="149" t="s">
        <v>454</v>
      </c>
      <c r="N31" s="149" t="s">
        <v>454</v>
      </c>
      <c r="P31" t="s">
        <v>344</v>
      </c>
      <c r="Q31">
        <v>2000.9858825681044</v>
      </c>
      <c r="R31">
        <v>13.258066065374811</v>
      </c>
      <c r="S31">
        <v>1386.7203198603552</v>
      </c>
      <c r="T31">
        <v>651.82884592811865</v>
      </c>
      <c r="U31">
        <v>3123.4487909064264</v>
      </c>
      <c r="V31">
        <v>15.185287163227059</v>
      </c>
      <c r="W31">
        <v>5788.7515814082053</v>
      </c>
      <c r="X31">
        <v>3291.2746642182633</v>
      </c>
      <c r="Y31">
        <v>435.85247828793126</v>
      </c>
      <c r="Z31">
        <v>5110.9745367239711</v>
      </c>
      <c r="AA31">
        <v>1547.3759410297921</v>
      </c>
      <c r="AB31">
        <v>3146.6074239808695</v>
      </c>
      <c r="AC31">
        <v>0</v>
      </c>
      <c r="AD31">
        <v>1857.898244879698</v>
      </c>
      <c r="AE31">
        <v>489.83254258875758</v>
      </c>
      <c r="AF31">
        <v>0</v>
      </c>
      <c r="AG31">
        <v>7.7009596985766722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31.210361051159857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5.5975798463359263</v>
      </c>
      <c r="AT31">
        <v>80.440198290092965</v>
      </c>
      <c r="AU31">
        <v>0</v>
      </c>
      <c r="AV31">
        <v>4.8727738731899199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 t="e">
        <v>#DIV/0!</v>
      </c>
      <c r="BH31" t="e">
        <v>#DIV/0!</v>
      </c>
      <c r="BI31" t="e">
        <v>#DIV/0!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 t="e">
        <v>#DIV/0!</v>
      </c>
      <c r="BQ31">
        <v>0</v>
      </c>
      <c r="BR31">
        <v>0</v>
      </c>
      <c r="BS31">
        <v>30.408459714654867</v>
      </c>
      <c r="BT31">
        <v>0</v>
      </c>
      <c r="BU31">
        <v>165.27512336455126</v>
      </c>
      <c r="BV31">
        <v>56.255056233780408</v>
      </c>
      <c r="BW31">
        <v>60.266435902493512</v>
      </c>
      <c r="BX31">
        <v>0</v>
      </c>
      <c r="BY31">
        <v>52.088523986578629</v>
      </c>
      <c r="BZ31">
        <v>0</v>
      </c>
      <c r="CA31">
        <v>72.954754576546819</v>
      </c>
      <c r="CB31">
        <v>161.69937575773022</v>
      </c>
      <c r="CC31">
        <v>20.141948799744764</v>
      </c>
      <c r="CD31">
        <v>23.059302991909366</v>
      </c>
      <c r="CE31">
        <v>0</v>
      </c>
      <c r="CF31">
        <v>172.7844810961233</v>
      </c>
      <c r="CG31">
        <v>51.080199540171542</v>
      </c>
      <c r="CH31">
        <v>0</v>
      </c>
      <c r="CI31">
        <v>44.148991479821127</v>
      </c>
      <c r="CJ31">
        <v>46.022801032615163</v>
      </c>
    </row>
    <row r="32" spans="1:88">
      <c r="A32" s="134" t="s">
        <v>500</v>
      </c>
      <c r="B32" s="132">
        <v>4968</v>
      </c>
      <c r="C32" s="132">
        <v>2</v>
      </c>
      <c r="D32" s="146" t="s">
        <v>468</v>
      </c>
      <c r="E32" s="133">
        <v>0</v>
      </c>
      <c r="F32" s="133" t="s">
        <v>468</v>
      </c>
      <c r="G32" s="133" t="s">
        <v>468</v>
      </c>
      <c r="H32" s="133" t="s">
        <v>452</v>
      </c>
      <c r="I32" s="146" t="s">
        <v>9</v>
      </c>
      <c r="J32" s="133" t="s">
        <v>477</v>
      </c>
      <c r="K32" s="133">
        <v>7</v>
      </c>
      <c r="L32" s="133">
        <v>2</v>
      </c>
      <c r="M32" s="148">
        <v>3</v>
      </c>
      <c r="N32" s="148">
        <v>3</v>
      </c>
      <c r="P32" t="s">
        <v>345</v>
      </c>
      <c r="Q32">
        <v>680.93868514192854</v>
      </c>
      <c r="R32">
        <v>44.388357176874266</v>
      </c>
      <c r="S32">
        <v>53.058491073470584</v>
      </c>
      <c r="T32">
        <v>327.86413165544212</v>
      </c>
      <c r="U32">
        <v>6337.5991258572467</v>
      </c>
      <c r="V32">
        <v>76.554428855717333</v>
      </c>
      <c r="W32">
        <v>19400.258567780726</v>
      </c>
      <c r="X32">
        <v>8908.5138396318871</v>
      </c>
      <c r="Y32">
        <v>1190.1972486216489</v>
      </c>
      <c r="Z32">
        <v>3162.648081523645</v>
      </c>
      <c r="AA32">
        <v>3780.9437014013674</v>
      </c>
      <c r="AB32">
        <v>948.14326756341018</v>
      </c>
      <c r="AC32">
        <v>0</v>
      </c>
      <c r="AD32">
        <v>1579.4973640189501</v>
      </c>
      <c r="AE32">
        <v>768.25203484470103</v>
      </c>
      <c r="AF32">
        <v>0</v>
      </c>
      <c r="AG32">
        <v>13.734743178762683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39.36240669338104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4.08934890995857</v>
      </c>
      <c r="AT32">
        <v>48.117775374983445</v>
      </c>
      <c r="AU32">
        <v>0</v>
      </c>
      <c r="AV32">
        <v>4.409868019241082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 t="e">
        <v>#DIV/0!</v>
      </c>
      <c r="BH32" t="e">
        <v>#DIV/0!</v>
      </c>
      <c r="BI32" t="e">
        <v>#DIV/0!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 t="e">
        <v>#DIV/0!</v>
      </c>
      <c r="BQ32">
        <v>0</v>
      </c>
      <c r="BR32">
        <v>0</v>
      </c>
      <c r="BS32">
        <v>19.600718026110663</v>
      </c>
      <c r="BT32">
        <v>0</v>
      </c>
      <c r="BU32">
        <v>0</v>
      </c>
      <c r="BV32">
        <v>0</v>
      </c>
      <c r="BW32">
        <v>40.100188490730424</v>
      </c>
      <c r="BX32">
        <v>0</v>
      </c>
      <c r="BY32">
        <v>46.362438340286921</v>
      </c>
      <c r="BZ32">
        <v>0</v>
      </c>
      <c r="CA32">
        <v>49.254442560009913</v>
      </c>
      <c r="CB32">
        <v>116.09291647473734</v>
      </c>
      <c r="CC32">
        <v>18.309188026471237</v>
      </c>
      <c r="CD32">
        <v>12.227299970866131</v>
      </c>
      <c r="CE32">
        <v>0</v>
      </c>
      <c r="CF32">
        <v>124.66830889696166</v>
      </c>
      <c r="CG32">
        <v>40.181796725965896</v>
      </c>
      <c r="CH32">
        <v>0</v>
      </c>
      <c r="CI32">
        <v>46.22320678597184</v>
      </c>
      <c r="CJ32">
        <v>45.053167258968919</v>
      </c>
    </row>
    <row r="33" spans="1:88">
      <c r="A33" s="134" t="s">
        <v>485</v>
      </c>
      <c r="B33" s="132">
        <v>4605</v>
      </c>
      <c r="C33" s="132">
        <v>23</v>
      </c>
      <c r="D33" s="146" t="s">
        <v>451</v>
      </c>
      <c r="E33" s="133">
        <v>0</v>
      </c>
      <c r="F33" s="133" t="s">
        <v>451</v>
      </c>
      <c r="G33" s="133" t="s">
        <v>451</v>
      </c>
      <c r="H33" s="133">
        <v>74</v>
      </c>
      <c r="I33" s="146" t="s">
        <v>9</v>
      </c>
      <c r="J33" s="133" t="s">
        <v>453</v>
      </c>
      <c r="K33" s="133">
        <v>8</v>
      </c>
      <c r="L33" s="133">
        <v>6</v>
      </c>
      <c r="M33" s="148">
        <v>3</v>
      </c>
      <c r="N33" s="148">
        <v>4</v>
      </c>
      <c r="P33" t="s">
        <v>346</v>
      </c>
      <c r="Q33">
        <v>84.610943198835599</v>
      </c>
      <c r="R33">
        <v>0</v>
      </c>
      <c r="S33">
        <v>13.114816046090146</v>
      </c>
      <c r="T33">
        <v>0</v>
      </c>
      <c r="U33">
        <v>280.31870946392394</v>
      </c>
      <c r="V33">
        <v>0</v>
      </c>
      <c r="W33">
        <v>1109.1062373973109</v>
      </c>
      <c r="X33">
        <v>353.75313892573655</v>
      </c>
      <c r="Y33">
        <v>0</v>
      </c>
      <c r="Z33">
        <v>69.557141349186097</v>
      </c>
      <c r="AA33">
        <v>189.03936681610406</v>
      </c>
      <c r="AB33">
        <v>0</v>
      </c>
      <c r="AC33">
        <v>0</v>
      </c>
      <c r="AD33">
        <v>110.02597418504408</v>
      </c>
      <c r="AE33">
        <v>57.529221963201572</v>
      </c>
      <c r="AF33">
        <v>0</v>
      </c>
      <c r="AG33">
        <v>10.676910857233826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29.291315639297917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2.9423172226327536</v>
      </c>
      <c r="AT33">
        <v>30.686884449417107</v>
      </c>
      <c r="AU33">
        <v>0</v>
      </c>
      <c r="AV33">
        <v>2.4930188851698198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 t="e">
        <v>#DIV/0!</v>
      </c>
      <c r="BH33" t="e">
        <v>#DIV/0!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22.794362826506458</v>
      </c>
      <c r="BT33">
        <v>0</v>
      </c>
      <c r="BU33">
        <v>0</v>
      </c>
      <c r="BV33">
        <v>0</v>
      </c>
      <c r="BW33">
        <v>30.958329093413404</v>
      </c>
      <c r="BX33">
        <v>0</v>
      </c>
      <c r="BY33">
        <v>24.315264424510193</v>
      </c>
      <c r="BZ33">
        <v>0</v>
      </c>
      <c r="CA33">
        <v>0</v>
      </c>
      <c r="CB33">
        <v>67.53756826389592</v>
      </c>
      <c r="CC33">
        <v>19.588987097443859</v>
      </c>
      <c r="CD33">
        <v>13.348958614501008</v>
      </c>
      <c r="CE33">
        <v>0</v>
      </c>
      <c r="CF33">
        <v>105.54044877984725</v>
      </c>
      <c r="CG33">
        <v>0</v>
      </c>
      <c r="CH33">
        <v>0</v>
      </c>
      <c r="CI33">
        <v>31.571293187728195</v>
      </c>
      <c r="CJ33">
        <v>38.818420114652199</v>
      </c>
    </row>
    <row r="34" spans="1:88">
      <c r="A34" s="134" t="s">
        <v>476</v>
      </c>
      <c r="B34" s="132">
        <v>4865</v>
      </c>
      <c r="C34" s="132">
        <v>18</v>
      </c>
      <c r="D34" s="146" t="s">
        <v>468</v>
      </c>
      <c r="E34" s="133">
        <v>1</v>
      </c>
      <c r="F34" s="133" t="s">
        <v>474</v>
      </c>
      <c r="G34" s="133" t="s">
        <v>468</v>
      </c>
      <c r="H34" s="133">
        <v>79</v>
      </c>
      <c r="I34" s="146" t="s">
        <v>0</v>
      </c>
      <c r="J34" s="133" t="s">
        <v>477</v>
      </c>
      <c r="K34" s="133">
        <v>4</v>
      </c>
      <c r="L34" s="133">
        <v>2</v>
      </c>
      <c r="M34" s="148">
        <v>3</v>
      </c>
      <c r="N34" s="148">
        <v>3</v>
      </c>
      <c r="P34" t="s">
        <v>347</v>
      </c>
      <c r="Q34">
        <v>1564.9570983898918</v>
      </c>
      <c r="R34">
        <v>34.765595460316163</v>
      </c>
      <c r="S34">
        <v>784.20510933883395</v>
      </c>
      <c r="T34">
        <v>847.92239320367287</v>
      </c>
      <c r="U34">
        <v>4266.9664522751891</v>
      </c>
      <c r="V34">
        <v>32.161659479039869</v>
      </c>
      <c r="W34">
        <v>4655.3544480521359</v>
      </c>
      <c r="X34">
        <v>4545.8682134254468</v>
      </c>
      <c r="Y34">
        <v>928.60791901900905</v>
      </c>
      <c r="Z34">
        <v>5299.1213830774377</v>
      </c>
      <c r="AA34">
        <v>2721.1306198421094</v>
      </c>
      <c r="AB34">
        <v>5190.9417466917612</v>
      </c>
      <c r="AC34">
        <v>0</v>
      </c>
      <c r="AD34">
        <v>2249.2452722685439</v>
      </c>
      <c r="AE34">
        <v>756.69083945020373</v>
      </c>
      <c r="AF34">
        <v>0</v>
      </c>
      <c r="AG34">
        <v>11.430614197039539</v>
      </c>
      <c r="AH34">
        <v>0</v>
      </c>
      <c r="AI34">
        <v>8.992682947012268</v>
      </c>
      <c r="AJ34">
        <v>0</v>
      </c>
      <c r="AK34">
        <v>0</v>
      </c>
      <c r="AL34">
        <v>0</v>
      </c>
      <c r="AM34">
        <v>53.917325816607274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7.5962823235835621</v>
      </c>
      <c r="AT34">
        <v>137.6445978274767</v>
      </c>
      <c r="AU34">
        <v>0</v>
      </c>
      <c r="AV34">
        <v>6.6886459726689047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 t="e">
        <v>#DIV/0!</v>
      </c>
      <c r="BH34" t="e">
        <v>#DIV/0!</v>
      </c>
      <c r="BI34" t="e">
        <v>#DIV/0!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 t="e">
        <v>#DIV/0!</v>
      </c>
      <c r="BQ34">
        <v>0</v>
      </c>
      <c r="BR34">
        <v>0</v>
      </c>
      <c r="BS34">
        <v>26.344626288069911</v>
      </c>
      <c r="BT34">
        <v>0</v>
      </c>
      <c r="BU34">
        <v>202.79457164142352</v>
      </c>
      <c r="BV34">
        <v>83.480049031448146</v>
      </c>
      <c r="BW34">
        <v>92.977688814879244</v>
      </c>
      <c r="BX34">
        <v>0</v>
      </c>
      <c r="BY34">
        <v>86.293321404431921</v>
      </c>
      <c r="BZ34">
        <v>0</v>
      </c>
      <c r="CA34">
        <v>193.9151542616377</v>
      </c>
      <c r="CB34">
        <v>293.41711150770857</v>
      </c>
      <c r="CC34">
        <v>31.118505217653674</v>
      </c>
      <c r="CD34">
        <v>38.669353055384775</v>
      </c>
      <c r="CE34">
        <v>0</v>
      </c>
      <c r="CF34">
        <v>250.26104241962494</v>
      </c>
      <c r="CG34">
        <v>71.417977449396759</v>
      </c>
      <c r="CH34">
        <v>0</v>
      </c>
      <c r="CI34">
        <v>80.603444444587709</v>
      </c>
      <c r="CJ34">
        <v>85.795941699365457</v>
      </c>
    </row>
    <row r="35" spans="1:88">
      <c r="A35" s="134" t="s">
        <v>498</v>
      </c>
      <c r="B35" s="132">
        <v>4921</v>
      </c>
      <c r="C35" s="132">
        <v>12</v>
      </c>
      <c r="D35" s="146" t="s">
        <v>468</v>
      </c>
      <c r="E35" s="133">
        <v>1</v>
      </c>
      <c r="F35" s="133" t="s">
        <v>474</v>
      </c>
      <c r="G35" s="133" t="s">
        <v>468</v>
      </c>
      <c r="H35" s="133" t="s">
        <v>452</v>
      </c>
      <c r="I35" s="146" t="s">
        <v>9</v>
      </c>
      <c r="J35" s="133" t="s">
        <v>453</v>
      </c>
      <c r="K35" s="133">
        <v>3.5</v>
      </c>
      <c r="L35" s="133">
        <v>1</v>
      </c>
      <c r="M35" s="148">
        <v>3</v>
      </c>
      <c r="N35" s="148">
        <v>3</v>
      </c>
      <c r="P35" t="s">
        <v>348</v>
      </c>
      <c r="Q35">
        <v>1261.3484908160394</v>
      </c>
      <c r="R35">
        <v>66.155890390504553</v>
      </c>
      <c r="S35">
        <v>532.65125065483926</v>
      </c>
      <c r="T35">
        <v>1448.5649756069556</v>
      </c>
      <c r="U35">
        <v>6647.7766974989772</v>
      </c>
      <c r="V35">
        <v>241.68081977453267</v>
      </c>
      <c r="W35">
        <v>13727.520370820401</v>
      </c>
      <c r="X35">
        <v>9635.3654318918088</v>
      </c>
      <c r="Y35">
        <v>2126.2971469098447</v>
      </c>
      <c r="Z35">
        <v>10181.690611999424</v>
      </c>
      <c r="AA35">
        <v>3483.4931611845309</v>
      </c>
      <c r="AB35">
        <v>4081.8007700954527</v>
      </c>
      <c r="AC35">
        <v>0</v>
      </c>
      <c r="AD35">
        <v>2721.3090948434233</v>
      </c>
      <c r="AE35">
        <v>1277.5851651215628</v>
      </c>
      <c r="AF35">
        <v>0</v>
      </c>
      <c r="AG35">
        <v>11.281011110056138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18.775496148145113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5.8098479442331552</v>
      </c>
      <c r="AT35">
        <v>43.225333928328794</v>
      </c>
      <c r="AU35">
        <v>0</v>
      </c>
      <c r="AV35">
        <v>5.3236161823283119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 t="e">
        <v>#DIV/0!</v>
      </c>
      <c r="BH35" t="e">
        <v>#DIV/0!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19.70060684177631</v>
      </c>
      <c r="BT35">
        <v>0</v>
      </c>
      <c r="BU35">
        <v>0</v>
      </c>
      <c r="BV35">
        <v>56.793945233157075</v>
      </c>
      <c r="BW35">
        <v>27.904625050302357</v>
      </c>
      <c r="BX35">
        <v>0</v>
      </c>
      <c r="BY35">
        <v>21.757431696229929</v>
      </c>
      <c r="BZ35">
        <v>0</v>
      </c>
      <c r="CA35">
        <v>32.225662528310238</v>
      </c>
      <c r="CB35">
        <v>51.311690113747012</v>
      </c>
      <c r="CC35">
        <v>15.118076946543361</v>
      </c>
      <c r="CD35">
        <v>6.7740802169146725</v>
      </c>
      <c r="CE35">
        <v>0</v>
      </c>
      <c r="CF35">
        <v>65.510206092340624</v>
      </c>
      <c r="CG35">
        <v>0</v>
      </c>
      <c r="CH35">
        <v>0</v>
      </c>
      <c r="CI35">
        <v>29.789437811927403</v>
      </c>
      <c r="CJ35">
        <v>58.240069035643735</v>
      </c>
    </row>
    <row r="36" spans="1:88">
      <c r="A36" s="134" t="s">
        <v>484</v>
      </c>
      <c r="B36" s="132">
        <v>4564</v>
      </c>
      <c r="C36" s="132">
        <v>31</v>
      </c>
      <c r="D36" s="146" t="s">
        <v>451</v>
      </c>
      <c r="E36" s="133">
        <v>0</v>
      </c>
      <c r="F36" s="133" t="s">
        <v>451</v>
      </c>
      <c r="G36" s="133" t="s">
        <v>451</v>
      </c>
      <c r="H36" s="133">
        <v>79</v>
      </c>
      <c r="I36" s="146" t="s">
        <v>9</v>
      </c>
      <c r="J36" s="133" t="s">
        <v>453</v>
      </c>
      <c r="K36" s="133">
        <v>5</v>
      </c>
      <c r="L36" s="133">
        <v>6</v>
      </c>
      <c r="M36" s="149" t="s">
        <v>454</v>
      </c>
      <c r="N36" s="149" t="s">
        <v>454</v>
      </c>
      <c r="P36" t="s">
        <v>349</v>
      </c>
      <c r="Q36">
        <v>1431.1365389076209</v>
      </c>
      <c r="R36">
        <v>29.865931175330989</v>
      </c>
      <c r="S36">
        <v>792.00093738099872</v>
      </c>
      <c r="T36">
        <v>1331.0026737098551</v>
      </c>
      <c r="U36">
        <v>9242.5560716316086</v>
      </c>
      <c r="V36">
        <v>25.209851848178523</v>
      </c>
      <c r="W36">
        <v>22337.537654688444</v>
      </c>
      <c r="X36">
        <v>14161.889319369036</v>
      </c>
      <c r="Y36">
        <v>0</v>
      </c>
      <c r="Z36">
        <v>16304.088192176863</v>
      </c>
      <c r="AA36">
        <v>4826.6283408369818</v>
      </c>
      <c r="AB36">
        <v>5888.692102938363</v>
      </c>
      <c r="AC36">
        <v>0</v>
      </c>
      <c r="AD36">
        <v>3529.7604394431573</v>
      </c>
      <c r="AE36">
        <v>967.11252296156874</v>
      </c>
      <c r="AF36">
        <v>0</v>
      </c>
      <c r="AG36">
        <v>9.0989631171398528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21.634021643134126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4.4419548625121683</v>
      </c>
      <c r="AT36">
        <v>49.428342489273227</v>
      </c>
      <c r="AU36">
        <v>0</v>
      </c>
      <c r="AV36">
        <v>3.9523817111225346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24046.129726369829</v>
      </c>
      <c r="BH36">
        <v>6376.9803135342654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4649.8117956221358</v>
      </c>
      <c r="BQ36">
        <v>0</v>
      </c>
      <c r="BR36">
        <v>0</v>
      </c>
      <c r="BS36">
        <v>21.851528448594522</v>
      </c>
      <c r="BT36">
        <v>0</v>
      </c>
      <c r="BU36">
        <v>0</v>
      </c>
      <c r="BV36">
        <v>0</v>
      </c>
      <c r="BW36">
        <v>46.389793308695481</v>
      </c>
      <c r="BX36">
        <v>0</v>
      </c>
      <c r="BY36">
        <v>34.213759207351181</v>
      </c>
      <c r="BZ36">
        <v>0</v>
      </c>
      <c r="CA36">
        <v>47.50502260749176</v>
      </c>
      <c r="CB36">
        <v>107.66300644983147</v>
      </c>
      <c r="CC36">
        <v>16.857440470669889</v>
      </c>
      <c r="CD36">
        <v>11.644903683149924</v>
      </c>
      <c r="CE36">
        <v>0</v>
      </c>
      <c r="CF36">
        <v>117.61850165734516</v>
      </c>
      <c r="CG36">
        <v>91.222411183066541</v>
      </c>
      <c r="CH36">
        <v>0</v>
      </c>
      <c r="CI36">
        <v>45.418847852402479</v>
      </c>
      <c r="CJ36">
        <v>52.764318600253141</v>
      </c>
    </row>
    <row r="37" spans="1:88" ht="15.75" thickBot="1">
      <c r="A37" s="137" t="s">
        <v>482</v>
      </c>
      <c r="B37" s="138">
        <v>4967</v>
      </c>
      <c r="C37" s="138">
        <v>3</v>
      </c>
      <c r="D37" s="153" t="s">
        <v>468</v>
      </c>
      <c r="E37" s="154">
        <v>0</v>
      </c>
      <c r="F37" s="154" t="s">
        <v>468</v>
      </c>
      <c r="G37" s="154" t="s">
        <v>468</v>
      </c>
      <c r="H37" s="154">
        <v>84</v>
      </c>
      <c r="I37" s="153" t="s">
        <v>0</v>
      </c>
      <c r="J37" s="154" t="s">
        <v>453</v>
      </c>
      <c r="K37" s="154">
        <v>13.1</v>
      </c>
      <c r="L37" s="154">
        <v>1</v>
      </c>
      <c r="M37" s="155">
        <v>3</v>
      </c>
      <c r="N37" s="155">
        <v>3</v>
      </c>
      <c r="P37" t="s">
        <v>350</v>
      </c>
      <c r="Q37">
        <v>2601.385849642927</v>
      </c>
      <c r="R37">
        <v>23.900920076823134</v>
      </c>
      <c r="S37">
        <v>2138.8309727531505</v>
      </c>
      <c r="T37">
        <v>1257.1531029219836</v>
      </c>
      <c r="U37">
        <v>5328.4595731542431</v>
      </c>
      <c r="V37">
        <v>61.404700478544008</v>
      </c>
      <c r="W37">
        <v>12458.238821711357</v>
      </c>
      <c r="X37">
        <v>7188.7418465332948</v>
      </c>
      <c r="Y37">
        <v>760.19486956544597</v>
      </c>
      <c r="Z37">
        <v>11752.748415634327</v>
      </c>
      <c r="AA37">
        <v>2354.0480058556345</v>
      </c>
      <c r="AB37">
        <v>3693.7537841739195</v>
      </c>
      <c r="AC37">
        <v>0</v>
      </c>
      <c r="AD37">
        <v>1642.5445079575172</v>
      </c>
      <c r="AE37">
        <v>634.03634246056504</v>
      </c>
      <c r="AF37">
        <v>0</v>
      </c>
      <c r="AG37">
        <v>10.671425479733335</v>
      </c>
      <c r="AH37">
        <v>0</v>
      </c>
      <c r="AI37">
        <v>4.291485894848095</v>
      </c>
      <c r="AJ37">
        <v>0</v>
      </c>
      <c r="AK37">
        <v>0</v>
      </c>
      <c r="AL37">
        <v>0</v>
      </c>
      <c r="AM37">
        <v>29.961456137226854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2.9695988242860039</v>
      </c>
      <c r="AT37">
        <v>25.950016328418993</v>
      </c>
      <c r="AU37">
        <v>0</v>
      </c>
      <c r="AV37">
        <v>3.778776579053603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 t="e">
        <v>#DIV/0!</v>
      </c>
      <c r="BH37" t="e">
        <v>#DIV/0!</v>
      </c>
      <c r="BI37" t="e">
        <v>#DIV/0!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19.007084511949756</v>
      </c>
      <c r="BT37">
        <v>0</v>
      </c>
      <c r="BU37">
        <v>0</v>
      </c>
      <c r="BV37">
        <v>35.638569767404647</v>
      </c>
      <c r="BW37">
        <v>26.330417780353088</v>
      </c>
      <c r="BX37">
        <v>0</v>
      </c>
      <c r="BY37">
        <v>27.175706837636021</v>
      </c>
      <c r="BZ37">
        <v>0</v>
      </c>
      <c r="CA37">
        <v>37.351425982045818</v>
      </c>
      <c r="CB37">
        <v>47.550565041330877</v>
      </c>
      <c r="CC37">
        <v>21.534319562703867</v>
      </c>
      <c r="CD37">
        <v>10.311887917409081</v>
      </c>
      <c r="CE37">
        <v>0</v>
      </c>
      <c r="CF37">
        <v>53.567165526838949</v>
      </c>
      <c r="CG37">
        <v>0</v>
      </c>
      <c r="CH37">
        <v>0</v>
      </c>
      <c r="CI37">
        <v>26.1974211797049</v>
      </c>
      <c r="CJ37">
        <v>28.983798891216864</v>
      </c>
    </row>
    <row r="38" spans="1:88">
      <c r="A38" s="134" t="s">
        <v>473</v>
      </c>
      <c r="B38" s="132">
        <v>4859</v>
      </c>
      <c r="C38" s="132">
        <v>13</v>
      </c>
      <c r="D38" s="146" t="s">
        <v>468</v>
      </c>
      <c r="E38" s="133">
        <v>1</v>
      </c>
      <c r="F38" s="133" t="s">
        <v>474</v>
      </c>
      <c r="G38" s="133" t="s">
        <v>468</v>
      </c>
      <c r="H38" s="133" t="s">
        <v>452</v>
      </c>
      <c r="I38" s="146" t="s">
        <v>0</v>
      </c>
      <c r="J38" s="133" t="s">
        <v>475</v>
      </c>
      <c r="K38" s="133">
        <v>40</v>
      </c>
      <c r="L38" s="133">
        <v>1</v>
      </c>
      <c r="M38" s="148">
        <v>3</v>
      </c>
      <c r="N38" s="148">
        <v>3</v>
      </c>
      <c r="P38" t="s">
        <v>351</v>
      </c>
      <c r="Q38">
        <v>1822.9004657473135</v>
      </c>
      <c r="R38">
        <v>51.105425326664765</v>
      </c>
      <c r="S38">
        <v>1912.3880495432145</v>
      </c>
      <c r="T38">
        <v>1468.3926183726164</v>
      </c>
      <c r="U38">
        <v>6722.1555871012279</v>
      </c>
      <c r="V38">
        <v>71.398884043468513</v>
      </c>
      <c r="W38">
        <v>19182.359266442974</v>
      </c>
      <c r="X38">
        <v>10301.487935039075</v>
      </c>
      <c r="Y38">
        <v>1200.0471568861039</v>
      </c>
      <c r="Z38">
        <v>16785.796449808375</v>
      </c>
      <c r="AA38">
        <v>3451.6917800169663</v>
      </c>
      <c r="AB38">
        <v>4668.8554134611732</v>
      </c>
      <c r="AC38">
        <v>0</v>
      </c>
      <c r="AD38">
        <v>2412.2461333576348</v>
      </c>
      <c r="AE38">
        <v>695.60856686807892</v>
      </c>
      <c r="AF38">
        <v>0</v>
      </c>
      <c r="AG38">
        <v>9.0596912819753452</v>
      </c>
      <c r="AH38">
        <v>0</v>
      </c>
      <c r="AI38">
        <v>3.4720778395444052</v>
      </c>
      <c r="AJ38">
        <v>0</v>
      </c>
      <c r="AK38">
        <v>0</v>
      </c>
      <c r="AL38">
        <v>0</v>
      </c>
      <c r="AM38">
        <v>15.693900333644137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3.4611662344016105</v>
      </c>
      <c r="AT38">
        <v>43.831810491793604</v>
      </c>
      <c r="AU38">
        <v>0</v>
      </c>
      <c r="AV38">
        <v>3.9737953358807299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 t="e">
        <v>#DIV/0!</v>
      </c>
      <c r="BH38" t="e">
        <v>#DIV/0!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 t="e">
        <v>#DIV/0!</v>
      </c>
      <c r="BQ38">
        <v>0</v>
      </c>
      <c r="BR38">
        <v>0</v>
      </c>
      <c r="BS38">
        <v>21.207607365138895</v>
      </c>
      <c r="BT38">
        <v>0</v>
      </c>
      <c r="BU38">
        <v>0</v>
      </c>
      <c r="BV38">
        <v>0</v>
      </c>
      <c r="BW38">
        <v>27.130527123894087</v>
      </c>
      <c r="BX38">
        <v>0</v>
      </c>
      <c r="BY38">
        <v>23.215851870979801</v>
      </c>
      <c r="BZ38">
        <v>0</v>
      </c>
      <c r="CA38">
        <v>19.888384084550367</v>
      </c>
      <c r="CB38">
        <v>64.288457378404615</v>
      </c>
      <c r="CC38">
        <v>10.557264011195787</v>
      </c>
      <c r="CD38">
        <v>12.039392163832511</v>
      </c>
      <c r="CE38">
        <v>0</v>
      </c>
      <c r="CF38">
        <v>53.136922340860508</v>
      </c>
      <c r="CG38">
        <v>0</v>
      </c>
      <c r="CH38">
        <v>0</v>
      </c>
      <c r="CI38">
        <v>32.256557334227658</v>
      </c>
      <c r="CJ38">
        <v>34.082074297947081</v>
      </c>
    </row>
    <row r="39" spans="1:88">
      <c r="A39" s="134" t="s">
        <v>483</v>
      </c>
      <c r="B39" s="132">
        <v>4543</v>
      </c>
      <c r="C39" s="132">
        <v>32</v>
      </c>
      <c r="D39" s="146" t="s">
        <v>451</v>
      </c>
      <c r="E39" s="133">
        <v>0</v>
      </c>
      <c r="F39" s="133" t="s">
        <v>451</v>
      </c>
      <c r="G39" s="133" t="s">
        <v>451</v>
      </c>
      <c r="H39" s="133">
        <v>71</v>
      </c>
      <c r="I39" s="146" t="s">
        <v>9</v>
      </c>
      <c r="J39" s="133" t="s">
        <v>453</v>
      </c>
      <c r="K39" s="133">
        <v>9</v>
      </c>
      <c r="L39" s="133">
        <v>6</v>
      </c>
      <c r="M39" s="148">
        <v>4</v>
      </c>
      <c r="N39" s="148">
        <v>4</v>
      </c>
      <c r="P39" t="s">
        <v>352</v>
      </c>
      <c r="Q39">
        <v>290.87870202410511</v>
      </c>
      <c r="R39">
        <v>40.925265526858674</v>
      </c>
      <c r="S39">
        <v>39.450784484590088</v>
      </c>
      <c r="T39">
        <v>139.89036024674402</v>
      </c>
      <c r="U39">
        <v>3483.8443071194033</v>
      </c>
      <c r="V39">
        <v>38.246297758858226</v>
      </c>
      <c r="W39">
        <v>21833.721095035304</v>
      </c>
      <c r="X39">
        <v>5990.6447478378786</v>
      </c>
      <c r="Y39">
        <v>1243.2920994765943</v>
      </c>
      <c r="Z39">
        <v>1018.6774945180048</v>
      </c>
      <c r="AA39">
        <v>2149.9158460364238</v>
      </c>
      <c r="AB39">
        <v>329.35799398341686</v>
      </c>
      <c r="AC39">
        <v>0</v>
      </c>
      <c r="AD39">
        <v>973.6472694549185</v>
      </c>
      <c r="AE39">
        <v>607.12674321240706</v>
      </c>
      <c r="AF39">
        <v>0</v>
      </c>
      <c r="AG39">
        <v>9.1483289352955666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16.876082782357507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5.5694475387551199</v>
      </c>
      <c r="AT39">
        <v>34.015932294790282</v>
      </c>
      <c r="AU39">
        <v>0</v>
      </c>
      <c r="AV39">
        <v>3.87245043997968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 t="e">
        <v>#DIV/0!</v>
      </c>
      <c r="BH39" t="e">
        <v>#DIV/0!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20.26719624036992</v>
      </c>
      <c r="BT39">
        <v>0</v>
      </c>
      <c r="BU39">
        <v>0</v>
      </c>
      <c r="BV39">
        <v>45.195625673888593</v>
      </c>
      <c r="BW39">
        <v>27.713106846781745</v>
      </c>
      <c r="BX39">
        <v>0</v>
      </c>
      <c r="BY39">
        <v>23.587861199497496</v>
      </c>
      <c r="BZ39">
        <v>0</v>
      </c>
      <c r="CA39">
        <v>0</v>
      </c>
      <c r="CB39">
        <v>64.940318399030076</v>
      </c>
      <c r="CC39">
        <v>11.596143714425159</v>
      </c>
      <c r="CD39">
        <v>11.93396157599407</v>
      </c>
      <c r="CE39">
        <v>0</v>
      </c>
      <c r="CF39">
        <v>90.720787943133701</v>
      </c>
      <c r="CG39">
        <v>61.170373526443825</v>
      </c>
      <c r="CH39">
        <v>0</v>
      </c>
      <c r="CI39">
        <v>33.346578670928714</v>
      </c>
      <c r="CJ39">
        <v>44.715097329879008</v>
      </c>
    </row>
    <row r="40" spans="1:88">
      <c r="A40" s="134" t="s">
        <v>478</v>
      </c>
      <c r="B40" s="132">
        <v>4898</v>
      </c>
      <c r="C40" s="132">
        <v>4</v>
      </c>
      <c r="D40" s="146" t="s">
        <v>468</v>
      </c>
      <c r="E40" s="133">
        <v>0</v>
      </c>
      <c r="F40" s="133" t="s">
        <v>468</v>
      </c>
      <c r="G40" s="133" t="s">
        <v>468</v>
      </c>
      <c r="H40" s="133" t="s">
        <v>452</v>
      </c>
      <c r="I40" s="146" t="s">
        <v>0</v>
      </c>
      <c r="J40" s="133" t="s">
        <v>479</v>
      </c>
      <c r="K40" s="133">
        <v>7</v>
      </c>
      <c r="L40" s="133">
        <v>2</v>
      </c>
      <c r="M40" s="148">
        <v>3</v>
      </c>
      <c r="N40" s="148">
        <v>4</v>
      </c>
      <c r="P40" t="s">
        <v>353</v>
      </c>
      <c r="Q40">
        <v>2073.2501918627167</v>
      </c>
      <c r="R40">
        <v>43.541508122216285</v>
      </c>
      <c r="S40">
        <v>1856.2912633470075</v>
      </c>
      <c r="T40">
        <v>1319.5228668700665</v>
      </c>
      <c r="U40">
        <v>12728.81271339765</v>
      </c>
      <c r="V40">
        <v>45.033828908807294</v>
      </c>
      <c r="W40">
        <v>28694.841097430133</v>
      </c>
      <c r="X40">
        <v>19157.294160159166</v>
      </c>
      <c r="Y40">
        <v>1155.2379281575681</v>
      </c>
      <c r="Z40">
        <v>23619.248213403229</v>
      </c>
      <c r="AA40">
        <v>7759.2116346078546</v>
      </c>
      <c r="AB40">
        <v>9433.8534806707157</v>
      </c>
      <c r="AC40">
        <v>0</v>
      </c>
      <c r="AD40">
        <v>5448.0617151307742</v>
      </c>
      <c r="AE40">
        <v>1094.6491315941848</v>
      </c>
      <c r="AF40">
        <v>0</v>
      </c>
      <c r="AG40">
        <v>10.042500985795758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16.202529016364643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3.0053629220693212</v>
      </c>
      <c r="AT40">
        <v>42.075553091612733</v>
      </c>
      <c r="AU40">
        <v>0</v>
      </c>
      <c r="AV40">
        <v>3.2317909324549277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 t="e">
        <v>#DIV/0!</v>
      </c>
      <c r="BH40" t="e">
        <v>#DIV/0!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20.208797207074234</v>
      </c>
      <c r="BT40">
        <v>0</v>
      </c>
      <c r="BU40">
        <v>0</v>
      </c>
      <c r="BV40">
        <v>0</v>
      </c>
      <c r="BW40">
        <v>26.425344551179645</v>
      </c>
      <c r="BX40">
        <v>0</v>
      </c>
      <c r="BY40">
        <v>19.013782682332458</v>
      </c>
      <c r="BZ40">
        <v>0</v>
      </c>
      <c r="CA40">
        <v>22.911418465402022</v>
      </c>
      <c r="CB40">
        <v>50.144996755155603</v>
      </c>
      <c r="CC40">
        <v>12.125771807144876</v>
      </c>
      <c r="CD40">
        <v>8.6331251126018493</v>
      </c>
      <c r="CE40">
        <v>0</v>
      </c>
      <c r="CF40">
        <v>56.764094865867079</v>
      </c>
      <c r="CG40">
        <v>47.662421391016906</v>
      </c>
      <c r="CH40">
        <v>0</v>
      </c>
      <c r="CI40">
        <v>24.439085792050133</v>
      </c>
      <c r="CJ40">
        <v>32.605184411702709</v>
      </c>
    </row>
    <row r="41" spans="1:88">
      <c r="A41" s="134" t="s">
        <v>501</v>
      </c>
      <c r="B41" s="132">
        <v>4971</v>
      </c>
      <c r="C41" s="132">
        <v>11</v>
      </c>
      <c r="D41" s="146" t="s">
        <v>468</v>
      </c>
      <c r="E41" s="133">
        <v>1</v>
      </c>
      <c r="F41" s="133" t="s">
        <v>474</v>
      </c>
      <c r="G41" s="133" t="s">
        <v>468</v>
      </c>
      <c r="H41" s="133">
        <v>81</v>
      </c>
      <c r="I41" s="146" t="s">
        <v>9</v>
      </c>
      <c r="J41" s="133" t="s">
        <v>479</v>
      </c>
      <c r="K41" s="133">
        <v>115</v>
      </c>
      <c r="L41" s="133">
        <v>1</v>
      </c>
      <c r="M41" s="149" t="s">
        <v>454</v>
      </c>
      <c r="N41" s="149" t="s">
        <v>454</v>
      </c>
      <c r="P41" t="s">
        <v>354</v>
      </c>
      <c r="Q41">
        <v>165.51283047865869</v>
      </c>
      <c r="R41">
        <v>0</v>
      </c>
      <c r="S41">
        <v>19.876183582895482</v>
      </c>
      <c r="T41">
        <v>0</v>
      </c>
      <c r="U41">
        <v>974.82600027743308</v>
      </c>
      <c r="V41">
        <v>0</v>
      </c>
      <c r="W41">
        <v>4500.8102894892745</v>
      </c>
      <c r="X41">
        <v>1529.3151771432761</v>
      </c>
      <c r="Y41">
        <v>0</v>
      </c>
      <c r="Z41">
        <v>124.28162941267284</v>
      </c>
      <c r="AA41">
        <v>1206.3114109870453</v>
      </c>
      <c r="AB41">
        <v>0</v>
      </c>
      <c r="AC41">
        <v>0</v>
      </c>
      <c r="AD41">
        <v>113.76710262723343</v>
      </c>
      <c r="AE41">
        <v>501.5740947316699</v>
      </c>
      <c r="AF41">
        <v>0</v>
      </c>
      <c r="AG41">
        <v>8.7671284217859942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18.950035952975146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4.2982216294342539</v>
      </c>
      <c r="AT41">
        <v>0</v>
      </c>
      <c r="AU41">
        <v>0</v>
      </c>
      <c r="AV41">
        <v>4.8780254993761876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 t="e">
        <v>#DIV/0!</v>
      </c>
      <c r="BH41" t="e">
        <v>#DIV/0!</v>
      </c>
      <c r="BI41" t="e">
        <v>#DIV/0!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13.355248790106444</v>
      </c>
      <c r="BT41">
        <v>0</v>
      </c>
      <c r="BU41">
        <v>0</v>
      </c>
      <c r="BV41">
        <v>76.018084172335577</v>
      </c>
      <c r="BW41">
        <v>30.426268376947593</v>
      </c>
      <c r="BX41">
        <v>0</v>
      </c>
      <c r="BY41">
        <v>32.656570503685238</v>
      </c>
      <c r="BZ41">
        <v>0</v>
      </c>
      <c r="CA41">
        <v>32.625060083090034</v>
      </c>
      <c r="CB41">
        <v>69.207656416684998</v>
      </c>
      <c r="CC41">
        <v>11.875349535167405</v>
      </c>
      <c r="CD41">
        <v>17.196526852786285</v>
      </c>
      <c r="CE41">
        <v>0</v>
      </c>
      <c r="CF41">
        <v>129.99136447741398</v>
      </c>
      <c r="CG41">
        <v>47.056272792335967</v>
      </c>
      <c r="CH41">
        <v>0</v>
      </c>
      <c r="CI41">
        <v>38.492274082151738</v>
      </c>
      <c r="CJ41">
        <v>44.571498616553754</v>
      </c>
    </row>
    <row r="42" spans="1:88">
      <c r="A42" s="134" t="s">
        <v>457</v>
      </c>
      <c r="B42" s="132">
        <v>4855</v>
      </c>
      <c r="C42" s="132">
        <v>41</v>
      </c>
      <c r="D42" s="146" t="s">
        <v>451</v>
      </c>
      <c r="E42" s="133">
        <v>0</v>
      </c>
      <c r="F42" s="133" t="s">
        <v>451</v>
      </c>
      <c r="G42" s="133" t="s">
        <v>451</v>
      </c>
      <c r="H42" s="133">
        <v>72</v>
      </c>
      <c r="I42" s="146" t="s">
        <v>0</v>
      </c>
      <c r="J42" s="133" t="s">
        <v>453</v>
      </c>
      <c r="K42" s="133">
        <v>20</v>
      </c>
      <c r="L42" s="133">
        <v>5</v>
      </c>
      <c r="M42" s="148">
        <v>3</v>
      </c>
      <c r="N42" s="148">
        <v>4</v>
      </c>
      <c r="P42" t="s">
        <v>355</v>
      </c>
      <c r="Q42">
        <v>577.19052251479889</v>
      </c>
      <c r="R42">
        <v>23.832780348203684</v>
      </c>
      <c r="S42">
        <v>589.49885113721541</v>
      </c>
      <c r="T42">
        <v>664.83825228682747</v>
      </c>
      <c r="U42">
        <v>2265.1523068750616</v>
      </c>
      <c r="V42">
        <v>0</v>
      </c>
      <c r="W42">
        <v>5375.868407079106</v>
      </c>
      <c r="X42">
        <v>2992.2100833326717</v>
      </c>
      <c r="Y42">
        <v>0</v>
      </c>
      <c r="Z42">
        <v>4462.3441718740314</v>
      </c>
      <c r="AA42">
        <v>2069.6359192234336</v>
      </c>
      <c r="AB42">
        <v>2109.2216746088443</v>
      </c>
      <c r="AC42">
        <v>0</v>
      </c>
      <c r="AD42">
        <v>1254.2641794202939</v>
      </c>
      <c r="AE42">
        <v>508.31625015966074</v>
      </c>
      <c r="AF42">
        <v>0</v>
      </c>
      <c r="AG42">
        <v>11.25586344596438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32.373804876731889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3.8555339594106282</v>
      </c>
      <c r="AT42">
        <v>29.3376309775743</v>
      </c>
      <c r="AU42">
        <v>0</v>
      </c>
      <c r="AV42">
        <v>3.8274677280923655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 t="e">
        <v>#DIV/0!</v>
      </c>
      <c r="BH42" t="e">
        <v>#DIV/0!</v>
      </c>
      <c r="BI42" t="e">
        <v>#DIV/0!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18.002679687762534</v>
      </c>
      <c r="BT42">
        <v>0</v>
      </c>
      <c r="BU42">
        <v>0</v>
      </c>
      <c r="BV42">
        <v>0</v>
      </c>
      <c r="BW42">
        <v>36.82737717397513</v>
      </c>
      <c r="BX42">
        <v>0</v>
      </c>
      <c r="BY42">
        <v>35.922893409353286</v>
      </c>
      <c r="BZ42">
        <v>0</v>
      </c>
      <c r="CA42">
        <v>0</v>
      </c>
      <c r="CB42">
        <v>82.03566265946624</v>
      </c>
      <c r="CC42">
        <v>8.9710032450137795</v>
      </c>
      <c r="CD42">
        <v>9.9134757034548286</v>
      </c>
      <c r="CE42">
        <v>0</v>
      </c>
      <c r="CF42">
        <v>109.84473903047747</v>
      </c>
      <c r="CG42">
        <v>0</v>
      </c>
      <c r="CH42">
        <v>0</v>
      </c>
      <c r="CI42">
        <v>32.740827923046268</v>
      </c>
      <c r="CJ42">
        <v>51.138589228164015</v>
      </c>
    </row>
    <row r="43" spans="1:88">
      <c r="A43" s="134" t="s">
        <v>459</v>
      </c>
      <c r="B43" s="132">
        <v>4888</v>
      </c>
      <c r="C43" s="132">
        <v>39</v>
      </c>
      <c r="D43" s="146" t="s">
        <v>451</v>
      </c>
      <c r="E43" s="133">
        <v>0</v>
      </c>
      <c r="F43" s="133" t="s">
        <v>451</v>
      </c>
      <c r="G43" s="133" t="s">
        <v>451</v>
      </c>
      <c r="H43" s="133">
        <v>70</v>
      </c>
      <c r="I43" s="146" t="s">
        <v>0</v>
      </c>
      <c r="J43" s="133" t="s">
        <v>453</v>
      </c>
      <c r="K43" s="133">
        <v>10</v>
      </c>
      <c r="L43" s="133">
        <v>6</v>
      </c>
      <c r="M43" s="149" t="s">
        <v>454</v>
      </c>
      <c r="N43" s="149" t="s">
        <v>454</v>
      </c>
      <c r="P43" t="s">
        <v>358</v>
      </c>
      <c r="Q43">
        <v>416.67981806393686</v>
      </c>
      <c r="R43">
        <v>0</v>
      </c>
      <c r="S43">
        <v>256.02165619232153</v>
      </c>
      <c r="T43">
        <v>374.15467056409506</v>
      </c>
      <c r="U43">
        <v>2636.301185010002</v>
      </c>
      <c r="V43">
        <v>0</v>
      </c>
      <c r="W43">
        <v>6872.6699288359332</v>
      </c>
      <c r="X43">
        <v>3773.1274369841963</v>
      </c>
      <c r="Y43">
        <v>0</v>
      </c>
      <c r="Z43">
        <v>4248.1740258767522</v>
      </c>
      <c r="AA43">
        <v>1775.1858394482263</v>
      </c>
      <c r="AB43">
        <v>1980.6360181729608</v>
      </c>
      <c r="AC43">
        <v>0</v>
      </c>
      <c r="AD43">
        <v>1193.2658637559468</v>
      </c>
      <c r="AE43">
        <v>261.17676861700824</v>
      </c>
      <c r="AF43">
        <v>0</v>
      </c>
      <c r="AG43">
        <v>6.2071364340195707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15.093726765148389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3.8548647604648694</v>
      </c>
      <c r="AT43">
        <v>56.303685155805759</v>
      </c>
      <c r="AU43">
        <v>0</v>
      </c>
      <c r="AV43">
        <v>3.4436970712554671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 t="e">
        <v>#DIV/0!</v>
      </c>
      <c r="BH43" t="e">
        <v>#DIV/0!</v>
      </c>
      <c r="BI43" t="e">
        <v>#DIV/0!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14.329323922259526</v>
      </c>
      <c r="BT43">
        <v>0</v>
      </c>
      <c r="BU43">
        <v>0</v>
      </c>
      <c r="BV43">
        <v>45.749687634864458</v>
      </c>
      <c r="BW43">
        <v>56.190214188927825</v>
      </c>
      <c r="BX43">
        <v>0</v>
      </c>
      <c r="BY43">
        <v>40.845505464764443</v>
      </c>
      <c r="BZ43">
        <v>0</v>
      </c>
      <c r="CA43">
        <v>26.472234751899922</v>
      </c>
      <c r="CB43">
        <v>163.85842016607768</v>
      </c>
      <c r="CC43">
        <v>0</v>
      </c>
      <c r="CD43">
        <v>26.777487492115906</v>
      </c>
      <c r="CE43">
        <v>0</v>
      </c>
      <c r="CF43">
        <v>159.7254300148783</v>
      </c>
      <c r="CG43">
        <v>0</v>
      </c>
      <c r="CH43">
        <v>0</v>
      </c>
      <c r="CI43">
        <v>43.884097530942199</v>
      </c>
      <c r="CJ43">
        <v>57.241979852545391</v>
      </c>
    </row>
    <row r="44" spans="1:88">
      <c r="A44" s="142" t="s">
        <v>494</v>
      </c>
      <c r="B44" s="141">
        <v>4773</v>
      </c>
      <c r="C44" s="132">
        <v>20</v>
      </c>
      <c r="D44" s="146" t="s">
        <v>468</v>
      </c>
      <c r="E44" s="133">
        <v>0</v>
      </c>
      <c r="F44" s="133" t="s">
        <v>468</v>
      </c>
      <c r="G44" s="133" t="s">
        <v>468</v>
      </c>
      <c r="H44" s="133">
        <v>71</v>
      </c>
      <c r="I44" s="146" t="s">
        <v>9</v>
      </c>
      <c r="J44" s="133" t="s">
        <v>453</v>
      </c>
      <c r="K44" s="133">
        <v>3</v>
      </c>
      <c r="L44" s="133">
        <v>2</v>
      </c>
      <c r="M44" s="148">
        <v>2</v>
      </c>
      <c r="N44" s="148">
        <v>3</v>
      </c>
      <c r="P44" t="s">
        <v>360</v>
      </c>
      <c r="Q44">
        <v>39.723838490004503</v>
      </c>
      <c r="R44">
        <v>0</v>
      </c>
      <c r="S44">
        <v>0</v>
      </c>
      <c r="T44">
        <v>0</v>
      </c>
      <c r="U44">
        <v>382.51046467579062</v>
      </c>
      <c r="V44">
        <v>0</v>
      </c>
      <c r="W44">
        <v>1409.6849524334013</v>
      </c>
      <c r="X44">
        <v>446.98860095668857</v>
      </c>
      <c r="Y44">
        <v>0</v>
      </c>
      <c r="Z44">
        <v>0</v>
      </c>
      <c r="AA44">
        <v>784.31779044788084</v>
      </c>
      <c r="AB44">
        <v>0</v>
      </c>
      <c r="AC44">
        <v>0</v>
      </c>
      <c r="AD44">
        <v>72.700889766626887</v>
      </c>
      <c r="AE44">
        <v>183.41192437105309</v>
      </c>
      <c r="AF44">
        <v>0</v>
      </c>
      <c r="AG44">
        <v>10.302788118389536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25.261787946523192</v>
      </c>
      <c r="AN44">
        <v>37.248083838126661</v>
      </c>
      <c r="AO44">
        <v>0</v>
      </c>
      <c r="AP44">
        <v>0</v>
      </c>
      <c r="AQ44">
        <v>0</v>
      </c>
      <c r="AR44">
        <v>0</v>
      </c>
      <c r="AS44">
        <v>11.242947107519358</v>
      </c>
      <c r="AT44">
        <v>84.554786437923809</v>
      </c>
      <c r="AU44">
        <v>0</v>
      </c>
      <c r="AV44">
        <v>9.3903711341396541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 t="e">
        <v>#DIV/0!</v>
      </c>
      <c r="BH44" t="e">
        <v>#DIV/0!</v>
      </c>
      <c r="BI44" t="e">
        <v>#DIV/0!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 t="e">
        <v>#DIV/0!</v>
      </c>
      <c r="BQ44">
        <v>0</v>
      </c>
      <c r="BR44">
        <v>0</v>
      </c>
      <c r="BS44">
        <v>20.182314469882442</v>
      </c>
      <c r="BT44">
        <v>0</v>
      </c>
      <c r="BU44">
        <v>0</v>
      </c>
      <c r="BV44">
        <v>54.555666493924697</v>
      </c>
      <c r="BW44">
        <v>162.49413946040622</v>
      </c>
      <c r="BX44">
        <v>0</v>
      </c>
      <c r="BY44">
        <v>141.23081130755375</v>
      </c>
      <c r="BZ44">
        <v>0</v>
      </c>
      <c r="CA44">
        <v>180.1350074166086</v>
      </c>
      <c r="CB44">
        <v>556.77930713651745</v>
      </c>
      <c r="CC44">
        <v>0</v>
      </c>
      <c r="CD44">
        <v>82.598007834082566</v>
      </c>
      <c r="CE44">
        <v>0</v>
      </c>
      <c r="CF44">
        <v>587.96535314979906</v>
      </c>
      <c r="CG44">
        <v>64.508073662766876</v>
      </c>
      <c r="CH44">
        <v>0</v>
      </c>
      <c r="CI44">
        <v>109.4278493773494</v>
      </c>
      <c r="CJ44">
        <v>172.2500870618243</v>
      </c>
    </row>
    <row r="46" spans="1:88">
      <c r="N46" s="50" t="s">
        <v>503</v>
      </c>
      <c r="O46" s="50"/>
      <c r="P46" t="s">
        <v>356</v>
      </c>
      <c r="Q46">
        <v>105.10265600480359</v>
      </c>
      <c r="R46">
        <v>0</v>
      </c>
      <c r="S46">
        <v>0</v>
      </c>
      <c r="T46">
        <v>0</v>
      </c>
      <c r="U46">
        <v>841.71238390291558</v>
      </c>
      <c r="V46">
        <v>0</v>
      </c>
      <c r="W46">
        <v>2464.1768143238928</v>
      </c>
      <c r="X46">
        <v>1249.9277575376025</v>
      </c>
      <c r="Y46">
        <v>0</v>
      </c>
      <c r="Z46">
        <v>319.34553057678204</v>
      </c>
      <c r="AA46">
        <v>868.2965538659023</v>
      </c>
      <c r="AB46">
        <v>0</v>
      </c>
      <c r="AC46">
        <v>0</v>
      </c>
      <c r="AD46">
        <v>139.71006513705072</v>
      </c>
      <c r="AE46">
        <v>235.32629269046248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36.456449794250453</v>
      </c>
      <c r="AM46">
        <v>21.023710607800517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4.9575899264975858</v>
      </c>
      <c r="AT46">
        <v>61.648462615760813</v>
      </c>
      <c r="AU46">
        <v>0</v>
      </c>
      <c r="AV46">
        <v>4.6969842236890083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 t="e">
        <v>#DIV/0!</v>
      </c>
      <c r="BH46" t="e">
        <v>#DIV/0!</v>
      </c>
      <c r="BI46" t="e">
        <v>#DIV/0!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 t="e">
        <v>#DIV/0!</v>
      </c>
      <c r="BQ46">
        <v>0</v>
      </c>
      <c r="BR46">
        <v>0</v>
      </c>
      <c r="BS46">
        <v>18.015441511737787</v>
      </c>
      <c r="BT46">
        <v>0</v>
      </c>
      <c r="BU46">
        <v>0</v>
      </c>
      <c r="BV46">
        <v>45.851691207864391</v>
      </c>
      <c r="BW46">
        <v>58.814573110903304</v>
      </c>
      <c r="BX46">
        <v>0</v>
      </c>
      <c r="BY46">
        <v>40.540486565840503</v>
      </c>
      <c r="BZ46">
        <v>0</v>
      </c>
      <c r="CA46">
        <v>19.845670776449317</v>
      </c>
      <c r="CB46">
        <v>153.21632897939659</v>
      </c>
      <c r="CC46">
        <v>10.928742044955026</v>
      </c>
      <c r="CD46">
        <v>15.627363578707854</v>
      </c>
      <c r="CE46">
        <v>0</v>
      </c>
      <c r="CF46">
        <v>177.70323394164492</v>
      </c>
      <c r="CG46">
        <v>0</v>
      </c>
      <c r="CH46">
        <v>0</v>
      </c>
      <c r="CI46">
        <v>38.919261952177884</v>
      </c>
      <c r="CJ46">
        <v>51.170765353936766</v>
      </c>
    </row>
    <row r="47" spans="1:88">
      <c r="P47" t="s">
        <v>357</v>
      </c>
      <c r="Q47">
        <v>251.60669636991017</v>
      </c>
      <c r="R47">
        <v>0</v>
      </c>
      <c r="S47">
        <v>37.941783641033282</v>
      </c>
      <c r="T47">
        <v>434.43568590905807</v>
      </c>
      <c r="U47">
        <v>2074.7534331875754</v>
      </c>
      <c r="V47">
        <v>0</v>
      </c>
      <c r="W47">
        <v>4627.2128321140599</v>
      </c>
      <c r="X47">
        <v>2906.0204027563095</v>
      </c>
      <c r="Y47">
        <v>0</v>
      </c>
      <c r="Z47">
        <v>2571.844432832303</v>
      </c>
      <c r="AA47">
        <v>1622.3971335826438</v>
      </c>
      <c r="AB47">
        <v>1233.7221825294132</v>
      </c>
      <c r="AC47">
        <v>0</v>
      </c>
      <c r="AD47">
        <v>1109.916853983053</v>
      </c>
      <c r="AE47">
        <v>402.162273337226</v>
      </c>
      <c r="AF47">
        <v>0</v>
      </c>
      <c r="AG47">
        <v>5.3354110207092269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20.758360827379907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3.5398117077728544</v>
      </c>
      <c r="AT47">
        <v>40.979424083090308</v>
      </c>
      <c r="AU47">
        <v>0</v>
      </c>
      <c r="AV47">
        <v>3.5791236514091671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 t="e">
        <v>#DIV/0!</v>
      </c>
      <c r="BH47" t="e">
        <v>#DIV/0!</v>
      </c>
      <c r="BI47">
        <v>0</v>
      </c>
      <c r="BJ47">
        <v>0</v>
      </c>
      <c r="BK47" t="e">
        <v>#DIV/0!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11.945031478408222</v>
      </c>
      <c r="BT47">
        <v>0</v>
      </c>
      <c r="BU47">
        <v>0</v>
      </c>
      <c r="BV47">
        <v>0</v>
      </c>
      <c r="BW47">
        <v>38.333745766007937</v>
      </c>
      <c r="BX47">
        <v>0</v>
      </c>
      <c r="BY47">
        <v>34.533579658082459</v>
      </c>
      <c r="BZ47">
        <v>0</v>
      </c>
      <c r="CA47">
        <v>0</v>
      </c>
      <c r="CB47">
        <v>109.99353254586416</v>
      </c>
      <c r="CC47">
        <v>8.2949931516538342</v>
      </c>
      <c r="CD47">
        <v>11.562221132948904</v>
      </c>
      <c r="CE47">
        <v>0</v>
      </c>
      <c r="CF47">
        <v>122.8069360078855</v>
      </c>
      <c r="CG47">
        <v>0</v>
      </c>
      <c r="CH47">
        <v>0</v>
      </c>
      <c r="CI47">
        <v>32.098436955138304</v>
      </c>
      <c r="CJ47">
        <v>29.821815010703698</v>
      </c>
    </row>
    <row r="48" spans="1:88">
      <c r="P48" t="s">
        <v>359</v>
      </c>
      <c r="Q48">
        <v>392.39635517528734</v>
      </c>
      <c r="R48">
        <v>0</v>
      </c>
      <c r="S48">
        <v>350.6710776579153</v>
      </c>
      <c r="T48">
        <v>381.20695550053813</v>
      </c>
      <c r="U48">
        <v>1067.4416577716656</v>
      </c>
      <c r="V48">
        <v>0</v>
      </c>
      <c r="W48">
        <v>1848.6058736001412</v>
      </c>
      <c r="X48">
        <v>1392.7863855813166</v>
      </c>
      <c r="Y48">
        <v>0</v>
      </c>
      <c r="Z48">
        <v>2154.7185841029968</v>
      </c>
      <c r="AA48">
        <v>1129.1635881913619</v>
      </c>
      <c r="AB48">
        <v>1255.8963400896912</v>
      </c>
      <c r="AC48">
        <v>0</v>
      </c>
      <c r="AD48">
        <v>835.09894481692618</v>
      </c>
      <c r="AE48">
        <v>240.22878778909316</v>
      </c>
      <c r="AF48">
        <v>0</v>
      </c>
      <c r="AG48">
        <v>8.6562647696053983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18.92165210141086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6.5296574821732341</v>
      </c>
      <c r="AT48">
        <v>28.954637635094585</v>
      </c>
      <c r="AU48">
        <v>0</v>
      </c>
      <c r="AV48">
        <v>6.0513039116280574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 t="e">
        <v>#DIV/0!</v>
      </c>
      <c r="BH48" t="e">
        <v>#DIV/0!</v>
      </c>
      <c r="BI48" t="e">
        <v>#DIV/0!</v>
      </c>
      <c r="BJ48">
        <v>0</v>
      </c>
      <c r="BK48" t="e">
        <v>#DIV/0!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16.079872139583912</v>
      </c>
      <c r="BT48">
        <v>0</v>
      </c>
      <c r="BU48">
        <v>0</v>
      </c>
      <c r="BV48">
        <v>50.199134142322713</v>
      </c>
      <c r="BW48">
        <v>39.006104125480384</v>
      </c>
      <c r="BX48">
        <v>0</v>
      </c>
      <c r="BY48">
        <v>36.275629670507982</v>
      </c>
      <c r="BZ48">
        <v>0</v>
      </c>
      <c r="CA48">
        <v>24.547695430174258</v>
      </c>
      <c r="CB48">
        <v>93.383395827524041</v>
      </c>
      <c r="CC48">
        <v>11.08982629069231</v>
      </c>
      <c r="CD48">
        <v>14.304674770615717</v>
      </c>
      <c r="CE48">
        <v>0</v>
      </c>
      <c r="CF48">
        <v>117.32275624477555</v>
      </c>
      <c r="CG48">
        <v>0</v>
      </c>
      <c r="CH48">
        <v>0</v>
      </c>
      <c r="CI48">
        <v>38.368355725972137</v>
      </c>
      <c r="CJ48">
        <v>58.301500859204609</v>
      </c>
    </row>
    <row r="50" spans="1:88">
      <c r="P50" t="s">
        <v>502</v>
      </c>
      <c r="Q50">
        <v>0.95121951219512191</v>
      </c>
      <c r="R50">
        <v>0.43902439024390244</v>
      </c>
      <c r="S50">
        <v>0.90243902439024393</v>
      </c>
      <c r="T50">
        <v>0.78048780487804881</v>
      </c>
      <c r="U50">
        <v>1</v>
      </c>
      <c r="V50">
        <v>0.43902439024390244</v>
      </c>
      <c r="W50">
        <v>1</v>
      </c>
      <c r="X50">
        <v>1</v>
      </c>
      <c r="Y50">
        <v>0.31707317073170732</v>
      </c>
      <c r="Z50">
        <v>0.95121951219512191</v>
      </c>
      <c r="AA50">
        <v>1</v>
      </c>
      <c r="AB50">
        <v>0.85365853658536583</v>
      </c>
      <c r="AC50">
        <v>0</v>
      </c>
      <c r="AD50">
        <v>0.97560975609756095</v>
      </c>
      <c r="AE50">
        <v>1</v>
      </c>
      <c r="AF50">
        <v>2.4390243902439025E-2</v>
      </c>
      <c r="AG50">
        <v>0.95121951219512191</v>
      </c>
      <c r="AH50">
        <v>0</v>
      </c>
      <c r="AI50">
        <v>0.43902439024390244</v>
      </c>
      <c r="AJ50">
        <v>0</v>
      </c>
      <c r="AK50">
        <v>0</v>
      </c>
      <c r="AL50">
        <v>0.17073170731707318</v>
      </c>
      <c r="AM50">
        <v>0.92682926829268297</v>
      </c>
      <c r="AN50">
        <v>4.878048780487805E-2</v>
      </c>
      <c r="AO50">
        <v>0</v>
      </c>
      <c r="AP50">
        <v>4.878048780487805E-2</v>
      </c>
      <c r="AQ50">
        <v>2.4390243902439025E-2</v>
      </c>
      <c r="AR50">
        <v>0</v>
      </c>
      <c r="AS50">
        <v>1</v>
      </c>
      <c r="AT50">
        <v>0.95121951219512191</v>
      </c>
      <c r="AU50">
        <v>0</v>
      </c>
      <c r="AV50">
        <v>1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1</v>
      </c>
      <c r="BH50">
        <v>1</v>
      </c>
      <c r="BI50">
        <v>0.65853658536585369</v>
      </c>
      <c r="BJ50">
        <v>0</v>
      </c>
      <c r="BK50">
        <v>9.7560975609756101E-2</v>
      </c>
      <c r="BL50">
        <v>0</v>
      </c>
      <c r="BM50">
        <v>0</v>
      </c>
      <c r="BN50">
        <v>0</v>
      </c>
      <c r="BO50">
        <v>0</v>
      </c>
      <c r="BP50">
        <v>0.41463414634146339</v>
      </c>
      <c r="BQ50">
        <v>0</v>
      </c>
      <c r="BR50">
        <v>0</v>
      </c>
      <c r="BS50">
        <v>1</v>
      </c>
      <c r="BT50">
        <v>0</v>
      </c>
      <c r="BU50">
        <v>0.12195121951219512</v>
      </c>
      <c r="BV50">
        <v>0.58536585365853655</v>
      </c>
      <c r="BW50">
        <v>1</v>
      </c>
      <c r="BX50">
        <v>0</v>
      </c>
      <c r="BY50">
        <v>1</v>
      </c>
      <c r="BZ50">
        <v>0</v>
      </c>
      <c r="CA50">
        <v>0.78048780487804881</v>
      </c>
      <c r="CB50">
        <v>1</v>
      </c>
      <c r="CC50">
        <v>0.95121951219512191</v>
      </c>
      <c r="CD50">
        <v>1</v>
      </c>
      <c r="CE50">
        <v>0</v>
      </c>
      <c r="CF50">
        <v>1</v>
      </c>
      <c r="CG50">
        <v>0.51219512195121952</v>
      </c>
      <c r="CH50">
        <v>0</v>
      </c>
      <c r="CI50">
        <v>1</v>
      </c>
      <c r="CJ50">
        <v>0.92682926829268297</v>
      </c>
    </row>
    <row r="60" spans="1:88">
      <c r="H60" s="146"/>
    </row>
    <row r="61" spans="1:88">
      <c r="H61" s="146"/>
    </row>
    <row r="63" spans="1:88">
      <c r="A63" s="144"/>
      <c r="B63" s="145"/>
      <c r="C63" s="145"/>
      <c r="E63" s="145"/>
      <c r="F63" s="145"/>
      <c r="G63" s="145"/>
      <c r="H63" s="145"/>
      <c r="J63" s="145"/>
      <c r="K63" s="145"/>
      <c r="L63" s="145"/>
      <c r="M63" s="156"/>
      <c r="N63" s="15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Figure 2 - NL-oxylipins</vt:lpstr>
      <vt:lpstr>Figure 3 - PL-oxylipins</vt:lpstr>
      <vt:lpstr>Table 1</vt:lpstr>
      <vt:lpstr>Figure 4 PL correlations</vt:lpstr>
      <vt:lpstr>Figure 4 NL correlations</vt:lpstr>
      <vt:lpstr>Figure 5 AD-PL oxylipin humans</vt:lpstr>
    </vt:vector>
  </TitlesOfParts>
  <Company>University of California, Davis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Ameer Taha</dc:creator>
  <cp:lastModifiedBy>Ameer Taha</cp:lastModifiedBy>
  <dcterms:created xsi:type="dcterms:W3CDTF">2023-12-18T16:40:21Z</dcterms:created>
  <dcterms:modified xsi:type="dcterms:W3CDTF">2024-09-03T22:40:23Z</dcterms:modified>
</cp:coreProperties>
</file>