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ywang\Desktop\"/>
    </mc:Choice>
  </mc:AlternateContent>
  <xr:revisionPtr revIDLastSave="0" documentId="13_ncr:1_{B0367B7F-73A9-4462-8F12-CB20E80EE9D4}" xr6:coauthVersionLast="47" xr6:coauthVersionMax="47" xr10:uidLastSave="{00000000-0000-0000-0000-000000000000}"/>
  <bookViews>
    <workbookView xWindow="-108" yWindow="-108" windowWidth="30936" windowHeight="16896" firstSheet="5" activeTab="5" xr2:uid="{BD400053-414B-4EAE-9007-03210B67D7EE}"/>
  </bookViews>
  <sheets>
    <sheet name="Fig1" sheetId="1" r:id="rId1"/>
    <sheet name="Fig2" sheetId="2" r:id="rId2"/>
    <sheet name="Fig3" sheetId="3" r:id="rId3"/>
    <sheet name="Fig4" sheetId="4" r:id="rId4"/>
    <sheet name="Fig5" sheetId="5" r:id="rId5"/>
    <sheet name="Fig6" sheetId="6" r:id="rId6"/>
    <sheet name="Fig7" sheetId="7" r:id="rId7"/>
    <sheet name="Fig8" sheetId="8" r:id="rId8"/>
    <sheet name="Sup Fig1" sheetId="9" r:id="rId9"/>
    <sheet name="Sup Fig2" sheetId="10" r:id="rId10"/>
    <sheet name="Sup Fig3" sheetId="11" r:id="rId11"/>
    <sheet name="Sup Fig4" sheetId="12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2" l="1"/>
  <c r="D24" i="12"/>
  <c r="I25" i="12"/>
  <c r="I24" i="12"/>
  <c r="H25" i="12"/>
  <c r="H24" i="12"/>
  <c r="C25" i="12"/>
  <c r="C24" i="12"/>
  <c r="F17" i="12"/>
  <c r="E17" i="12"/>
  <c r="F13" i="12"/>
  <c r="E13" i="12"/>
  <c r="F9" i="12"/>
  <c r="E9" i="12"/>
  <c r="H3" i="12"/>
  <c r="I3" i="12"/>
  <c r="J3" i="12"/>
  <c r="G3" i="12"/>
  <c r="F16" i="12"/>
  <c r="E16" i="12"/>
  <c r="F12" i="12"/>
  <c r="E12" i="12"/>
  <c r="F8" i="12"/>
  <c r="E8" i="12"/>
  <c r="H2" i="12"/>
  <c r="I2" i="12"/>
  <c r="J2" i="12"/>
  <c r="G2" i="12"/>
  <c r="F35" i="11"/>
  <c r="E35" i="11"/>
  <c r="F29" i="11"/>
  <c r="E29" i="11"/>
  <c r="F23" i="11"/>
  <c r="E23" i="11"/>
  <c r="G18" i="11"/>
  <c r="F18" i="11"/>
  <c r="G13" i="11"/>
  <c r="F13" i="11"/>
  <c r="G8" i="11"/>
  <c r="F8" i="11"/>
  <c r="G3" i="11"/>
  <c r="F3" i="11"/>
  <c r="F34" i="11"/>
  <c r="E34" i="11"/>
  <c r="F28" i="11"/>
  <c r="E28" i="11"/>
  <c r="F22" i="11"/>
  <c r="E22" i="11"/>
  <c r="G17" i="11"/>
  <c r="F17" i="11"/>
  <c r="G12" i="11"/>
  <c r="F12" i="11"/>
  <c r="G7" i="11"/>
  <c r="F7" i="11"/>
  <c r="G2" i="11"/>
  <c r="F2" i="11"/>
  <c r="F26" i="10"/>
  <c r="E26" i="10"/>
  <c r="F11" i="10"/>
  <c r="E11" i="10"/>
  <c r="F25" i="10"/>
  <c r="E25" i="10"/>
  <c r="F10" i="10"/>
  <c r="E10" i="10"/>
  <c r="F7" i="10"/>
  <c r="E7" i="10"/>
  <c r="F3" i="10"/>
  <c r="E3" i="10"/>
  <c r="F6" i="10"/>
  <c r="E6" i="10"/>
  <c r="F2" i="10"/>
  <c r="E2" i="10"/>
  <c r="C9" i="9"/>
  <c r="D9" i="9"/>
  <c r="E9" i="9"/>
  <c r="F9" i="9"/>
  <c r="G9" i="9"/>
  <c r="H9" i="9"/>
  <c r="I9" i="9"/>
  <c r="J9" i="9"/>
  <c r="K9" i="9"/>
  <c r="B9" i="9"/>
  <c r="C8" i="9"/>
  <c r="D8" i="9"/>
  <c r="E8" i="9"/>
  <c r="F8" i="9"/>
  <c r="G8" i="9"/>
  <c r="H8" i="9"/>
  <c r="I8" i="9"/>
  <c r="J8" i="9"/>
  <c r="K8" i="9"/>
  <c r="B8" i="9"/>
  <c r="R10" i="8"/>
  <c r="Q10" i="8"/>
  <c r="L10" i="8"/>
  <c r="K10" i="8"/>
  <c r="F10" i="8"/>
  <c r="E10" i="8"/>
  <c r="R9" i="8"/>
  <c r="Q9" i="8"/>
  <c r="L9" i="8"/>
  <c r="K9" i="8"/>
  <c r="F9" i="8"/>
  <c r="E9" i="8"/>
  <c r="F3" i="8"/>
  <c r="E3" i="8"/>
  <c r="F2" i="8"/>
  <c r="E2" i="8"/>
  <c r="D32" i="7"/>
  <c r="D33" i="7"/>
  <c r="D31" i="7"/>
  <c r="C32" i="7"/>
  <c r="C33" i="7"/>
  <c r="C31" i="7"/>
  <c r="J25" i="7"/>
  <c r="J26" i="7"/>
  <c r="J24" i="7"/>
  <c r="G25" i="7"/>
  <c r="G26" i="7"/>
  <c r="G24" i="7"/>
  <c r="D25" i="7"/>
  <c r="D26" i="7"/>
  <c r="D24" i="7"/>
  <c r="I25" i="7"/>
  <c r="I26" i="7"/>
  <c r="I24" i="7"/>
  <c r="F25" i="7"/>
  <c r="F26" i="7"/>
  <c r="F24" i="7"/>
  <c r="C25" i="7"/>
  <c r="C26" i="7"/>
  <c r="C24" i="7"/>
  <c r="N16" i="7"/>
  <c r="N17" i="7"/>
  <c r="N15" i="7"/>
  <c r="M16" i="7"/>
  <c r="M17" i="7"/>
  <c r="M15" i="7"/>
  <c r="I16" i="7"/>
  <c r="I17" i="7"/>
  <c r="I15" i="7"/>
  <c r="H16" i="7"/>
  <c r="H17" i="7"/>
  <c r="H15" i="7"/>
  <c r="D16" i="7"/>
  <c r="D17" i="7"/>
  <c r="D15" i="7"/>
  <c r="C16" i="7"/>
  <c r="C17" i="7"/>
  <c r="C15" i="7"/>
  <c r="F7" i="7"/>
  <c r="E7" i="7"/>
  <c r="F3" i="7"/>
  <c r="E3" i="7"/>
  <c r="F6" i="7"/>
  <c r="E6" i="7"/>
  <c r="F2" i="7"/>
  <c r="E2" i="7"/>
  <c r="G62" i="6"/>
  <c r="F62" i="6"/>
  <c r="G56" i="6"/>
  <c r="F56" i="6"/>
  <c r="G50" i="6"/>
  <c r="F50" i="6"/>
  <c r="G44" i="6"/>
  <c r="F44" i="6"/>
  <c r="G38" i="6"/>
  <c r="F38" i="6"/>
  <c r="G32" i="6"/>
  <c r="F32" i="6"/>
  <c r="G26" i="6"/>
  <c r="F26" i="6"/>
  <c r="G20" i="6"/>
  <c r="F20" i="6"/>
  <c r="G61" i="6"/>
  <c r="F61" i="6"/>
  <c r="G55" i="6"/>
  <c r="F55" i="6"/>
  <c r="G49" i="6"/>
  <c r="F49" i="6"/>
  <c r="G43" i="6"/>
  <c r="F43" i="6"/>
  <c r="G37" i="6"/>
  <c r="F37" i="6"/>
  <c r="G31" i="6"/>
  <c r="F31" i="6"/>
  <c r="G25" i="6"/>
  <c r="F25" i="6"/>
  <c r="G19" i="6"/>
  <c r="F19" i="6"/>
  <c r="F18" i="5"/>
  <c r="E18" i="5"/>
  <c r="F17" i="5"/>
  <c r="E17" i="5"/>
  <c r="L11" i="5"/>
  <c r="M11" i="5"/>
  <c r="N11" i="5"/>
  <c r="K11" i="5"/>
  <c r="J11" i="5"/>
  <c r="I11" i="5"/>
  <c r="L10" i="5"/>
  <c r="M10" i="5"/>
  <c r="N10" i="5"/>
  <c r="K10" i="5"/>
  <c r="J10" i="5"/>
  <c r="I10" i="5"/>
  <c r="J4" i="5"/>
  <c r="K4" i="5"/>
  <c r="L4" i="5"/>
  <c r="M4" i="5"/>
  <c r="N4" i="5"/>
  <c r="I4" i="5"/>
  <c r="J3" i="5"/>
  <c r="K3" i="5"/>
  <c r="L3" i="5"/>
  <c r="M3" i="5"/>
  <c r="N3" i="5"/>
  <c r="I3" i="5"/>
  <c r="F10" i="4"/>
  <c r="E10" i="4"/>
  <c r="F9" i="4"/>
  <c r="E9" i="4"/>
  <c r="J3" i="4"/>
  <c r="K3" i="4"/>
  <c r="L3" i="4"/>
  <c r="M3" i="4"/>
  <c r="N3" i="4"/>
  <c r="I3" i="4"/>
  <c r="J2" i="4"/>
  <c r="K2" i="4"/>
  <c r="L2" i="4"/>
  <c r="M2" i="4"/>
  <c r="N2" i="4"/>
  <c r="I2" i="4"/>
  <c r="F18" i="3"/>
  <c r="E18" i="3"/>
  <c r="F13" i="3"/>
  <c r="E13" i="3"/>
  <c r="F8" i="3"/>
  <c r="E8" i="3"/>
  <c r="F3" i="3"/>
  <c r="E3" i="3"/>
  <c r="F17" i="3"/>
  <c r="E17" i="3"/>
  <c r="F12" i="3"/>
  <c r="E12" i="3"/>
  <c r="F7" i="3"/>
  <c r="E7" i="3"/>
  <c r="F2" i="3"/>
  <c r="E2" i="3"/>
  <c r="F83" i="2"/>
  <c r="E83" i="2"/>
  <c r="F82" i="2"/>
  <c r="E82" i="2"/>
  <c r="F72" i="2"/>
  <c r="E72" i="2"/>
  <c r="F71" i="2"/>
  <c r="E71" i="2"/>
  <c r="F61" i="2"/>
  <c r="E61" i="2"/>
  <c r="F60" i="2"/>
  <c r="E60" i="2"/>
  <c r="F50" i="2"/>
  <c r="E50" i="2"/>
  <c r="F49" i="2"/>
  <c r="E49" i="2"/>
  <c r="F39" i="2"/>
  <c r="E39" i="2"/>
  <c r="F38" i="2"/>
  <c r="E38" i="2"/>
  <c r="F28" i="2"/>
  <c r="E28" i="2"/>
  <c r="F27" i="2"/>
  <c r="E27" i="2"/>
  <c r="F17" i="2"/>
  <c r="E17" i="2"/>
  <c r="F16" i="2"/>
  <c r="E16" i="2"/>
  <c r="F13" i="2"/>
  <c r="E13" i="2"/>
  <c r="F12" i="2"/>
  <c r="E12" i="2"/>
  <c r="F9" i="2"/>
  <c r="E9" i="2"/>
  <c r="F8" i="2"/>
  <c r="E8" i="2"/>
  <c r="F3" i="2"/>
  <c r="E3" i="2"/>
  <c r="F2" i="2"/>
  <c r="E2" i="2"/>
  <c r="F45" i="1"/>
  <c r="E45" i="1"/>
  <c r="F44" i="1"/>
  <c r="E44" i="1"/>
  <c r="F38" i="1"/>
  <c r="E38" i="1"/>
  <c r="F37" i="1"/>
  <c r="E37" i="1"/>
  <c r="H34" i="1"/>
  <c r="I34" i="1"/>
  <c r="J34" i="1"/>
  <c r="G34" i="1"/>
  <c r="H33" i="1"/>
  <c r="I33" i="1"/>
  <c r="J33" i="1"/>
  <c r="G33" i="1"/>
  <c r="H28" i="1"/>
  <c r="I28" i="1"/>
  <c r="J28" i="1"/>
  <c r="G28" i="1"/>
  <c r="H27" i="1"/>
  <c r="I27" i="1"/>
  <c r="J27" i="1"/>
  <c r="G27" i="1"/>
  <c r="F21" i="1"/>
  <c r="E21" i="1"/>
  <c r="F20" i="1"/>
  <c r="E20" i="1"/>
  <c r="F15" i="1"/>
  <c r="E15" i="1"/>
  <c r="F14" i="1"/>
  <c r="E14" i="1"/>
  <c r="F9" i="1"/>
  <c r="E9" i="1"/>
  <c r="F8" i="1"/>
  <c r="E8" i="1"/>
  <c r="F3" i="1"/>
  <c r="E3" i="1"/>
  <c r="F2" i="1"/>
  <c r="E2" i="1"/>
</calcChain>
</file>

<file path=xl/sharedStrings.xml><?xml version="1.0" encoding="utf-8"?>
<sst xmlns="http://schemas.openxmlformats.org/spreadsheetml/2006/main" count="594" uniqueCount="143">
  <si>
    <t>Fig. 1A (left)</t>
  </si>
  <si>
    <t>Control</t>
  </si>
  <si>
    <t>DSS</t>
  </si>
  <si>
    <t>Fig. 1A (right)</t>
  </si>
  <si>
    <t>Fig. 1B (left)</t>
  </si>
  <si>
    <t>CLP 48 h</t>
  </si>
  <si>
    <t>Fig. 1B (right)</t>
  </si>
  <si>
    <t>Fig. 1C</t>
  </si>
  <si>
    <t>cdr1as</t>
  </si>
  <si>
    <t>circPABPN1</t>
  </si>
  <si>
    <t>Littermate</t>
  </si>
  <si>
    <t>IE-HuR-/-</t>
  </si>
  <si>
    <t>Fig. 1D</t>
  </si>
  <si>
    <t>DFMO</t>
  </si>
  <si>
    <t>0h repair</t>
  </si>
  <si>
    <t>16h repair</t>
  </si>
  <si>
    <t>Fig. 1E (left)</t>
  </si>
  <si>
    <t>control</t>
  </si>
  <si>
    <t>UC</t>
  </si>
  <si>
    <t>Fig. 1E (right)</t>
  </si>
  <si>
    <t>CD</t>
  </si>
  <si>
    <t>Fig. 1F</t>
  </si>
  <si>
    <t>cyto</t>
  </si>
  <si>
    <t>nuclear</t>
  </si>
  <si>
    <t>uc.173</t>
  </si>
  <si>
    <t>HULC</t>
  </si>
  <si>
    <t>Fig.2B(left)</t>
  </si>
  <si>
    <t>littermates</t>
  </si>
  <si>
    <t>Cdr1as-/-</t>
  </si>
  <si>
    <t>Fig.2B(middle)</t>
  </si>
  <si>
    <t>Fig.2B(right)</t>
  </si>
  <si>
    <t>Fig.2C</t>
  </si>
  <si>
    <t>Fig.2D (up)</t>
  </si>
  <si>
    <t>Fig.2D (down)</t>
  </si>
  <si>
    <t>Fig. 2E</t>
  </si>
  <si>
    <t>Fig. 2F</t>
  </si>
  <si>
    <t>Fig. 2G</t>
  </si>
  <si>
    <t>Fig. 2H</t>
  </si>
  <si>
    <t>Fig. 3B(PCNA)</t>
  </si>
  <si>
    <t>Fig. 3B(cdk6)</t>
  </si>
  <si>
    <t>Fig. 3B(E-cad)</t>
  </si>
  <si>
    <t>Fig. 3B(Claudin-3)</t>
  </si>
  <si>
    <t>Fig. 4A</t>
  </si>
  <si>
    <t>WT-Day2</t>
  </si>
  <si>
    <t>KO-Day2</t>
  </si>
  <si>
    <t>WT-Day3</t>
  </si>
  <si>
    <t>KO-Day3</t>
  </si>
  <si>
    <t>WT-Day6</t>
  </si>
  <si>
    <t>KO-Day6</t>
  </si>
  <si>
    <t>Fig. 4B</t>
  </si>
  <si>
    <t>Fig. 5B</t>
  </si>
  <si>
    <t>sham</t>
  </si>
  <si>
    <t>I/R</t>
  </si>
  <si>
    <t>6h post I/R</t>
  </si>
  <si>
    <t>Fig. 5C</t>
  </si>
  <si>
    <t>Fig. 5E</t>
  </si>
  <si>
    <t>Fig. 5F</t>
  </si>
  <si>
    <t>Fig. 6B (left)</t>
  </si>
  <si>
    <t>mmu-miR-351-3p</t>
  </si>
  <si>
    <t>mmu-miR-195a-3p</t>
  </si>
  <si>
    <t>mmu-miR-7a-5p</t>
  </si>
  <si>
    <t>mmu-miR-195a-5p</t>
  </si>
  <si>
    <t>mmu-miR-222-5p</t>
  </si>
  <si>
    <t>mmu-miR-1983</t>
  </si>
  <si>
    <t>mmu-miR-5625-3p</t>
  </si>
  <si>
    <t>mmu-miR-7047-3p</t>
  </si>
  <si>
    <t>mmu-miR-134-3p</t>
  </si>
  <si>
    <t>mmu-miR-7069-3p</t>
  </si>
  <si>
    <t>Fig. 6B (right)</t>
  </si>
  <si>
    <t>mmu-miR-412-3p</t>
  </si>
  <si>
    <t>mmu-miR-7039-3p</t>
  </si>
  <si>
    <t>mmu-miR-879-3p</t>
  </si>
  <si>
    <t>mmu-miR-6357</t>
  </si>
  <si>
    <t>mmu-miR-671</t>
  </si>
  <si>
    <t>Fig. 6C</t>
  </si>
  <si>
    <t>miR-195-5p</t>
  </si>
  <si>
    <t>miR-195-3p</t>
  </si>
  <si>
    <t>miR-7</t>
  </si>
  <si>
    <t>miR-29b</t>
  </si>
  <si>
    <t>miR-671-5p</t>
  </si>
  <si>
    <t>miR-671-3p</t>
  </si>
  <si>
    <t>miR-412</t>
  </si>
  <si>
    <t>miR-222</t>
  </si>
  <si>
    <t>Fig. 7A (left)</t>
  </si>
  <si>
    <t>Lenti-Con</t>
  </si>
  <si>
    <t>Lenti-Cdr1as</t>
  </si>
  <si>
    <t>Fig. 7A (right)</t>
  </si>
  <si>
    <t>Fig. 7C</t>
  </si>
  <si>
    <t>Lenti-control</t>
  </si>
  <si>
    <t>Lenti-cdr1as</t>
  </si>
  <si>
    <t>+anti-miR195</t>
  </si>
  <si>
    <t>0h</t>
  </si>
  <si>
    <t>16h</t>
  </si>
  <si>
    <t>24h</t>
  </si>
  <si>
    <t>Fig. 7E (up)</t>
  </si>
  <si>
    <t>Day 1</t>
  </si>
  <si>
    <t>Day 3</t>
  </si>
  <si>
    <t>Day 8</t>
  </si>
  <si>
    <t>Fig. 7E (down)</t>
  </si>
  <si>
    <t>Fig.8A</t>
  </si>
  <si>
    <t>Fig.8B</t>
  </si>
  <si>
    <t>Pre-miR-195</t>
  </si>
  <si>
    <t>Pre-miR-7</t>
  </si>
  <si>
    <t>Pre-miR-29b</t>
  </si>
  <si>
    <t>Fig.8D(up)</t>
  </si>
  <si>
    <t>Mean</t>
  </si>
  <si>
    <t>SD</t>
  </si>
  <si>
    <t>number</t>
  </si>
  <si>
    <t>0.5h</t>
  </si>
  <si>
    <t>1h</t>
  </si>
  <si>
    <t>2h</t>
  </si>
  <si>
    <t>4h</t>
  </si>
  <si>
    <t>8h</t>
  </si>
  <si>
    <t>Fig.8D(down)</t>
  </si>
  <si>
    <t>Supp Fig.1E</t>
  </si>
  <si>
    <t>4 week</t>
  </si>
  <si>
    <t>5 week</t>
  </si>
  <si>
    <t>6 week</t>
  </si>
  <si>
    <t>7 week</t>
  </si>
  <si>
    <t>8 week</t>
  </si>
  <si>
    <t>WT</t>
  </si>
  <si>
    <t>KO</t>
  </si>
  <si>
    <t>Supp Fig.2A(left)</t>
  </si>
  <si>
    <t>Supp Fig.2A(right)</t>
  </si>
  <si>
    <t>Supp Fig.2B(left)</t>
  </si>
  <si>
    <t>Supp Fig.2B(right)</t>
  </si>
  <si>
    <t>Supp Fig.3B</t>
  </si>
  <si>
    <t>Claudin1</t>
  </si>
  <si>
    <t>Mucin2</t>
  </si>
  <si>
    <t>p62</t>
  </si>
  <si>
    <t>Beclin1</t>
  </si>
  <si>
    <t>Supp Fig.3C(left)</t>
  </si>
  <si>
    <t>Supp Fig.3C(right)</t>
  </si>
  <si>
    <t>Supp Fig.3D</t>
  </si>
  <si>
    <t>Supp Fig.4A</t>
  </si>
  <si>
    <t>WT-control</t>
  </si>
  <si>
    <t>KO-control</t>
  </si>
  <si>
    <t>WT-DSS</t>
  </si>
  <si>
    <t>KO-DSS</t>
  </si>
  <si>
    <t>Supp Fig.4B(left)</t>
  </si>
  <si>
    <t>Supp Fig.4B(middle)</t>
  </si>
  <si>
    <t>Supp Fig.4B(right)</t>
  </si>
  <si>
    <t>Supp Fig.4C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</si>
</sst>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Fill="1" applyBorder="1" applyAlignment="1"/>
    <xf numFmtId="0" fontId="0" fillId="0" borderId="0" xfId="0" quotePrefix="1"/>
    <xf numFmtId="0" fontId="2" fillId="0" borderId="0" xfId="0" applyFont="1" applyFill="1" applyBorder="1" applyAlignment="1"/>
    <xf numFmtId="0" fontId="0" fillId="0" borderId="0" xfId="0" applyFont="1"/>
    <xf numFmtId="0" fontId="0" fillId="0" borderId="0" xfId="0" applyAlignment="1">
      <alignment horizontal="center"/>
    </xf>
    <xf numFmtId="0" fontId="1" fillId="0" borderId="0" xfId="0" applyFont="1" applyFill="1" applyBorder="1" applyAlignment="1"/>
    <xf numFmtId="0" fontId="1" fillId="0" borderId="0" xfId="0" quotePrefix="1" applyFont="1" applyFill="1" applyBorder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quotePrefix="1" applyFont="1" applyAlignment="1"/>
    <xf numFmtId="0" fontId="1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A7601-6BA5-4B2D-8382-EDB5FEEEE1D4}">
  <dimension ref="A1:J53"/>
  <sheetViews>
    <sheetView topLeftCell="A31" workbookViewId="0">
      <selection activeCell="D20" sqref="D20:D21"/>
    </sheetView>
  </sheetViews>
  <sheetFormatPr defaultRowHeight="14.4" x14ac:dyDescent="0.3"/>
  <cols>
    <col min="1" max="1" width="12.5546875" customWidth="1"/>
    <col min="2" max="3" width="9.44140625" customWidth="1"/>
    <col min="4" max="4" width="9.5546875" customWidth="1"/>
    <col min="7" max="7" width="9.6640625" customWidth="1"/>
    <col min="9" max="9" width="9.5546875" customWidth="1"/>
  </cols>
  <sheetData>
    <row r="1" spans="1:6" x14ac:dyDescent="0.3">
      <c r="A1" t="s">
        <v>0</v>
      </c>
      <c r="B1" t="s">
        <v>1</v>
      </c>
      <c r="C1" t="s">
        <v>2</v>
      </c>
      <c r="E1" t="s">
        <v>1</v>
      </c>
      <c r="F1" t="s">
        <v>2</v>
      </c>
    </row>
    <row r="2" spans="1:6" x14ac:dyDescent="0.3">
      <c r="B2" s="1">
        <v>1.493115</v>
      </c>
      <c r="C2" s="1">
        <v>19.882650000000002</v>
      </c>
      <c r="D2" t="s">
        <v>105</v>
      </c>
      <c r="E2">
        <f>AVERAGE(B2:B6)</f>
        <v>1.093035</v>
      </c>
      <c r="F2">
        <f>AVERAGE(C2:C6)</f>
        <v>22.205781999999999</v>
      </c>
    </row>
    <row r="3" spans="1:6" x14ac:dyDescent="0.3">
      <c r="B3" s="1">
        <v>1.1765000000000001</v>
      </c>
      <c r="C3" s="1">
        <v>13.76112</v>
      </c>
      <c r="D3" t="s">
        <v>106</v>
      </c>
      <c r="E3">
        <f>STDEV(B2:B6)</f>
        <v>0.47132398206064141</v>
      </c>
      <c r="F3">
        <f>STDEV(C2:C6)</f>
        <v>5.8718590551179037</v>
      </c>
    </row>
    <row r="4" spans="1:6" x14ac:dyDescent="0.3">
      <c r="B4" s="1">
        <v>1.575985</v>
      </c>
      <c r="C4" s="1">
        <v>23.023540000000001</v>
      </c>
    </row>
    <row r="5" spans="1:6" x14ac:dyDescent="0.3">
      <c r="B5" s="1">
        <v>0.506691</v>
      </c>
      <c r="C5" s="1">
        <v>24.83183</v>
      </c>
    </row>
    <row r="6" spans="1:6" x14ac:dyDescent="0.3">
      <c r="B6" s="1">
        <v>0.71288399999999996</v>
      </c>
      <c r="C6" s="1">
        <v>29.529769999999999</v>
      </c>
    </row>
    <row r="7" spans="1:6" x14ac:dyDescent="0.3">
      <c r="A7" t="s">
        <v>3</v>
      </c>
      <c r="B7" t="s">
        <v>1</v>
      </c>
      <c r="C7" t="s">
        <v>2</v>
      </c>
      <c r="E7" t="s">
        <v>1</v>
      </c>
      <c r="F7" t="s">
        <v>2</v>
      </c>
    </row>
    <row r="8" spans="1:6" x14ac:dyDescent="0.3">
      <c r="B8" s="1">
        <v>1.9335230000000001</v>
      </c>
      <c r="C8" s="1">
        <v>1.0885370000000001</v>
      </c>
      <c r="D8" t="s">
        <v>105</v>
      </c>
      <c r="E8">
        <f>AVERAGE(B8:B12)</f>
        <v>1.1374230000000001</v>
      </c>
      <c r="F8">
        <f>AVERAGE(C8:C12)</f>
        <v>1.172469</v>
      </c>
    </row>
    <row r="9" spans="1:6" x14ac:dyDescent="0.3">
      <c r="B9" s="1">
        <v>0.76100800000000002</v>
      </c>
      <c r="C9" s="1">
        <v>1.683835</v>
      </c>
      <c r="D9" t="s">
        <v>106</v>
      </c>
      <c r="E9">
        <f>STDEV(B8:B12)</f>
        <v>0.58649978423951699</v>
      </c>
      <c r="F9">
        <f>STDEV(C8:C12)</f>
        <v>0.38848207586966016</v>
      </c>
    </row>
    <row r="10" spans="1:6" x14ac:dyDescent="0.3">
      <c r="B10" s="1">
        <v>1.176704</v>
      </c>
      <c r="C10" s="1">
        <v>0.84821500000000005</v>
      </c>
    </row>
    <row r="11" spans="1:6" x14ac:dyDescent="0.3">
      <c r="B11" s="1">
        <v>1.404728</v>
      </c>
      <c r="C11" s="1">
        <v>1.456043</v>
      </c>
    </row>
    <row r="12" spans="1:6" x14ac:dyDescent="0.3">
      <c r="B12" s="1">
        <v>0.41115200000000002</v>
      </c>
      <c r="C12" s="1">
        <v>0.78571500000000005</v>
      </c>
    </row>
    <row r="13" spans="1:6" x14ac:dyDescent="0.3">
      <c r="A13" t="s">
        <v>4</v>
      </c>
      <c r="B13" t="s">
        <v>1</v>
      </c>
      <c r="C13" t="s">
        <v>5</v>
      </c>
      <c r="E13" t="s">
        <v>1</v>
      </c>
      <c r="F13" t="s">
        <v>5</v>
      </c>
    </row>
    <row r="14" spans="1:6" x14ac:dyDescent="0.3">
      <c r="B14" s="1">
        <v>0.85</v>
      </c>
      <c r="C14" s="1">
        <v>3.9</v>
      </c>
      <c r="D14" t="s">
        <v>105</v>
      </c>
      <c r="E14">
        <f>AVERAGE(B14:B18)</f>
        <v>0.82857680000000011</v>
      </c>
      <c r="F14">
        <f>AVERAGE(C14:C18)</f>
        <v>3.9799999999999995</v>
      </c>
    </row>
    <row r="15" spans="1:6" x14ac:dyDescent="0.3">
      <c r="B15" s="1">
        <v>0.79</v>
      </c>
      <c r="C15" s="1">
        <v>3.1</v>
      </c>
      <c r="D15" t="s">
        <v>106</v>
      </c>
      <c r="E15">
        <f>STDEV(B14:B18)</f>
        <v>9.824208615048749E-2</v>
      </c>
      <c r="F15">
        <f>STDEV(C14:C18)</f>
        <v>0.54037024344425655</v>
      </c>
    </row>
    <row r="16" spans="1:6" x14ac:dyDescent="0.3">
      <c r="B16" s="1">
        <v>0.81</v>
      </c>
      <c r="C16" s="1">
        <v>4.5</v>
      </c>
    </row>
    <row r="17" spans="1:10" x14ac:dyDescent="0.3">
      <c r="B17" s="1">
        <v>0.98</v>
      </c>
      <c r="C17" s="1">
        <v>4.3</v>
      </c>
    </row>
    <row r="18" spans="1:10" x14ac:dyDescent="0.3">
      <c r="B18" s="1">
        <v>0.71288399999999996</v>
      </c>
      <c r="C18" s="1">
        <v>4.0999999999999996</v>
      </c>
    </row>
    <row r="19" spans="1:10" x14ac:dyDescent="0.3">
      <c r="A19" t="s">
        <v>6</v>
      </c>
      <c r="B19" t="s">
        <v>1</v>
      </c>
      <c r="C19" t="s">
        <v>5</v>
      </c>
      <c r="E19" t="s">
        <v>1</v>
      </c>
      <c r="F19" t="s">
        <v>5</v>
      </c>
    </row>
    <row r="20" spans="1:10" x14ac:dyDescent="0.3">
      <c r="B20" s="1">
        <v>1</v>
      </c>
      <c r="C20" s="1">
        <v>1.26004</v>
      </c>
      <c r="D20" t="s">
        <v>105</v>
      </c>
      <c r="E20">
        <f>AVERAGE(B20:B24)</f>
        <v>0.99</v>
      </c>
      <c r="F20">
        <f>AVERAGE(C20:C24)</f>
        <v>1.089048</v>
      </c>
    </row>
    <row r="21" spans="1:10" x14ac:dyDescent="0.3">
      <c r="B21" s="1">
        <v>0.95</v>
      </c>
      <c r="C21" s="1">
        <v>1.141</v>
      </c>
      <c r="D21" t="s">
        <v>106</v>
      </c>
      <c r="E21">
        <f>STDEV(B20:B24)</f>
        <v>6.8556546004010468E-2</v>
      </c>
      <c r="F21">
        <f>STDEV(C20:C24)</f>
        <v>0.11649449566395831</v>
      </c>
    </row>
    <row r="22" spans="1:10" x14ac:dyDescent="0.3">
      <c r="B22" s="1">
        <v>0.92</v>
      </c>
      <c r="C22" s="1">
        <v>0.98399999999999999</v>
      </c>
    </row>
    <row r="23" spans="1:10" x14ac:dyDescent="0.3">
      <c r="B23" s="1">
        <v>1.1000000000000001</v>
      </c>
      <c r="C23" s="1">
        <v>0.98340000000000005</v>
      </c>
    </row>
    <row r="24" spans="1:10" x14ac:dyDescent="0.3">
      <c r="B24" s="1">
        <v>0.98</v>
      </c>
      <c r="C24" s="1">
        <v>1.0768</v>
      </c>
    </row>
    <row r="25" spans="1:10" x14ac:dyDescent="0.3">
      <c r="A25" t="s">
        <v>7</v>
      </c>
      <c r="B25" s="10" t="s">
        <v>8</v>
      </c>
      <c r="C25" s="10"/>
      <c r="D25" s="9" t="s">
        <v>9</v>
      </c>
      <c r="E25" s="9"/>
      <c r="G25" s="10" t="s">
        <v>8</v>
      </c>
      <c r="H25" s="10"/>
      <c r="I25" s="9" t="s">
        <v>9</v>
      </c>
      <c r="J25" s="9"/>
    </row>
    <row r="26" spans="1:10" x14ac:dyDescent="0.3">
      <c r="B26" t="s">
        <v>10</v>
      </c>
      <c r="C26" t="s">
        <v>11</v>
      </c>
      <c r="D26" t="s">
        <v>10</v>
      </c>
      <c r="E26" t="s">
        <v>11</v>
      </c>
      <c r="G26" t="s">
        <v>10</v>
      </c>
      <c r="H26" t="s">
        <v>11</v>
      </c>
      <c r="I26" t="s">
        <v>10</v>
      </c>
      <c r="J26" t="s">
        <v>11</v>
      </c>
    </row>
    <row r="27" spans="1:10" x14ac:dyDescent="0.3">
      <c r="B27" s="1">
        <v>0.89</v>
      </c>
      <c r="C27" s="1">
        <v>14.4</v>
      </c>
      <c r="D27" s="1">
        <v>1.2</v>
      </c>
      <c r="E27" s="1">
        <v>1.47</v>
      </c>
      <c r="F27" t="s">
        <v>105</v>
      </c>
      <c r="G27">
        <f>AVERAGE(B27:B30)</f>
        <v>0.94250000000000012</v>
      </c>
      <c r="H27">
        <f t="shared" ref="H27:J27" si="0">AVERAGE(C27:C30)</f>
        <v>12.350000000000001</v>
      </c>
      <c r="I27">
        <f t="shared" si="0"/>
        <v>1.0250000000000001</v>
      </c>
      <c r="J27">
        <f t="shared" si="0"/>
        <v>1.2974999999999999</v>
      </c>
    </row>
    <row r="28" spans="1:10" x14ac:dyDescent="0.3">
      <c r="B28" s="1">
        <v>1</v>
      </c>
      <c r="C28" s="1">
        <v>12.26</v>
      </c>
      <c r="D28" s="1">
        <v>1</v>
      </c>
      <c r="E28" s="1">
        <v>1.32</v>
      </c>
      <c r="F28" t="s">
        <v>106</v>
      </c>
      <c r="G28">
        <f>STDEV(B27:B30)</f>
        <v>5.1234753829797974E-2</v>
      </c>
      <c r="H28">
        <f t="shared" ref="H28:J28" si="1">STDEV(C27:C30)</f>
        <v>1.4682869837557682</v>
      </c>
      <c r="I28">
        <f t="shared" si="1"/>
        <v>0.12583057392117725</v>
      </c>
      <c r="J28">
        <f t="shared" si="1"/>
        <v>0.15195942440884352</v>
      </c>
    </row>
    <row r="29" spans="1:10" x14ac:dyDescent="0.3">
      <c r="B29" s="1">
        <v>0.97</v>
      </c>
      <c r="C29" s="1">
        <v>10.96</v>
      </c>
      <c r="D29" s="1">
        <v>1</v>
      </c>
      <c r="E29" s="1">
        <v>1.3</v>
      </c>
    </row>
    <row r="30" spans="1:10" x14ac:dyDescent="0.3">
      <c r="B30" s="1">
        <v>0.91</v>
      </c>
      <c r="C30" s="1">
        <v>11.78</v>
      </c>
      <c r="D30" s="1">
        <v>0.9</v>
      </c>
      <c r="E30" s="1">
        <v>1.1000000000000001</v>
      </c>
    </row>
    <row r="31" spans="1:10" x14ac:dyDescent="0.3">
      <c r="A31" t="s">
        <v>12</v>
      </c>
      <c r="B31" s="10" t="s">
        <v>1</v>
      </c>
      <c r="C31" s="10"/>
      <c r="D31" s="9" t="s">
        <v>13</v>
      </c>
      <c r="E31" s="9"/>
      <c r="G31" s="10" t="s">
        <v>1</v>
      </c>
      <c r="H31" s="10"/>
      <c r="I31" s="9" t="s">
        <v>13</v>
      </c>
      <c r="J31" s="9"/>
    </row>
    <row r="32" spans="1:10" x14ac:dyDescent="0.3">
      <c r="B32" t="s">
        <v>14</v>
      </c>
      <c r="C32" t="s">
        <v>15</v>
      </c>
      <c r="D32" t="s">
        <v>14</v>
      </c>
      <c r="E32" t="s">
        <v>15</v>
      </c>
      <c r="G32" t="s">
        <v>14</v>
      </c>
      <c r="H32" t="s">
        <v>15</v>
      </c>
      <c r="I32" t="s">
        <v>14</v>
      </c>
      <c r="J32" t="s">
        <v>15</v>
      </c>
    </row>
    <row r="33" spans="1:10" x14ac:dyDescent="0.3">
      <c r="B33" s="1">
        <v>1</v>
      </c>
      <c r="C33" s="1">
        <v>2.0710000000000002</v>
      </c>
      <c r="D33" s="1">
        <v>1</v>
      </c>
      <c r="E33" s="1">
        <v>6.9</v>
      </c>
      <c r="F33" t="s">
        <v>105</v>
      </c>
      <c r="G33">
        <f>AVERAGE(B33:B35)</f>
        <v>1</v>
      </c>
      <c r="H33">
        <f t="shared" ref="H33:J33" si="2">AVERAGE(C33:C35)</f>
        <v>2.097</v>
      </c>
      <c r="I33">
        <f t="shared" si="2"/>
        <v>1</v>
      </c>
      <c r="J33">
        <f t="shared" si="2"/>
        <v>6.8666666666666671</v>
      </c>
    </row>
    <row r="34" spans="1:10" x14ac:dyDescent="0.3">
      <c r="B34" s="1">
        <v>1</v>
      </c>
      <c r="C34" s="1">
        <v>2.2599999999999998</v>
      </c>
      <c r="D34" s="1">
        <v>1</v>
      </c>
      <c r="E34" s="1">
        <v>6.4</v>
      </c>
      <c r="F34" t="s">
        <v>106</v>
      </c>
      <c r="G34">
        <f>STDEV(B33:B35)</f>
        <v>0</v>
      </c>
      <c r="H34">
        <f t="shared" ref="H34:J34" si="3">STDEV(C33:C35)</f>
        <v>0.15168058544190804</v>
      </c>
      <c r="I34">
        <f t="shared" si="3"/>
        <v>0</v>
      </c>
      <c r="J34">
        <f t="shared" si="3"/>
        <v>0.45092497528228914</v>
      </c>
    </row>
    <row r="35" spans="1:10" x14ac:dyDescent="0.3">
      <c r="B35" s="1">
        <v>1</v>
      </c>
      <c r="C35" s="1">
        <v>1.96</v>
      </c>
      <c r="D35" s="1">
        <v>1</v>
      </c>
      <c r="E35" s="1">
        <v>7.3</v>
      </c>
    </row>
    <row r="36" spans="1:10" x14ac:dyDescent="0.3">
      <c r="A36" t="s">
        <v>16</v>
      </c>
      <c r="B36" t="s">
        <v>17</v>
      </c>
      <c r="C36" t="s">
        <v>18</v>
      </c>
      <c r="E36" t="s">
        <v>17</v>
      </c>
      <c r="F36" t="s">
        <v>18</v>
      </c>
    </row>
    <row r="37" spans="1:10" x14ac:dyDescent="0.3">
      <c r="B37" s="1">
        <v>1</v>
      </c>
      <c r="C37" s="1">
        <v>2.7397939999999998</v>
      </c>
      <c r="D37" t="s">
        <v>105</v>
      </c>
      <c r="E37">
        <f>AVERAGE(B37:B42)</f>
        <v>1.0029196666666669</v>
      </c>
      <c r="F37">
        <f>AVERAGE(C37:C42)</f>
        <v>3.0838246666666667</v>
      </c>
    </row>
    <row r="38" spans="1:10" x14ac:dyDescent="0.3">
      <c r="B38" s="1">
        <v>1.1018680000000001</v>
      </c>
      <c r="C38" s="1">
        <v>3.4183680000000001</v>
      </c>
      <c r="D38" t="s">
        <v>106</v>
      </c>
      <c r="E38">
        <f>STDEV(B37:B42)</f>
        <v>0.11203528522508582</v>
      </c>
      <c r="F38">
        <f>STDEV(C37:C42)</f>
        <v>1.2502031012678958</v>
      </c>
    </row>
    <row r="39" spans="1:10" x14ac:dyDescent="0.3">
      <c r="B39" s="1">
        <v>0.933589</v>
      </c>
      <c r="C39" s="1">
        <v>2.9606349999999999</v>
      </c>
    </row>
    <row r="40" spans="1:10" x14ac:dyDescent="0.3">
      <c r="B40" s="1">
        <v>0.81554800000000005</v>
      </c>
      <c r="C40" s="1">
        <v>1.423352</v>
      </c>
    </row>
    <row r="41" spans="1:10" x14ac:dyDescent="0.3">
      <c r="B41" s="1">
        <v>1.0915429999999999</v>
      </c>
      <c r="C41" s="1">
        <v>2.7145549999999998</v>
      </c>
    </row>
    <row r="42" spans="1:10" x14ac:dyDescent="0.3">
      <c r="B42" s="1">
        <v>1.07497</v>
      </c>
      <c r="C42" s="1">
        <v>5.2462439999999999</v>
      </c>
    </row>
    <row r="43" spans="1:10" x14ac:dyDescent="0.3">
      <c r="A43" t="s">
        <v>19</v>
      </c>
      <c r="B43" t="s">
        <v>17</v>
      </c>
      <c r="C43" t="s">
        <v>20</v>
      </c>
      <c r="E43" t="s">
        <v>17</v>
      </c>
      <c r="F43" t="s">
        <v>20</v>
      </c>
    </row>
    <row r="44" spans="1:10" x14ac:dyDescent="0.3">
      <c r="B44" s="1">
        <v>1.1717850000000001</v>
      </c>
      <c r="C44" s="1">
        <v>2.4421970000000002</v>
      </c>
      <c r="D44" t="s">
        <v>105</v>
      </c>
      <c r="E44">
        <f>AVERAGE(B44:B49)</f>
        <v>1.0923796666666667</v>
      </c>
      <c r="F44">
        <f>AVERAGE(C44:C49)</f>
        <v>6.371998333333333</v>
      </c>
    </row>
    <row r="45" spans="1:10" x14ac:dyDescent="0.3">
      <c r="B45" s="1">
        <v>0.49625799999999998</v>
      </c>
      <c r="C45" s="1">
        <v>13.17221</v>
      </c>
      <c r="D45" t="s">
        <v>106</v>
      </c>
      <c r="E45">
        <f>STDEV(B44:B49)</f>
        <v>0.4402949768833006</v>
      </c>
      <c r="F45">
        <f>STDEV(C44:C49)</f>
        <v>4.8282514088382218</v>
      </c>
    </row>
    <row r="46" spans="1:10" x14ac:dyDescent="0.3">
      <c r="B46" s="1">
        <v>0.72460899999999995</v>
      </c>
      <c r="C46" s="1">
        <v>5.6466200000000004</v>
      </c>
    </row>
    <row r="47" spans="1:10" x14ac:dyDescent="0.3">
      <c r="B47" s="1">
        <v>1.402636</v>
      </c>
      <c r="C47" s="1">
        <v>2.119243</v>
      </c>
    </row>
    <row r="48" spans="1:10" x14ac:dyDescent="0.3">
      <c r="B48" s="1">
        <v>1.054497</v>
      </c>
      <c r="C48" s="1">
        <v>3.3003</v>
      </c>
    </row>
    <row r="49" spans="1:4" x14ac:dyDescent="0.3">
      <c r="B49" s="1">
        <v>1.704493</v>
      </c>
      <c r="C49" s="1">
        <v>11.55142</v>
      </c>
    </row>
    <row r="50" spans="1:4" x14ac:dyDescent="0.3">
      <c r="A50" t="s">
        <v>21</v>
      </c>
      <c r="C50" t="s">
        <v>22</v>
      </c>
      <c r="D50" t="s">
        <v>23</v>
      </c>
    </row>
    <row r="51" spans="1:4" x14ac:dyDescent="0.3">
      <c r="B51" t="s">
        <v>8</v>
      </c>
      <c r="C51" s="1">
        <v>0.275532</v>
      </c>
      <c r="D51" s="1">
        <v>99.724469999999997</v>
      </c>
    </row>
    <row r="52" spans="1:4" x14ac:dyDescent="0.3">
      <c r="B52" t="s">
        <v>24</v>
      </c>
      <c r="C52" s="1">
        <v>55.423749999999998</v>
      </c>
      <c r="D52" s="1">
        <v>44.576250000000002</v>
      </c>
    </row>
    <row r="53" spans="1:4" x14ac:dyDescent="0.3">
      <c r="B53" t="s">
        <v>25</v>
      </c>
      <c r="C53" s="1">
        <v>91.694100000000006</v>
      </c>
      <c r="D53" s="1">
        <v>8.305904</v>
      </c>
    </row>
  </sheetData>
  <mergeCells count="8">
    <mergeCell ref="I25:J25"/>
    <mergeCell ref="G31:H31"/>
    <mergeCell ref="I31:J31"/>
    <mergeCell ref="B25:C25"/>
    <mergeCell ref="D25:E25"/>
    <mergeCell ref="B31:C31"/>
    <mergeCell ref="D31:E31"/>
    <mergeCell ref="G25:H2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E7825-2BAE-446A-9981-F5E59BE65D49}">
  <dimension ref="A1:F38"/>
  <sheetViews>
    <sheetView topLeftCell="A7" workbookViewId="0">
      <selection activeCell="D10" sqref="D10:D11"/>
    </sheetView>
  </sheetViews>
  <sheetFormatPr defaultRowHeight="14.4" x14ac:dyDescent="0.3"/>
  <cols>
    <col min="1" max="1" width="15.6640625" customWidth="1"/>
    <col min="2" max="2" width="10.5546875" customWidth="1"/>
    <col min="5" max="5" width="10.5546875" customWidth="1"/>
  </cols>
  <sheetData>
    <row r="1" spans="1:6" x14ac:dyDescent="0.3">
      <c r="A1" s="5" t="s">
        <v>122</v>
      </c>
      <c r="B1" t="s">
        <v>27</v>
      </c>
      <c r="C1" t="s">
        <v>28</v>
      </c>
      <c r="E1" t="s">
        <v>27</v>
      </c>
      <c r="F1" t="s">
        <v>28</v>
      </c>
    </row>
    <row r="2" spans="1:6" x14ac:dyDescent="0.3">
      <c r="B2" s="2">
        <v>1.2604919999999999</v>
      </c>
      <c r="C2" s="2">
        <v>0</v>
      </c>
      <c r="D2" t="s">
        <v>105</v>
      </c>
      <c r="E2">
        <f>AVERAGE(B2:B4)</f>
        <v>1</v>
      </c>
      <c r="F2">
        <f>AVERAGE(C2:C4)</f>
        <v>6.6666666666666671E-3</v>
      </c>
    </row>
    <row r="3" spans="1:6" x14ac:dyDescent="0.3">
      <c r="B3" s="2">
        <v>0.83992299999999998</v>
      </c>
      <c r="C3" s="2">
        <v>0</v>
      </c>
      <c r="D3" t="s">
        <v>106</v>
      </c>
      <c r="E3">
        <f>STDEV(B2:B4)</f>
        <v>0.22755647674588389</v>
      </c>
      <c r="F3">
        <f>STDEV(C2:C4)</f>
        <v>1.1547005383792516E-2</v>
      </c>
    </row>
    <row r="4" spans="1:6" x14ac:dyDescent="0.3">
      <c r="B4" s="2">
        <v>0.89958499999999997</v>
      </c>
      <c r="C4" s="2">
        <v>0.02</v>
      </c>
    </row>
    <row r="5" spans="1:6" x14ac:dyDescent="0.3">
      <c r="A5" s="5" t="s">
        <v>123</v>
      </c>
      <c r="B5" t="s">
        <v>27</v>
      </c>
      <c r="C5" t="s">
        <v>28</v>
      </c>
      <c r="E5" t="s">
        <v>27</v>
      </c>
      <c r="F5" t="s">
        <v>28</v>
      </c>
    </row>
    <row r="6" spans="1:6" x14ac:dyDescent="0.3">
      <c r="B6" s="2">
        <v>0.832673</v>
      </c>
      <c r="C6" s="2">
        <v>0.39193499999999998</v>
      </c>
      <c r="D6" t="s">
        <v>105</v>
      </c>
      <c r="E6">
        <f>AVERAGE(B6:B8)</f>
        <v>1</v>
      </c>
      <c r="F6">
        <f>AVERAGE(C6:C8)</f>
        <v>0.51293066666666665</v>
      </c>
    </row>
    <row r="7" spans="1:6" x14ac:dyDescent="0.3">
      <c r="B7" s="2">
        <v>1.026133</v>
      </c>
      <c r="C7" s="2">
        <v>0.49787700000000001</v>
      </c>
      <c r="D7" t="s">
        <v>106</v>
      </c>
      <c r="E7">
        <f>STDEV(B6:B8)</f>
        <v>0.15591184088131335</v>
      </c>
      <c r="F7">
        <f>STDEV(C6:C8)</f>
        <v>0.12918201371062987</v>
      </c>
    </row>
    <row r="8" spans="1:6" x14ac:dyDescent="0.3">
      <c r="B8" s="2">
        <v>1.141194</v>
      </c>
      <c r="C8" s="2">
        <v>0.64898</v>
      </c>
    </row>
    <row r="9" spans="1:6" x14ac:dyDescent="0.3">
      <c r="A9" s="5" t="s">
        <v>124</v>
      </c>
      <c r="B9" t="s">
        <v>27</v>
      </c>
      <c r="C9" t="s">
        <v>28</v>
      </c>
      <c r="E9" t="s">
        <v>27</v>
      </c>
      <c r="F9" t="s">
        <v>28</v>
      </c>
    </row>
    <row r="10" spans="1:6" x14ac:dyDescent="0.3">
      <c r="B10" s="2">
        <v>2</v>
      </c>
      <c r="C10" s="2">
        <v>4</v>
      </c>
      <c r="D10" t="s">
        <v>105</v>
      </c>
      <c r="E10">
        <f>AVERAGE(B10:B23)</f>
        <v>2.714285714285714</v>
      </c>
      <c r="F10">
        <f>AVERAGE(C10:C23)</f>
        <v>3.8571428571428572</v>
      </c>
    </row>
    <row r="11" spans="1:6" x14ac:dyDescent="0.3">
      <c r="B11" s="2">
        <v>2.8</v>
      </c>
      <c r="C11" s="2">
        <v>2.8</v>
      </c>
      <c r="D11" t="s">
        <v>106</v>
      </c>
      <c r="E11">
        <f>STDEV(B10:B23)</f>
        <v>0.66893387376670621</v>
      </c>
      <c r="F11">
        <f>STDEV(C10:C23)</f>
        <v>0.71221678388869059</v>
      </c>
    </row>
    <row r="12" spans="1:6" x14ac:dyDescent="0.3">
      <c r="B12" s="2">
        <v>1.2</v>
      </c>
      <c r="C12" s="2">
        <v>3.2</v>
      </c>
    </row>
    <row r="13" spans="1:6" x14ac:dyDescent="0.3">
      <c r="B13" s="2">
        <v>3.2</v>
      </c>
      <c r="C13" s="2">
        <v>4</v>
      </c>
    </row>
    <row r="14" spans="1:6" x14ac:dyDescent="0.3">
      <c r="B14" s="2">
        <v>3.6</v>
      </c>
      <c r="C14" s="2">
        <v>4.4000000000000004</v>
      </c>
    </row>
    <row r="15" spans="1:6" x14ac:dyDescent="0.3">
      <c r="B15" s="2">
        <v>2.8</v>
      </c>
      <c r="C15" s="2">
        <v>3.2</v>
      </c>
    </row>
    <row r="16" spans="1:6" x14ac:dyDescent="0.3">
      <c r="B16" s="2">
        <v>2.4</v>
      </c>
      <c r="C16" s="2">
        <v>3.6</v>
      </c>
    </row>
    <row r="17" spans="1:6" x14ac:dyDescent="0.3">
      <c r="B17" s="2">
        <v>2</v>
      </c>
      <c r="C17" s="2">
        <v>2.8</v>
      </c>
    </row>
    <row r="18" spans="1:6" x14ac:dyDescent="0.3">
      <c r="B18" s="2">
        <v>3.2</v>
      </c>
      <c r="C18" s="2">
        <v>3.6</v>
      </c>
    </row>
    <row r="19" spans="1:6" x14ac:dyDescent="0.3">
      <c r="B19" s="2">
        <v>2.8</v>
      </c>
      <c r="C19" s="2">
        <v>4</v>
      </c>
    </row>
    <row r="20" spans="1:6" x14ac:dyDescent="0.3">
      <c r="B20" s="2">
        <v>3.2</v>
      </c>
      <c r="C20" s="2">
        <v>4.8</v>
      </c>
    </row>
    <row r="21" spans="1:6" x14ac:dyDescent="0.3">
      <c r="B21" s="2">
        <v>3.6</v>
      </c>
      <c r="C21" s="2">
        <v>5.2</v>
      </c>
    </row>
    <row r="22" spans="1:6" x14ac:dyDescent="0.3">
      <c r="B22" s="2">
        <v>2.8</v>
      </c>
      <c r="C22" s="2">
        <v>4.4000000000000004</v>
      </c>
    </row>
    <row r="23" spans="1:6" x14ac:dyDescent="0.3">
      <c r="B23" s="2">
        <v>2.4</v>
      </c>
      <c r="C23" s="2">
        <v>4</v>
      </c>
    </row>
    <row r="24" spans="1:6" x14ac:dyDescent="0.3">
      <c r="A24" s="5" t="s">
        <v>125</v>
      </c>
      <c r="B24" t="s">
        <v>27</v>
      </c>
      <c r="C24" t="s">
        <v>28</v>
      </c>
      <c r="E24" t="s">
        <v>27</v>
      </c>
      <c r="F24" t="s">
        <v>28</v>
      </c>
    </row>
    <row r="25" spans="1:6" x14ac:dyDescent="0.3">
      <c r="B25" s="2">
        <v>4</v>
      </c>
      <c r="C25" s="2">
        <v>4.5</v>
      </c>
      <c r="D25" t="s">
        <v>105</v>
      </c>
      <c r="E25">
        <f>AVERAGE(B25:B38)</f>
        <v>2.5357142857142856</v>
      </c>
      <c r="F25">
        <f>AVERAGE(C25:C38)</f>
        <v>3.8571428571428572</v>
      </c>
    </row>
    <row r="26" spans="1:6" x14ac:dyDescent="0.3">
      <c r="B26" s="2">
        <v>3</v>
      </c>
      <c r="C26" s="2">
        <v>4</v>
      </c>
      <c r="D26" t="s">
        <v>106</v>
      </c>
      <c r="E26">
        <f>STDEV(B25:B38)</f>
        <v>0.66402866348830625</v>
      </c>
      <c r="F26">
        <f>STDEV(C25:C38)</f>
        <v>0.90784129900320398</v>
      </c>
    </row>
    <row r="27" spans="1:6" x14ac:dyDescent="0.3">
      <c r="B27" s="2">
        <v>2</v>
      </c>
      <c r="C27" s="2">
        <v>4.5</v>
      </c>
    </row>
    <row r="28" spans="1:6" x14ac:dyDescent="0.3">
      <c r="B28" s="2">
        <v>2.5</v>
      </c>
      <c r="C28" s="2">
        <v>3</v>
      </c>
    </row>
    <row r="29" spans="1:6" x14ac:dyDescent="0.3">
      <c r="B29" s="2">
        <v>2</v>
      </c>
      <c r="C29" s="2">
        <v>5.5</v>
      </c>
    </row>
    <row r="30" spans="1:6" x14ac:dyDescent="0.3">
      <c r="B30" s="2">
        <v>2.5</v>
      </c>
      <c r="C30" s="2">
        <v>4.5</v>
      </c>
    </row>
    <row r="31" spans="1:6" x14ac:dyDescent="0.3">
      <c r="B31" s="2">
        <v>3</v>
      </c>
      <c r="C31" s="2">
        <v>5</v>
      </c>
    </row>
    <row r="32" spans="1:6" x14ac:dyDescent="0.3">
      <c r="B32" s="2">
        <v>2.5</v>
      </c>
      <c r="C32" s="2">
        <v>4</v>
      </c>
    </row>
    <row r="33" spans="2:3" x14ac:dyDescent="0.3">
      <c r="B33" s="2">
        <v>3.5</v>
      </c>
      <c r="C33" s="2">
        <v>3.5</v>
      </c>
    </row>
    <row r="34" spans="2:3" x14ac:dyDescent="0.3">
      <c r="B34" s="2">
        <v>2.5</v>
      </c>
      <c r="C34" s="2">
        <v>3.5</v>
      </c>
    </row>
    <row r="35" spans="2:3" x14ac:dyDescent="0.3">
      <c r="B35" s="2">
        <v>2.5</v>
      </c>
      <c r="C35" s="2">
        <v>4</v>
      </c>
    </row>
    <row r="36" spans="2:3" x14ac:dyDescent="0.3">
      <c r="B36" s="2">
        <v>2</v>
      </c>
      <c r="C36" s="2">
        <v>2.5</v>
      </c>
    </row>
    <row r="37" spans="2:3" x14ac:dyDescent="0.3">
      <c r="B37" s="2">
        <v>2</v>
      </c>
      <c r="C37" s="2">
        <v>3</v>
      </c>
    </row>
    <row r="38" spans="2:3" x14ac:dyDescent="0.3">
      <c r="B38" s="2">
        <v>1.5</v>
      </c>
      <c r="C38" s="2">
        <v>2.5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C0714-DA8F-49D9-988B-161E75F357D5}">
  <dimension ref="A1:G39"/>
  <sheetViews>
    <sheetView topLeftCell="A7" workbookViewId="0">
      <selection activeCell="E12" sqref="E12:E13"/>
    </sheetView>
  </sheetViews>
  <sheetFormatPr defaultRowHeight="14.4" x14ac:dyDescent="0.3"/>
  <cols>
    <col min="1" max="1" width="15.5546875" customWidth="1"/>
    <col min="2" max="3" width="10.109375" customWidth="1"/>
    <col min="5" max="5" width="10.44140625" customWidth="1"/>
    <col min="6" max="6" width="10.33203125" customWidth="1"/>
  </cols>
  <sheetData>
    <row r="1" spans="1:7" x14ac:dyDescent="0.3">
      <c r="A1" s="5" t="s">
        <v>126</v>
      </c>
      <c r="B1" t="s">
        <v>127</v>
      </c>
      <c r="C1" t="s">
        <v>27</v>
      </c>
      <c r="D1" t="s">
        <v>28</v>
      </c>
      <c r="F1" t="s">
        <v>27</v>
      </c>
      <c r="G1" t="s">
        <v>28</v>
      </c>
    </row>
    <row r="2" spans="1:7" x14ac:dyDescent="0.3">
      <c r="C2" s="2">
        <v>1.0651649999999999</v>
      </c>
      <c r="D2" s="2">
        <v>1.39325824</v>
      </c>
      <c r="E2" t="s">
        <v>105</v>
      </c>
      <c r="F2">
        <f>AVERAGE(C2:C5)</f>
        <v>1.0047725679999999</v>
      </c>
      <c r="G2">
        <f>AVERAGE(D2:D5)</f>
        <v>1.9378376650000002</v>
      </c>
    </row>
    <row r="3" spans="1:7" x14ac:dyDescent="0.3">
      <c r="C3" s="2">
        <v>1.0576970000000001</v>
      </c>
      <c r="D3" s="2">
        <v>1.7734700000000001</v>
      </c>
      <c r="E3" t="s">
        <v>106</v>
      </c>
      <c r="F3">
        <f>STDEV(C2:C5)</f>
        <v>7.2228132347591317E-2</v>
      </c>
      <c r="G3">
        <f>STDEV(D2:D5)</f>
        <v>0.46797900493656863</v>
      </c>
    </row>
    <row r="4" spans="1:7" x14ac:dyDescent="0.3">
      <c r="C4" s="2">
        <v>0.98541100000000004</v>
      </c>
      <c r="D4" s="2">
        <v>2.4949520000000001</v>
      </c>
    </row>
    <row r="5" spans="1:7" x14ac:dyDescent="0.3">
      <c r="C5" s="2">
        <v>0.91081727199999996</v>
      </c>
      <c r="D5" s="2">
        <v>2.08967042</v>
      </c>
    </row>
    <row r="6" spans="1:7" x14ac:dyDescent="0.3">
      <c r="B6" t="s">
        <v>128</v>
      </c>
      <c r="C6" t="s">
        <v>27</v>
      </c>
      <c r="D6" t="s">
        <v>28</v>
      </c>
      <c r="F6" t="s">
        <v>27</v>
      </c>
      <c r="G6" t="s">
        <v>28</v>
      </c>
    </row>
    <row r="7" spans="1:7" x14ac:dyDescent="0.3">
      <c r="C7" s="2">
        <v>0.99499539999999997</v>
      </c>
      <c r="D7" s="2">
        <v>1.0296099999999999</v>
      </c>
      <c r="E7" t="s">
        <v>105</v>
      </c>
      <c r="F7">
        <f>AVERAGE(C7:C10)</f>
        <v>1.0000001000000001</v>
      </c>
      <c r="G7">
        <f>AVERAGE(D7:D10)</f>
        <v>1.027895</v>
      </c>
    </row>
    <row r="8" spans="1:7" x14ac:dyDescent="0.3">
      <c r="C8" s="2">
        <v>1.0111460000000001</v>
      </c>
      <c r="D8" s="2">
        <v>1.0286839999999999</v>
      </c>
      <c r="E8" t="s">
        <v>106</v>
      </c>
      <c r="F8">
        <f>STDEV(C7:C10)</f>
        <v>7.5098426126429165E-3</v>
      </c>
      <c r="G8">
        <f>STDEV(D7:D10)</f>
        <v>6.3398997363260491E-3</v>
      </c>
    </row>
    <row r="9" spans="1:7" x14ac:dyDescent="0.3">
      <c r="C9" s="2">
        <v>0.99620220000000004</v>
      </c>
      <c r="D9" s="2">
        <v>1.0190969999999999</v>
      </c>
    </row>
    <row r="10" spans="1:7" x14ac:dyDescent="0.3">
      <c r="C10" s="2">
        <v>0.99765680000000001</v>
      </c>
      <c r="D10" s="2">
        <v>1.034189</v>
      </c>
    </row>
    <row r="11" spans="1:7" x14ac:dyDescent="0.3">
      <c r="B11" t="s">
        <v>129</v>
      </c>
      <c r="C11" t="s">
        <v>27</v>
      </c>
      <c r="D11" t="s">
        <v>28</v>
      </c>
      <c r="F11" t="s">
        <v>27</v>
      </c>
      <c r="G11" t="s">
        <v>28</v>
      </c>
    </row>
    <row r="12" spans="1:7" x14ac:dyDescent="0.3">
      <c r="C12" s="2">
        <v>1.0201830000000001</v>
      </c>
      <c r="D12" s="2">
        <v>3.3793760000000002</v>
      </c>
      <c r="E12" t="s">
        <v>105</v>
      </c>
      <c r="F12">
        <f>AVERAGE(C12:C15)</f>
        <v>1.0000001999999999</v>
      </c>
      <c r="G12">
        <f>AVERAGE(D12:D15)</f>
        <v>3.2520499999999997</v>
      </c>
    </row>
    <row r="13" spans="1:7" x14ac:dyDescent="0.3">
      <c r="C13" s="2">
        <v>1.0233369999999999</v>
      </c>
      <c r="D13" s="2">
        <v>3.0365820000000001</v>
      </c>
      <c r="E13" t="s">
        <v>106</v>
      </c>
      <c r="F13">
        <f>STDEV(C12:C15)</f>
        <v>5.6621873844183782E-2</v>
      </c>
      <c r="G13">
        <f>STDEV(D12:D15)</f>
        <v>0.72937905089877864</v>
      </c>
    </row>
    <row r="14" spans="1:7" x14ac:dyDescent="0.3">
      <c r="C14" s="2">
        <v>0.91611480000000001</v>
      </c>
      <c r="D14" s="2">
        <v>2.4216329999999999</v>
      </c>
    </row>
    <row r="15" spans="1:7" x14ac:dyDescent="0.3">
      <c r="C15" s="2">
        <v>1.0403659999999999</v>
      </c>
      <c r="D15" s="2">
        <v>4.1706089999999998</v>
      </c>
    </row>
    <row r="16" spans="1:7" x14ac:dyDescent="0.3">
      <c r="B16" t="s">
        <v>130</v>
      </c>
      <c r="C16" t="s">
        <v>27</v>
      </c>
      <c r="D16" t="s">
        <v>28</v>
      </c>
      <c r="F16" t="s">
        <v>27</v>
      </c>
      <c r="G16" t="s">
        <v>28</v>
      </c>
    </row>
    <row r="17" spans="1:7" x14ac:dyDescent="0.3">
      <c r="C17" s="2">
        <v>1.0129980000000001</v>
      </c>
      <c r="D17" s="2">
        <v>0.29722209999999999</v>
      </c>
      <c r="E17" t="s">
        <v>105</v>
      </c>
      <c r="F17">
        <f>AVERAGE(C17:C20)</f>
        <v>0.99999995000000008</v>
      </c>
      <c r="G17">
        <f>AVERAGE(D17:D20)</f>
        <v>0.30982035000000002</v>
      </c>
    </row>
    <row r="18" spans="1:7" x14ac:dyDescent="0.3">
      <c r="C18" s="2">
        <v>0.97573080000000001</v>
      </c>
      <c r="D18" s="2">
        <v>0.26121070000000002</v>
      </c>
      <c r="E18" t="s">
        <v>106</v>
      </c>
      <c r="F18">
        <f>STDEV(C17:C20)</f>
        <v>2.1904313164534499E-2</v>
      </c>
      <c r="G18">
        <f>STDEV(D17:D20)</f>
        <v>4.3442198898420992E-2</v>
      </c>
    </row>
    <row r="19" spans="1:7" x14ac:dyDescent="0.3">
      <c r="C19" s="2">
        <v>0.98805799999999999</v>
      </c>
      <c r="D19" s="2">
        <v>0.36559229999999998</v>
      </c>
    </row>
    <row r="20" spans="1:7" x14ac:dyDescent="0.3">
      <c r="C20" s="2">
        <v>1.0232129999999999</v>
      </c>
      <c r="D20" s="2">
        <v>0.31525629999999999</v>
      </c>
    </row>
    <row r="21" spans="1:7" x14ac:dyDescent="0.3">
      <c r="A21" s="5" t="s">
        <v>131</v>
      </c>
      <c r="B21" t="s">
        <v>27</v>
      </c>
      <c r="C21" t="s">
        <v>28</v>
      </c>
      <c r="E21" t="s">
        <v>27</v>
      </c>
      <c r="F21" t="s">
        <v>28</v>
      </c>
    </row>
    <row r="22" spans="1:7" x14ac:dyDescent="0.3">
      <c r="B22" s="2">
        <v>5</v>
      </c>
      <c r="C22" s="2">
        <v>12</v>
      </c>
      <c r="D22" t="s">
        <v>105</v>
      </c>
      <c r="E22">
        <f>AVERAGE(B22:B26)</f>
        <v>6.6</v>
      </c>
      <c r="F22">
        <f>AVERAGE(C22:C26)</f>
        <v>13.2</v>
      </c>
    </row>
    <row r="23" spans="1:7" x14ac:dyDescent="0.3">
      <c r="B23" s="2">
        <v>6</v>
      </c>
      <c r="C23" s="2">
        <v>16</v>
      </c>
      <c r="D23" t="s">
        <v>106</v>
      </c>
      <c r="E23">
        <f>STDEV(B22:B26)</f>
        <v>1.1401754250991367</v>
      </c>
      <c r="F23">
        <f>STDEV(C22:C26)</f>
        <v>2.3874672772626622</v>
      </c>
    </row>
    <row r="24" spans="1:7" x14ac:dyDescent="0.3">
      <c r="B24" s="2">
        <v>7</v>
      </c>
      <c r="C24" s="2">
        <v>10</v>
      </c>
    </row>
    <row r="25" spans="1:7" x14ac:dyDescent="0.3">
      <c r="B25" s="2">
        <v>7</v>
      </c>
      <c r="C25" s="2">
        <v>13</v>
      </c>
    </row>
    <row r="26" spans="1:7" x14ac:dyDescent="0.3">
      <c r="B26" s="2">
        <v>8</v>
      </c>
      <c r="C26" s="2">
        <v>15</v>
      </c>
    </row>
    <row r="27" spans="1:7" x14ac:dyDescent="0.3">
      <c r="A27" s="5" t="s">
        <v>132</v>
      </c>
      <c r="B27" t="s">
        <v>27</v>
      </c>
      <c r="C27" t="s">
        <v>28</v>
      </c>
      <c r="E27" t="s">
        <v>27</v>
      </c>
      <c r="F27" t="s">
        <v>28</v>
      </c>
    </row>
    <row r="28" spans="1:7" x14ac:dyDescent="0.3">
      <c r="B28" s="2">
        <v>3.3333330000000001</v>
      </c>
      <c r="C28" s="2">
        <v>7.1428570000000002</v>
      </c>
      <c r="D28" t="s">
        <v>105</v>
      </c>
      <c r="E28">
        <f>AVERAGE(B28:B32)</f>
        <v>3.4473303999999998</v>
      </c>
      <c r="F28">
        <f>AVERAGE(C28:C32)</f>
        <v>5.9536612000000009</v>
      </c>
    </row>
    <row r="29" spans="1:7" x14ac:dyDescent="0.3">
      <c r="B29" s="2">
        <v>4.4444439999999998</v>
      </c>
      <c r="C29" s="2">
        <v>5.5555560000000002</v>
      </c>
      <c r="D29" t="s">
        <v>106</v>
      </c>
      <c r="E29">
        <f>STDEV(B28:B32)</f>
        <v>0.62146287509858589</v>
      </c>
      <c r="F29">
        <f>STDEV(C28:C32)</f>
        <v>1.1469453629189141</v>
      </c>
    </row>
    <row r="30" spans="1:7" x14ac:dyDescent="0.3">
      <c r="B30" s="2">
        <v>2.8571430000000002</v>
      </c>
      <c r="C30" s="2">
        <v>4.1666670000000003</v>
      </c>
    </row>
    <row r="31" spans="1:7" x14ac:dyDescent="0.3">
      <c r="B31" s="2">
        <v>3.5714290000000002</v>
      </c>
      <c r="C31" s="2">
        <v>6.451613</v>
      </c>
    </row>
    <row r="32" spans="1:7" x14ac:dyDescent="0.3">
      <c r="B32" s="2">
        <v>3.030303</v>
      </c>
      <c r="C32" s="2">
        <v>6.451613</v>
      </c>
    </row>
    <row r="33" spans="1:6" x14ac:dyDescent="0.3">
      <c r="A33" s="5" t="s">
        <v>133</v>
      </c>
      <c r="B33" t="s">
        <v>27</v>
      </c>
      <c r="C33" t="s">
        <v>28</v>
      </c>
      <c r="E33" t="s">
        <v>27</v>
      </c>
      <c r="F33" t="s">
        <v>28</v>
      </c>
    </row>
    <row r="34" spans="1:6" x14ac:dyDescent="0.3">
      <c r="B34" s="2">
        <v>0.64935100000000001</v>
      </c>
      <c r="C34" s="2">
        <v>0.66225199999999995</v>
      </c>
      <c r="D34" t="s">
        <v>105</v>
      </c>
      <c r="E34">
        <f>AVERAGE(B34:B39)</f>
        <v>0.39837183333333331</v>
      </c>
      <c r="F34">
        <f>AVERAGE(C34:C39)</f>
        <v>0.55495516666666667</v>
      </c>
    </row>
    <row r="35" spans="1:6" x14ac:dyDescent="0.3">
      <c r="B35" s="2">
        <v>1.123596</v>
      </c>
      <c r="C35" s="2">
        <v>0.8</v>
      </c>
      <c r="D35" t="s">
        <v>106</v>
      </c>
      <c r="E35">
        <f>STDEV(B34:B39)</f>
        <v>0.47179731315742646</v>
      </c>
      <c r="F35">
        <f>STDEV(C34:C39)</f>
        <v>0.48072045306785804</v>
      </c>
    </row>
    <row r="36" spans="1:6" x14ac:dyDescent="0.3">
      <c r="B36" s="2">
        <v>0</v>
      </c>
      <c r="C36" s="2">
        <v>1.2345680000000001</v>
      </c>
    </row>
    <row r="37" spans="1:6" x14ac:dyDescent="0.3">
      <c r="B37" s="2">
        <v>0</v>
      </c>
      <c r="C37" s="2">
        <v>0</v>
      </c>
    </row>
    <row r="38" spans="1:6" x14ac:dyDescent="0.3">
      <c r="B38" s="2">
        <v>0</v>
      </c>
      <c r="C38" s="2">
        <v>0</v>
      </c>
    </row>
    <row r="39" spans="1:6" x14ac:dyDescent="0.3">
      <c r="B39" s="2">
        <v>0.61728400000000005</v>
      </c>
      <c r="C39" s="2">
        <v>0.632911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C0D41-0E8A-4C60-8658-491AF7D9810C}">
  <dimension ref="A1:L25"/>
  <sheetViews>
    <sheetView workbookViewId="0">
      <selection activeCell="F30" sqref="F30"/>
    </sheetView>
  </sheetViews>
  <sheetFormatPr defaultRowHeight="14.4" x14ac:dyDescent="0.3"/>
  <cols>
    <col min="1" max="1" width="17.6640625" customWidth="1"/>
    <col min="3" max="3" width="9.6640625" customWidth="1"/>
  </cols>
  <sheetData>
    <row r="1" spans="1:10" x14ac:dyDescent="0.3">
      <c r="A1" t="s">
        <v>134</v>
      </c>
      <c r="B1" s="2" t="s">
        <v>135</v>
      </c>
      <c r="C1" s="2" t="s">
        <v>136</v>
      </c>
      <c r="D1" s="2" t="s">
        <v>137</v>
      </c>
      <c r="E1" s="2" t="s">
        <v>138</v>
      </c>
      <c r="G1" s="7" t="s">
        <v>135</v>
      </c>
      <c r="H1" s="7" t="s">
        <v>136</v>
      </c>
      <c r="I1" s="7" t="s">
        <v>137</v>
      </c>
      <c r="J1" s="7" t="s">
        <v>138</v>
      </c>
    </row>
    <row r="2" spans="1:10" x14ac:dyDescent="0.3">
      <c r="B2" s="2">
        <v>1.64903</v>
      </c>
      <c r="C2" s="2">
        <v>1.456583</v>
      </c>
      <c r="D2" s="2">
        <v>9.6078770000000002</v>
      </c>
      <c r="E2" s="2">
        <v>1.786492</v>
      </c>
      <c r="F2" t="s">
        <v>105</v>
      </c>
      <c r="G2">
        <f>AVERAGE(B2:B6)</f>
        <v>1.8371346</v>
      </c>
      <c r="H2">
        <f t="shared" ref="H2:J2" si="0">AVERAGE(C2:C6)</f>
        <v>1.4346855999999999</v>
      </c>
      <c r="I2">
        <f t="shared" si="0"/>
        <v>10.449309</v>
      </c>
      <c r="J2">
        <f t="shared" si="0"/>
        <v>2.0697475999999999</v>
      </c>
    </row>
    <row r="3" spans="1:10" x14ac:dyDescent="0.3">
      <c r="B3" s="2">
        <v>1.8184469999999999</v>
      </c>
      <c r="C3" s="2">
        <v>0.95943000000000001</v>
      </c>
      <c r="D3" s="2">
        <v>13.2127</v>
      </c>
      <c r="E3" s="2">
        <v>2.0021149999999999</v>
      </c>
      <c r="F3" t="s">
        <v>106</v>
      </c>
      <c r="G3">
        <f>STDEV(B2:B6)</f>
        <v>0.36718279690816108</v>
      </c>
      <c r="H3">
        <f t="shared" ref="H3:J3" si="1">STDEV(C2:C6)</f>
        <v>0.3123846091964203</v>
      </c>
      <c r="I3">
        <f t="shared" si="1"/>
        <v>1.9226825058283918</v>
      </c>
      <c r="J3">
        <f t="shared" si="1"/>
        <v>0.76409642404758082</v>
      </c>
    </row>
    <row r="4" spans="1:10" x14ac:dyDescent="0.3">
      <c r="B4" s="2">
        <v>1.397883</v>
      </c>
      <c r="C4" s="2">
        <v>1.8166629999999999</v>
      </c>
      <c r="D4" s="2">
        <v>11.640829999999999</v>
      </c>
      <c r="E4" s="2">
        <v>3.3975070000000001</v>
      </c>
    </row>
    <row r="5" spans="1:10" x14ac:dyDescent="0.3">
      <c r="B5" s="2">
        <v>1.9343999999999999</v>
      </c>
      <c r="C5" s="2">
        <v>1.5585089999999999</v>
      </c>
      <c r="D5" s="2">
        <v>9.1891269999999992</v>
      </c>
      <c r="E5" s="2">
        <v>1.508918</v>
      </c>
    </row>
    <row r="6" spans="1:10" x14ac:dyDescent="0.3">
      <c r="B6" s="2">
        <v>2.385913</v>
      </c>
      <c r="C6" s="2">
        <v>1.3822430000000001</v>
      </c>
      <c r="D6" s="2">
        <v>8.5960110000000007</v>
      </c>
      <c r="E6" s="2">
        <v>1.6537059999999999</v>
      </c>
    </row>
    <row r="7" spans="1:10" x14ac:dyDescent="0.3">
      <c r="A7" t="s">
        <v>139</v>
      </c>
      <c r="B7" t="s">
        <v>84</v>
      </c>
      <c r="C7" t="s">
        <v>89</v>
      </c>
      <c r="E7" t="s">
        <v>84</v>
      </c>
      <c r="F7" t="s">
        <v>89</v>
      </c>
    </row>
    <row r="8" spans="1:10" x14ac:dyDescent="0.3">
      <c r="B8" s="2">
        <v>0.96199999999999997</v>
      </c>
      <c r="C8" s="2">
        <v>2.76</v>
      </c>
      <c r="D8" t="s">
        <v>105</v>
      </c>
      <c r="E8">
        <f>AVERAGE(B8:B10)</f>
        <v>1.0370000000000001</v>
      </c>
      <c r="F8">
        <f>AVERAGE(C8:C10)</f>
        <v>2.7826666666666671</v>
      </c>
    </row>
    <row r="9" spans="1:10" x14ac:dyDescent="0.3">
      <c r="B9" s="2">
        <v>1.1240000000000001</v>
      </c>
      <c r="C9" s="2">
        <v>2.8580000000000001</v>
      </c>
      <c r="D9" t="s">
        <v>106</v>
      </c>
      <c r="E9">
        <f>STDEV(B8:B10)</f>
        <v>8.1663945532897284E-2</v>
      </c>
      <c r="F9">
        <f>STDEV(C8:C10)</f>
        <v>6.6942761620158359E-2</v>
      </c>
    </row>
    <row r="10" spans="1:10" x14ac:dyDescent="0.3">
      <c r="B10" s="2">
        <v>1.0249999999999999</v>
      </c>
      <c r="C10" s="2">
        <v>2.73</v>
      </c>
    </row>
    <row r="11" spans="1:10" x14ac:dyDescent="0.3">
      <c r="A11" t="s">
        <v>140</v>
      </c>
      <c r="B11" t="s">
        <v>84</v>
      </c>
      <c r="C11" t="s">
        <v>89</v>
      </c>
      <c r="E11" t="s">
        <v>84</v>
      </c>
      <c r="F11" t="s">
        <v>89</v>
      </c>
    </row>
    <row r="12" spans="1:10" x14ac:dyDescent="0.3">
      <c r="B12" s="2">
        <v>1.0964071073999999</v>
      </c>
      <c r="C12" s="2">
        <v>3.8149999999999999</v>
      </c>
      <c r="D12" t="s">
        <v>105</v>
      </c>
      <c r="E12">
        <f>AVERAGE(B12:B14)</f>
        <v>1.0460669254666666</v>
      </c>
      <c r="F12">
        <f>AVERAGE(C12:C14)</f>
        <v>3.9869833333333333</v>
      </c>
    </row>
    <row r="13" spans="1:10" x14ac:dyDescent="0.3">
      <c r="B13" s="2">
        <v>0.92708420000000002</v>
      </c>
      <c r="C13" s="2">
        <v>4.2445000000000004</v>
      </c>
      <c r="D13" t="s">
        <v>106</v>
      </c>
      <c r="E13">
        <f>STDEV(B12:B14)</f>
        <v>0.1034476236055783</v>
      </c>
      <c r="F13">
        <f>STDEV(C12:C14)</f>
        <v>0.22716629554873108</v>
      </c>
    </row>
    <row r="14" spans="1:10" x14ac:dyDescent="0.3">
      <c r="B14" s="2">
        <v>1.1147094689999999</v>
      </c>
      <c r="C14" s="2">
        <v>3.9014500000000001</v>
      </c>
    </row>
    <row r="15" spans="1:10" x14ac:dyDescent="0.3">
      <c r="A15" t="s">
        <v>141</v>
      </c>
      <c r="B15" t="s">
        <v>84</v>
      </c>
      <c r="C15" t="s">
        <v>89</v>
      </c>
      <c r="E15" t="s">
        <v>84</v>
      </c>
      <c r="F15" t="s">
        <v>89</v>
      </c>
    </row>
    <row r="16" spans="1:10" x14ac:dyDescent="0.3">
      <c r="B16" s="2">
        <v>1.0525</v>
      </c>
      <c r="C16" s="2">
        <v>1.0725</v>
      </c>
      <c r="D16" t="s">
        <v>105</v>
      </c>
      <c r="E16">
        <f>AVERAGE(B16:B18)</f>
        <v>0.99316666666666664</v>
      </c>
      <c r="F16">
        <f>AVERAGE(C16:C18)</f>
        <v>1.0567</v>
      </c>
    </row>
    <row r="17" spans="1:12" x14ac:dyDescent="0.3">
      <c r="B17" s="2">
        <v>0.93700000000000006</v>
      </c>
      <c r="C17" s="2">
        <v>1.0529999999999999</v>
      </c>
      <c r="D17" t="s">
        <v>106</v>
      </c>
      <c r="E17">
        <f>STDEV(B16:B18)</f>
        <v>5.7815078771314754E-2</v>
      </c>
      <c r="F17">
        <f>STDEV(C16:C18)</f>
        <v>1.4313280546401679E-2</v>
      </c>
    </row>
    <row r="18" spans="1:12" x14ac:dyDescent="0.3">
      <c r="B18" s="2">
        <v>0.99</v>
      </c>
      <c r="C18" s="2">
        <v>1.0446</v>
      </c>
    </row>
    <row r="19" spans="1:12" x14ac:dyDescent="0.3">
      <c r="A19" t="s">
        <v>142</v>
      </c>
      <c r="C19" s="13" t="s">
        <v>88</v>
      </c>
      <c r="D19" s="13"/>
      <c r="E19" s="13"/>
      <c r="F19" s="13"/>
      <c r="G19" s="13"/>
      <c r="H19" s="13" t="s">
        <v>89</v>
      </c>
      <c r="I19" s="13"/>
      <c r="J19" s="13"/>
      <c r="K19" s="13"/>
      <c r="L19" s="13"/>
    </row>
    <row r="20" spans="1:12" x14ac:dyDescent="0.3">
      <c r="B20" s="2" t="s">
        <v>92</v>
      </c>
      <c r="C20" s="2">
        <v>26.8</v>
      </c>
      <c r="D20" s="2">
        <v>30.3</v>
      </c>
      <c r="E20" s="2">
        <v>24.6</v>
      </c>
      <c r="F20" s="2">
        <v>29.5</v>
      </c>
      <c r="G20" s="2">
        <v>26.8</v>
      </c>
      <c r="H20" s="2">
        <v>37.08</v>
      </c>
      <c r="I20" s="2">
        <v>35.229999999999997</v>
      </c>
      <c r="J20" s="2">
        <v>32.200000000000003</v>
      </c>
      <c r="K20" s="2">
        <v>30</v>
      </c>
      <c r="L20" s="2">
        <v>26</v>
      </c>
    </row>
    <row r="21" spans="1:12" x14ac:dyDescent="0.3">
      <c r="B21" s="2" t="s">
        <v>93</v>
      </c>
      <c r="C21" s="2">
        <v>44.99</v>
      </c>
      <c r="D21" s="2">
        <v>52.2</v>
      </c>
      <c r="E21" s="2">
        <v>43.5</v>
      </c>
      <c r="F21" s="2">
        <v>48.16</v>
      </c>
      <c r="G21" s="2">
        <v>51.7</v>
      </c>
      <c r="H21" s="2">
        <v>58.55</v>
      </c>
      <c r="I21" s="2">
        <v>64.5</v>
      </c>
      <c r="J21" s="2">
        <v>52.6</v>
      </c>
      <c r="K21" s="2">
        <v>57.6</v>
      </c>
      <c r="L21" s="2">
        <v>64.8</v>
      </c>
    </row>
    <row r="22" spans="1:12" x14ac:dyDescent="0.3">
      <c r="C22" t="s">
        <v>88</v>
      </c>
      <c r="H22" t="s">
        <v>89</v>
      </c>
    </row>
    <row r="23" spans="1:12" x14ac:dyDescent="0.3">
      <c r="C23" t="s">
        <v>105</v>
      </c>
      <c r="D23" t="s">
        <v>106</v>
      </c>
      <c r="H23" t="s">
        <v>105</v>
      </c>
      <c r="I23" t="s">
        <v>106</v>
      </c>
    </row>
    <row r="24" spans="1:12" x14ac:dyDescent="0.3">
      <c r="B24" s="7" t="s">
        <v>92</v>
      </c>
      <c r="C24">
        <f>AVERAGE(C20:G20)</f>
        <v>27.6</v>
      </c>
      <c r="D24">
        <f>STDEV(C20:G20)</f>
        <v>2.30108669980077</v>
      </c>
      <c r="H24">
        <f>AVERAGE(H20:L20)</f>
        <v>32.101999999999997</v>
      </c>
      <c r="I24">
        <f>STDEV(H20:L20)</f>
        <v>4.3654117789734359</v>
      </c>
    </row>
    <row r="25" spans="1:12" x14ac:dyDescent="0.3">
      <c r="B25" s="7" t="s">
        <v>93</v>
      </c>
      <c r="C25">
        <f>AVERAGE(C21:G21)</f>
        <v>48.11</v>
      </c>
      <c r="D25">
        <f>STDEV(C21:G21)</f>
        <v>3.892467083996987</v>
      </c>
      <c r="H25">
        <f>AVERAGE(H21:L21)</f>
        <v>59.61</v>
      </c>
      <c r="I25">
        <f>STDEV(H21:L21)</f>
        <v>5.1271824621325885</v>
      </c>
    </row>
  </sheetData>
  <mergeCells count="2">
    <mergeCell ref="C19:G19"/>
    <mergeCell ref="H19:L19"/>
  </mergeCells>
  <pageMargins left="0.7" right="0.7" top="0.75" bottom="0.75" header="0.3" footer="0.3"/>
  <ignoredErrors>
    <ignoredError sqref="C24:C25 H24:H25 I24:I25 D24:D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53CEC-21BC-4B44-82B3-B5FEB737EC63}">
  <dimension ref="A1:F87"/>
  <sheetViews>
    <sheetView topLeftCell="A49" workbookViewId="0">
      <selection activeCell="D60" sqref="D60:D61"/>
    </sheetView>
  </sheetViews>
  <sheetFormatPr defaultRowHeight="14.4" x14ac:dyDescent="0.3"/>
  <cols>
    <col min="1" max="1" width="13.6640625" customWidth="1"/>
    <col min="2" max="2" width="10.44140625" customWidth="1"/>
    <col min="3" max="3" width="9.33203125" customWidth="1"/>
    <col min="5" max="5" width="10.44140625" customWidth="1"/>
  </cols>
  <sheetData>
    <row r="1" spans="1:6" x14ac:dyDescent="0.3">
      <c r="A1" t="s">
        <v>26</v>
      </c>
      <c r="B1" t="s">
        <v>27</v>
      </c>
      <c r="C1" t="s">
        <v>28</v>
      </c>
      <c r="E1" t="s">
        <v>27</v>
      </c>
      <c r="F1" t="s">
        <v>28</v>
      </c>
    </row>
    <row r="2" spans="1:6" x14ac:dyDescent="0.3">
      <c r="B2" s="1">
        <v>1.0318339999999999</v>
      </c>
      <c r="C2" s="1">
        <v>0.13671</v>
      </c>
      <c r="D2" t="s">
        <v>105</v>
      </c>
      <c r="E2">
        <f>AVERAGE(B2:B5)</f>
        <v>1.051857</v>
      </c>
      <c r="F2">
        <f>AVERAGE(C2:C6)</f>
        <v>8.8731399999999988E-2</v>
      </c>
    </row>
    <row r="3" spans="1:6" x14ac:dyDescent="0.3">
      <c r="B3" s="1">
        <v>1.236264</v>
      </c>
      <c r="C3" s="1">
        <v>2.1832799999999999E-2</v>
      </c>
      <c r="D3" t="s">
        <v>106</v>
      </c>
      <c r="E3">
        <f>STDEV(B2:B5)</f>
        <v>0.12878708055805349</v>
      </c>
      <c r="F3">
        <f>STDEV(C2:C6)</f>
        <v>6.4866916366665694E-2</v>
      </c>
    </row>
    <row r="4" spans="1:6" x14ac:dyDescent="0.3">
      <c r="B4" s="1">
        <v>0.93933</v>
      </c>
      <c r="C4" s="1">
        <v>0.151312</v>
      </c>
    </row>
    <row r="5" spans="1:6" x14ac:dyDescent="0.3">
      <c r="B5" s="1">
        <v>1</v>
      </c>
      <c r="C5" s="1">
        <v>0.117813</v>
      </c>
    </row>
    <row r="6" spans="1:6" x14ac:dyDescent="0.3">
      <c r="B6" s="1"/>
      <c r="C6" s="1">
        <v>1.5989199999999999E-2</v>
      </c>
    </row>
    <row r="7" spans="1:6" x14ac:dyDescent="0.3">
      <c r="A7" t="s">
        <v>29</v>
      </c>
      <c r="B7" t="s">
        <v>27</v>
      </c>
      <c r="C7" t="s">
        <v>28</v>
      </c>
      <c r="E7" t="s">
        <v>27</v>
      </c>
      <c r="F7" t="s">
        <v>28</v>
      </c>
    </row>
    <row r="8" spans="1:6" x14ac:dyDescent="0.3">
      <c r="B8" s="1">
        <v>0.88499499999999998</v>
      </c>
      <c r="C8" s="1">
        <v>1.2334670000000001</v>
      </c>
      <c r="D8" t="s">
        <v>105</v>
      </c>
      <c r="E8">
        <f>AVERAGE(B8:B10)</f>
        <v>1.0045936666666666</v>
      </c>
      <c r="F8">
        <f>AVERAGE(C8:C10)</f>
        <v>1.1182366666666665</v>
      </c>
    </row>
    <row r="9" spans="1:6" x14ac:dyDescent="0.3">
      <c r="B9" s="1">
        <v>1.009782</v>
      </c>
      <c r="C9" s="1">
        <v>0.98055599999999998</v>
      </c>
      <c r="D9" t="s">
        <v>106</v>
      </c>
      <c r="E9">
        <f>STDEV(B8:B10)</f>
        <v>0.11709074311120135</v>
      </c>
      <c r="F9">
        <f>STDEV(C8:C10)</f>
        <v>0.1279414185490115</v>
      </c>
    </row>
    <row r="10" spans="1:6" x14ac:dyDescent="0.3">
      <c r="B10" s="1">
        <v>1.1190040000000001</v>
      </c>
      <c r="C10" s="1">
        <v>1.140687</v>
      </c>
    </row>
    <row r="11" spans="1:6" x14ac:dyDescent="0.3">
      <c r="A11" t="s">
        <v>30</v>
      </c>
      <c r="B11" t="s">
        <v>27</v>
      </c>
      <c r="C11" t="s">
        <v>28</v>
      </c>
      <c r="E11" t="s">
        <v>27</v>
      </c>
      <c r="F11" t="s">
        <v>28</v>
      </c>
    </row>
    <row r="12" spans="1:6" x14ac:dyDescent="0.3">
      <c r="B12" s="1">
        <v>0.89512700000000001</v>
      </c>
      <c r="C12" s="1">
        <v>1.0179229999999999</v>
      </c>
      <c r="D12" t="s">
        <v>105</v>
      </c>
      <c r="E12">
        <f>AVERAGE(B12:B14)</f>
        <v>1.008324</v>
      </c>
      <c r="F12">
        <f>AVERAGE(C12:C14)</f>
        <v>1.0017636666666665</v>
      </c>
    </row>
    <row r="13" spans="1:6" x14ac:dyDescent="0.3">
      <c r="B13" s="1">
        <v>0.93492600000000003</v>
      </c>
      <c r="C13" s="1">
        <v>0.91483999999999999</v>
      </c>
      <c r="D13" t="s">
        <v>106</v>
      </c>
      <c r="E13">
        <f>STDEV(B12:B14)</f>
        <v>0.16281664724161432</v>
      </c>
      <c r="F13">
        <f>STDEV(C12:C14)</f>
        <v>8.0076334683433947E-2</v>
      </c>
    </row>
    <row r="14" spans="1:6" x14ac:dyDescent="0.3">
      <c r="B14" s="1">
        <v>1.1949190000000001</v>
      </c>
      <c r="C14" s="1">
        <v>1.0725279999999999</v>
      </c>
    </row>
    <row r="15" spans="1:6" x14ac:dyDescent="0.3">
      <c r="A15" t="s">
        <v>31</v>
      </c>
      <c r="B15" t="s">
        <v>27</v>
      </c>
      <c r="C15" t="s">
        <v>28</v>
      </c>
      <c r="E15" t="s">
        <v>27</v>
      </c>
      <c r="F15" t="s">
        <v>28</v>
      </c>
    </row>
    <row r="16" spans="1:6" x14ac:dyDescent="0.3">
      <c r="B16" s="1">
        <v>1.92</v>
      </c>
      <c r="C16" s="1">
        <v>5.28</v>
      </c>
      <c r="D16" t="s">
        <v>105</v>
      </c>
      <c r="E16">
        <f>AVERAGE(B16:B25)</f>
        <v>2.3165</v>
      </c>
      <c r="F16">
        <f>AVERAGE(C16:C25)</f>
        <v>5.7301999999999991</v>
      </c>
    </row>
    <row r="17" spans="1:6" x14ac:dyDescent="0.3">
      <c r="B17" s="1">
        <v>2.5350000000000001</v>
      </c>
      <c r="C17" s="1">
        <v>5.78</v>
      </c>
      <c r="D17" t="s">
        <v>106</v>
      </c>
      <c r="E17">
        <f>STDEV(B16:B25)</f>
        <v>0.37357172448317638</v>
      </c>
      <c r="F17">
        <f>STDEV(C16:C25)</f>
        <v>1.1907458726921292</v>
      </c>
    </row>
    <row r="18" spans="1:6" x14ac:dyDescent="0.3">
      <c r="B18" s="1">
        <v>2.88</v>
      </c>
      <c r="C18" s="1">
        <v>6.18</v>
      </c>
    </row>
    <row r="19" spans="1:6" x14ac:dyDescent="0.3">
      <c r="B19" s="1">
        <v>2.0699999999999998</v>
      </c>
      <c r="C19" s="1">
        <v>4.476</v>
      </c>
    </row>
    <row r="20" spans="1:6" x14ac:dyDescent="0.3">
      <c r="B20" s="1">
        <v>2.16</v>
      </c>
      <c r="C20" s="1">
        <v>5.4</v>
      </c>
    </row>
    <row r="21" spans="1:6" x14ac:dyDescent="0.3">
      <c r="B21" s="1">
        <v>2.34</v>
      </c>
      <c r="C21" s="1">
        <v>4.125</v>
      </c>
    </row>
    <row r="22" spans="1:6" x14ac:dyDescent="0.3">
      <c r="B22" s="1">
        <v>2.25</v>
      </c>
      <c r="C22" s="1">
        <v>5.91</v>
      </c>
    </row>
    <row r="23" spans="1:6" x14ac:dyDescent="0.3">
      <c r="B23" s="1">
        <v>2.04</v>
      </c>
      <c r="C23" s="1">
        <v>8.0009999999999994</v>
      </c>
    </row>
    <row r="24" spans="1:6" x14ac:dyDescent="0.3">
      <c r="B24" s="1">
        <v>1.98</v>
      </c>
      <c r="C24" s="1">
        <v>7.23</v>
      </c>
    </row>
    <row r="25" spans="1:6" x14ac:dyDescent="0.3">
      <c r="B25" s="1">
        <v>2.99</v>
      </c>
      <c r="C25" s="1">
        <v>4.92</v>
      </c>
    </row>
    <row r="26" spans="1:6" x14ac:dyDescent="0.3">
      <c r="A26" t="s">
        <v>32</v>
      </c>
      <c r="B26" t="s">
        <v>27</v>
      </c>
      <c r="C26" t="s">
        <v>28</v>
      </c>
      <c r="E26" t="s">
        <v>27</v>
      </c>
      <c r="F26" t="s">
        <v>28</v>
      </c>
    </row>
    <row r="27" spans="1:6" x14ac:dyDescent="0.3">
      <c r="B27" s="1">
        <v>369.6</v>
      </c>
      <c r="C27" s="1">
        <v>518.5</v>
      </c>
      <c r="D27" t="s">
        <v>105</v>
      </c>
      <c r="E27">
        <f>AVERAGE(B27:B36)</f>
        <v>411.36</v>
      </c>
      <c r="F27">
        <f>AVERAGE(C27:C36)</f>
        <v>523.94999999999993</v>
      </c>
    </row>
    <row r="28" spans="1:6" x14ac:dyDescent="0.3">
      <c r="B28" s="1">
        <v>376.2</v>
      </c>
      <c r="C28" s="1">
        <v>488.9</v>
      </c>
      <c r="D28" t="s">
        <v>106</v>
      </c>
      <c r="E28">
        <f>STDEV(B27:B36)</f>
        <v>33.778237569970003</v>
      </c>
      <c r="F28">
        <f>STDEV(C27:C36)</f>
        <v>30.633541892652389</v>
      </c>
    </row>
    <row r="29" spans="1:6" x14ac:dyDescent="0.3">
      <c r="B29" s="1">
        <v>405.2</v>
      </c>
      <c r="C29" s="1">
        <v>507</v>
      </c>
    </row>
    <row r="30" spans="1:6" x14ac:dyDescent="0.3">
      <c r="B30" s="1">
        <v>437.4</v>
      </c>
      <c r="C30" s="1">
        <v>577</v>
      </c>
    </row>
    <row r="31" spans="1:6" x14ac:dyDescent="0.3">
      <c r="B31" s="1">
        <v>439.4</v>
      </c>
      <c r="C31" s="1">
        <v>500.7</v>
      </c>
    </row>
    <row r="32" spans="1:6" x14ac:dyDescent="0.3">
      <c r="B32" s="1">
        <v>380.6</v>
      </c>
      <c r="C32" s="1">
        <v>494.1</v>
      </c>
    </row>
    <row r="33" spans="1:6" x14ac:dyDescent="0.3">
      <c r="B33" s="1">
        <v>425.3</v>
      </c>
      <c r="C33" s="1">
        <v>517.20000000000005</v>
      </c>
    </row>
    <row r="34" spans="1:6" x14ac:dyDescent="0.3">
      <c r="B34" s="1">
        <v>414</v>
      </c>
      <c r="C34" s="1">
        <v>516.70000000000005</v>
      </c>
    </row>
    <row r="35" spans="1:6" x14ac:dyDescent="0.3">
      <c r="B35" s="1">
        <v>476</v>
      </c>
      <c r="C35" s="1">
        <v>559.5</v>
      </c>
    </row>
    <row r="36" spans="1:6" x14ac:dyDescent="0.3">
      <c r="B36" s="1">
        <v>389.9</v>
      </c>
      <c r="C36" s="1">
        <v>559.9</v>
      </c>
    </row>
    <row r="37" spans="1:6" x14ac:dyDescent="0.3">
      <c r="A37" t="s">
        <v>33</v>
      </c>
      <c r="B37" t="s">
        <v>27</v>
      </c>
      <c r="C37" t="s">
        <v>28</v>
      </c>
      <c r="E37" t="s">
        <v>27</v>
      </c>
      <c r="F37" t="s">
        <v>28</v>
      </c>
    </row>
    <row r="38" spans="1:6" x14ac:dyDescent="0.3">
      <c r="B38" s="1">
        <v>67.5</v>
      </c>
      <c r="C38" s="1">
        <v>98</v>
      </c>
      <c r="D38" t="s">
        <v>105</v>
      </c>
      <c r="E38">
        <f>AVERAGE(B38:B47)</f>
        <v>68.83</v>
      </c>
      <c r="F38">
        <f>AVERAGE(C38:C47)</f>
        <v>84.01</v>
      </c>
    </row>
    <row r="39" spans="1:6" x14ac:dyDescent="0.3">
      <c r="B39" s="1">
        <v>78.2</v>
      </c>
      <c r="C39" s="1">
        <v>86.5</v>
      </c>
      <c r="D39" t="s">
        <v>106</v>
      </c>
      <c r="E39">
        <f>STDEV(B38:B47)</f>
        <v>5.4867618460760212</v>
      </c>
      <c r="F39">
        <f>STDEV(C38:C47)</f>
        <v>8.5062656645296215</v>
      </c>
    </row>
    <row r="40" spans="1:6" x14ac:dyDescent="0.3">
      <c r="B40" s="1">
        <v>70.3</v>
      </c>
      <c r="C40" s="1">
        <v>88.4</v>
      </c>
    </row>
    <row r="41" spans="1:6" x14ac:dyDescent="0.3">
      <c r="B41" s="1">
        <v>71.599999999999994</v>
      </c>
      <c r="C41" s="1">
        <v>92.9</v>
      </c>
    </row>
    <row r="42" spans="1:6" x14ac:dyDescent="0.3">
      <c r="B42" s="1">
        <v>60</v>
      </c>
      <c r="C42" s="1">
        <v>90.3</v>
      </c>
    </row>
    <row r="43" spans="1:6" x14ac:dyDescent="0.3">
      <c r="B43" s="1">
        <v>62.3</v>
      </c>
      <c r="C43" s="1">
        <v>80.3</v>
      </c>
    </row>
    <row r="44" spans="1:6" x14ac:dyDescent="0.3">
      <c r="B44" s="1">
        <v>65.400000000000006</v>
      </c>
      <c r="C44" s="1">
        <v>80.7</v>
      </c>
    </row>
    <row r="45" spans="1:6" x14ac:dyDescent="0.3">
      <c r="B45" s="1">
        <v>67.8</v>
      </c>
      <c r="C45" s="1">
        <v>75.599999999999994</v>
      </c>
    </row>
    <row r="46" spans="1:6" x14ac:dyDescent="0.3">
      <c r="B46" s="1">
        <v>74.8</v>
      </c>
      <c r="C46" s="1">
        <v>72.400000000000006</v>
      </c>
    </row>
    <row r="47" spans="1:6" x14ac:dyDescent="0.3">
      <c r="B47" s="1">
        <v>70.400000000000006</v>
      </c>
      <c r="C47" s="1">
        <v>75</v>
      </c>
    </row>
    <row r="48" spans="1:6" x14ac:dyDescent="0.3">
      <c r="A48" t="s">
        <v>34</v>
      </c>
      <c r="B48" t="s">
        <v>27</v>
      </c>
      <c r="C48" t="s">
        <v>28</v>
      </c>
      <c r="E48" t="s">
        <v>27</v>
      </c>
      <c r="F48" t="s">
        <v>28</v>
      </c>
    </row>
    <row r="49" spans="1:6" x14ac:dyDescent="0.3">
      <c r="B49" s="1">
        <v>0.89249999999999996</v>
      </c>
      <c r="C49" s="1">
        <v>3.9020000000000001</v>
      </c>
      <c r="D49" t="s">
        <v>105</v>
      </c>
      <c r="E49">
        <f>AVERAGE(B49:B58)</f>
        <v>1.27905</v>
      </c>
      <c r="F49">
        <f>AVERAGE(C49:C58)</f>
        <v>2.9674021999999995</v>
      </c>
    </row>
    <row r="50" spans="1:6" x14ac:dyDescent="0.3">
      <c r="B50" s="1">
        <v>1.325</v>
      </c>
      <c r="C50" s="1">
        <v>3</v>
      </c>
      <c r="D50" t="s">
        <v>106</v>
      </c>
      <c r="E50">
        <f>STDEV(B49:B58)</f>
        <v>0.2837039194105162</v>
      </c>
      <c r="F50">
        <f>STDEV(C49:C58)</f>
        <v>0.59993913347435102</v>
      </c>
    </row>
    <row r="51" spans="1:6" x14ac:dyDescent="0.3">
      <c r="B51" s="1">
        <v>0.92</v>
      </c>
      <c r="C51" s="1">
        <v>3.5</v>
      </c>
    </row>
    <row r="52" spans="1:6" x14ac:dyDescent="0.3">
      <c r="B52" s="1">
        <v>1.42</v>
      </c>
      <c r="C52" s="1">
        <v>2.4667979999999998</v>
      </c>
    </row>
    <row r="53" spans="1:6" x14ac:dyDescent="0.3">
      <c r="B53" s="1">
        <v>1.143</v>
      </c>
      <c r="C53" s="1">
        <v>3.92</v>
      </c>
    </row>
    <row r="54" spans="1:6" x14ac:dyDescent="0.3">
      <c r="B54" s="1">
        <v>1.38</v>
      </c>
      <c r="C54" s="1">
        <v>2.78</v>
      </c>
    </row>
    <row r="55" spans="1:6" x14ac:dyDescent="0.3">
      <c r="B55" s="1">
        <v>1.67</v>
      </c>
      <c r="C55" s="1">
        <v>2.76</v>
      </c>
    </row>
    <row r="56" spans="1:6" x14ac:dyDescent="0.3">
      <c r="B56" s="1">
        <v>1.7150000000000001</v>
      </c>
      <c r="C56" s="1">
        <v>2.5641029999999998</v>
      </c>
    </row>
    <row r="57" spans="1:6" x14ac:dyDescent="0.3">
      <c r="B57" s="1">
        <v>1.05</v>
      </c>
      <c r="C57" s="1">
        <v>2.298851</v>
      </c>
    </row>
    <row r="58" spans="1:6" x14ac:dyDescent="0.3">
      <c r="B58" s="1">
        <v>1.2749999999999999</v>
      </c>
      <c r="C58" s="1">
        <v>2.4822700000000002</v>
      </c>
    </row>
    <row r="59" spans="1:6" x14ac:dyDescent="0.3">
      <c r="A59" t="s">
        <v>35</v>
      </c>
      <c r="B59" t="s">
        <v>27</v>
      </c>
      <c r="C59" t="s">
        <v>28</v>
      </c>
      <c r="E59" t="s">
        <v>27</v>
      </c>
      <c r="F59" t="s">
        <v>28</v>
      </c>
    </row>
    <row r="60" spans="1:6" x14ac:dyDescent="0.3">
      <c r="B60" s="1">
        <v>5.9</v>
      </c>
      <c r="C60" s="1">
        <v>7.7</v>
      </c>
      <c r="D60" t="s">
        <v>105</v>
      </c>
      <c r="E60">
        <f>AVERAGE(B60:B69)</f>
        <v>5.487147600000001</v>
      </c>
      <c r="F60">
        <f>AVERAGE(C60:C69)</f>
        <v>6.656877999999999</v>
      </c>
    </row>
    <row r="61" spans="1:6" x14ac:dyDescent="0.3">
      <c r="B61" s="1">
        <v>5.2511710000000003</v>
      </c>
      <c r="C61" s="1">
        <v>6.85</v>
      </c>
      <c r="D61" t="s">
        <v>106</v>
      </c>
      <c r="E61">
        <f>STDEV(B60:B69)</f>
        <v>0.58523957134097748</v>
      </c>
      <c r="F61">
        <f>STDEV(C60:C69)</f>
        <v>0.63465530623235866</v>
      </c>
    </row>
    <row r="62" spans="1:6" x14ac:dyDescent="0.3">
      <c r="B62" s="1">
        <v>5.4662379999999997</v>
      </c>
      <c r="C62" s="1">
        <v>6.32</v>
      </c>
    </row>
    <row r="63" spans="1:6" x14ac:dyDescent="0.3">
      <c r="B63" s="1">
        <v>5.75</v>
      </c>
      <c r="C63" s="1">
        <v>5.9669999999999996</v>
      </c>
    </row>
    <row r="64" spans="1:6" x14ac:dyDescent="0.3">
      <c r="B64" s="1">
        <v>5.9055119999999999</v>
      </c>
      <c r="C64" s="1">
        <v>6.9429999999999996</v>
      </c>
    </row>
    <row r="65" spans="1:6" x14ac:dyDescent="0.3">
      <c r="B65" s="1">
        <v>6.2305299999999999</v>
      </c>
      <c r="C65" s="1">
        <v>6.2450000000000001</v>
      </c>
    </row>
    <row r="66" spans="1:6" x14ac:dyDescent="0.3">
      <c r="B66" s="1">
        <v>4.3165469999999999</v>
      </c>
      <c r="C66" s="1">
        <v>5.8</v>
      </c>
    </row>
    <row r="67" spans="1:6" x14ac:dyDescent="0.3">
      <c r="B67" s="1">
        <v>5.0335570000000001</v>
      </c>
      <c r="C67" s="1">
        <v>6.65</v>
      </c>
    </row>
    <row r="68" spans="1:6" x14ac:dyDescent="0.3">
      <c r="B68" s="1">
        <v>5.0179210000000003</v>
      </c>
      <c r="C68" s="1">
        <v>7.6037800000000004</v>
      </c>
    </row>
    <row r="69" spans="1:6" x14ac:dyDescent="0.3">
      <c r="B69" s="1">
        <v>6</v>
      </c>
      <c r="C69" s="1">
        <v>6.49</v>
      </c>
    </row>
    <row r="70" spans="1:6" x14ac:dyDescent="0.3">
      <c r="A70" t="s">
        <v>36</v>
      </c>
      <c r="B70" t="s">
        <v>27</v>
      </c>
      <c r="C70" t="s">
        <v>28</v>
      </c>
      <c r="E70" t="s">
        <v>27</v>
      </c>
      <c r="F70" t="s">
        <v>28</v>
      </c>
    </row>
    <row r="71" spans="1:6" x14ac:dyDescent="0.3">
      <c r="B71" s="1">
        <v>1.3289040000000001</v>
      </c>
      <c r="C71" s="1">
        <v>2.3333330000000001</v>
      </c>
      <c r="D71" t="s">
        <v>105</v>
      </c>
      <c r="E71">
        <f>AVERAGE(B71:B80)</f>
        <v>1.43808544</v>
      </c>
      <c r="F71">
        <f>AVERAGE(C71:C80)</f>
        <v>2.1750049000000002</v>
      </c>
    </row>
    <row r="72" spans="1:6" x14ac:dyDescent="0.3">
      <c r="B72" s="1">
        <v>1.384083</v>
      </c>
      <c r="C72" s="1">
        <v>2.5641029999999998</v>
      </c>
      <c r="D72" t="s">
        <v>106</v>
      </c>
      <c r="E72">
        <f>STDEV(B71:B80)</f>
        <v>0.11887622721367894</v>
      </c>
      <c r="F72">
        <f>STDEV(C71:C80)</f>
        <v>0.26451581488004644</v>
      </c>
    </row>
    <row r="73" spans="1:6" x14ac:dyDescent="0.3">
      <c r="B73" s="1">
        <v>1.3202564000000001</v>
      </c>
      <c r="C73" s="1">
        <v>2.048</v>
      </c>
    </row>
    <row r="74" spans="1:6" x14ac:dyDescent="0.3">
      <c r="B74" s="1">
        <v>1.438849</v>
      </c>
      <c r="C74" s="1">
        <v>2.6270760000000002</v>
      </c>
    </row>
    <row r="75" spans="1:6" x14ac:dyDescent="0.3">
      <c r="B75" s="1">
        <v>1.498127</v>
      </c>
      <c r="C75" s="1">
        <v>2.11</v>
      </c>
    </row>
    <row r="76" spans="1:6" x14ac:dyDescent="0.3">
      <c r="B76" s="1">
        <v>1.568627</v>
      </c>
      <c r="C76" s="1">
        <v>2.16</v>
      </c>
    </row>
    <row r="77" spans="1:6" x14ac:dyDescent="0.3">
      <c r="B77" s="1">
        <v>1.229508</v>
      </c>
      <c r="C77" s="1">
        <v>2.085</v>
      </c>
    </row>
    <row r="78" spans="1:6" x14ac:dyDescent="0.3">
      <c r="B78" s="1">
        <v>1.5275000000000001</v>
      </c>
      <c r="C78" s="1">
        <v>1.9305019999999999</v>
      </c>
    </row>
    <row r="79" spans="1:6" x14ac:dyDescent="0.3">
      <c r="B79" s="1">
        <v>1.59</v>
      </c>
      <c r="C79" s="1">
        <v>1.7793589999999999</v>
      </c>
    </row>
    <row r="80" spans="1:6" x14ac:dyDescent="0.3">
      <c r="B80" s="1">
        <v>1.4950000000000001</v>
      </c>
      <c r="C80" s="1">
        <v>2.112676</v>
      </c>
    </row>
    <row r="81" spans="1:6" x14ac:dyDescent="0.3">
      <c r="A81" t="s">
        <v>37</v>
      </c>
      <c r="B81" t="s">
        <v>27</v>
      </c>
      <c r="C81" t="s">
        <v>28</v>
      </c>
      <c r="E81" t="s">
        <v>27</v>
      </c>
      <c r="F81" t="s">
        <v>28</v>
      </c>
    </row>
    <row r="82" spans="1:6" x14ac:dyDescent="0.3">
      <c r="B82" s="1">
        <v>1.0386740000000001</v>
      </c>
      <c r="C82" s="1">
        <v>0.75101300000000004</v>
      </c>
      <c r="D82" t="s">
        <v>105</v>
      </c>
      <c r="E82">
        <f>AVERAGE(B82:B87)</f>
        <v>1.0000001666666669</v>
      </c>
      <c r="F82">
        <f>AVERAGE(C82:C87)</f>
        <v>0.7181428333333334</v>
      </c>
    </row>
    <row r="83" spans="1:6" x14ac:dyDescent="0.3">
      <c r="B83" s="1">
        <v>1.0659179999999999</v>
      </c>
      <c r="C83" s="1">
        <v>0.73732500000000001</v>
      </c>
      <c r="D83" t="s">
        <v>106</v>
      </c>
      <c r="E83">
        <f>STDEV(B82:B87)</f>
        <v>8.1170400776186077E-2</v>
      </c>
      <c r="F83">
        <f>STDEV(C82:C87)</f>
        <v>2.4856099810039951E-2</v>
      </c>
    </row>
    <row r="84" spans="1:6" x14ac:dyDescent="0.3">
      <c r="B84" s="1">
        <v>0.92677299999999996</v>
      </c>
      <c r="C84" s="1">
        <v>0.71938299999999999</v>
      </c>
    </row>
    <row r="85" spans="1:6" x14ac:dyDescent="0.3">
      <c r="B85" s="1">
        <v>1.1089770000000001</v>
      </c>
      <c r="C85" s="1">
        <v>0.67984599999999995</v>
      </c>
    </row>
    <row r="86" spans="1:6" x14ac:dyDescent="0.3">
      <c r="B86" s="1">
        <v>0.92697200000000002</v>
      </c>
      <c r="C86" s="1">
        <v>0.70516299999999998</v>
      </c>
    </row>
    <row r="87" spans="1:6" x14ac:dyDescent="0.3">
      <c r="B87" s="1">
        <v>0.93268700000000004</v>
      </c>
      <c r="C87" s="1">
        <v>0.71612699999999996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D88D4-5870-40B5-8D17-8697B7143B7B}">
  <dimension ref="A1:F20"/>
  <sheetViews>
    <sheetView workbookViewId="0">
      <selection activeCell="D7" sqref="D7:D8"/>
    </sheetView>
  </sheetViews>
  <sheetFormatPr defaultRowHeight="14.4" x14ac:dyDescent="0.3"/>
  <cols>
    <col min="1" max="1" width="15.6640625" customWidth="1"/>
    <col min="2" max="2" width="10.6640625" customWidth="1"/>
    <col min="5" max="5" width="11" customWidth="1"/>
  </cols>
  <sheetData>
    <row r="1" spans="1:6" x14ac:dyDescent="0.3">
      <c r="A1" t="s">
        <v>38</v>
      </c>
      <c r="B1" t="s">
        <v>27</v>
      </c>
      <c r="C1" t="s">
        <v>28</v>
      </c>
      <c r="E1" t="s">
        <v>27</v>
      </c>
      <c r="F1" t="s">
        <v>28</v>
      </c>
    </row>
    <row r="2" spans="1:6" x14ac:dyDescent="0.3">
      <c r="B2" s="1">
        <v>0.50766679999999997</v>
      </c>
      <c r="C2" s="1">
        <v>3.8449279999999999</v>
      </c>
      <c r="D2" t="s">
        <v>105</v>
      </c>
      <c r="E2">
        <f>AVERAGE(B2:B5)</f>
        <v>1.0000000249999998</v>
      </c>
      <c r="F2">
        <f>AVERAGE(C2:C5)</f>
        <v>3.1881187500000001</v>
      </c>
    </row>
    <row r="3" spans="1:6" x14ac:dyDescent="0.3">
      <c r="B3" s="1">
        <v>1.3848480000000001</v>
      </c>
      <c r="C3" s="1">
        <v>2.4132500000000001</v>
      </c>
      <c r="D3" t="s">
        <v>106</v>
      </c>
      <c r="E3">
        <f>STDEV(B2:B5)</f>
        <v>0.51331136156551471</v>
      </c>
      <c r="F3">
        <f>STDEV(C2:C5)</f>
        <v>0.93167059926899554</v>
      </c>
    </row>
    <row r="4" spans="1:6" x14ac:dyDescent="0.3">
      <c r="B4" s="1">
        <v>0.60978929999999998</v>
      </c>
      <c r="C4" s="1">
        <v>2.3624900000000002</v>
      </c>
    </row>
    <row r="5" spans="1:6" x14ac:dyDescent="0.3">
      <c r="B5" s="1">
        <v>1.4976959999999999</v>
      </c>
      <c r="C5" s="1">
        <v>4.1318070000000002</v>
      </c>
    </row>
    <row r="6" spans="1:6" x14ac:dyDescent="0.3">
      <c r="A6" t="s">
        <v>39</v>
      </c>
      <c r="B6" t="s">
        <v>27</v>
      </c>
      <c r="C6" t="s">
        <v>28</v>
      </c>
      <c r="E6" t="s">
        <v>27</v>
      </c>
      <c r="F6" t="s">
        <v>28</v>
      </c>
    </row>
    <row r="7" spans="1:6" x14ac:dyDescent="0.3">
      <c r="B7" s="1">
        <v>0.98312409999999995</v>
      </c>
      <c r="C7" s="1">
        <v>1.825259</v>
      </c>
      <c r="D7" t="s">
        <v>105</v>
      </c>
      <c r="E7">
        <f>AVERAGE(B7:B10)</f>
        <v>1.0000001000000001</v>
      </c>
      <c r="F7">
        <f>AVERAGE(C7:C10)</f>
        <v>2.4879067500000001</v>
      </c>
    </row>
    <row r="8" spans="1:6" x14ac:dyDescent="0.3">
      <c r="B8" s="1">
        <v>1.116328</v>
      </c>
      <c r="C8" s="1">
        <v>3.1347939999999999</v>
      </c>
      <c r="D8" t="s">
        <v>106</v>
      </c>
      <c r="E8">
        <f>STDEV(B7:B10)</f>
        <v>8.2789930761858532E-2</v>
      </c>
      <c r="F8">
        <f>STDEV(C7:C10)</f>
        <v>0.70309112716981226</v>
      </c>
    </row>
    <row r="9" spans="1:6" x14ac:dyDescent="0.3">
      <c r="B9" s="1">
        <v>0.98027580000000003</v>
      </c>
      <c r="C9" s="1">
        <v>1.936626</v>
      </c>
    </row>
    <row r="10" spans="1:6" x14ac:dyDescent="0.3">
      <c r="B10" s="1">
        <v>0.92027250000000005</v>
      </c>
      <c r="C10" s="1">
        <v>3.054948</v>
      </c>
    </row>
    <row r="11" spans="1:6" x14ac:dyDescent="0.3">
      <c r="A11" t="s">
        <v>40</v>
      </c>
      <c r="B11" t="s">
        <v>27</v>
      </c>
      <c r="C11" t="s">
        <v>28</v>
      </c>
      <c r="E11" t="s">
        <v>27</v>
      </c>
      <c r="F11" t="s">
        <v>28</v>
      </c>
    </row>
    <row r="12" spans="1:6" x14ac:dyDescent="0.3">
      <c r="B12" s="1">
        <v>1.0625929999999999</v>
      </c>
      <c r="C12" s="1">
        <v>1.7675129999999999</v>
      </c>
      <c r="D12" t="s">
        <v>105</v>
      </c>
      <c r="E12">
        <f>AVERAGE(B12:B15)</f>
        <v>1.000000175</v>
      </c>
      <c r="F12">
        <f>AVERAGE(C12:C15)</f>
        <v>2.3259340000000002</v>
      </c>
    </row>
    <row r="13" spans="1:6" x14ac:dyDescent="0.3">
      <c r="B13" s="1">
        <v>0.96741319999999997</v>
      </c>
      <c r="C13" s="1">
        <v>2.813904</v>
      </c>
      <c r="D13" t="s">
        <v>106</v>
      </c>
      <c r="E13">
        <f>STDEV(B12:B15)</f>
        <v>9.7150356237753949E-2</v>
      </c>
      <c r="F13">
        <f>STDEV(C12:C15)</f>
        <v>0.4903332376802515</v>
      </c>
    </row>
    <row r="14" spans="1:6" x14ac:dyDescent="0.3">
      <c r="B14" s="1">
        <v>1.091966</v>
      </c>
      <c r="C14" s="1">
        <v>2.0706000000000002</v>
      </c>
    </row>
    <row r="15" spans="1:6" x14ac:dyDescent="0.3">
      <c r="B15" s="1">
        <v>0.87802849999999999</v>
      </c>
      <c r="C15" s="1">
        <v>2.6517189999999999</v>
      </c>
    </row>
    <row r="16" spans="1:6" x14ac:dyDescent="0.3">
      <c r="A16" t="s">
        <v>41</v>
      </c>
      <c r="B16" t="s">
        <v>27</v>
      </c>
      <c r="C16" t="s">
        <v>28</v>
      </c>
      <c r="E16" t="s">
        <v>27</v>
      </c>
      <c r="F16" t="s">
        <v>28</v>
      </c>
    </row>
    <row r="17" spans="2:6" x14ac:dyDescent="0.3">
      <c r="B17" s="1">
        <v>1.012</v>
      </c>
      <c r="C17" s="1">
        <v>1.673</v>
      </c>
      <c r="D17" t="s">
        <v>105</v>
      </c>
      <c r="E17">
        <f>AVERAGE(B17:B20)</f>
        <v>0.98075000000000001</v>
      </c>
      <c r="F17">
        <f>AVERAGE(C17:C20)</f>
        <v>1.7229260500000001</v>
      </c>
    </row>
    <row r="18" spans="2:6" x14ac:dyDescent="0.3">
      <c r="B18" s="1">
        <v>1.02</v>
      </c>
      <c r="C18" s="1">
        <v>1.583</v>
      </c>
      <c r="D18" t="s">
        <v>106</v>
      </c>
      <c r="E18">
        <f>STDEV(B17:B20)</f>
        <v>5.631681217303882E-2</v>
      </c>
      <c r="F18">
        <f>STDEV(C17:C20)</f>
        <v>0.13232425731667646</v>
      </c>
    </row>
    <row r="19" spans="2:6" x14ac:dyDescent="0.3">
      <c r="B19" s="1">
        <v>0.99299999999999999</v>
      </c>
      <c r="C19" s="1">
        <v>1.7390000000000001</v>
      </c>
    </row>
    <row r="20" spans="2:6" x14ac:dyDescent="0.3">
      <c r="B20" s="1">
        <v>0.89800000000000002</v>
      </c>
      <c r="C20" s="1">
        <v>1.8967042000000001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3B7E6-3BEE-4DD2-88C7-1A305919EBF9}">
  <dimension ref="A1:N15"/>
  <sheetViews>
    <sheetView workbookViewId="0">
      <selection activeCell="H2" sqref="H2:H3"/>
    </sheetView>
  </sheetViews>
  <sheetFormatPr defaultRowHeight="14.4" x14ac:dyDescent="0.3"/>
  <cols>
    <col min="2" max="2" width="10.33203125" customWidth="1"/>
    <col min="5" max="5" width="10.109375" customWidth="1"/>
  </cols>
  <sheetData>
    <row r="1" spans="1:14" x14ac:dyDescent="0.3">
      <c r="A1" t="s">
        <v>42</v>
      </c>
      <c r="B1" s="1" t="s">
        <v>43</v>
      </c>
      <c r="C1" s="1" t="s">
        <v>44</v>
      </c>
      <c r="D1" s="1" t="s">
        <v>45</v>
      </c>
      <c r="E1" s="1" t="s">
        <v>46</v>
      </c>
      <c r="F1" s="1" t="s">
        <v>47</v>
      </c>
      <c r="G1" s="1" t="s">
        <v>48</v>
      </c>
      <c r="I1" s="1" t="s">
        <v>43</v>
      </c>
      <c r="J1" s="1" t="s">
        <v>44</v>
      </c>
      <c r="K1" s="1" t="s">
        <v>45</v>
      </c>
      <c r="L1" s="1" t="s">
        <v>46</v>
      </c>
      <c r="M1" s="1" t="s">
        <v>47</v>
      </c>
      <c r="N1" s="1" t="s">
        <v>48</v>
      </c>
    </row>
    <row r="2" spans="1:14" x14ac:dyDescent="0.3">
      <c r="B2" s="1">
        <v>90.476299999999995</v>
      </c>
      <c r="C2" s="1">
        <v>153.85769999999999</v>
      </c>
      <c r="D2" s="1">
        <v>253.22499999999999</v>
      </c>
      <c r="E2" s="1">
        <v>289.24340000000001</v>
      </c>
      <c r="F2" s="1">
        <v>318.33690000000001</v>
      </c>
      <c r="G2" s="1">
        <v>601.30960000000005</v>
      </c>
      <c r="H2" t="s">
        <v>105</v>
      </c>
      <c r="I2">
        <f>AVERAGE(B2:B7)</f>
        <v>74.347599999999986</v>
      </c>
      <c r="J2">
        <f t="shared" ref="J2:N2" si="0">AVERAGE(C2:C7)</f>
        <v>143.08001666666664</v>
      </c>
      <c r="K2">
        <f t="shared" si="0"/>
        <v>202.84738333333334</v>
      </c>
      <c r="L2">
        <f t="shared" si="0"/>
        <v>321.33065000000005</v>
      </c>
      <c r="M2">
        <f t="shared" si="0"/>
        <v>376.62574999999998</v>
      </c>
      <c r="N2">
        <f t="shared" si="0"/>
        <v>592.47473500000001</v>
      </c>
    </row>
    <row r="3" spans="1:14" x14ac:dyDescent="0.3">
      <c r="B3" s="1">
        <v>62.753500000000003</v>
      </c>
      <c r="C3" s="1">
        <v>155.04429999999999</v>
      </c>
      <c r="D3" s="1">
        <v>158.01079999999999</v>
      </c>
      <c r="E3" s="1">
        <v>303.22469999999998</v>
      </c>
      <c r="F3" s="1">
        <v>326.31630000000001</v>
      </c>
      <c r="G3" s="1">
        <v>523.22820000000002</v>
      </c>
      <c r="H3" t="s">
        <v>106</v>
      </c>
      <c r="I3">
        <f>STDEV(B2:B7)</f>
        <v>14.693854759864752</v>
      </c>
      <c r="J3">
        <f t="shared" ref="J3:N3" si="1">STDEV(C2:C7)</f>
        <v>21.443231576086543</v>
      </c>
      <c r="K3">
        <f t="shared" si="1"/>
        <v>53.663665570269053</v>
      </c>
      <c r="L3">
        <f t="shared" si="1"/>
        <v>21.092831741020461</v>
      </c>
      <c r="M3">
        <f t="shared" si="1"/>
        <v>78.661127932410238</v>
      </c>
      <c r="N3">
        <f t="shared" si="1"/>
        <v>41.06522152755722</v>
      </c>
    </row>
    <row r="4" spans="1:14" x14ac:dyDescent="0.3">
      <c r="B4" s="1">
        <v>57.129199999999997</v>
      </c>
      <c r="C4" s="1">
        <v>133.73310000000001</v>
      </c>
      <c r="D4" s="1">
        <v>146.21549999999999</v>
      </c>
      <c r="E4" s="1">
        <v>335.13080000000002</v>
      </c>
      <c r="F4" s="1">
        <v>397.59199999999998</v>
      </c>
      <c r="G4" s="1">
        <v>596.93150000000003</v>
      </c>
    </row>
    <row r="5" spans="1:14" x14ac:dyDescent="0.3">
      <c r="B5" s="1">
        <v>80.663700000000006</v>
      </c>
      <c r="C5" s="1">
        <v>129.85079999999999</v>
      </c>
      <c r="D5" s="1">
        <v>179.63570000000001</v>
      </c>
      <c r="E5" s="1">
        <v>345.13</v>
      </c>
      <c r="F5" s="1">
        <v>487.74849999999998</v>
      </c>
      <c r="G5" s="1">
        <v>651.87739999999997</v>
      </c>
    </row>
    <row r="6" spans="1:14" x14ac:dyDescent="0.3">
      <c r="B6" s="1">
        <v>64.718400000000003</v>
      </c>
      <c r="C6" s="1">
        <v>172.80789999999999</v>
      </c>
      <c r="D6" s="1">
        <v>280.89080000000001</v>
      </c>
      <c r="E6" s="1">
        <v>323.69260000000003</v>
      </c>
      <c r="F6" s="1">
        <v>442.16390000000001</v>
      </c>
      <c r="G6" s="1">
        <v>589.31179999999995</v>
      </c>
    </row>
    <row r="7" spans="1:14" x14ac:dyDescent="0.3">
      <c r="B7" s="1">
        <v>90.344499999999996</v>
      </c>
      <c r="C7" s="1">
        <v>113.1863</v>
      </c>
      <c r="D7" s="1">
        <v>199.10650000000001</v>
      </c>
      <c r="E7" s="1">
        <v>331.56240000000003</v>
      </c>
      <c r="F7" s="1">
        <v>287.59690000000001</v>
      </c>
      <c r="G7" s="1">
        <v>592.18991000000005</v>
      </c>
    </row>
    <row r="8" spans="1:14" x14ac:dyDescent="0.3">
      <c r="A8" t="s">
        <v>49</v>
      </c>
      <c r="B8" t="s">
        <v>27</v>
      </c>
      <c r="C8" t="s">
        <v>28</v>
      </c>
      <c r="E8" t="s">
        <v>27</v>
      </c>
      <c r="F8" t="s">
        <v>28</v>
      </c>
    </row>
    <row r="9" spans="1:14" x14ac:dyDescent="0.3">
      <c r="B9" s="1">
        <v>12</v>
      </c>
      <c r="C9" s="1">
        <v>20</v>
      </c>
      <c r="D9" t="s">
        <v>105</v>
      </c>
      <c r="E9">
        <f>AVERAGE(B9:B15)</f>
        <v>12.285714285714286</v>
      </c>
      <c r="F9">
        <f>AVERAGE(C9:C15)</f>
        <v>22</v>
      </c>
    </row>
    <row r="10" spans="1:14" x14ac:dyDescent="0.3">
      <c r="B10" s="1">
        <v>6</v>
      </c>
      <c r="C10" s="1">
        <v>24</v>
      </c>
      <c r="D10" t="s">
        <v>106</v>
      </c>
      <c r="E10">
        <f>STDEV(B9:B15)</f>
        <v>4.0708019567928568</v>
      </c>
      <c r="F10">
        <f>STDEV(C9:C15)</f>
        <v>4.8989794855663558</v>
      </c>
    </row>
    <row r="11" spans="1:14" x14ac:dyDescent="0.3">
      <c r="B11" s="1">
        <v>14</v>
      </c>
      <c r="C11" s="1">
        <v>26</v>
      </c>
    </row>
    <row r="12" spans="1:14" x14ac:dyDescent="0.3">
      <c r="B12" s="1">
        <v>10</v>
      </c>
      <c r="C12" s="1">
        <v>18</v>
      </c>
    </row>
    <row r="13" spans="1:14" x14ac:dyDescent="0.3">
      <c r="B13" s="1">
        <v>10</v>
      </c>
      <c r="C13" s="1">
        <v>30</v>
      </c>
    </row>
    <row r="14" spans="1:14" x14ac:dyDescent="0.3">
      <c r="B14" s="1">
        <v>16</v>
      </c>
      <c r="C14" s="1">
        <v>20</v>
      </c>
    </row>
    <row r="15" spans="1:14" x14ac:dyDescent="0.3">
      <c r="B15" s="1">
        <v>18</v>
      </c>
      <c r="C15" s="1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3646C-0405-4EF6-9567-85B21CC08E41}">
  <dimension ref="A1:N30"/>
  <sheetViews>
    <sheetView workbookViewId="0">
      <selection activeCell="H10" sqref="H10:H11"/>
    </sheetView>
  </sheetViews>
  <sheetFormatPr defaultRowHeight="14.4" x14ac:dyDescent="0.3"/>
  <cols>
    <col min="2" max="2" width="10.44140625" customWidth="1"/>
    <col min="4" max="4" width="10.33203125" customWidth="1"/>
    <col min="5" max="5" width="10.5546875" customWidth="1"/>
    <col min="6" max="6" width="10.33203125" customWidth="1"/>
    <col min="9" max="9" width="10.33203125" customWidth="1"/>
    <col min="11" max="11" width="10.44140625" customWidth="1"/>
    <col min="13" max="13" width="10.33203125" customWidth="1"/>
  </cols>
  <sheetData>
    <row r="1" spans="1:14" x14ac:dyDescent="0.3">
      <c r="A1" t="s">
        <v>50</v>
      </c>
      <c r="B1" s="9" t="s">
        <v>51</v>
      </c>
      <c r="C1" s="9"/>
      <c r="D1" s="9" t="s">
        <v>52</v>
      </c>
      <c r="E1" s="9"/>
      <c r="F1" s="9" t="s">
        <v>53</v>
      </c>
      <c r="G1" s="9"/>
      <c r="I1" s="9" t="s">
        <v>51</v>
      </c>
      <c r="J1" s="9"/>
      <c r="K1" s="9" t="s">
        <v>52</v>
      </c>
      <c r="L1" s="9"/>
      <c r="M1" s="9" t="s">
        <v>53</v>
      </c>
      <c r="N1" s="9"/>
    </row>
    <row r="2" spans="1:14" x14ac:dyDescent="0.3">
      <c r="B2" t="s">
        <v>27</v>
      </c>
      <c r="C2" t="s">
        <v>28</v>
      </c>
      <c r="D2" t="s">
        <v>27</v>
      </c>
      <c r="E2" t="s">
        <v>28</v>
      </c>
      <c r="F2" t="s">
        <v>27</v>
      </c>
      <c r="G2" t="s">
        <v>28</v>
      </c>
      <c r="I2" t="s">
        <v>27</v>
      </c>
      <c r="J2" t="s">
        <v>28</v>
      </c>
      <c r="K2" t="s">
        <v>27</v>
      </c>
      <c r="L2" t="s">
        <v>28</v>
      </c>
      <c r="M2" t="s">
        <v>27</v>
      </c>
      <c r="N2" t="s">
        <v>28</v>
      </c>
    </row>
    <row r="3" spans="1:14" x14ac:dyDescent="0.3">
      <c r="B3" s="1">
        <v>0</v>
      </c>
      <c r="C3" s="1">
        <v>0</v>
      </c>
      <c r="D3" s="1">
        <v>4</v>
      </c>
      <c r="E3" s="1">
        <v>2</v>
      </c>
      <c r="F3" s="1">
        <v>2</v>
      </c>
      <c r="G3" s="1">
        <v>1</v>
      </c>
      <c r="H3" t="s">
        <v>105</v>
      </c>
      <c r="I3">
        <f>AVERAGE(B3:B7)</f>
        <v>6.0000000000000012E-2</v>
      </c>
      <c r="J3">
        <f t="shared" ref="J3:N3" si="0">AVERAGE(C3:C7)</f>
        <v>0.02</v>
      </c>
      <c r="K3">
        <f t="shared" si="0"/>
        <v>4</v>
      </c>
      <c r="L3">
        <f t="shared" si="0"/>
        <v>2</v>
      </c>
      <c r="M3">
        <f t="shared" si="0"/>
        <v>1.8</v>
      </c>
      <c r="N3">
        <f t="shared" si="0"/>
        <v>0.42000000000000004</v>
      </c>
    </row>
    <row r="4" spans="1:14" x14ac:dyDescent="0.3">
      <c r="B4" s="1">
        <v>0</v>
      </c>
      <c r="C4" s="1">
        <v>0</v>
      </c>
      <c r="D4" s="1">
        <v>3</v>
      </c>
      <c r="E4" s="1">
        <v>2</v>
      </c>
      <c r="F4" s="1">
        <v>2</v>
      </c>
      <c r="G4" s="1">
        <v>0.5</v>
      </c>
      <c r="H4" t="s">
        <v>106</v>
      </c>
      <c r="I4">
        <f>STDEV(B3:B7)</f>
        <v>8.9442719099991588E-2</v>
      </c>
      <c r="J4">
        <f t="shared" ref="J4:N4" si="1">STDEV(C3:C7)</f>
        <v>4.4721359549995801E-2</v>
      </c>
      <c r="K4">
        <f t="shared" si="1"/>
        <v>0.70710678118654757</v>
      </c>
      <c r="L4">
        <f t="shared" si="1"/>
        <v>0.70710678118654757</v>
      </c>
      <c r="M4">
        <f t="shared" si="1"/>
        <v>0.44721359549995815</v>
      </c>
      <c r="N4">
        <f t="shared" si="1"/>
        <v>0.35637059362410928</v>
      </c>
    </row>
    <row r="5" spans="1:14" x14ac:dyDescent="0.3">
      <c r="B5" s="1">
        <v>0.1</v>
      </c>
      <c r="C5" s="1">
        <v>0</v>
      </c>
      <c r="D5" s="1">
        <v>4</v>
      </c>
      <c r="E5" s="1">
        <v>3</v>
      </c>
      <c r="F5" s="1">
        <v>2</v>
      </c>
      <c r="G5" s="1">
        <v>0.1</v>
      </c>
    </row>
    <row r="6" spans="1:14" x14ac:dyDescent="0.3">
      <c r="B6" s="1">
        <v>0.2</v>
      </c>
      <c r="C6" s="1">
        <v>0.1</v>
      </c>
      <c r="D6" s="1">
        <v>5</v>
      </c>
      <c r="E6" s="1">
        <v>2</v>
      </c>
      <c r="F6" s="1">
        <v>2</v>
      </c>
      <c r="G6" s="1">
        <v>0.2</v>
      </c>
    </row>
    <row r="7" spans="1:14" x14ac:dyDescent="0.3">
      <c r="B7" s="1">
        <v>0</v>
      </c>
      <c r="C7" s="1">
        <v>0</v>
      </c>
      <c r="D7" s="1">
        <v>4</v>
      </c>
      <c r="E7" s="1">
        <v>1</v>
      </c>
      <c r="F7" s="1">
        <v>1</v>
      </c>
      <c r="G7" s="1">
        <v>0.3</v>
      </c>
    </row>
    <row r="8" spans="1:14" x14ac:dyDescent="0.3">
      <c r="A8" t="s">
        <v>54</v>
      </c>
      <c r="B8" s="9" t="s">
        <v>51</v>
      </c>
      <c r="C8" s="9"/>
      <c r="D8" s="9" t="s">
        <v>52</v>
      </c>
      <c r="E8" s="9"/>
      <c r="F8" s="9" t="s">
        <v>53</v>
      </c>
      <c r="G8" s="9"/>
      <c r="I8" s="9" t="s">
        <v>51</v>
      </c>
      <c r="J8" s="9"/>
      <c r="K8" s="9" t="s">
        <v>52</v>
      </c>
      <c r="L8" s="9"/>
      <c r="M8" s="9" t="s">
        <v>53</v>
      </c>
      <c r="N8" s="9"/>
    </row>
    <row r="9" spans="1:14" x14ac:dyDescent="0.3">
      <c r="B9" t="s">
        <v>27</v>
      </c>
      <c r="C9" t="s">
        <v>28</v>
      </c>
      <c r="D9" t="s">
        <v>27</v>
      </c>
      <c r="E9" t="s">
        <v>28</v>
      </c>
      <c r="F9" t="s">
        <v>27</v>
      </c>
      <c r="G9" t="s">
        <v>28</v>
      </c>
      <c r="I9" t="s">
        <v>27</v>
      </c>
      <c r="J9" t="s">
        <v>28</v>
      </c>
      <c r="K9" t="s">
        <v>27</v>
      </c>
      <c r="L9" t="s">
        <v>28</v>
      </c>
      <c r="M9" t="s">
        <v>27</v>
      </c>
      <c r="N9" t="s">
        <v>28</v>
      </c>
    </row>
    <row r="10" spans="1:14" x14ac:dyDescent="0.3">
      <c r="B10" s="1">
        <v>1.0386740000000001</v>
      </c>
      <c r="C10" s="1">
        <v>0.45771000000000001</v>
      </c>
      <c r="D10" s="1">
        <v>7.1101140000000003</v>
      </c>
      <c r="E10" s="1">
        <v>2.3211089999999999</v>
      </c>
      <c r="F10" s="1">
        <v>3.244189</v>
      </c>
      <c r="G10" s="1">
        <v>1.2446459999999999</v>
      </c>
      <c r="H10" t="s">
        <v>105</v>
      </c>
      <c r="I10">
        <f>AVERAGE(B10:B15)</f>
        <v>1.0000001666666669</v>
      </c>
      <c r="J10">
        <f>AVERAGE(C10:C15)</f>
        <v>0.79272411666666664</v>
      </c>
      <c r="K10">
        <f>AVERAGE(D10:D14)</f>
        <v>5.4953485999999998</v>
      </c>
      <c r="L10">
        <f t="shared" ref="L10:N10" si="2">AVERAGE(E10:E14)</f>
        <v>1.9186573199999999</v>
      </c>
      <c r="M10">
        <f t="shared" si="2"/>
        <v>2.8681480000000001</v>
      </c>
      <c r="N10">
        <f t="shared" si="2"/>
        <v>1.2327933999999998</v>
      </c>
    </row>
    <row r="11" spans="1:14" x14ac:dyDescent="0.3">
      <c r="B11" s="1">
        <v>1.0659179999999999</v>
      </c>
      <c r="C11" s="1">
        <v>0.66267100000000001</v>
      </c>
      <c r="D11" s="1">
        <v>7.3518039999999996</v>
      </c>
      <c r="E11" s="1">
        <v>2.0552250000000001</v>
      </c>
      <c r="F11" s="1">
        <v>3.4742440000000001</v>
      </c>
      <c r="G11" s="1">
        <v>1.047196</v>
      </c>
      <c r="H11" t="s">
        <v>106</v>
      </c>
      <c r="I11">
        <f>STDEV(B10:B15)</f>
        <v>8.1170400776186077E-2</v>
      </c>
      <c r="J11">
        <f>STDEV(C10:C15)</f>
        <v>0.19300987519067997</v>
      </c>
      <c r="K11">
        <f>STDEV(D10:D14)</f>
        <v>1.8186741901544108</v>
      </c>
      <c r="L11">
        <f t="shared" ref="L11:N11" si="3">STDEV(E10:E14)</f>
        <v>0.27829370512053153</v>
      </c>
      <c r="M11">
        <f t="shared" si="3"/>
        <v>0.59504396658440151</v>
      </c>
      <c r="N11">
        <f t="shared" si="3"/>
        <v>0.17016304740689256</v>
      </c>
    </row>
    <row r="12" spans="1:14" x14ac:dyDescent="0.3">
      <c r="B12" s="1">
        <v>0.92677299999999996</v>
      </c>
      <c r="C12" s="1">
        <v>0.87017270000000002</v>
      </c>
      <c r="D12" s="1">
        <v>3.37859</v>
      </c>
      <c r="E12" s="1">
        <v>1.6801649999999999</v>
      </c>
      <c r="F12" s="1">
        <v>2.227563</v>
      </c>
      <c r="G12" s="1">
        <v>1.5022800000000001</v>
      </c>
    </row>
    <row r="13" spans="1:14" x14ac:dyDescent="0.3">
      <c r="B13" s="1">
        <v>1.1089770000000001</v>
      </c>
      <c r="C13" s="1">
        <v>0.94667199999999996</v>
      </c>
      <c r="D13" s="1">
        <v>3.8751280000000001</v>
      </c>
      <c r="E13" s="1">
        <v>1.651915</v>
      </c>
      <c r="F13" s="1">
        <v>2.2289319999999999</v>
      </c>
      <c r="G13" s="1">
        <v>1.2298039999999999</v>
      </c>
    </row>
    <row r="14" spans="1:14" x14ac:dyDescent="0.3">
      <c r="B14" s="1">
        <v>0.92697200000000002</v>
      </c>
      <c r="C14" s="1">
        <v>0.90192600000000001</v>
      </c>
      <c r="D14" s="1">
        <v>5.761107</v>
      </c>
      <c r="E14" s="1">
        <v>1.8848726</v>
      </c>
      <c r="F14" s="1">
        <v>3.1658119999999998</v>
      </c>
      <c r="G14" s="1">
        <v>1.1400410000000001</v>
      </c>
    </row>
    <row r="15" spans="1:14" x14ac:dyDescent="0.3">
      <c r="B15" s="1">
        <v>0.93268700000000004</v>
      </c>
      <c r="C15" s="1">
        <v>0.91719300000000004</v>
      </c>
      <c r="D15" s="1"/>
      <c r="E15" s="1"/>
      <c r="F15" s="1"/>
      <c r="G15" s="1"/>
    </row>
    <row r="16" spans="1:14" x14ac:dyDescent="0.3">
      <c r="A16" t="s">
        <v>55</v>
      </c>
      <c r="B16" t="s">
        <v>27</v>
      </c>
      <c r="C16" t="s">
        <v>28</v>
      </c>
      <c r="E16" t="s">
        <v>27</v>
      </c>
      <c r="F16" t="s">
        <v>28</v>
      </c>
    </row>
    <row r="17" spans="1:6" x14ac:dyDescent="0.3">
      <c r="B17" s="1">
        <v>6</v>
      </c>
      <c r="C17" s="1">
        <v>1</v>
      </c>
      <c r="D17" t="s">
        <v>105</v>
      </c>
      <c r="E17">
        <f>AVERAGE(B17:B21)</f>
        <v>5.4</v>
      </c>
      <c r="F17">
        <f>AVERAGE(C17:C21)</f>
        <v>1.6</v>
      </c>
    </row>
    <row r="18" spans="1:6" x14ac:dyDescent="0.3">
      <c r="B18" s="1">
        <v>5</v>
      </c>
      <c r="C18" s="1">
        <v>2</v>
      </c>
      <c r="D18" t="s">
        <v>106</v>
      </c>
      <c r="E18">
        <f>STDEV(B17:B21)</f>
        <v>0.54772255750516619</v>
      </c>
      <c r="F18">
        <f>STDEV(C17:C21)</f>
        <v>0.54772255750516596</v>
      </c>
    </row>
    <row r="19" spans="1:6" x14ac:dyDescent="0.3">
      <c r="B19" s="1">
        <v>6</v>
      </c>
      <c r="C19" s="1">
        <v>2</v>
      </c>
    </row>
    <row r="20" spans="1:6" x14ac:dyDescent="0.3">
      <c r="B20" s="1">
        <v>5</v>
      </c>
      <c r="C20" s="1">
        <v>2</v>
      </c>
    </row>
    <row r="21" spans="1:6" x14ac:dyDescent="0.3">
      <c r="B21" s="1">
        <v>5</v>
      </c>
      <c r="C21" s="1">
        <v>1</v>
      </c>
    </row>
    <row r="22" spans="1:6" x14ac:dyDescent="0.3">
      <c r="A22" t="s">
        <v>56</v>
      </c>
      <c r="B22" t="s">
        <v>27</v>
      </c>
      <c r="C22" t="s">
        <v>28</v>
      </c>
      <c r="D22" t="s">
        <v>27</v>
      </c>
      <c r="E22" t="s">
        <v>28</v>
      </c>
    </row>
    <row r="23" spans="1:6" x14ac:dyDescent="0.3">
      <c r="B23" s="9" t="s">
        <v>105</v>
      </c>
      <c r="C23" s="9"/>
      <c r="D23" s="9" t="s">
        <v>106</v>
      </c>
      <c r="E23" s="9"/>
    </row>
    <row r="24" spans="1:6" x14ac:dyDescent="0.3">
      <c r="B24" s="1">
        <v>100</v>
      </c>
      <c r="C24" s="1">
        <v>100</v>
      </c>
      <c r="D24" s="1">
        <v>0</v>
      </c>
      <c r="E24" s="1">
        <v>0</v>
      </c>
    </row>
    <row r="25" spans="1:6" x14ac:dyDescent="0.3">
      <c r="B25" s="1">
        <v>100.26560000000001</v>
      </c>
      <c r="C25" s="1">
        <v>101.06319999999999</v>
      </c>
      <c r="D25" s="1">
        <v>0.33853499999999997</v>
      </c>
      <c r="E25" s="1">
        <v>0.92186999999999997</v>
      </c>
    </row>
    <row r="26" spans="1:6" x14ac:dyDescent="0.3">
      <c r="B26" s="1">
        <v>101.4259</v>
      </c>
      <c r="C26" s="1">
        <v>100.61499999999999</v>
      </c>
      <c r="D26" s="1">
        <v>1.1212789999999999</v>
      </c>
      <c r="E26" s="1">
        <v>1.1728449999999999</v>
      </c>
    </row>
    <row r="27" spans="1:6" x14ac:dyDescent="0.3">
      <c r="B27" s="1">
        <v>100.5351</v>
      </c>
      <c r="C27" s="1">
        <v>100.16840000000001</v>
      </c>
      <c r="D27" s="1">
        <v>0.20859</v>
      </c>
      <c r="E27" s="1">
        <v>0.87476399999999999</v>
      </c>
    </row>
    <row r="28" spans="1:6" x14ac:dyDescent="0.3">
      <c r="B28" s="1">
        <v>97.262469999999993</v>
      </c>
      <c r="C28" s="1">
        <v>99.698310000000006</v>
      </c>
      <c r="D28" s="1">
        <v>2.4563470000000001</v>
      </c>
      <c r="E28" s="1">
        <v>1.08142</v>
      </c>
    </row>
    <row r="29" spans="1:6" x14ac:dyDescent="0.3">
      <c r="B29" s="1">
        <v>94.687619999999995</v>
      </c>
      <c r="C29" s="1">
        <v>98.102500000000006</v>
      </c>
      <c r="D29" s="1">
        <v>2.558065</v>
      </c>
      <c r="E29" s="1">
        <v>1.097216</v>
      </c>
    </row>
    <row r="30" spans="1:6" x14ac:dyDescent="0.3">
      <c r="B30" s="1">
        <v>87.028229999999994</v>
      </c>
      <c r="C30" s="1">
        <v>96.626379999999997</v>
      </c>
      <c r="D30" s="1">
        <v>2.8686189999999998</v>
      </c>
      <c r="E30" s="1">
        <v>1.1905809999999999</v>
      </c>
    </row>
  </sheetData>
  <mergeCells count="14">
    <mergeCell ref="B23:C23"/>
    <mergeCell ref="D23:E23"/>
    <mergeCell ref="I1:J1"/>
    <mergeCell ref="K1:L1"/>
    <mergeCell ref="M1:N1"/>
    <mergeCell ref="I8:J8"/>
    <mergeCell ref="K8:L8"/>
    <mergeCell ref="M8:N8"/>
    <mergeCell ref="B1:C1"/>
    <mergeCell ref="D1:E1"/>
    <mergeCell ref="F1:G1"/>
    <mergeCell ref="B8:C8"/>
    <mergeCell ref="D8:E8"/>
    <mergeCell ref="F8:G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BF39-E70B-4470-A3AB-D8B999840B32}">
  <dimension ref="A1:G65"/>
  <sheetViews>
    <sheetView tabSelected="1" workbookViewId="0">
      <selection activeCell="E37" sqref="E37:E38"/>
    </sheetView>
  </sheetViews>
  <sheetFormatPr defaultRowHeight="14.4" x14ac:dyDescent="0.3"/>
  <cols>
    <col min="1" max="1" width="18.5546875" customWidth="1"/>
    <col min="2" max="2" width="17.33203125" customWidth="1"/>
    <col min="3" max="3" width="10.6640625" customWidth="1"/>
    <col min="6" max="6" width="10.33203125" customWidth="1"/>
  </cols>
  <sheetData>
    <row r="1" spans="1:4" x14ac:dyDescent="0.3">
      <c r="A1" t="s">
        <v>57</v>
      </c>
      <c r="C1" t="s">
        <v>27</v>
      </c>
      <c r="D1" t="s">
        <v>28</v>
      </c>
    </row>
    <row r="2" spans="1:4" x14ac:dyDescent="0.3">
      <c r="B2" s="1" t="s">
        <v>58</v>
      </c>
      <c r="C2" s="1">
        <v>1</v>
      </c>
      <c r="D2" s="1">
        <v>0.67325699999999999</v>
      </c>
    </row>
    <row r="3" spans="1:4" x14ac:dyDescent="0.3">
      <c r="B3" s="1" t="s">
        <v>59</v>
      </c>
      <c r="C3" s="1">
        <v>1</v>
      </c>
      <c r="D3" s="1">
        <v>0.62488699999999997</v>
      </c>
    </row>
    <row r="4" spans="1:4" x14ac:dyDescent="0.3">
      <c r="B4" s="1" t="s">
        <v>60</v>
      </c>
      <c r="C4" s="1">
        <v>1</v>
      </c>
      <c r="D4" s="1">
        <v>0.58813899999999997</v>
      </c>
    </row>
    <row r="5" spans="1:4" x14ac:dyDescent="0.3">
      <c r="B5" s="1" t="s">
        <v>61</v>
      </c>
      <c r="C5" s="1">
        <v>1</v>
      </c>
      <c r="D5" s="1">
        <v>0.57995300000000005</v>
      </c>
    </row>
    <row r="6" spans="1:4" x14ac:dyDescent="0.3">
      <c r="B6" s="1" t="s">
        <v>62</v>
      </c>
      <c r="C6" s="1">
        <v>1</v>
      </c>
      <c r="D6" s="1">
        <v>0.48720400000000003</v>
      </c>
    </row>
    <row r="7" spans="1:4" x14ac:dyDescent="0.3">
      <c r="B7" s="1" t="s">
        <v>63</v>
      </c>
      <c r="C7" s="1">
        <v>1</v>
      </c>
      <c r="D7" s="1">
        <v>0.47895799999999999</v>
      </c>
    </row>
    <row r="8" spans="1:4" x14ac:dyDescent="0.3">
      <c r="B8" s="1" t="s">
        <v>64</v>
      </c>
      <c r="C8" s="1">
        <v>1</v>
      </c>
      <c r="D8" s="1">
        <v>0.469192</v>
      </c>
    </row>
    <row r="9" spans="1:4" x14ac:dyDescent="0.3">
      <c r="B9" s="1" t="s">
        <v>65</v>
      </c>
      <c r="C9" s="1">
        <v>1</v>
      </c>
      <c r="D9" s="1">
        <v>0.46013999999999999</v>
      </c>
    </row>
    <row r="10" spans="1:4" x14ac:dyDescent="0.3">
      <c r="B10" s="1" t="s">
        <v>66</v>
      </c>
      <c r="C10" s="1">
        <v>1</v>
      </c>
      <c r="D10" s="1">
        <v>0.45680300000000001</v>
      </c>
    </row>
    <row r="11" spans="1:4" x14ac:dyDescent="0.3">
      <c r="B11" s="1" t="s">
        <v>67</v>
      </c>
      <c r="C11" s="1">
        <v>1</v>
      </c>
      <c r="D11" s="1">
        <v>0.30518499999999998</v>
      </c>
    </row>
    <row r="12" spans="1:4" x14ac:dyDescent="0.3">
      <c r="A12" t="s">
        <v>68</v>
      </c>
    </row>
    <row r="13" spans="1:4" x14ac:dyDescent="0.3">
      <c r="B13" s="1" t="s">
        <v>69</v>
      </c>
      <c r="C13" s="1">
        <v>1</v>
      </c>
      <c r="D13" s="1">
        <v>1.755609</v>
      </c>
    </row>
    <row r="14" spans="1:4" x14ac:dyDescent="0.3">
      <c r="B14" s="1" t="s">
        <v>70</v>
      </c>
      <c r="C14" s="1">
        <v>1</v>
      </c>
      <c r="D14" s="1">
        <v>1.6523350000000001</v>
      </c>
    </row>
    <row r="15" spans="1:4" x14ac:dyDescent="0.3">
      <c r="B15" s="1" t="s">
        <v>71</v>
      </c>
      <c r="C15" s="1">
        <v>1</v>
      </c>
      <c r="D15" s="1">
        <v>1.6345620000000001</v>
      </c>
    </row>
    <row r="16" spans="1:4" x14ac:dyDescent="0.3">
      <c r="B16" s="1" t="s">
        <v>72</v>
      </c>
      <c r="C16" s="1">
        <v>1</v>
      </c>
      <c r="D16" s="1">
        <v>1.561876</v>
      </c>
    </row>
    <row r="17" spans="1:7" x14ac:dyDescent="0.3">
      <c r="B17" s="1" t="s">
        <v>73</v>
      </c>
      <c r="C17" s="1">
        <v>1</v>
      </c>
      <c r="D17" s="1">
        <v>1.5265040000000001</v>
      </c>
    </row>
    <row r="18" spans="1:7" x14ac:dyDescent="0.3">
      <c r="A18" t="s">
        <v>74</v>
      </c>
      <c r="B18" t="s">
        <v>75</v>
      </c>
      <c r="C18" t="s">
        <v>27</v>
      </c>
      <c r="D18" t="s">
        <v>28</v>
      </c>
      <c r="F18" t="s">
        <v>27</v>
      </c>
      <c r="G18" t="s">
        <v>28</v>
      </c>
    </row>
    <row r="19" spans="1:7" x14ac:dyDescent="0.3">
      <c r="C19" s="1">
        <v>1.2113689999999999</v>
      </c>
      <c r="D19" s="1">
        <v>0.24371599999999999</v>
      </c>
      <c r="E19" t="s">
        <v>105</v>
      </c>
      <c r="F19">
        <f>AVERAGE(C19:C23)</f>
        <v>0.98919999999999997</v>
      </c>
      <c r="G19">
        <f>AVERAGE(D19:D23)</f>
        <v>0.20407599999999998</v>
      </c>
    </row>
    <row r="20" spans="1:7" x14ac:dyDescent="0.3">
      <c r="C20" s="1">
        <v>1.1140920000000001</v>
      </c>
      <c r="D20" s="1">
        <v>0.125056</v>
      </c>
      <c r="E20" t="s">
        <v>106</v>
      </c>
      <c r="F20">
        <f>STDEV(C19:C23)</f>
        <v>0.19572830732037758</v>
      </c>
      <c r="G20">
        <f>STDEV(D19:D23)</f>
        <v>7.244482116756186E-2</v>
      </c>
    </row>
    <row r="21" spans="1:7" x14ac:dyDescent="0.3">
      <c r="C21" s="1">
        <v>0.77453899999999998</v>
      </c>
      <c r="D21" s="1">
        <v>0.235238</v>
      </c>
    </row>
    <row r="22" spans="1:7" x14ac:dyDescent="0.3">
      <c r="C22" s="1">
        <v>1.0523</v>
      </c>
      <c r="D22" s="1">
        <v>0.13017000000000001</v>
      </c>
    </row>
    <row r="23" spans="1:7" x14ac:dyDescent="0.3">
      <c r="C23" s="1">
        <v>0.79369999999999996</v>
      </c>
      <c r="D23" s="1">
        <v>0.28620000000000001</v>
      </c>
    </row>
    <row r="24" spans="1:7" x14ac:dyDescent="0.3">
      <c r="B24" t="s">
        <v>76</v>
      </c>
      <c r="C24" t="s">
        <v>27</v>
      </c>
      <c r="D24" t="s">
        <v>28</v>
      </c>
      <c r="F24" t="s">
        <v>27</v>
      </c>
      <c r="G24" t="s">
        <v>28</v>
      </c>
    </row>
    <row r="25" spans="1:7" x14ac:dyDescent="0.3">
      <c r="C25" s="1">
        <v>1.325558</v>
      </c>
      <c r="D25" s="1">
        <v>0.396125</v>
      </c>
      <c r="E25" t="s">
        <v>105</v>
      </c>
      <c r="F25">
        <f>AVERAGE(C25:C29)</f>
        <v>1.1243890799999998</v>
      </c>
      <c r="G25">
        <f>AVERAGE(D25:D29)</f>
        <v>0.39369519999999997</v>
      </c>
    </row>
    <row r="26" spans="1:7" x14ac:dyDescent="0.3">
      <c r="C26" s="1">
        <v>1.152048</v>
      </c>
      <c r="D26" s="1">
        <v>0.33415299999999998</v>
      </c>
      <c r="E26" t="s">
        <v>106</v>
      </c>
      <c r="F26">
        <f>STDEV(C25:C29)</f>
        <v>0.1298777217848848</v>
      </c>
      <c r="G26">
        <f>STDEV(D25:D29)</f>
        <v>5.1022038676438966E-2</v>
      </c>
    </row>
    <row r="27" spans="1:7" x14ac:dyDescent="0.3">
      <c r="C27" s="1">
        <v>0.97223939999999998</v>
      </c>
      <c r="D27" s="1">
        <v>0.43919799999999998</v>
      </c>
    </row>
    <row r="28" spans="1:7" x14ac:dyDescent="0.3">
      <c r="C28" s="1">
        <v>1.0773999999999999</v>
      </c>
      <c r="D28" s="1">
        <v>0.35089999999999999</v>
      </c>
    </row>
    <row r="29" spans="1:7" x14ac:dyDescent="0.3">
      <c r="C29" s="1">
        <v>1.0947</v>
      </c>
      <c r="D29" s="1">
        <v>0.4481</v>
      </c>
    </row>
    <row r="30" spans="1:7" x14ac:dyDescent="0.3">
      <c r="B30" t="s">
        <v>77</v>
      </c>
      <c r="C30" t="s">
        <v>27</v>
      </c>
      <c r="D30" t="s">
        <v>28</v>
      </c>
      <c r="F30" t="s">
        <v>27</v>
      </c>
      <c r="G30" t="s">
        <v>28</v>
      </c>
    </row>
    <row r="31" spans="1:7" x14ac:dyDescent="0.3">
      <c r="C31" s="1">
        <v>0.94845100000000004</v>
      </c>
      <c r="D31" s="1">
        <v>0.58285299999999995</v>
      </c>
      <c r="E31" t="s">
        <v>105</v>
      </c>
      <c r="F31">
        <f>AVERAGE(C31:C35)</f>
        <v>0.98880979999999996</v>
      </c>
      <c r="G31">
        <f>AVERAGE(D31:D35)</f>
        <v>0.51247100000000001</v>
      </c>
    </row>
    <row r="32" spans="1:7" x14ac:dyDescent="0.3">
      <c r="C32" s="1">
        <v>1.016893</v>
      </c>
      <c r="D32" s="1">
        <v>0.53644199999999997</v>
      </c>
      <c r="E32" t="s">
        <v>106</v>
      </c>
      <c r="F32">
        <f>STDEV(C31:C35)</f>
        <v>3.0402405311093415E-2</v>
      </c>
      <c r="G32">
        <f>STDEV(D31:D35)</f>
        <v>6.1986588000953823E-2</v>
      </c>
    </row>
    <row r="33" spans="2:7" x14ac:dyDescent="0.3">
      <c r="C33" s="1">
        <v>0.96650499999999995</v>
      </c>
      <c r="D33" s="1">
        <v>0.41335</v>
      </c>
    </row>
    <row r="34" spans="2:7" x14ac:dyDescent="0.3">
      <c r="C34" s="1">
        <v>1.0157</v>
      </c>
      <c r="D34" s="1">
        <v>0.51639999999999997</v>
      </c>
    </row>
    <row r="35" spans="2:7" x14ac:dyDescent="0.3">
      <c r="C35" s="1">
        <v>0.99650000000000005</v>
      </c>
      <c r="D35" s="1">
        <v>0.51331000000000004</v>
      </c>
    </row>
    <row r="36" spans="2:7" x14ac:dyDescent="0.3">
      <c r="B36" t="s">
        <v>78</v>
      </c>
      <c r="C36" t="s">
        <v>27</v>
      </c>
      <c r="D36" t="s">
        <v>28</v>
      </c>
      <c r="F36" t="s">
        <v>27</v>
      </c>
      <c r="G36" t="s">
        <v>28</v>
      </c>
    </row>
    <row r="37" spans="2:7" x14ac:dyDescent="0.3">
      <c r="C37" s="1">
        <v>1.1658319100000001</v>
      </c>
      <c r="D37" s="1">
        <v>1.2001372100000001</v>
      </c>
      <c r="E37" t="s">
        <v>105</v>
      </c>
      <c r="F37">
        <f>AVERAGE(C37:C41)</f>
        <v>0.96988000000000008</v>
      </c>
      <c r="G37">
        <f>AVERAGE(D37:D41)</f>
        <v>1.0427404600000001</v>
      </c>
    </row>
    <row r="38" spans="2:7" x14ac:dyDescent="0.3">
      <c r="C38" s="1">
        <v>0.84714365000000003</v>
      </c>
      <c r="D38" s="1">
        <v>0.90661570999999996</v>
      </c>
      <c r="E38" t="s">
        <v>106</v>
      </c>
      <c r="F38">
        <f>STDEV(C37:C41)</f>
        <v>0.12601541499642319</v>
      </c>
      <c r="G38">
        <f>STDEV(D37:D41)</f>
        <v>0.12278829951049308</v>
      </c>
    </row>
    <row r="39" spans="2:7" x14ac:dyDescent="0.3">
      <c r="C39" s="1">
        <v>0.98702444</v>
      </c>
      <c r="D39" s="1">
        <v>1.0083493800000001</v>
      </c>
    </row>
    <row r="40" spans="2:7" x14ac:dyDescent="0.3">
      <c r="C40" s="1">
        <v>0.87139999999999995</v>
      </c>
      <c r="D40" s="1">
        <v>0.96060000000000001</v>
      </c>
    </row>
    <row r="41" spans="2:7" x14ac:dyDescent="0.3">
      <c r="C41" s="1">
        <v>0.97799999999999998</v>
      </c>
      <c r="D41" s="1">
        <v>1.1379999999999999</v>
      </c>
    </row>
    <row r="42" spans="2:7" x14ac:dyDescent="0.3">
      <c r="B42" t="s">
        <v>79</v>
      </c>
      <c r="C42" t="s">
        <v>27</v>
      </c>
      <c r="D42" t="s">
        <v>28</v>
      </c>
      <c r="F42" t="s">
        <v>27</v>
      </c>
      <c r="G42" t="s">
        <v>28</v>
      </c>
    </row>
    <row r="43" spans="2:7" x14ac:dyDescent="0.3">
      <c r="C43" s="1">
        <v>1.021386758</v>
      </c>
      <c r="D43" s="1">
        <v>2.0364203669999998</v>
      </c>
      <c r="E43" t="s">
        <v>105</v>
      </c>
      <c r="F43">
        <f>AVERAGE(C43:C47)</f>
        <v>1.0833270999</v>
      </c>
      <c r="G43">
        <f>AVERAGE(D43:D47)</f>
        <v>2.3725745346</v>
      </c>
    </row>
    <row r="44" spans="2:7" x14ac:dyDescent="0.3">
      <c r="C44" s="1">
        <v>1.0289976985</v>
      </c>
      <c r="D44" s="1">
        <v>2.476518048</v>
      </c>
      <c r="E44" t="s">
        <v>106</v>
      </c>
      <c r="F44">
        <f>STDEV(C43:C47)</f>
        <v>5.469247739843297E-2</v>
      </c>
      <c r="G44">
        <f>STDEV(D43:D47)</f>
        <v>0.32098288579070683</v>
      </c>
    </row>
    <row r="45" spans="2:7" x14ac:dyDescent="0.3">
      <c r="C45" s="1">
        <v>1.131251043</v>
      </c>
      <c r="D45" s="1">
        <v>2.2199342579999999</v>
      </c>
    </row>
    <row r="46" spans="2:7" x14ac:dyDescent="0.3">
      <c r="C46" s="1">
        <v>1.101</v>
      </c>
      <c r="D46" s="1">
        <v>2.2559999999999998</v>
      </c>
    </row>
    <row r="47" spans="2:7" x14ac:dyDescent="0.3">
      <c r="C47" s="1">
        <v>1.1339999999999999</v>
      </c>
      <c r="D47" s="1">
        <v>2.8740000000000001</v>
      </c>
    </row>
    <row r="48" spans="2:7" x14ac:dyDescent="0.3">
      <c r="B48" t="s">
        <v>80</v>
      </c>
      <c r="C48" t="s">
        <v>27</v>
      </c>
      <c r="D48" t="s">
        <v>28</v>
      </c>
      <c r="F48" t="s">
        <v>27</v>
      </c>
      <c r="G48" t="s">
        <v>28</v>
      </c>
    </row>
    <row r="49" spans="2:7" x14ac:dyDescent="0.3">
      <c r="C49" s="1">
        <v>0.92614569999999996</v>
      </c>
      <c r="D49" s="1">
        <v>2.5035108699999999</v>
      </c>
      <c r="E49" t="s">
        <v>105</v>
      </c>
      <c r="F49">
        <f>AVERAGE(C49:C53)</f>
        <v>1.0370799980000001</v>
      </c>
      <c r="G49">
        <f>AVERAGE(D49:D53)</f>
        <v>2.553364486</v>
      </c>
    </row>
    <row r="50" spans="2:7" x14ac:dyDescent="0.3">
      <c r="C50" s="1">
        <v>0.88775336999999999</v>
      </c>
      <c r="D50" s="1">
        <v>2.9487769199999998</v>
      </c>
      <c r="E50" t="s">
        <v>106</v>
      </c>
      <c r="F50">
        <f>STDEV(C49:C53)</f>
        <v>0.13046032418065936</v>
      </c>
      <c r="G50">
        <f>STDEV(D49:D53)</f>
        <v>0.48454634092069937</v>
      </c>
    </row>
    <row r="51" spans="2:7" x14ac:dyDescent="0.3">
      <c r="C51" s="1">
        <v>1.1861009199999999</v>
      </c>
      <c r="D51" s="1">
        <v>1.78823464</v>
      </c>
    </row>
    <row r="52" spans="2:7" x14ac:dyDescent="0.3">
      <c r="C52" s="1">
        <v>1.0423</v>
      </c>
      <c r="D52" s="1">
        <v>2.9943</v>
      </c>
    </row>
    <row r="53" spans="2:7" x14ac:dyDescent="0.3">
      <c r="C53" s="1">
        <v>1.1431</v>
      </c>
      <c r="D53" s="1">
        <v>2.532</v>
      </c>
    </row>
    <row r="54" spans="2:7" x14ac:dyDescent="0.3">
      <c r="B54" t="s">
        <v>81</v>
      </c>
      <c r="C54" t="s">
        <v>27</v>
      </c>
      <c r="D54" t="s">
        <v>28</v>
      </c>
      <c r="F54" t="s">
        <v>27</v>
      </c>
      <c r="G54" t="s">
        <v>28</v>
      </c>
    </row>
    <row r="55" spans="2:7" x14ac:dyDescent="0.3">
      <c r="C55" s="1">
        <v>0.96407107400000003</v>
      </c>
      <c r="D55" s="1">
        <v>2.948</v>
      </c>
      <c r="E55" t="s">
        <v>105</v>
      </c>
      <c r="F55">
        <f>AVERAGE(C55:C59)</f>
        <v>1.0246337926</v>
      </c>
      <c r="G55">
        <f>AVERAGE(D55:D59)</f>
        <v>2.5113320043999998</v>
      </c>
    </row>
    <row r="56" spans="2:7" x14ac:dyDescent="0.3">
      <c r="C56" s="1">
        <v>0.95318842000000004</v>
      </c>
      <c r="D56" s="1">
        <v>2.5808005110000001</v>
      </c>
      <c r="E56" t="s">
        <v>106</v>
      </c>
      <c r="F56">
        <f>STDEV(C55:C59)</f>
        <v>0.12761808733068636</v>
      </c>
      <c r="G56">
        <f>STDEV(D55:D59)</f>
        <v>0.43863630722106944</v>
      </c>
    </row>
    <row r="57" spans="2:7" x14ac:dyDescent="0.3">
      <c r="C57" s="1">
        <v>1.132109469</v>
      </c>
      <c r="D57" s="1">
        <v>1.8972</v>
      </c>
    </row>
    <row r="58" spans="2:7" x14ac:dyDescent="0.3">
      <c r="C58" s="1">
        <v>0.88770000000000004</v>
      </c>
      <c r="D58" s="1">
        <v>2.2562077770000002</v>
      </c>
    </row>
    <row r="59" spans="2:7" x14ac:dyDescent="0.3">
      <c r="C59" s="1">
        <v>1.1860999999999999</v>
      </c>
      <c r="D59" s="1">
        <v>2.874451734</v>
      </c>
    </row>
    <row r="60" spans="2:7" x14ac:dyDescent="0.3">
      <c r="B60" t="s">
        <v>82</v>
      </c>
      <c r="C60" t="s">
        <v>27</v>
      </c>
      <c r="D60" t="s">
        <v>28</v>
      </c>
      <c r="F60" t="s">
        <v>27</v>
      </c>
      <c r="G60" t="s">
        <v>28</v>
      </c>
    </row>
    <row r="61" spans="2:7" x14ac:dyDescent="0.3">
      <c r="C61" s="1">
        <v>1.1250925000000001</v>
      </c>
      <c r="D61" s="1">
        <v>1.0879866</v>
      </c>
      <c r="E61" t="s">
        <v>105</v>
      </c>
      <c r="F61">
        <f>AVERAGE(C61:C65)</f>
        <v>1.0084</v>
      </c>
      <c r="G61">
        <f>AVERAGE(D61:D65)</f>
        <v>1.0686373599999999</v>
      </c>
    </row>
    <row r="62" spans="2:7" x14ac:dyDescent="0.3">
      <c r="C62" s="1">
        <v>1.0464491</v>
      </c>
      <c r="D62" s="1">
        <v>1.0907604</v>
      </c>
      <c r="E62" t="s">
        <v>106</v>
      </c>
      <c r="F62">
        <f>STDEV(C61:C65)</f>
        <v>0.11287312897410524</v>
      </c>
      <c r="G62">
        <f>STDEV(D61:D65)</f>
        <v>2.3398700139708652E-2</v>
      </c>
    </row>
    <row r="63" spans="2:7" x14ac:dyDescent="0.3">
      <c r="C63" s="1">
        <v>0.82845840000000004</v>
      </c>
      <c r="D63" s="1">
        <v>1.0324397999999999</v>
      </c>
    </row>
    <row r="64" spans="2:7" x14ac:dyDescent="0.3">
      <c r="C64" s="1">
        <v>1.0609999999999999</v>
      </c>
      <c r="D64" s="1">
        <v>1.0669999999999999</v>
      </c>
    </row>
    <row r="65" spans="3:4" x14ac:dyDescent="0.3">
      <c r="C65" s="1">
        <v>0.98099999999999998</v>
      </c>
      <c r="D65" s="1">
        <v>1.0649999999999999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5B553-0489-429E-A91E-C59BAF41BDD7}">
  <dimension ref="A1:Q33"/>
  <sheetViews>
    <sheetView topLeftCell="B1" workbookViewId="0">
      <selection activeCell="D2" sqref="D2:D3"/>
    </sheetView>
  </sheetViews>
  <sheetFormatPr defaultRowHeight="14.4" x14ac:dyDescent="0.3"/>
  <cols>
    <col min="1" max="1" width="12.88671875" customWidth="1"/>
    <col min="2" max="2" width="11.6640625" customWidth="1"/>
  </cols>
  <sheetData>
    <row r="1" spans="1:17" x14ac:dyDescent="0.3">
      <c r="A1" t="s">
        <v>83</v>
      </c>
      <c r="B1" t="s">
        <v>84</v>
      </c>
      <c r="C1" t="s">
        <v>85</v>
      </c>
      <c r="E1" t="s">
        <v>84</v>
      </c>
      <c r="F1" t="s">
        <v>85</v>
      </c>
    </row>
    <row r="2" spans="1:17" x14ac:dyDescent="0.3">
      <c r="B2" s="1">
        <v>1</v>
      </c>
      <c r="C2" s="1">
        <v>5.3673999999999999</v>
      </c>
      <c r="D2" t="s">
        <v>105</v>
      </c>
      <c r="E2">
        <f>AVERAGE(B2:B4)</f>
        <v>1.0370333333333333</v>
      </c>
      <c r="F2">
        <f>AVERAGE(C2:C4)</f>
        <v>5.7373000000000003</v>
      </c>
    </row>
    <row r="3" spans="1:17" x14ac:dyDescent="0.3">
      <c r="B3" s="1">
        <v>1.1396999999999999</v>
      </c>
      <c r="C3" s="1">
        <v>6.0027999999999997</v>
      </c>
      <c r="D3" t="s">
        <v>106</v>
      </c>
      <c r="E3">
        <f>STDEV(B2:B4)</f>
        <v>9.0054557537824403E-2</v>
      </c>
      <c r="F3">
        <f>STDEV(C2:C4)</f>
        <v>0.33031471356874187</v>
      </c>
    </row>
    <row r="4" spans="1:17" x14ac:dyDescent="0.3">
      <c r="B4" s="1">
        <v>0.97140000000000004</v>
      </c>
      <c r="C4" s="1">
        <v>5.8417000000000003</v>
      </c>
    </row>
    <row r="5" spans="1:17" x14ac:dyDescent="0.3">
      <c r="A5" t="s">
        <v>86</v>
      </c>
      <c r="B5" t="s">
        <v>84</v>
      </c>
      <c r="C5" t="s">
        <v>85</v>
      </c>
      <c r="E5" t="s">
        <v>84</v>
      </c>
      <c r="F5" t="s">
        <v>85</v>
      </c>
    </row>
    <row r="6" spans="1:17" x14ac:dyDescent="0.3">
      <c r="B6" s="1">
        <v>1.0583359999999999</v>
      </c>
      <c r="C6" s="1">
        <v>0.79816699999999996</v>
      </c>
      <c r="D6" t="s">
        <v>105</v>
      </c>
      <c r="E6">
        <f>AVERAGE(B6:B8)</f>
        <v>1.0086733333333333</v>
      </c>
      <c r="F6">
        <f>AVERAGE(C6:C8)</f>
        <v>1.0624089999999999</v>
      </c>
    </row>
    <row r="7" spans="1:17" x14ac:dyDescent="0.3">
      <c r="B7" s="1">
        <v>1.1357139999999999</v>
      </c>
      <c r="C7" s="1">
        <v>1.3004309999999999</v>
      </c>
      <c r="D7" t="s">
        <v>106</v>
      </c>
      <c r="E7">
        <f>STDEV(B6:B8)</f>
        <v>0.15784451124234</v>
      </c>
      <c r="F7">
        <f>STDEV(C6:C8)</f>
        <v>0.25215649451084904</v>
      </c>
    </row>
    <row r="8" spans="1:17" x14ac:dyDescent="0.3">
      <c r="B8" s="1">
        <v>0.83196999999999999</v>
      </c>
      <c r="C8" s="1">
        <v>1.0886290000000001</v>
      </c>
    </row>
    <row r="9" spans="1:17" x14ac:dyDescent="0.3">
      <c r="A9" t="s">
        <v>87</v>
      </c>
      <c r="C9" s="11" t="s">
        <v>88</v>
      </c>
      <c r="D9" s="11"/>
      <c r="E9" s="11"/>
      <c r="F9" s="11"/>
      <c r="G9" s="11"/>
      <c r="H9" s="11" t="s">
        <v>89</v>
      </c>
      <c r="I9" s="11"/>
      <c r="J9" s="11"/>
      <c r="K9" s="11"/>
      <c r="L9" s="11"/>
      <c r="M9" s="12" t="s">
        <v>90</v>
      </c>
      <c r="N9" s="11"/>
      <c r="O9" s="11"/>
      <c r="P9" s="11"/>
      <c r="Q9" s="11"/>
    </row>
    <row r="10" spans="1:17" x14ac:dyDescent="0.3">
      <c r="B10" s="1" t="s">
        <v>91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</row>
    <row r="11" spans="1:17" x14ac:dyDescent="0.3">
      <c r="B11" s="1" t="s">
        <v>92</v>
      </c>
      <c r="C11" s="1">
        <v>36.799999999999997</v>
      </c>
      <c r="D11" s="1">
        <v>40.299999999999997</v>
      </c>
      <c r="E11" s="1">
        <v>34.6</v>
      </c>
      <c r="F11" s="1">
        <v>39.5</v>
      </c>
      <c r="G11" s="1">
        <v>36.799999999999997</v>
      </c>
      <c r="H11" s="1">
        <v>17.079999999999998</v>
      </c>
      <c r="I11" s="1">
        <v>15.23</v>
      </c>
      <c r="J11" s="1">
        <v>22.4</v>
      </c>
      <c r="K11" s="1">
        <v>20</v>
      </c>
      <c r="L11" s="1">
        <v>16</v>
      </c>
      <c r="M11" s="1">
        <v>31.6</v>
      </c>
      <c r="N11" s="1">
        <v>37.799999999999997</v>
      </c>
      <c r="O11" s="1">
        <v>40.15</v>
      </c>
      <c r="P11" s="1">
        <v>36.9</v>
      </c>
      <c r="Q11" s="1">
        <v>30.7</v>
      </c>
    </row>
    <row r="12" spans="1:17" x14ac:dyDescent="0.3">
      <c r="B12" s="1" t="s">
        <v>93</v>
      </c>
      <c r="C12" s="1">
        <v>64.989999999999995</v>
      </c>
      <c r="D12" s="1">
        <v>72.2</v>
      </c>
      <c r="E12" s="1">
        <v>63.5</v>
      </c>
      <c r="F12" s="1">
        <v>68.16</v>
      </c>
      <c r="G12" s="1">
        <v>70.7</v>
      </c>
      <c r="H12" s="1">
        <v>28.55</v>
      </c>
      <c r="I12" s="1">
        <v>24.5</v>
      </c>
      <c r="J12" s="1">
        <v>32.6</v>
      </c>
      <c r="K12" s="1">
        <v>27.6</v>
      </c>
      <c r="L12" s="1">
        <v>24.8</v>
      </c>
      <c r="M12" s="1">
        <v>56.2</v>
      </c>
      <c r="N12" s="1">
        <v>55.92</v>
      </c>
      <c r="O12" s="1">
        <v>64.5</v>
      </c>
      <c r="P12" s="1">
        <v>68</v>
      </c>
      <c r="Q12" s="1">
        <v>63.52</v>
      </c>
    </row>
    <row r="13" spans="1:17" x14ac:dyDescent="0.3">
      <c r="C13" t="s">
        <v>88</v>
      </c>
      <c r="H13" t="s">
        <v>89</v>
      </c>
      <c r="M13" s="3" t="s">
        <v>90</v>
      </c>
    </row>
    <row r="14" spans="1:17" x14ac:dyDescent="0.3">
      <c r="C14" t="s">
        <v>105</v>
      </c>
      <c r="D14" t="s">
        <v>106</v>
      </c>
      <c r="H14" t="s">
        <v>105</v>
      </c>
      <c r="I14" t="s">
        <v>106</v>
      </c>
      <c r="M14" t="s">
        <v>105</v>
      </c>
      <c r="N14" t="s">
        <v>106</v>
      </c>
    </row>
    <row r="15" spans="1:17" x14ac:dyDescent="0.3">
      <c r="B15" s="1" t="s">
        <v>91</v>
      </c>
      <c r="C15">
        <f>AVERAGE(C10:G10)</f>
        <v>0</v>
      </c>
      <c r="D15">
        <f>STDEV(C10:G10)</f>
        <v>0</v>
      </c>
      <c r="H15">
        <f>AVERAGE(H10:L10)</f>
        <v>0</v>
      </c>
      <c r="I15">
        <f>STDEV(H10:L10)</f>
        <v>0</v>
      </c>
      <c r="M15">
        <f>AVERAGE(M10:Q10)</f>
        <v>0</v>
      </c>
      <c r="N15">
        <f>STDEV(M10:Q10)</f>
        <v>0</v>
      </c>
    </row>
    <row r="16" spans="1:17" x14ac:dyDescent="0.3">
      <c r="B16" s="1" t="s">
        <v>92</v>
      </c>
      <c r="C16">
        <f t="shared" ref="C16:C17" si="0">AVERAGE(C11:G11)</f>
        <v>37.6</v>
      </c>
      <c r="D16">
        <f t="shared" ref="D16:D17" si="1">STDEV(C11:G11)</f>
        <v>2.3010866998007695</v>
      </c>
      <c r="H16">
        <f t="shared" ref="H16:H17" si="2">AVERAGE(H11:L11)</f>
        <v>18.142000000000003</v>
      </c>
      <c r="I16">
        <f t="shared" ref="I16:I17" si="3">STDEV(H11:L11)</f>
        <v>2.9907557573295631</v>
      </c>
      <c r="M16">
        <f t="shared" ref="M16:M17" si="4">AVERAGE(M11:Q11)</f>
        <v>35.43</v>
      </c>
      <c r="N16">
        <f t="shared" ref="N16:N17" si="5">STDEV(M11:Q11)</f>
        <v>4.0956684436120758</v>
      </c>
    </row>
    <row r="17" spans="1:14" x14ac:dyDescent="0.3">
      <c r="B17" s="1" t="s">
        <v>93</v>
      </c>
      <c r="C17">
        <f t="shared" si="0"/>
        <v>67.91</v>
      </c>
      <c r="D17">
        <f t="shared" si="1"/>
        <v>3.6818881025908459</v>
      </c>
      <c r="H17">
        <f t="shared" si="2"/>
        <v>27.610000000000003</v>
      </c>
      <c r="I17">
        <f t="shared" si="3"/>
        <v>3.2921117842503413</v>
      </c>
      <c r="M17">
        <f t="shared" si="4"/>
        <v>61.628</v>
      </c>
      <c r="N17">
        <f t="shared" si="5"/>
        <v>5.3496467173076008</v>
      </c>
    </row>
    <row r="18" spans="1:14" x14ac:dyDescent="0.3">
      <c r="A18" t="s">
        <v>94</v>
      </c>
      <c r="B18" s="1"/>
      <c r="C18" s="7" t="s">
        <v>88</v>
      </c>
      <c r="D18" s="7"/>
      <c r="E18" s="7"/>
      <c r="F18" s="7" t="s">
        <v>89</v>
      </c>
      <c r="G18" s="7"/>
      <c r="H18" s="7"/>
      <c r="I18" s="8" t="s">
        <v>90</v>
      </c>
      <c r="J18" s="7"/>
      <c r="K18" s="7"/>
    </row>
    <row r="19" spans="1:14" x14ac:dyDescent="0.3">
      <c r="B19" s="2" t="s">
        <v>95</v>
      </c>
      <c r="C19" s="2">
        <v>1</v>
      </c>
      <c r="D19" s="2">
        <v>0.91</v>
      </c>
      <c r="E19" s="2">
        <v>0.93</v>
      </c>
      <c r="F19" s="2">
        <v>1</v>
      </c>
      <c r="G19" s="2">
        <v>0.84</v>
      </c>
      <c r="H19" s="2">
        <v>1.05</v>
      </c>
      <c r="I19" s="2">
        <v>1</v>
      </c>
      <c r="J19" s="2">
        <v>0.9</v>
      </c>
      <c r="K19" s="2">
        <v>0.88</v>
      </c>
    </row>
    <row r="20" spans="1:14" x14ac:dyDescent="0.3">
      <c r="B20" s="2" t="s">
        <v>96</v>
      </c>
      <c r="C20" s="2">
        <v>2.5299999999999998</v>
      </c>
      <c r="D20" s="2">
        <v>3.02</v>
      </c>
      <c r="E20" s="2">
        <v>2.0299999999999998</v>
      </c>
      <c r="F20" s="2">
        <v>1.4</v>
      </c>
      <c r="G20" s="2">
        <v>1.52</v>
      </c>
      <c r="H20" s="2">
        <v>1.7</v>
      </c>
      <c r="I20" s="2">
        <v>2.1800000000000002</v>
      </c>
      <c r="J20" s="2">
        <v>2.5499999999999998</v>
      </c>
      <c r="K20" s="2">
        <v>4.04</v>
      </c>
    </row>
    <row r="21" spans="1:14" x14ac:dyDescent="0.3">
      <c r="B21" s="2" t="s">
        <v>97</v>
      </c>
      <c r="C21" s="2">
        <v>16.399999999999999</v>
      </c>
      <c r="D21" s="2">
        <v>15.9</v>
      </c>
      <c r="E21" s="2">
        <v>18.399999999999999</v>
      </c>
      <c r="F21" s="2">
        <v>6</v>
      </c>
      <c r="G21" s="2">
        <v>4.8</v>
      </c>
      <c r="H21" s="2">
        <v>5.6</v>
      </c>
      <c r="I21" s="2">
        <v>8.4</v>
      </c>
      <c r="J21" s="2">
        <v>14.6</v>
      </c>
      <c r="K21" s="2">
        <v>12</v>
      </c>
    </row>
    <row r="22" spans="1:14" x14ac:dyDescent="0.3">
      <c r="C22" s="7" t="s">
        <v>88</v>
      </c>
      <c r="F22" s="7" t="s">
        <v>89</v>
      </c>
      <c r="I22" s="8" t="s">
        <v>90</v>
      </c>
    </row>
    <row r="23" spans="1:14" x14ac:dyDescent="0.3">
      <c r="C23" t="s">
        <v>105</v>
      </c>
      <c r="D23" t="s">
        <v>106</v>
      </c>
      <c r="F23" t="s">
        <v>105</v>
      </c>
      <c r="G23" t="s">
        <v>106</v>
      </c>
      <c r="I23" t="s">
        <v>105</v>
      </c>
      <c r="J23" t="s">
        <v>106</v>
      </c>
    </row>
    <row r="24" spans="1:14" x14ac:dyDescent="0.3">
      <c r="B24" s="7" t="s">
        <v>95</v>
      </c>
      <c r="C24">
        <f>AVERAGE(C19:E19)</f>
        <v>0.94666666666666677</v>
      </c>
      <c r="D24">
        <f>STDEV(C19:E19)</f>
        <v>4.7258156262526066E-2</v>
      </c>
      <c r="F24">
        <f>AVERAGE(F19:H19)</f>
        <v>0.96333333333333326</v>
      </c>
      <c r="G24">
        <f>STDEV(F19:H19)</f>
        <v>0.10969655114602893</v>
      </c>
      <c r="I24">
        <f>AVERAGE(I19:K19)</f>
        <v>0.92666666666666664</v>
      </c>
      <c r="J24">
        <f>STDEV(I19:K19)</f>
        <v>6.4291005073286361E-2</v>
      </c>
    </row>
    <row r="25" spans="1:14" x14ac:dyDescent="0.3">
      <c r="B25" s="7" t="s">
        <v>96</v>
      </c>
      <c r="C25">
        <f t="shared" ref="C25:C26" si="6">AVERAGE(C20:E20)</f>
        <v>2.5266666666666668</v>
      </c>
      <c r="D25">
        <f t="shared" ref="D25:D26" si="7">STDEV(C20:E20)</f>
        <v>0.49500841743684709</v>
      </c>
      <c r="F25">
        <f t="shared" ref="F25:F26" si="8">AVERAGE(F20:H20)</f>
        <v>1.54</v>
      </c>
      <c r="G25">
        <f t="shared" ref="G25:G26" si="9">STDEV(F20:H20)</f>
        <v>0.15099668870541502</v>
      </c>
      <c r="I25">
        <f t="shared" ref="I25:I26" si="10">AVERAGE(I20:K20)</f>
        <v>2.9233333333333333</v>
      </c>
      <c r="J25">
        <f t="shared" ref="J25:J26" si="11">STDEV(I20:K20)</f>
        <v>0.98459805673855294</v>
      </c>
    </row>
    <row r="26" spans="1:14" x14ac:dyDescent="0.3">
      <c r="B26" s="7" t="s">
        <v>97</v>
      </c>
      <c r="C26">
        <f t="shared" si="6"/>
        <v>16.899999999999999</v>
      </c>
      <c r="D26">
        <f t="shared" si="7"/>
        <v>1.3228756555322947</v>
      </c>
      <c r="F26">
        <f t="shared" si="8"/>
        <v>5.4666666666666659</v>
      </c>
      <c r="G26">
        <f t="shared" si="9"/>
        <v>0.61101009266077877</v>
      </c>
      <c r="I26">
        <f t="shared" si="10"/>
        <v>11.666666666666666</v>
      </c>
      <c r="J26">
        <f t="shared" si="11"/>
        <v>3.1134118476895014</v>
      </c>
    </row>
    <row r="27" spans="1:14" x14ac:dyDescent="0.3">
      <c r="A27" t="s">
        <v>98</v>
      </c>
      <c r="B27" t="s">
        <v>84</v>
      </c>
      <c r="C27" s="2">
        <v>21</v>
      </c>
      <c r="D27" s="2">
        <v>26</v>
      </c>
      <c r="E27" s="2">
        <v>18</v>
      </c>
      <c r="F27" s="2">
        <v>20</v>
      </c>
      <c r="G27" s="2">
        <v>27</v>
      </c>
    </row>
    <row r="28" spans="1:14" x14ac:dyDescent="0.3">
      <c r="B28" t="s">
        <v>89</v>
      </c>
      <c r="C28" s="2">
        <v>3</v>
      </c>
      <c r="D28" s="2">
        <v>1</v>
      </c>
      <c r="E28" s="2">
        <v>5</v>
      </c>
      <c r="F28" s="2">
        <v>4</v>
      </c>
      <c r="G28" s="2">
        <v>5</v>
      </c>
    </row>
    <row r="29" spans="1:14" x14ac:dyDescent="0.3">
      <c r="B29" s="3" t="s">
        <v>90</v>
      </c>
      <c r="C29" s="2">
        <v>19</v>
      </c>
      <c r="D29" s="2">
        <v>12</v>
      </c>
      <c r="E29" s="2">
        <v>15</v>
      </c>
      <c r="F29" s="2">
        <v>14</v>
      </c>
      <c r="G29" s="2">
        <v>15</v>
      </c>
    </row>
    <row r="30" spans="1:14" x14ac:dyDescent="0.3">
      <c r="C30" t="s">
        <v>105</v>
      </c>
      <c r="D30" t="s">
        <v>106</v>
      </c>
    </row>
    <row r="31" spans="1:14" x14ac:dyDescent="0.3">
      <c r="B31" t="s">
        <v>84</v>
      </c>
      <c r="C31">
        <f>AVERAGE(C27:G27)</f>
        <v>22.4</v>
      </c>
      <c r="D31">
        <f>STDEV(C27:G27)</f>
        <v>3.9115214431215835</v>
      </c>
    </row>
    <row r="32" spans="1:14" x14ac:dyDescent="0.3">
      <c r="B32" t="s">
        <v>89</v>
      </c>
      <c r="C32">
        <f t="shared" ref="C32:C33" si="12">AVERAGE(C28:G28)</f>
        <v>3.6</v>
      </c>
      <c r="D32">
        <f t="shared" ref="D32:D33" si="13">STDEV(C28:G28)</f>
        <v>1.6733200530681513</v>
      </c>
    </row>
    <row r="33" spans="2:4" x14ac:dyDescent="0.3">
      <c r="B33" s="3" t="s">
        <v>90</v>
      </c>
      <c r="C33">
        <f t="shared" si="12"/>
        <v>15</v>
      </c>
      <c r="D33">
        <f t="shared" si="13"/>
        <v>2.5495097567963922</v>
      </c>
    </row>
  </sheetData>
  <mergeCells count="3">
    <mergeCell ref="C9:G9"/>
    <mergeCell ref="H9:L9"/>
    <mergeCell ref="M9:Q9"/>
  </mergeCells>
  <pageMargins left="0.7" right="0.7" top="0.75" bottom="0.75" header="0.3" footer="0.3"/>
  <ignoredErrors>
    <ignoredError sqref="C15:C17 D15:D17 H15:H17 I15:I17 M15:M17 N15:N17 C24:C26 F24:F26 I24:I26 D24:D26 G24:G26 J24:J2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5DA71-D2AD-42A6-A719-77B76E4FD5C4}">
  <dimension ref="A1:R44"/>
  <sheetViews>
    <sheetView workbookViewId="0">
      <selection activeCell="J41" sqref="J41"/>
    </sheetView>
  </sheetViews>
  <sheetFormatPr defaultRowHeight="14.4" x14ac:dyDescent="0.3"/>
  <cols>
    <col min="2" max="2" width="10.44140625" customWidth="1"/>
    <col min="4" max="4" width="10.5546875" customWidth="1"/>
    <col min="5" max="5" width="10.6640625" customWidth="1"/>
    <col min="7" max="7" width="10.33203125" customWidth="1"/>
    <col min="8" max="8" width="9.44140625" customWidth="1"/>
    <col min="10" max="10" width="9.88671875" customWidth="1"/>
    <col min="11" max="11" width="10.5546875" customWidth="1"/>
    <col min="14" max="14" width="10.5546875" customWidth="1"/>
  </cols>
  <sheetData>
    <row r="1" spans="1:18" x14ac:dyDescent="0.3">
      <c r="A1" t="s">
        <v>99</v>
      </c>
      <c r="B1" t="s">
        <v>27</v>
      </c>
      <c r="C1" t="s">
        <v>28</v>
      </c>
      <c r="E1" t="s">
        <v>27</v>
      </c>
      <c r="F1" t="s">
        <v>28</v>
      </c>
    </row>
    <row r="2" spans="1:18" x14ac:dyDescent="0.3">
      <c r="B2" s="2">
        <v>0.86507299999999998</v>
      </c>
      <c r="C2" s="2">
        <v>0.93989599999999995</v>
      </c>
      <c r="D2" t="s">
        <v>105</v>
      </c>
      <c r="E2">
        <f>AVERAGE(B2:B6)</f>
        <v>0.99740000000000006</v>
      </c>
      <c r="F2">
        <f>AVERAGE(C2:C6)</f>
        <v>0.94117779999999995</v>
      </c>
    </row>
    <row r="3" spans="1:18" x14ac:dyDescent="0.3">
      <c r="B3" s="2">
        <v>1.014143</v>
      </c>
      <c r="C3" s="2">
        <v>0.81308199999999997</v>
      </c>
      <c r="D3" t="s">
        <v>106</v>
      </c>
      <c r="E3">
        <f>STDEV(B2:B6)</f>
        <v>9.689852222041366E-2</v>
      </c>
      <c r="F3">
        <f>STDEV(C2:C6)</f>
        <v>0.12821680603259464</v>
      </c>
    </row>
    <row r="4" spans="1:18" x14ac:dyDescent="0.3">
      <c r="B4" s="2">
        <v>1.120784</v>
      </c>
      <c r="C4" s="2">
        <v>0.82791099999999995</v>
      </c>
    </row>
    <row r="5" spans="1:18" x14ac:dyDescent="0.3">
      <c r="B5" s="2">
        <v>1.0409999999999999</v>
      </c>
      <c r="C5" s="2">
        <v>1.1220000000000001</v>
      </c>
    </row>
    <row r="6" spans="1:18" x14ac:dyDescent="0.3">
      <c r="B6" s="2">
        <v>0.94599999999999995</v>
      </c>
      <c r="C6" s="2">
        <v>1.0029999999999999</v>
      </c>
    </row>
    <row r="7" spans="1:18" x14ac:dyDescent="0.3">
      <c r="A7" t="s">
        <v>100</v>
      </c>
      <c r="B7" s="9" t="s">
        <v>101</v>
      </c>
      <c r="C7" s="9"/>
      <c r="E7" s="9" t="s">
        <v>101</v>
      </c>
      <c r="F7" s="9"/>
      <c r="H7" s="9" t="s">
        <v>102</v>
      </c>
      <c r="I7" s="9"/>
      <c r="K7" s="9" t="s">
        <v>102</v>
      </c>
      <c r="L7" s="9"/>
      <c r="N7" s="9" t="s">
        <v>103</v>
      </c>
      <c r="O7" s="9"/>
      <c r="P7" s="6"/>
      <c r="Q7" s="9" t="s">
        <v>103</v>
      </c>
      <c r="R7" s="9"/>
    </row>
    <row r="8" spans="1:18" x14ac:dyDescent="0.3">
      <c r="B8" t="s">
        <v>27</v>
      </c>
      <c r="C8" t="s">
        <v>28</v>
      </c>
      <c r="E8" t="s">
        <v>27</v>
      </c>
      <c r="F8" t="s">
        <v>28</v>
      </c>
      <c r="H8" t="s">
        <v>27</v>
      </c>
      <c r="I8" t="s">
        <v>28</v>
      </c>
      <c r="K8" t="s">
        <v>27</v>
      </c>
      <c r="L8" t="s">
        <v>28</v>
      </c>
      <c r="N8" t="s">
        <v>27</v>
      </c>
      <c r="O8" t="s">
        <v>28</v>
      </c>
      <c r="Q8" t="s">
        <v>27</v>
      </c>
      <c r="R8" t="s">
        <v>28</v>
      </c>
    </row>
    <row r="9" spans="1:18" x14ac:dyDescent="0.3">
      <c r="B9" s="2">
        <v>0.90246999999999999</v>
      </c>
      <c r="C9" s="2">
        <v>0.50164799999999998</v>
      </c>
      <c r="D9" t="s">
        <v>105</v>
      </c>
      <c r="E9">
        <f>AVERAGE(B8:B13)</f>
        <v>1.037674</v>
      </c>
      <c r="F9">
        <f>AVERAGE(C8:C13)</f>
        <v>0.46238959999999996</v>
      </c>
      <c r="H9" s="7">
        <v>1.135939</v>
      </c>
      <c r="I9" s="7">
        <v>0.65851700000000002</v>
      </c>
      <c r="J9" t="s">
        <v>105</v>
      </c>
      <c r="K9">
        <f>AVERAGE(H9:H13)</f>
        <v>1.0001258</v>
      </c>
      <c r="L9">
        <f>AVERAGE(I9:I13)</f>
        <v>0.57925699999999991</v>
      </c>
      <c r="N9" s="7">
        <v>1.1510579999999999</v>
      </c>
      <c r="O9" s="7">
        <v>1.0607420000000001</v>
      </c>
      <c r="P9" t="s">
        <v>105</v>
      </c>
      <c r="Q9">
        <f>AVERAGE(N9:N13)</f>
        <v>1.0287343999999998</v>
      </c>
      <c r="R9">
        <f>AVERAGE(O9:O13)</f>
        <v>1.0413901999999999</v>
      </c>
    </row>
    <row r="10" spans="1:18" x14ac:dyDescent="0.3">
      <c r="B10" s="2">
        <v>1.106306</v>
      </c>
      <c r="C10" s="2">
        <v>0.49653599999999998</v>
      </c>
      <c r="D10" t="s">
        <v>106</v>
      </c>
      <c r="E10">
        <f>STDEV(B9:B13)</f>
        <v>9.7481993198744107E-2</v>
      </c>
      <c r="F10">
        <f>STDEV(C9:C13)</f>
        <v>4.2809870226385861E-2</v>
      </c>
      <c r="H10" s="7">
        <v>0.990672</v>
      </c>
      <c r="I10" s="7">
        <v>0.50755099999999997</v>
      </c>
      <c r="J10" t="s">
        <v>106</v>
      </c>
      <c r="K10">
        <f>STDEV(H9:H13)</f>
        <v>8.8434854696550505E-2</v>
      </c>
      <c r="L10">
        <f>STDEV(I9:I13)</f>
        <v>9.0568444192776376E-2</v>
      </c>
      <c r="N10" s="7">
        <v>0.89776800000000001</v>
      </c>
      <c r="O10" s="7">
        <v>0.88384300000000005</v>
      </c>
      <c r="P10" t="s">
        <v>106</v>
      </c>
      <c r="Q10">
        <f>STDEV(N9:N13)</f>
        <v>0.10225250631060342</v>
      </c>
      <c r="R10">
        <f>STDEV(O9:O13)</f>
        <v>0.10521015479600812</v>
      </c>
    </row>
    <row r="11" spans="1:18" x14ac:dyDescent="0.3">
      <c r="B11" s="2">
        <v>1.0015940000000001</v>
      </c>
      <c r="C11" s="2">
        <v>0.43476399999999998</v>
      </c>
      <c r="D11" s="2"/>
      <c r="H11" s="7">
        <v>0.88861800000000002</v>
      </c>
      <c r="I11" s="7">
        <v>0.67811699999999997</v>
      </c>
      <c r="N11" s="7">
        <v>0.96184599999999998</v>
      </c>
      <c r="O11" s="7">
        <v>1.152766</v>
      </c>
    </row>
    <row r="12" spans="1:18" x14ac:dyDescent="0.3">
      <c r="B12" s="2">
        <v>1.024</v>
      </c>
      <c r="C12" s="2">
        <v>0.40200000000000002</v>
      </c>
      <c r="D12" s="2"/>
      <c r="H12" s="7">
        <v>1.0027999999999999</v>
      </c>
      <c r="I12" s="7">
        <v>0.47149999999999997</v>
      </c>
      <c r="N12" s="7">
        <v>1.032</v>
      </c>
      <c r="O12" s="7">
        <v>0.99860000000000004</v>
      </c>
    </row>
    <row r="13" spans="1:18" x14ac:dyDescent="0.3">
      <c r="B13" s="2">
        <v>1.1539999999999999</v>
      </c>
      <c r="C13" s="2">
        <v>0.47699999999999998</v>
      </c>
      <c r="D13" s="2"/>
      <c r="H13" s="7">
        <v>0.98260000000000003</v>
      </c>
      <c r="I13" s="7">
        <v>0.5806</v>
      </c>
      <c r="N13" s="7">
        <v>1.101</v>
      </c>
      <c r="O13" s="7">
        <v>1.111</v>
      </c>
    </row>
    <row r="14" spans="1:18" x14ac:dyDescent="0.3">
      <c r="A14" t="s">
        <v>104</v>
      </c>
      <c r="C14" s="13" t="s">
        <v>17</v>
      </c>
      <c r="D14" s="13"/>
      <c r="E14" s="13"/>
      <c r="F14" s="13" t="s">
        <v>8</v>
      </c>
      <c r="G14" s="13"/>
      <c r="H14" s="13"/>
    </row>
    <row r="15" spans="1:18" x14ac:dyDescent="0.3">
      <c r="C15" s="2" t="s">
        <v>105</v>
      </c>
      <c r="D15" s="2" t="s">
        <v>106</v>
      </c>
      <c r="E15" s="2" t="s">
        <v>107</v>
      </c>
      <c r="F15" s="2" t="s">
        <v>105</v>
      </c>
      <c r="G15" s="2" t="s">
        <v>106</v>
      </c>
      <c r="H15" s="2" t="s">
        <v>107</v>
      </c>
    </row>
    <row r="16" spans="1:18" x14ac:dyDescent="0.3">
      <c r="B16" s="2" t="s">
        <v>91</v>
      </c>
      <c r="C16" s="2">
        <v>100</v>
      </c>
      <c r="D16" s="2"/>
      <c r="E16" s="2">
        <v>3</v>
      </c>
      <c r="F16" s="2">
        <v>100</v>
      </c>
      <c r="G16" s="2"/>
      <c r="H16" s="2">
        <v>3</v>
      </c>
    </row>
    <row r="17" spans="1:8" x14ac:dyDescent="0.3">
      <c r="B17" s="2" t="s">
        <v>108</v>
      </c>
      <c r="C17" s="2">
        <v>84.881360000000001</v>
      </c>
      <c r="D17" s="2">
        <v>8.936871</v>
      </c>
      <c r="E17" s="2">
        <v>3</v>
      </c>
      <c r="F17" s="2">
        <v>87.123750000000001</v>
      </c>
      <c r="G17" s="2">
        <v>9.0757329999999996</v>
      </c>
      <c r="H17" s="2">
        <v>3</v>
      </c>
    </row>
    <row r="18" spans="1:8" x14ac:dyDescent="0.3">
      <c r="B18" s="2" t="s">
        <v>109</v>
      </c>
      <c r="C18" s="2">
        <v>78.979119999999995</v>
      </c>
      <c r="D18" s="2">
        <v>6.1689379999999998</v>
      </c>
      <c r="E18" s="2">
        <v>3</v>
      </c>
      <c r="F18" s="2">
        <v>84.099630000000005</v>
      </c>
      <c r="G18" s="2">
        <v>10.630179999999999</v>
      </c>
      <c r="H18" s="2">
        <v>3</v>
      </c>
    </row>
    <row r="19" spans="1:8" x14ac:dyDescent="0.3">
      <c r="B19" s="2" t="s">
        <v>110</v>
      </c>
      <c r="C19" s="2">
        <v>75.407020000000003</v>
      </c>
      <c r="D19" s="2">
        <v>2.6128119999999999</v>
      </c>
      <c r="E19" s="2">
        <v>3</v>
      </c>
      <c r="F19" s="2">
        <v>79.358099999999993</v>
      </c>
      <c r="G19" s="2">
        <v>1.6435139999999999</v>
      </c>
      <c r="H19" s="2">
        <v>3</v>
      </c>
    </row>
    <row r="20" spans="1:8" x14ac:dyDescent="0.3">
      <c r="B20" s="2" t="s">
        <v>111</v>
      </c>
      <c r="C20" s="2">
        <v>64.024919999999995</v>
      </c>
      <c r="D20" s="2">
        <v>4.4626060000000001</v>
      </c>
      <c r="E20" s="2">
        <v>3</v>
      </c>
      <c r="F20" s="2">
        <v>77.216059999999999</v>
      </c>
      <c r="G20" s="2">
        <v>0.51949999999999996</v>
      </c>
      <c r="H20" s="2">
        <v>3</v>
      </c>
    </row>
    <row r="21" spans="1:8" x14ac:dyDescent="0.3">
      <c r="B21" s="2" t="s">
        <v>112</v>
      </c>
      <c r="C21" s="2">
        <v>60.013480000000001</v>
      </c>
      <c r="D21" s="2">
        <v>5.1516679999999999</v>
      </c>
      <c r="E21" s="2">
        <v>3</v>
      </c>
      <c r="F21" s="2">
        <v>77.058570000000003</v>
      </c>
      <c r="G21" s="2">
        <v>3.6340870000000001</v>
      </c>
      <c r="H21" s="2">
        <v>3</v>
      </c>
    </row>
    <row r="22" spans="1:8" x14ac:dyDescent="0.3">
      <c r="A22" t="s">
        <v>113</v>
      </c>
      <c r="B22" s="2"/>
      <c r="C22" s="13" t="s">
        <v>17</v>
      </c>
      <c r="D22" s="13"/>
      <c r="E22" s="13"/>
      <c r="F22" s="13" t="s">
        <v>8</v>
      </c>
      <c r="G22" s="13"/>
      <c r="H22" s="13"/>
    </row>
    <row r="23" spans="1:8" x14ac:dyDescent="0.3">
      <c r="B23" s="2"/>
      <c r="C23" s="2" t="s">
        <v>105</v>
      </c>
      <c r="D23" s="2" t="s">
        <v>106</v>
      </c>
      <c r="E23" s="2" t="s">
        <v>107</v>
      </c>
      <c r="F23" s="2" t="s">
        <v>105</v>
      </c>
      <c r="G23" s="2" t="s">
        <v>106</v>
      </c>
      <c r="H23" s="2" t="s">
        <v>107</v>
      </c>
    </row>
    <row r="24" spans="1:8" x14ac:dyDescent="0.3">
      <c r="B24" s="2" t="s">
        <v>91</v>
      </c>
      <c r="C24" s="2">
        <v>100</v>
      </c>
      <c r="D24" s="2"/>
      <c r="E24" s="2">
        <v>3</v>
      </c>
      <c r="F24" s="2">
        <v>100</v>
      </c>
      <c r="G24" s="2"/>
      <c r="H24" s="2">
        <v>3</v>
      </c>
    </row>
    <row r="25" spans="1:8" x14ac:dyDescent="0.3">
      <c r="B25" s="2" t="s">
        <v>108</v>
      </c>
      <c r="C25" s="2">
        <v>93.649959999999993</v>
      </c>
      <c r="D25" s="2">
        <v>14.98099</v>
      </c>
      <c r="E25" s="2">
        <v>3</v>
      </c>
      <c r="F25" s="2">
        <v>97.02064</v>
      </c>
      <c r="G25" s="2">
        <v>1.515671</v>
      </c>
      <c r="H25" s="2">
        <v>3</v>
      </c>
    </row>
    <row r="26" spans="1:8" x14ac:dyDescent="0.3">
      <c r="B26" s="2" t="s">
        <v>109</v>
      </c>
      <c r="C26" s="2">
        <v>93.260689999999997</v>
      </c>
      <c r="D26" s="2">
        <v>9.0871329999999997</v>
      </c>
      <c r="E26" s="2">
        <v>3</v>
      </c>
      <c r="F26" s="2">
        <v>93.79392</v>
      </c>
      <c r="G26" s="2">
        <v>2.3078280000000002</v>
      </c>
      <c r="H26" s="2">
        <v>3</v>
      </c>
    </row>
    <row r="27" spans="1:8" x14ac:dyDescent="0.3">
      <c r="B27" s="2" t="s">
        <v>110</v>
      </c>
      <c r="C27" s="2">
        <v>88.212069999999997</v>
      </c>
      <c r="D27" s="2">
        <v>2.9202539999999999</v>
      </c>
      <c r="E27" s="2">
        <v>3</v>
      </c>
      <c r="F27" s="2">
        <v>84.418570000000003</v>
      </c>
      <c r="G27" s="2">
        <v>0.89229800000000004</v>
      </c>
      <c r="H27" s="2">
        <v>3</v>
      </c>
    </row>
    <row r="28" spans="1:8" x14ac:dyDescent="0.3">
      <c r="B28" s="2" t="s">
        <v>111</v>
      </c>
      <c r="C28" s="2">
        <v>84.456959999999995</v>
      </c>
      <c r="D28" s="2">
        <v>7.4819940000000003</v>
      </c>
      <c r="E28" s="2">
        <v>3</v>
      </c>
      <c r="F28" s="2">
        <v>79.907790000000006</v>
      </c>
      <c r="G28" s="2">
        <v>5.8537039999999996</v>
      </c>
      <c r="H28" s="2">
        <v>3</v>
      </c>
    </row>
    <row r="29" spans="1:8" x14ac:dyDescent="0.3">
      <c r="B29" s="2" t="s">
        <v>112</v>
      </c>
      <c r="C29" s="2">
        <v>78.524420000000006</v>
      </c>
      <c r="D29" s="2">
        <v>4.4093439999999999</v>
      </c>
      <c r="E29" s="2">
        <v>3</v>
      </c>
      <c r="F29" s="2">
        <v>76.577119999999994</v>
      </c>
      <c r="G29" s="2">
        <v>2.7731810000000001</v>
      </c>
      <c r="H29" s="2">
        <v>3</v>
      </c>
    </row>
    <row r="30" spans="1:8" x14ac:dyDescent="0.3">
      <c r="B30" s="2"/>
      <c r="C30" s="2"/>
      <c r="D30" s="2"/>
      <c r="E30" s="2"/>
      <c r="F30" s="2"/>
      <c r="G30" s="2"/>
      <c r="H30" s="2"/>
    </row>
    <row r="31" spans="1:8" x14ac:dyDescent="0.3">
      <c r="B31" s="2"/>
      <c r="C31" s="2"/>
      <c r="D31" s="2"/>
      <c r="E31" s="2"/>
      <c r="F31" s="2"/>
      <c r="G31" s="2"/>
      <c r="H31" s="2"/>
    </row>
    <row r="32" spans="1:8" x14ac:dyDescent="0.3">
      <c r="H32" s="2"/>
    </row>
    <row r="33" spans="2:8" x14ac:dyDescent="0.3">
      <c r="B33" s="2"/>
      <c r="C33" s="2"/>
      <c r="D33" s="2"/>
      <c r="E33" s="2"/>
      <c r="F33" s="2"/>
      <c r="G33" s="2"/>
      <c r="H33" s="2"/>
    </row>
    <row r="34" spans="2:8" x14ac:dyDescent="0.3">
      <c r="B34" s="2"/>
      <c r="C34" s="2"/>
      <c r="D34" s="2"/>
      <c r="E34" s="2"/>
      <c r="F34" s="2"/>
      <c r="G34" s="2"/>
      <c r="H34" s="2"/>
    </row>
    <row r="35" spans="2:8" x14ac:dyDescent="0.3">
      <c r="B35" s="2"/>
      <c r="C35" s="2"/>
      <c r="D35" s="2"/>
      <c r="E35" s="2"/>
      <c r="F35" s="2"/>
      <c r="G35" s="2"/>
      <c r="H35" s="2"/>
    </row>
    <row r="36" spans="2:8" x14ac:dyDescent="0.3">
      <c r="B36" s="2"/>
      <c r="C36" s="2"/>
      <c r="D36" s="2"/>
      <c r="E36" s="2"/>
      <c r="F36" s="2"/>
      <c r="G36" s="2"/>
      <c r="H36" s="2"/>
    </row>
    <row r="37" spans="2:8" x14ac:dyDescent="0.3">
      <c r="B37" s="2"/>
      <c r="C37" s="2"/>
      <c r="D37" s="2"/>
      <c r="E37" s="2"/>
      <c r="F37" s="2"/>
      <c r="G37" s="2"/>
      <c r="H37" s="2"/>
    </row>
    <row r="38" spans="2:8" x14ac:dyDescent="0.3">
      <c r="B38" s="2"/>
      <c r="C38" s="2"/>
      <c r="D38" s="2"/>
      <c r="E38" s="2"/>
      <c r="F38" s="2"/>
      <c r="G38" s="2"/>
      <c r="H38" s="2"/>
    </row>
    <row r="39" spans="2:8" x14ac:dyDescent="0.3">
      <c r="B39" s="2"/>
      <c r="C39" s="2"/>
      <c r="D39" s="2"/>
      <c r="E39" s="2"/>
      <c r="F39" s="2"/>
      <c r="G39" s="2"/>
      <c r="H39" s="2"/>
    </row>
    <row r="40" spans="2:8" x14ac:dyDescent="0.3">
      <c r="B40" s="2"/>
      <c r="C40" s="2"/>
      <c r="D40" s="2"/>
      <c r="E40" s="2"/>
      <c r="F40" s="2"/>
      <c r="G40" s="2"/>
      <c r="H40" s="2"/>
    </row>
    <row r="41" spans="2:8" x14ac:dyDescent="0.3">
      <c r="H41" s="2"/>
    </row>
    <row r="42" spans="2:8" x14ac:dyDescent="0.3">
      <c r="B42" s="2"/>
      <c r="C42" s="2"/>
      <c r="D42" s="2"/>
      <c r="E42" s="2"/>
      <c r="F42" s="2"/>
      <c r="G42" s="2"/>
      <c r="H42" s="2"/>
    </row>
    <row r="43" spans="2:8" x14ac:dyDescent="0.3">
      <c r="B43" s="2"/>
      <c r="C43" s="2"/>
      <c r="D43" s="2"/>
      <c r="E43" s="2"/>
      <c r="F43" s="2"/>
      <c r="G43" s="2"/>
      <c r="H43" s="2"/>
    </row>
    <row r="44" spans="2:8" x14ac:dyDescent="0.3">
      <c r="B44" s="2"/>
      <c r="C44" s="2"/>
      <c r="D44" s="2"/>
      <c r="E44" s="2"/>
      <c r="F44" s="2"/>
      <c r="G44" s="2"/>
      <c r="H44" s="2"/>
    </row>
  </sheetData>
  <mergeCells count="10">
    <mergeCell ref="K7:L7"/>
    <mergeCell ref="N7:O7"/>
    <mergeCell ref="Q7:R7"/>
    <mergeCell ref="C22:E22"/>
    <mergeCell ref="F22:H22"/>
    <mergeCell ref="B7:C7"/>
    <mergeCell ref="H7:I7"/>
    <mergeCell ref="C14:E14"/>
    <mergeCell ref="F14:H14"/>
    <mergeCell ref="E7:F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08746-828D-4400-8D42-546F9A35B534}">
  <dimension ref="A1:K9"/>
  <sheetViews>
    <sheetView workbookViewId="0">
      <selection activeCell="A8" sqref="A8:A9"/>
    </sheetView>
  </sheetViews>
  <sheetFormatPr defaultRowHeight="14.4" x14ac:dyDescent="0.3"/>
  <cols>
    <col min="1" max="1" width="11.5546875" customWidth="1"/>
  </cols>
  <sheetData>
    <row r="1" spans="1:11" x14ac:dyDescent="0.3">
      <c r="A1" s="5" t="s">
        <v>114</v>
      </c>
      <c r="B1" s="4" t="s">
        <v>115</v>
      </c>
      <c r="D1" s="4" t="s">
        <v>116</v>
      </c>
      <c r="F1" s="4" t="s">
        <v>117</v>
      </c>
      <c r="H1" s="4" t="s">
        <v>118</v>
      </c>
      <c r="J1" s="4" t="s">
        <v>119</v>
      </c>
    </row>
    <row r="2" spans="1:11" x14ac:dyDescent="0.3">
      <c r="B2" t="s">
        <v>120</v>
      </c>
      <c r="C2" t="s">
        <v>121</v>
      </c>
      <c r="D2" t="s">
        <v>120</v>
      </c>
      <c r="E2" t="s">
        <v>121</v>
      </c>
      <c r="F2" t="s">
        <v>120</v>
      </c>
      <c r="G2" t="s">
        <v>121</v>
      </c>
      <c r="H2" t="s">
        <v>120</v>
      </c>
      <c r="I2" t="s">
        <v>121</v>
      </c>
      <c r="J2" t="s">
        <v>120</v>
      </c>
      <c r="K2" t="s">
        <v>121</v>
      </c>
    </row>
    <row r="3" spans="1:11" x14ac:dyDescent="0.3">
      <c r="B3" s="4">
        <v>15.5</v>
      </c>
      <c r="C3" s="4">
        <v>15.8</v>
      </c>
      <c r="D3" s="4">
        <v>18.600000000000001</v>
      </c>
      <c r="E3" s="4">
        <v>18.7</v>
      </c>
      <c r="F3" s="4">
        <v>20.399999999999999</v>
      </c>
      <c r="G3" s="4">
        <v>19.600000000000001</v>
      </c>
      <c r="H3" s="4">
        <v>21.1</v>
      </c>
      <c r="I3" s="4">
        <v>21.1</v>
      </c>
      <c r="J3" s="4">
        <v>22.8</v>
      </c>
      <c r="K3" s="4">
        <v>21.5</v>
      </c>
    </row>
    <row r="4" spans="1:11" x14ac:dyDescent="0.3">
      <c r="B4" s="4">
        <v>15.1</v>
      </c>
      <c r="C4" s="4">
        <v>14.6</v>
      </c>
      <c r="D4" s="4">
        <v>18.2</v>
      </c>
      <c r="E4" s="4">
        <v>17.600000000000001</v>
      </c>
      <c r="F4" s="4">
        <v>19.600000000000001</v>
      </c>
      <c r="G4" s="4">
        <v>19.5</v>
      </c>
      <c r="H4" s="4">
        <v>21.2</v>
      </c>
      <c r="I4" s="4">
        <v>20.8</v>
      </c>
      <c r="J4" s="4">
        <v>21.7</v>
      </c>
      <c r="K4" s="4">
        <v>21.8</v>
      </c>
    </row>
    <row r="5" spans="1:11" x14ac:dyDescent="0.3">
      <c r="B5" s="4">
        <v>15.2</v>
      </c>
      <c r="C5" s="4">
        <v>15</v>
      </c>
      <c r="D5" s="4">
        <v>18.7</v>
      </c>
      <c r="E5" s="4">
        <v>17.7</v>
      </c>
      <c r="F5">
        <v>20.100000000000001</v>
      </c>
      <c r="G5">
        <v>20</v>
      </c>
      <c r="H5">
        <v>21.1</v>
      </c>
      <c r="I5">
        <v>20.9</v>
      </c>
      <c r="J5">
        <v>22.3</v>
      </c>
      <c r="K5">
        <v>21.9</v>
      </c>
    </row>
    <row r="6" spans="1:11" x14ac:dyDescent="0.3">
      <c r="B6" s="4">
        <v>15</v>
      </c>
      <c r="C6" s="4">
        <v>14.5</v>
      </c>
      <c r="D6" s="4">
        <v>17.7</v>
      </c>
      <c r="E6" s="4">
        <v>17.100000000000001</v>
      </c>
      <c r="F6">
        <v>19.899999999999999</v>
      </c>
      <c r="G6">
        <v>19.899999999999999</v>
      </c>
      <c r="H6">
        <v>21.3</v>
      </c>
      <c r="I6">
        <v>21.2</v>
      </c>
      <c r="J6">
        <v>21.9</v>
      </c>
      <c r="K6">
        <v>21</v>
      </c>
    </row>
    <row r="7" spans="1:11" x14ac:dyDescent="0.3">
      <c r="B7">
        <v>15.1</v>
      </c>
      <c r="C7">
        <v>15.2</v>
      </c>
      <c r="D7">
        <v>18</v>
      </c>
      <c r="E7">
        <v>18.2</v>
      </c>
      <c r="F7">
        <v>20.2</v>
      </c>
      <c r="G7">
        <v>19.8</v>
      </c>
      <c r="H7">
        <v>21</v>
      </c>
      <c r="I7">
        <v>21</v>
      </c>
      <c r="J7">
        <v>22.5</v>
      </c>
      <c r="K7">
        <v>21.6</v>
      </c>
    </row>
    <row r="8" spans="1:11" x14ac:dyDescent="0.3">
      <c r="A8" t="s">
        <v>105</v>
      </c>
      <c r="B8">
        <f>AVERAGE(B3:B7)</f>
        <v>15.179999999999998</v>
      </c>
      <c r="C8">
        <f t="shared" ref="C8:K8" si="0">AVERAGE(C3:C7)</f>
        <v>15.02</v>
      </c>
      <c r="D8">
        <f t="shared" si="0"/>
        <v>18.240000000000002</v>
      </c>
      <c r="E8">
        <f t="shared" si="0"/>
        <v>17.86</v>
      </c>
      <c r="F8">
        <f t="shared" si="0"/>
        <v>20.04</v>
      </c>
      <c r="G8">
        <f t="shared" si="0"/>
        <v>19.759999999999998</v>
      </c>
      <c r="H8">
        <f t="shared" si="0"/>
        <v>21.14</v>
      </c>
      <c r="I8">
        <f t="shared" si="0"/>
        <v>21</v>
      </c>
      <c r="J8">
        <f t="shared" si="0"/>
        <v>22.24</v>
      </c>
      <c r="K8">
        <f t="shared" si="0"/>
        <v>21.559999999999995</v>
      </c>
    </row>
    <row r="9" spans="1:11" x14ac:dyDescent="0.3">
      <c r="A9" t="s">
        <v>106</v>
      </c>
      <c r="B9">
        <f>STDEV(B3:B7)</f>
        <v>0.19235384061671351</v>
      </c>
      <c r="C9">
        <f t="shared" ref="C9:K9" si="1">STDEV(C3:C7)</f>
        <v>0.52153619241621219</v>
      </c>
      <c r="D9">
        <f t="shared" si="1"/>
        <v>0.41593268686170881</v>
      </c>
      <c r="E9">
        <f t="shared" si="1"/>
        <v>0.61073725938409795</v>
      </c>
      <c r="F9">
        <f t="shared" si="1"/>
        <v>0.30495901363953737</v>
      </c>
      <c r="G9">
        <f t="shared" si="1"/>
        <v>0.20736441353327673</v>
      </c>
      <c r="H9">
        <f t="shared" si="1"/>
        <v>0.11401754250991371</v>
      </c>
      <c r="I9">
        <f t="shared" si="1"/>
        <v>0.15811388300841897</v>
      </c>
      <c r="J9">
        <f t="shared" si="1"/>
        <v>0.44497190922574048</v>
      </c>
      <c r="K9">
        <f t="shared" si="1"/>
        <v>0.35071355833500345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Fig1</vt:lpstr>
      <vt:lpstr>Fig2</vt:lpstr>
      <vt:lpstr>Fig3</vt:lpstr>
      <vt:lpstr>Fig4</vt:lpstr>
      <vt:lpstr>Fig5</vt:lpstr>
      <vt:lpstr>Fig6</vt:lpstr>
      <vt:lpstr>Fig7</vt:lpstr>
      <vt:lpstr>Fig8</vt:lpstr>
      <vt:lpstr>Sup Fig1</vt:lpstr>
      <vt:lpstr>Sup Fig2</vt:lpstr>
      <vt:lpstr>Sup Fig3</vt:lpstr>
      <vt:lpstr>Sup Fig4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Xiao, Lan</dc:creator>
  <cp:keywords/>
  <dc:description/>
  <cp:lastModifiedBy>Wang, J-Y</cp:lastModifiedBy>
  <cp:revision/>
  <dcterms:created xsi:type="dcterms:W3CDTF">2023-12-21T14:24:48Z</dcterms:created>
  <dcterms:modified xsi:type="dcterms:W3CDTF">2024-01-10T20:49:22Z</dcterms:modified>
  <cp:category/>
  <cp:contentStatus/>
</cp:coreProperties>
</file>