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ompsej/Library/Mobile Documents/com~apple~CloudDocs/A plus LPS paper/JCI Insight revision text edits 5.26.23/"/>
    </mc:Choice>
  </mc:AlternateContent>
  <xr:revisionPtr revIDLastSave="0" documentId="8_{12842065-8B50-C040-B83F-1E7F51544E5D}" xr6:coauthVersionLast="47" xr6:coauthVersionMax="47" xr10:uidLastSave="{00000000-0000-0000-0000-000000000000}"/>
  <bookViews>
    <workbookView xWindow="2220" yWindow="760" windowWidth="31500" windowHeight="18180" firstSheet="3" activeTab="19" xr2:uid="{008D45BB-F343-1E42-929E-AB23C9BC6B5A}"/>
  </bookViews>
  <sheets>
    <sheet name="Fig 1B" sheetId="1" r:id="rId1"/>
    <sheet name="Fig 1C" sheetId="2" r:id="rId2"/>
    <sheet name="Fig1D" sheetId="3" r:id="rId3"/>
    <sheet name="Fig 2C" sheetId="4" r:id="rId4"/>
    <sheet name="Fig 2D" sheetId="5" r:id="rId5"/>
    <sheet name="Fig 3A" sheetId="6" r:id="rId6"/>
    <sheet name="Fig 3B" sheetId="7" r:id="rId7"/>
    <sheet name="Fig 4B" sheetId="8" r:id="rId8"/>
    <sheet name="Fig 6C" sheetId="9" r:id="rId9"/>
    <sheet name="Fig 6D" sheetId="10" r:id="rId10"/>
    <sheet name="Fig 6F" sheetId="11" r:id="rId11"/>
    <sheet name="Fig 6G" sheetId="12" r:id="rId12"/>
    <sheet name="Fig 7A" sheetId="13" r:id="rId13"/>
    <sheet name="Fig 7B" sheetId="14" r:id="rId14"/>
    <sheet name="Fig 7C" sheetId="15" r:id="rId15"/>
    <sheet name="Fig 9F" sheetId="16" r:id="rId16"/>
    <sheet name="Fig 10B" sheetId="17" r:id="rId17"/>
    <sheet name="Supp Fig 1A" sheetId="18" r:id="rId18"/>
    <sheet name="Supp Fig 1B" sheetId="19" r:id="rId19"/>
    <sheet name="Supp Fig 1D" sheetId="20" r:id="rId20"/>
    <sheet name="Supp Fig 1F" sheetId="21" r:id="rId21"/>
    <sheet name="Supp Fig 5B" sheetId="22" r:id="rId22"/>
    <sheet name="Supp Fig 6C" sheetId="23" r:id="rId23"/>
    <sheet name="Supp Fig 9B" sheetId="24" r:id="rId24"/>
    <sheet name="Supp Fig 11B" sheetId="25" r:id="rId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9" l="1"/>
  <c r="B14" i="19"/>
  <c r="F17" i="19"/>
  <c r="E17" i="19"/>
  <c r="I26" i="19" l="1"/>
  <c r="H26" i="19"/>
  <c r="L21" i="19" l="1"/>
  <c r="K21" i="19"/>
  <c r="C12" i="17" l="1"/>
  <c r="B12" i="17"/>
</calcChain>
</file>

<file path=xl/sharedStrings.xml><?xml version="1.0" encoding="utf-8"?>
<sst xmlns="http://schemas.openxmlformats.org/spreadsheetml/2006/main" count="228" uniqueCount="84">
  <si>
    <t>D21 MLI</t>
  </si>
  <si>
    <t>control</t>
  </si>
  <si>
    <t>B1KO</t>
  </si>
  <si>
    <t>BAL protein</t>
  </si>
  <si>
    <t>no LPS</t>
  </si>
  <si>
    <t>D3</t>
  </si>
  <si>
    <t>D7</t>
  </si>
  <si>
    <t>D21</t>
  </si>
  <si>
    <t>BAL total cell count</t>
  </si>
  <si>
    <t>D21 SPC/ field</t>
  </si>
  <si>
    <t>D21 hopx per field</t>
  </si>
  <si>
    <t>SPC/ total # cells</t>
  </si>
  <si>
    <t>SPC+Ki67+/ total SPC+ cells</t>
  </si>
  <si>
    <t>BrdU+Ki67+/ total SPC+ cells</t>
  </si>
  <si>
    <t>LPS</t>
  </si>
  <si>
    <t>Bay 11-7082</t>
  </si>
  <si>
    <t>Bay 11-7082 + LPS</t>
  </si>
  <si>
    <t>D7 AT2 area</t>
  </si>
  <si>
    <t>SPC+ CD68-</t>
  </si>
  <si>
    <t>D7 AT2 roundness</t>
  </si>
  <si>
    <t>Means for each mouse</t>
  </si>
  <si>
    <t>D7 AT2 JLA</t>
  </si>
  <si>
    <t>relative fluor</t>
  </si>
  <si>
    <t>D7 AT2 phalloidin</t>
  </si>
  <si>
    <t>mouse</t>
  </si>
  <si>
    <t>CTCF</t>
  </si>
  <si>
    <t>Mean per mouse</t>
  </si>
  <si>
    <t>RhoA activation</t>
  </si>
  <si>
    <t>D7 LPS</t>
  </si>
  <si>
    <t>control mice</t>
  </si>
  <si>
    <t>B1KO mice</t>
  </si>
  <si>
    <t>Cdc42 activation</t>
  </si>
  <si>
    <t>Rac1 activation</t>
  </si>
  <si>
    <t>D21 triple_ cells/ total SPC+ cells</t>
  </si>
  <si>
    <t>average for each mouse</t>
  </si>
  <si>
    <t>Mean GFP fluor intensity/ section</t>
  </si>
  <si>
    <t>D21 Cre+ mTmG</t>
  </si>
  <si>
    <t>D21 iKO mTmG</t>
  </si>
  <si>
    <t>Survival data</t>
  </si>
  <si>
    <t>days survived</t>
  </si>
  <si>
    <t>contol LPS</t>
  </si>
  <si>
    <t>iKO LPS</t>
  </si>
  <si>
    <t>0= survived to endpoint</t>
  </si>
  <si>
    <t>1= died</t>
  </si>
  <si>
    <t>M8794</t>
  </si>
  <si>
    <t>M8796</t>
  </si>
  <si>
    <t>M8785</t>
  </si>
  <si>
    <t>M8800</t>
  </si>
  <si>
    <t>M0064</t>
  </si>
  <si>
    <t>M0061</t>
  </si>
  <si>
    <t>M0063</t>
  </si>
  <si>
    <t>F0069</t>
  </si>
  <si>
    <t>F0070</t>
  </si>
  <si>
    <t>F0071</t>
  </si>
  <si>
    <t>F0072</t>
  </si>
  <si>
    <t>M0076</t>
  </si>
  <si>
    <t>M0077</t>
  </si>
  <si>
    <t>M0519</t>
  </si>
  <si>
    <t>M0520</t>
  </si>
  <si>
    <t>M0632</t>
  </si>
  <si>
    <t>F0634</t>
  </si>
  <si>
    <t>F0635</t>
  </si>
  <si>
    <t>F0636</t>
  </si>
  <si>
    <t>F0563</t>
  </si>
  <si>
    <t>F0524</t>
  </si>
  <si>
    <t>F0640</t>
  </si>
  <si>
    <t>F0328</t>
  </si>
  <si>
    <t>F0330</t>
  </si>
  <si>
    <t>F0410</t>
  </si>
  <si>
    <t>M0525</t>
  </si>
  <si>
    <t>M0572</t>
  </si>
  <si>
    <t>F0566</t>
  </si>
  <si>
    <t>F0567</t>
  </si>
  <si>
    <t>F0568</t>
  </si>
  <si>
    <t># of BAL neutrophils</t>
  </si>
  <si>
    <t>CD68+ cells/ field</t>
  </si>
  <si>
    <t>delayed Doxycycline MLI</t>
  </si>
  <si>
    <t>This data is presented as line graph in Figure 3E</t>
  </si>
  <si>
    <t>Data in Supp Fig 5B present to show individual data points</t>
  </si>
  <si>
    <t>TUNEL+SPC+ / total SPC+ cells</t>
  </si>
  <si>
    <t>AT2 roundness</t>
  </si>
  <si>
    <t>from SPC+ cells</t>
  </si>
  <si>
    <t>D21 AT2 cell area</t>
  </si>
  <si>
    <t>SPC+ CD68-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</si>
</sst>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164" fontId="0" fillId="0" borderId="0" xfId="1" applyNumberFormat="1" applyFont="1" applyFill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1" applyNumberFormat="1" applyFont="1" applyFill="1" applyBorder="1" applyAlignment="1">
      <alignment horizontal="right"/>
    </xf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3D37B-0190-6D4E-BB11-7B86B8102F6F}">
  <dimension ref="A1:FH53"/>
  <sheetViews>
    <sheetView workbookViewId="0">
      <selection activeCell="C15" sqref="C15"/>
    </sheetView>
  </sheetViews>
  <sheetFormatPr baseColWidth="10" defaultRowHeight="16" x14ac:dyDescent="0.2"/>
  <sheetData>
    <row r="1" spans="1:3" x14ac:dyDescent="0.2">
      <c r="A1" t="s">
        <v>0</v>
      </c>
    </row>
    <row r="2" spans="1:3" x14ac:dyDescent="0.2">
      <c r="B2" t="s">
        <v>20</v>
      </c>
    </row>
    <row r="3" spans="1:3" x14ac:dyDescent="0.2">
      <c r="B3" t="s">
        <v>1</v>
      </c>
      <c r="C3" t="s">
        <v>2</v>
      </c>
    </row>
    <row r="4" spans="1:3" x14ac:dyDescent="0.2">
      <c r="B4" s="1">
        <v>28.829490199999999</v>
      </c>
      <c r="C4" s="1">
        <v>38.205005900000003</v>
      </c>
    </row>
    <row r="5" spans="1:3" x14ac:dyDescent="0.2">
      <c r="B5" s="1">
        <v>27.325082699999999</v>
      </c>
      <c r="C5" s="1">
        <v>52.908780800000002</v>
      </c>
    </row>
    <row r="6" spans="1:3" x14ac:dyDescent="0.2">
      <c r="B6" s="1">
        <v>31.3896108</v>
      </c>
      <c r="C6" s="1">
        <v>36.0404184</v>
      </c>
    </row>
    <row r="7" spans="1:3" x14ac:dyDescent="0.2">
      <c r="B7" s="1">
        <v>29.660381699999999</v>
      </c>
      <c r="C7" s="1">
        <v>41.342515900000002</v>
      </c>
    </row>
    <row r="8" spans="1:3" x14ac:dyDescent="0.2">
      <c r="B8" s="1">
        <v>30.6325346</v>
      </c>
      <c r="C8" s="1">
        <v>39.244112999999999</v>
      </c>
    </row>
    <row r="9" spans="1:3" x14ac:dyDescent="0.2">
      <c r="B9" s="1">
        <v>24.1742186</v>
      </c>
      <c r="C9" s="1">
        <v>33.175835999999997</v>
      </c>
    </row>
    <row r="10" spans="1:3" x14ac:dyDescent="0.2">
      <c r="B10" s="1">
        <v>27.499169899999998</v>
      </c>
      <c r="C10" s="1"/>
    </row>
    <row r="26" spans="13:164" x14ac:dyDescent="0.2">
      <c r="AE26" s="3"/>
    </row>
    <row r="27" spans="13:164" x14ac:dyDescent="0.2">
      <c r="AP27" s="3"/>
    </row>
    <row r="28" spans="13:164" x14ac:dyDescent="0.2">
      <c r="DD28" s="3"/>
    </row>
    <row r="29" spans="13:164" x14ac:dyDescent="0.2">
      <c r="M29" s="3"/>
      <c r="Z29" s="3"/>
      <c r="AM29" s="3"/>
      <c r="CE29" s="3"/>
      <c r="CR29" s="3"/>
      <c r="DE29" s="3"/>
      <c r="EG29" s="3"/>
      <c r="ET29" s="3"/>
    </row>
    <row r="30" spans="13:164" x14ac:dyDescent="0.2">
      <c r="AD30" s="3"/>
      <c r="AJ30" s="3"/>
      <c r="BR30" s="3"/>
      <c r="DA30" s="3"/>
      <c r="FH30" s="3"/>
    </row>
    <row r="31" spans="13:164" x14ac:dyDescent="0.2">
      <c r="AH31" s="3"/>
      <c r="AI31" s="3"/>
      <c r="AK31" s="3"/>
      <c r="CW31" s="3"/>
      <c r="DT31" s="3"/>
    </row>
    <row r="32" spans="13:164" x14ac:dyDescent="0.2">
      <c r="AC32" s="3"/>
      <c r="AQ32" s="3"/>
      <c r="CL32" s="3"/>
      <c r="DB32" s="3"/>
    </row>
    <row r="33" spans="3:163" x14ac:dyDescent="0.2">
      <c r="BD33" s="3"/>
      <c r="CU33" s="3"/>
      <c r="CV33" s="3"/>
    </row>
    <row r="34" spans="3:163" x14ac:dyDescent="0.2">
      <c r="CY34" s="3"/>
      <c r="CZ34" s="3"/>
      <c r="ED34" s="3"/>
      <c r="FF34" s="3"/>
    </row>
    <row r="35" spans="3:163" x14ac:dyDescent="0.2">
      <c r="H35" s="3"/>
      <c r="AR35" s="3"/>
      <c r="AU35" s="3"/>
      <c r="BL35" s="3"/>
      <c r="BO35" s="3"/>
      <c r="CI35" s="3"/>
      <c r="CP35" s="3"/>
      <c r="EX35" s="3"/>
    </row>
    <row r="36" spans="3:163" x14ac:dyDescent="0.2">
      <c r="AR36" s="3"/>
      <c r="AS36" s="3"/>
      <c r="AZ36" s="3"/>
      <c r="BB36" s="3"/>
      <c r="DN36" s="3"/>
      <c r="DO36" s="3"/>
      <c r="FA36" s="3"/>
      <c r="FB36" s="3"/>
    </row>
    <row r="37" spans="3:163" x14ac:dyDescent="0.2">
      <c r="AT37" s="3"/>
      <c r="AX37" s="3"/>
      <c r="CN37" s="3"/>
      <c r="CX37" s="3"/>
      <c r="DC37" s="3"/>
      <c r="EO37" s="3"/>
      <c r="FD37" s="3"/>
    </row>
    <row r="38" spans="3:163" x14ac:dyDescent="0.2">
      <c r="AN38" s="3"/>
      <c r="AV38" s="3"/>
      <c r="BA38" s="3"/>
      <c r="BV38" s="3"/>
      <c r="CH38" s="3"/>
      <c r="CJ38" s="3"/>
      <c r="CK38" s="3"/>
      <c r="DQ38" s="3"/>
      <c r="EE38" s="3"/>
      <c r="EZ38" s="3"/>
    </row>
    <row r="39" spans="3:163" x14ac:dyDescent="0.2">
      <c r="D39" s="3"/>
      <c r="F39" s="3"/>
      <c r="BC39" s="3"/>
      <c r="BI39" s="3"/>
      <c r="BP39" s="3"/>
      <c r="BQ39" s="3"/>
      <c r="BU39" s="3"/>
      <c r="DL39" s="3"/>
      <c r="DM39" s="3"/>
      <c r="FC39" s="3"/>
      <c r="FG39" s="3"/>
    </row>
    <row r="40" spans="3:163" x14ac:dyDescent="0.2">
      <c r="G40" s="3"/>
      <c r="I40" s="3"/>
      <c r="K40" s="3"/>
      <c r="AG40" s="3"/>
      <c r="AW40" s="3"/>
      <c r="AY40" s="3"/>
      <c r="BG40" s="3"/>
      <c r="BH40" s="3"/>
      <c r="BK40" s="3"/>
      <c r="BN40" s="3"/>
      <c r="BW40" s="3"/>
      <c r="BX40" s="3"/>
      <c r="DK40" s="3"/>
      <c r="EQ40" s="3"/>
      <c r="EW40" s="3"/>
      <c r="EY40" s="3"/>
    </row>
    <row r="41" spans="3:163" x14ac:dyDescent="0.2">
      <c r="E41" s="3"/>
      <c r="BM41" s="3"/>
      <c r="CB41" s="3"/>
      <c r="CM41" s="3"/>
      <c r="CQ41" s="3"/>
      <c r="DJ41" s="3"/>
      <c r="ER41" s="3"/>
      <c r="FE41" s="3"/>
    </row>
    <row r="42" spans="3:163" x14ac:dyDescent="0.2">
      <c r="Y42" s="3"/>
      <c r="CO42" s="3"/>
      <c r="DP42" s="3"/>
    </row>
    <row r="43" spans="3:163" x14ac:dyDescent="0.2">
      <c r="J43" s="3"/>
      <c r="DR43" s="3"/>
      <c r="DZ43" s="3"/>
    </row>
    <row r="44" spans="3:163" x14ac:dyDescent="0.2">
      <c r="L44" s="3"/>
      <c r="R44" s="3"/>
      <c r="AF44" s="3"/>
      <c r="AL44" s="3"/>
      <c r="CD44" s="3"/>
      <c r="DH44" s="3"/>
      <c r="DW44" s="3"/>
      <c r="EL44" s="3"/>
      <c r="EM44" s="3"/>
      <c r="EP44" s="3"/>
    </row>
    <row r="45" spans="3:163" x14ac:dyDescent="0.2">
      <c r="C45" s="3"/>
      <c r="Q45" s="3"/>
      <c r="S45" s="3"/>
      <c r="T45" s="3"/>
      <c r="BZ45" s="3"/>
      <c r="DI45" s="3"/>
      <c r="DS45" s="3"/>
      <c r="EB45" s="3"/>
      <c r="ES45" s="3"/>
    </row>
    <row r="46" spans="3:163" x14ac:dyDescent="0.2">
      <c r="U46" s="3"/>
      <c r="BY46" s="3"/>
      <c r="CA46" s="3"/>
      <c r="CC46" s="3"/>
    </row>
    <row r="47" spans="3:163" x14ac:dyDescent="0.2">
      <c r="P47" s="3"/>
      <c r="BJ47" s="3"/>
      <c r="DX47" s="3"/>
    </row>
    <row r="48" spans="3:163" x14ac:dyDescent="0.2">
      <c r="EC48" s="3"/>
    </row>
    <row r="49" spans="22:144" x14ac:dyDescent="0.2">
      <c r="EK49" s="3"/>
      <c r="EN49" s="3"/>
    </row>
    <row r="51" spans="22:144" x14ac:dyDescent="0.2">
      <c r="W51" s="3"/>
      <c r="DY51" s="3"/>
      <c r="EJ51" s="3"/>
    </row>
    <row r="52" spans="22:144" x14ac:dyDescent="0.2">
      <c r="V52" s="3"/>
      <c r="X52" s="3"/>
    </row>
    <row r="53" spans="22:144" x14ac:dyDescent="0.2">
      <c r="EA53" s="3"/>
      <c r="EF53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6E167-7ADC-BB4B-A418-6129E835B6B5}">
  <dimension ref="A2:BB74"/>
  <sheetViews>
    <sheetView workbookViewId="0">
      <selection activeCell="F9" sqref="F9"/>
    </sheetView>
  </sheetViews>
  <sheetFormatPr baseColWidth="10" defaultRowHeight="16" x14ac:dyDescent="0.2"/>
  <sheetData>
    <row r="2" spans="1:4" x14ac:dyDescent="0.2">
      <c r="A2" t="s">
        <v>19</v>
      </c>
      <c r="C2" s="10" t="s">
        <v>20</v>
      </c>
      <c r="D2" s="10"/>
    </row>
    <row r="3" spans="1:4" x14ac:dyDescent="0.2">
      <c r="A3" t="s">
        <v>18</v>
      </c>
      <c r="C3" t="s">
        <v>1</v>
      </c>
      <c r="D3" t="s">
        <v>2</v>
      </c>
    </row>
    <row r="4" spans="1:4" x14ac:dyDescent="0.2">
      <c r="C4" s="1">
        <v>0.63460784000000003</v>
      </c>
      <c r="D4" s="1">
        <v>0.74774359000000001</v>
      </c>
    </row>
    <row r="5" spans="1:4" x14ac:dyDescent="0.2">
      <c r="C5" s="1">
        <v>0.69864285999999998</v>
      </c>
      <c r="D5" s="1">
        <v>0.71717240999999998</v>
      </c>
    </row>
    <row r="6" spans="1:4" x14ac:dyDescent="0.2">
      <c r="C6" s="1">
        <v>0.65207546999999999</v>
      </c>
      <c r="D6" s="1">
        <v>0.79962</v>
      </c>
    </row>
    <row r="7" spans="1:4" x14ac:dyDescent="0.2">
      <c r="C7" s="1">
        <v>0.71989999999999998</v>
      </c>
      <c r="D7" s="1">
        <v>0.75312000000000001</v>
      </c>
    </row>
    <row r="8" spans="1:4" x14ac:dyDescent="0.2">
      <c r="C8" s="1">
        <v>0.65559184000000004</v>
      </c>
      <c r="D8" s="1">
        <v>0.75963462000000004</v>
      </c>
    </row>
    <row r="9" spans="1:4" x14ac:dyDescent="0.2">
      <c r="C9" s="1">
        <v>0.69588000000000005</v>
      </c>
      <c r="D9" s="1">
        <v>0.78915999999999997</v>
      </c>
    </row>
    <row r="55" spans="4:4" x14ac:dyDescent="0.2">
      <c r="D55" s="3"/>
    </row>
    <row r="65" spans="8:54" x14ac:dyDescent="0.2">
      <c r="AR65" s="3"/>
    </row>
    <row r="66" spans="8:54" x14ac:dyDescent="0.2">
      <c r="L66" s="3"/>
      <c r="Y66" s="3"/>
      <c r="AM66" s="3"/>
      <c r="AW66" s="3"/>
      <c r="BB66" s="3"/>
    </row>
    <row r="67" spans="8:54" x14ac:dyDescent="0.2">
      <c r="Q67" s="3"/>
    </row>
    <row r="68" spans="8:54" x14ac:dyDescent="0.2">
      <c r="AC68" s="3"/>
    </row>
    <row r="69" spans="8:54" x14ac:dyDescent="0.2">
      <c r="AH69" s="3"/>
    </row>
    <row r="72" spans="8:54" x14ac:dyDescent="0.2">
      <c r="U72" s="3"/>
    </row>
    <row r="74" spans="8:54" x14ac:dyDescent="0.2">
      <c r="H74" s="3"/>
    </row>
  </sheetData>
  <mergeCells count="1">
    <mergeCell ref="C2: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D8FEE-5F44-E447-B996-A3BC746148B7}">
  <dimension ref="A2:BY45"/>
  <sheetViews>
    <sheetView workbookViewId="0">
      <selection activeCell="B11" sqref="B11"/>
    </sheetView>
  </sheetViews>
  <sheetFormatPr baseColWidth="10" defaultRowHeight="16" x14ac:dyDescent="0.2"/>
  <sheetData>
    <row r="2" spans="1:4" x14ac:dyDescent="0.2">
      <c r="A2" t="s">
        <v>21</v>
      </c>
    </row>
    <row r="3" spans="1:4" x14ac:dyDescent="0.2">
      <c r="C3" t="s">
        <v>26</v>
      </c>
    </row>
    <row r="4" spans="1:4" x14ac:dyDescent="0.2">
      <c r="A4" t="s">
        <v>22</v>
      </c>
      <c r="C4" t="s">
        <v>1</v>
      </c>
      <c r="D4" t="s">
        <v>2</v>
      </c>
    </row>
    <row r="5" spans="1:4" x14ac:dyDescent="0.2">
      <c r="A5" t="s">
        <v>25</v>
      </c>
      <c r="C5" s="1">
        <v>47517.953600000001</v>
      </c>
      <c r="D5" s="1">
        <v>51824.202899999997</v>
      </c>
    </row>
    <row r="6" spans="1:4" x14ac:dyDescent="0.2">
      <c r="C6" s="1">
        <v>40296.995900000002</v>
      </c>
      <c r="D6" s="1">
        <v>65614.908299999996</v>
      </c>
    </row>
    <row r="7" spans="1:4" x14ac:dyDescent="0.2">
      <c r="C7" s="1">
        <v>59267.1348</v>
      </c>
      <c r="D7" s="1">
        <v>77739.803</v>
      </c>
    </row>
    <row r="8" spans="1:4" x14ac:dyDescent="0.2">
      <c r="C8" s="1">
        <v>45730.100599999998</v>
      </c>
      <c r="D8" s="1">
        <v>68920.314199999993</v>
      </c>
    </row>
    <row r="9" spans="1:4" x14ac:dyDescent="0.2">
      <c r="C9" s="1">
        <v>33358.453399999999</v>
      </c>
      <c r="D9" s="1">
        <v>63112.080999999998</v>
      </c>
    </row>
    <row r="10" spans="1:4" x14ac:dyDescent="0.2">
      <c r="C10" s="1">
        <v>17414.476699999999</v>
      </c>
      <c r="D10" s="1"/>
    </row>
    <row r="23" spans="2:77" x14ac:dyDescent="0.2">
      <c r="W23" s="3"/>
      <c r="AF23" s="3"/>
      <c r="AO23" s="3"/>
      <c r="AX23" s="3"/>
      <c r="BG23" s="3"/>
      <c r="BP23" s="3"/>
      <c r="BY23" s="3"/>
    </row>
    <row r="28" spans="2:77" x14ac:dyDescent="0.2">
      <c r="B28" s="3"/>
    </row>
    <row r="32" spans="2:77" x14ac:dyDescent="0.2">
      <c r="D32" s="3"/>
      <c r="F32" s="3"/>
    </row>
    <row r="37" spans="8:22" x14ac:dyDescent="0.2">
      <c r="N37" s="3"/>
    </row>
    <row r="38" spans="8:22" x14ac:dyDescent="0.2">
      <c r="T38" s="3"/>
    </row>
    <row r="39" spans="8:22" x14ac:dyDescent="0.2">
      <c r="J39" s="3"/>
      <c r="P39" s="3"/>
    </row>
    <row r="42" spans="8:22" x14ac:dyDescent="0.2">
      <c r="L42" s="3"/>
    </row>
    <row r="44" spans="8:22" x14ac:dyDescent="0.2">
      <c r="H44" s="3"/>
      <c r="R44" s="3"/>
    </row>
    <row r="45" spans="8:22" x14ac:dyDescent="0.2">
      <c r="H45" s="3"/>
      <c r="V45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28E49-04A4-0E4E-A076-838C01CF190E}">
  <dimension ref="A1:V46"/>
  <sheetViews>
    <sheetView workbookViewId="0">
      <selection activeCell="A11" sqref="A11"/>
    </sheetView>
  </sheetViews>
  <sheetFormatPr baseColWidth="10" defaultRowHeight="16" x14ac:dyDescent="0.2"/>
  <sheetData>
    <row r="1" spans="1:4" x14ac:dyDescent="0.2">
      <c r="A1" t="s">
        <v>23</v>
      </c>
    </row>
    <row r="2" spans="1:4" x14ac:dyDescent="0.2">
      <c r="C2" t="s">
        <v>26</v>
      </c>
    </row>
    <row r="3" spans="1:4" x14ac:dyDescent="0.2">
      <c r="A3" t="s">
        <v>22</v>
      </c>
      <c r="C3" t="s">
        <v>1</v>
      </c>
      <c r="D3" t="s">
        <v>2</v>
      </c>
    </row>
    <row r="4" spans="1:4" x14ac:dyDescent="0.2">
      <c r="A4" t="s">
        <v>25</v>
      </c>
      <c r="C4" s="1">
        <v>289664.61599999998</v>
      </c>
      <c r="D4" s="1">
        <v>290098.59100000001</v>
      </c>
    </row>
    <row r="5" spans="1:4" x14ac:dyDescent="0.2">
      <c r="C5" s="1">
        <v>311910.8</v>
      </c>
      <c r="D5" s="1">
        <v>267833.20600000001</v>
      </c>
    </row>
    <row r="6" spans="1:4" x14ac:dyDescent="0.2">
      <c r="C6" s="1">
        <v>206650.671</v>
      </c>
      <c r="D6" s="1">
        <v>437272.109</v>
      </c>
    </row>
    <row r="7" spans="1:4" x14ac:dyDescent="0.2">
      <c r="C7" s="1">
        <v>161236.18400000001</v>
      </c>
      <c r="D7" s="1">
        <v>268968.56199999998</v>
      </c>
    </row>
    <row r="8" spans="1:4" x14ac:dyDescent="0.2">
      <c r="C8" s="1">
        <v>104317.712</v>
      </c>
      <c r="D8" s="1">
        <v>288005.09399999998</v>
      </c>
    </row>
    <row r="9" spans="1:4" x14ac:dyDescent="0.2">
      <c r="C9" s="1">
        <v>129274.912</v>
      </c>
      <c r="D9" s="1"/>
    </row>
    <row r="29" spans="20:20" x14ac:dyDescent="0.2">
      <c r="T29" s="3"/>
    </row>
    <row r="33" spans="2:22" x14ac:dyDescent="0.2">
      <c r="P33" s="3"/>
      <c r="R33" s="3"/>
    </row>
    <row r="38" spans="2:22" x14ac:dyDescent="0.2">
      <c r="J38" s="3"/>
    </row>
    <row r="39" spans="2:22" x14ac:dyDescent="0.2">
      <c r="D39" s="3"/>
    </row>
    <row r="40" spans="2:22" x14ac:dyDescent="0.2">
      <c r="H40" s="3"/>
      <c r="L40" s="3"/>
    </row>
    <row r="43" spans="2:22" x14ac:dyDescent="0.2">
      <c r="V43" s="3"/>
    </row>
    <row r="45" spans="2:22" x14ac:dyDescent="0.2">
      <c r="F45" s="3"/>
      <c r="N45" s="3"/>
    </row>
    <row r="46" spans="2:22" x14ac:dyDescent="0.2">
      <c r="B46" s="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3682B-7EA4-D045-88D8-9CB0755EA36E}">
  <dimension ref="A2:G12"/>
  <sheetViews>
    <sheetView workbookViewId="0">
      <selection activeCell="C17" sqref="C17"/>
    </sheetView>
  </sheetViews>
  <sheetFormatPr baseColWidth="10" defaultRowHeight="16" x14ac:dyDescent="0.2"/>
  <sheetData>
    <row r="2" spans="1:7" x14ac:dyDescent="0.2">
      <c r="A2" t="s">
        <v>27</v>
      </c>
    </row>
    <row r="3" spans="1:7" x14ac:dyDescent="0.2">
      <c r="C3" s="10" t="s">
        <v>29</v>
      </c>
      <c r="D3" s="10"/>
      <c r="F3" s="10" t="s">
        <v>30</v>
      </c>
      <c r="G3" s="10"/>
    </row>
    <row r="4" spans="1:7" x14ac:dyDescent="0.2">
      <c r="C4" t="s">
        <v>4</v>
      </c>
      <c r="D4" t="s">
        <v>28</v>
      </c>
      <c r="F4" t="s">
        <v>4</v>
      </c>
      <c r="G4" t="s">
        <v>28</v>
      </c>
    </row>
    <row r="5" spans="1:7" x14ac:dyDescent="0.2">
      <c r="C5" s="1">
        <v>0.35799999999999998</v>
      </c>
      <c r="D5" s="1">
        <v>0.42799999999999999</v>
      </c>
      <c r="F5" s="1">
        <v>0.45700000000000002</v>
      </c>
      <c r="G5" s="1">
        <v>0.56999999999999995</v>
      </c>
    </row>
    <row r="6" spans="1:7" x14ac:dyDescent="0.2">
      <c r="C6" s="1">
        <v>0.36599999999999999</v>
      </c>
      <c r="D6" s="1">
        <v>0.45900000000000002</v>
      </c>
      <c r="F6" s="1">
        <v>0.495</v>
      </c>
      <c r="G6" s="1">
        <v>0.67500000000000004</v>
      </c>
    </row>
    <row r="7" spans="1:7" x14ac:dyDescent="0.2">
      <c r="C7" s="1">
        <v>0.32600000000000001</v>
      </c>
      <c r="D7" s="1">
        <v>0.51600000000000001</v>
      </c>
      <c r="F7" s="1">
        <v>0.55500000000000005</v>
      </c>
      <c r="G7" s="1">
        <v>0.68</v>
      </c>
    </row>
    <row r="8" spans="1:7" x14ac:dyDescent="0.2">
      <c r="C8" s="1">
        <v>0.39700000000000002</v>
      </c>
      <c r="D8" s="1">
        <v>0.55000000000000004</v>
      </c>
      <c r="F8" s="1">
        <v>0.45500000000000002</v>
      </c>
      <c r="G8" s="1">
        <v>0.59199999999999997</v>
      </c>
    </row>
    <row r="9" spans="1:7" x14ac:dyDescent="0.2">
      <c r="C9" s="1">
        <v>0.36499999999999999</v>
      </c>
      <c r="D9" s="1">
        <v>0.43</v>
      </c>
      <c r="F9" s="1">
        <v>0.49099999999999999</v>
      </c>
      <c r="G9" s="1">
        <v>0.65400000000000003</v>
      </c>
    </row>
    <row r="10" spans="1:7" x14ac:dyDescent="0.2">
      <c r="C10" s="1">
        <v>0.29099999999999998</v>
      </c>
      <c r="D10" s="1">
        <v>0.52</v>
      </c>
      <c r="F10" s="1">
        <v>0.49199999999999999</v>
      </c>
      <c r="G10" s="1">
        <v>0.67900000000000005</v>
      </c>
    </row>
    <row r="11" spans="1:7" x14ac:dyDescent="0.2">
      <c r="C11" s="1"/>
      <c r="D11" s="1">
        <v>0.53300000000000003</v>
      </c>
      <c r="F11" s="1">
        <v>0.46600000000000003</v>
      </c>
      <c r="G11" s="1">
        <v>0.64600000000000002</v>
      </c>
    </row>
    <row r="12" spans="1:7" x14ac:dyDescent="0.2">
      <c r="C12" s="1"/>
      <c r="D12" s="1">
        <v>0.46600000000000003</v>
      </c>
    </row>
  </sheetData>
  <mergeCells count="2">
    <mergeCell ref="C3:D3"/>
    <mergeCell ref="F3:G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D9506-250A-C744-AE53-D688409E8404}">
  <dimension ref="A3:G13"/>
  <sheetViews>
    <sheetView workbookViewId="0">
      <selection activeCell="J36" sqref="J36"/>
    </sheetView>
  </sheetViews>
  <sheetFormatPr baseColWidth="10" defaultRowHeight="16" x14ac:dyDescent="0.2"/>
  <sheetData>
    <row r="3" spans="1:7" x14ac:dyDescent="0.2">
      <c r="A3" t="s">
        <v>31</v>
      </c>
    </row>
    <row r="4" spans="1:7" x14ac:dyDescent="0.2">
      <c r="C4" s="10" t="s">
        <v>29</v>
      </c>
      <c r="D4" s="10"/>
      <c r="F4" s="10" t="s">
        <v>30</v>
      </c>
      <c r="G4" s="10"/>
    </row>
    <row r="5" spans="1:7" x14ac:dyDescent="0.2">
      <c r="C5" t="s">
        <v>4</v>
      </c>
      <c r="D5" t="s">
        <v>28</v>
      </c>
      <c r="F5" t="s">
        <v>4</v>
      </c>
      <c r="G5" t="s">
        <v>28</v>
      </c>
    </row>
    <row r="6" spans="1:7" x14ac:dyDescent="0.2">
      <c r="C6" s="1">
        <v>0.23400000000000001</v>
      </c>
      <c r="D6" s="1">
        <v>0.30499999999999999</v>
      </c>
      <c r="F6" s="1">
        <v>0.34799999999999998</v>
      </c>
      <c r="G6" s="1">
        <v>0.14499999999999999</v>
      </c>
    </row>
    <row r="7" spans="1:7" x14ac:dyDescent="0.2">
      <c r="C7" s="1">
        <v>0.26</v>
      </c>
      <c r="D7" s="1">
        <v>0.28699999999999998</v>
      </c>
      <c r="F7" s="1">
        <v>0.433</v>
      </c>
      <c r="G7" s="1">
        <v>0.13400000000000001</v>
      </c>
    </row>
    <row r="8" spans="1:7" x14ac:dyDescent="0.2">
      <c r="C8" s="1">
        <v>0.27300000000000002</v>
      </c>
      <c r="D8" s="1">
        <v>0.27500000000000002</v>
      </c>
      <c r="F8" s="1">
        <v>0.29799999999999999</v>
      </c>
      <c r="G8" s="1">
        <v>0.16500000000000001</v>
      </c>
    </row>
    <row r="9" spans="1:7" x14ac:dyDescent="0.2">
      <c r="C9" s="1">
        <v>0.254</v>
      </c>
      <c r="D9" s="1">
        <v>0.22500000000000001</v>
      </c>
      <c r="F9" s="1">
        <v>0.38400000000000001</v>
      </c>
      <c r="G9" s="1">
        <v>0.16600000000000001</v>
      </c>
    </row>
    <row r="10" spans="1:7" x14ac:dyDescent="0.2">
      <c r="C10" s="1">
        <v>0.27600000000000002</v>
      </c>
      <c r="D10" s="1">
        <v>0.25600000000000001</v>
      </c>
      <c r="F10" s="1">
        <v>0.35499999999999998</v>
      </c>
      <c r="G10" s="1">
        <v>0.22600000000000001</v>
      </c>
    </row>
    <row r="11" spans="1:7" x14ac:dyDescent="0.2">
      <c r="C11" s="1">
        <v>0.26800000000000002</v>
      </c>
      <c r="D11" s="1">
        <v>0.34499999999999997</v>
      </c>
      <c r="F11" s="1">
        <v>0.27800000000000002</v>
      </c>
      <c r="G11" s="1">
        <v>0.14699999999999999</v>
      </c>
    </row>
    <row r="12" spans="1:7" x14ac:dyDescent="0.2">
      <c r="D12" s="1">
        <v>0.32800000000000001</v>
      </c>
      <c r="F12" s="1">
        <v>0.29899999999999999</v>
      </c>
      <c r="G12" s="1">
        <v>0.155</v>
      </c>
    </row>
    <row r="13" spans="1:7" x14ac:dyDescent="0.2">
      <c r="D13" s="1">
        <v>0.29899999999999999</v>
      </c>
    </row>
  </sheetData>
  <mergeCells count="2">
    <mergeCell ref="C4:D4"/>
    <mergeCell ref="F4:G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10F0F-460B-5C44-BC10-680692AD1C8B}">
  <dimension ref="A3:G13"/>
  <sheetViews>
    <sheetView workbookViewId="0">
      <selection activeCell="H17" sqref="H17"/>
    </sheetView>
  </sheetViews>
  <sheetFormatPr baseColWidth="10" defaultRowHeight="16" x14ac:dyDescent="0.2"/>
  <sheetData>
    <row r="3" spans="1:7" x14ac:dyDescent="0.2">
      <c r="A3" t="s">
        <v>32</v>
      </c>
    </row>
    <row r="4" spans="1:7" x14ac:dyDescent="0.2">
      <c r="C4" s="10" t="s">
        <v>29</v>
      </c>
      <c r="D4" s="10"/>
      <c r="F4" s="10" t="s">
        <v>30</v>
      </c>
      <c r="G4" s="10"/>
    </row>
    <row r="5" spans="1:7" x14ac:dyDescent="0.2">
      <c r="C5" t="s">
        <v>4</v>
      </c>
      <c r="D5" t="s">
        <v>28</v>
      </c>
      <c r="F5" t="s">
        <v>4</v>
      </c>
      <c r="G5" t="s">
        <v>28</v>
      </c>
    </row>
    <row r="6" spans="1:7" x14ac:dyDescent="0.2">
      <c r="C6" s="1">
        <v>0.37</v>
      </c>
      <c r="D6" s="1">
        <v>0.30499999999999999</v>
      </c>
      <c r="F6" s="1">
        <v>0.34799999999999998</v>
      </c>
      <c r="G6" s="1">
        <v>0.14499999999999999</v>
      </c>
    </row>
    <row r="7" spans="1:7" x14ac:dyDescent="0.2">
      <c r="C7" s="1">
        <v>0.28999999999999998</v>
      </c>
      <c r="D7" s="1">
        <v>0.28699999999999998</v>
      </c>
      <c r="F7" s="1">
        <v>0.433</v>
      </c>
      <c r="G7" s="1">
        <v>0.13400000000000001</v>
      </c>
    </row>
    <row r="8" spans="1:7" x14ac:dyDescent="0.2">
      <c r="C8" s="1">
        <v>0.437</v>
      </c>
      <c r="D8" s="1">
        <v>0.27500000000000002</v>
      </c>
      <c r="F8" s="1">
        <v>0.29799999999999999</v>
      </c>
      <c r="G8" s="1">
        <v>0.16500000000000001</v>
      </c>
    </row>
    <row r="9" spans="1:7" x14ac:dyDescent="0.2">
      <c r="C9" s="1">
        <v>0.39700000000000002</v>
      </c>
      <c r="D9" s="1">
        <v>0.22500000000000001</v>
      </c>
      <c r="F9" s="1">
        <v>0.38400000000000001</v>
      </c>
      <c r="G9" s="1">
        <v>0.16600000000000001</v>
      </c>
    </row>
    <row r="10" spans="1:7" x14ac:dyDescent="0.2">
      <c r="C10" s="1">
        <v>0.40600000000000003</v>
      </c>
      <c r="D10" s="1">
        <v>0.25600000000000001</v>
      </c>
      <c r="F10" s="1">
        <v>0.35499999999999998</v>
      </c>
      <c r="G10" s="1">
        <v>0.22600000000000001</v>
      </c>
    </row>
    <row r="11" spans="1:7" x14ac:dyDescent="0.2">
      <c r="C11" s="1">
        <v>0.375</v>
      </c>
      <c r="D11" s="1">
        <v>0.34499999999999997</v>
      </c>
      <c r="F11" s="1">
        <v>0.27800000000000002</v>
      </c>
      <c r="G11" s="1">
        <v>0.14699999999999999</v>
      </c>
    </row>
    <row r="12" spans="1:7" x14ac:dyDescent="0.2">
      <c r="D12" s="1">
        <v>0.32800000000000001</v>
      </c>
      <c r="F12" s="1">
        <v>0.29899999999999999</v>
      </c>
      <c r="G12" s="1">
        <v>0.155</v>
      </c>
    </row>
    <row r="13" spans="1:7" x14ac:dyDescent="0.2">
      <c r="D13" s="1">
        <v>0.29899999999999999</v>
      </c>
    </row>
  </sheetData>
  <mergeCells count="2">
    <mergeCell ref="C4:D4"/>
    <mergeCell ref="F4:G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0FE71-1623-5846-AA45-2BEF740174A1}">
  <dimension ref="A2:BH31"/>
  <sheetViews>
    <sheetView workbookViewId="0">
      <selection activeCell="H11" sqref="H11"/>
    </sheetView>
  </sheetViews>
  <sheetFormatPr baseColWidth="10" defaultRowHeight="16" x14ac:dyDescent="0.2"/>
  <sheetData>
    <row r="2" spans="1:3" x14ac:dyDescent="0.2">
      <c r="A2" t="s">
        <v>33</v>
      </c>
    </row>
    <row r="4" spans="1:3" x14ac:dyDescent="0.2">
      <c r="B4" t="s">
        <v>34</v>
      </c>
    </row>
    <row r="6" spans="1:3" x14ac:dyDescent="0.2">
      <c r="B6" t="s">
        <v>1</v>
      </c>
      <c r="C6" t="s">
        <v>2</v>
      </c>
    </row>
    <row r="7" spans="1:3" x14ac:dyDescent="0.2">
      <c r="B7" s="1">
        <v>0</v>
      </c>
      <c r="C7" s="1">
        <v>13.636363640000001</v>
      </c>
    </row>
    <row r="8" spans="1:3" x14ac:dyDescent="0.2">
      <c r="B8" s="1">
        <v>2.4390243900000002</v>
      </c>
      <c r="C8" s="1">
        <v>10.569105690000001</v>
      </c>
    </row>
    <row r="9" spans="1:3" x14ac:dyDescent="0.2">
      <c r="B9" s="1">
        <v>2.8985507250000002</v>
      </c>
      <c r="C9" s="1">
        <v>20.754716980000001</v>
      </c>
    </row>
    <row r="10" spans="1:3" x14ac:dyDescent="0.2">
      <c r="B10" s="1">
        <v>4.301075269</v>
      </c>
      <c r="C10" s="1">
        <v>17.073170730000001</v>
      </c>
    </row>
    <row r="11" spans="1:3" x14ac:dyDescent="0.2">
      <c r="B11" s="1">
        <v>3.703703704</v>
      </c>
      <c r="C11" s="1">
        <v>17.272727270000001</v>
      </c>
    </row>
    <row r="12" spans="1:3" x14ac:dyDescent="0.2">
      <c r="B12" s="1">
        <v>6.3291139239999996</v>
      </c>
      <c r="C12" s="1">
        <v>23.456790120000001</v>
      </c>
    </row>
    <row r="31" spans="4:60" x14ac:dyDescent="0.2">
      <c r="D31" s="3"/>
      <c r="E31" s="3"/>
      <c r="I31" s="3"/>
      <c r="J31" s="3"/>
      <c r="N31" s="3"/>
      <c r="O31" s="3"/>
      <c r="S31" s="3"/>
      <c r="T31" s="3"/>
      <c r="X31" s="3"/>
      <c r="Y31" s="3"/>
      <c r="AC31" s="3"/>
      <c r="AD31" s="3"/>
      <c r="AH31" s="3"/>
      <c r="AI31" s="3"/>
      <c r="AM31" s="3"/>
      <c r="AN31" s="3"/>
      <c r="AR31" s="3"/>
      <c r="AS31" s="3"/>
      <c r="AW31" s="3"/>
      <c r="AX31" s="3"/>
      <c r="BB31" s="3"/>
      <c r="BC31" s="3"/>
      <c r="BG31" s="3"/>
      <c r="BH31" s="3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760B5-C42D-6E46-AEF5-EF9CABDFE021}">
  <dimension ref="A2:K178"/>
  <sheetViews>
    <sheetView workbookViewId="0">
      <selection activeCell="F14" sqref="F14"/>
    </sheetView>
  </sheetViews>
  <sheetFormatPr baseColWidth="10" defaultRowHeight="16" x14ac:dyDescent="0.2"/>
  <cols>
    <col min="1" max="1" width="20.5" customWidth="1"/>
    <col min="2" max="2" width="16.1640625" customWidth="1"/>
    <col min="3" max="3" width="18.6640625" customWidth="1"/>
  </cols>
  <sheetData>
    <row r="2" spans="1:3" x14ac:dyDescent="0.2">
      <c r="A2" t="s">
        <v>35</v>
      </c>
    </row>
    <row r="4" spans="1:3" x14ac:dyDescent="0.2">
      <c r="B4" t="s">
        <v>26</v>
      </c>
    </row>
    <row r="5" spans="1:3" x14ac:dyDescent="0.2">
      <c r="B5" t="s">
        <v>36</v>
      </c>
      <c r="C5" t="s">
        <v>37</v>
      </c>
    </row>
    <row r="6" spans="1:3" x14ac:dyDescent="0.2">
      <c r="B6">
        <v>160962.16372000001</v>
      </c>
      <c r="C6">
        <v>139619.99249999999</v>
      </c>
    </row>
    <row r="7" spans="1:3" x14ac:dyDescent="0.2">
      <c r="B7">
        <v>171779.02608000001</v>
      </c>
      <c r="C7">
        <v>146827.71762000004</v>
      </c>
    </row>
    <row r="8" spans="1:3" x14ac:dyDescent="0.2">
      <c r="B8">
        <v>290255.54690000002</v>
      </c>
      <c r="C8">
        <v>50503.831120000003</v>
      </c>
    </row>
    <row r="9" spans="1:3" x14ac:dyDescent="0.2">
      <c r="B9">
        <v>348822.20497999998</v>
      </c>
      <c r="C9">
        <v>115269.83462000001</v>
      </c>
    </row>
    <row r="10" spans="1:3" x14ac:dyDescent="0.2">
      <c r="C10">
        <v>78462.812820000006</v>
      </c>
    </row>
    <row r="11" spans="1:3" x14ac:dyDescent="0.2">
      <c r="C11">
        <v>61544.808980000009</v>
      </c>
    </row>
    <row r="12" spans="1:3" x14ac:dyDescent="0.2">
      <c r="B12" s="3">
        <f>AVERAGE(B6:B11)</f>
        <v>242954.73541999998</v>
      </c>
      <c r="C12" s="3">
        <f>AVERAGE(C6:C11)</f>
        <v>98704.832943333327</v>
      </c>
    </row>
    <row r="28" spans="2:11" x14ac:dyDescent="0.2">
      <c r="B28" s="3"/>
      <c r="C28" s="3"/>
      <c r="D28" s="3"/>
      <c r="E28" s="3"/>
      <c r="F28" s="3"/>
      <c r="G28" s="3"/>
      <c r="H28" s="3"/>
      <c r="I28" s="3"/>
      <c r="J28" s="3"/>
      <c r="K28" s="3"/>
    </row>
    <row r="32" spans="2:11" x14ac:dyDescent="0.2">
      <c r="B32" s="3"/>
    </row>
    <row r="45" spans="2:11" x14ac:dyDescent="0.2">
      <c r="B45" s="3"/>
      <c r="C45" s="3"/>
      <c r="D45" s="3"/>
      <c r="E45" s="3"/>
      <c r="F45" s="3"/>
      <c r="G45" s="3"/>
      <c r="H45" s="3"/>
      <c r="I45" s="3"/>
      <c r="J45" s="3"/>
      <c r="K45" s="3"/>
    </row>
    <row r="49" spans="2:11" x14ac:dyDescent="0.2">
      <c r="B49" s="3"/>
    </row>
    <row r="61" spans="2:11" x14ac:dyDescent="0.2">
      <c r="B61" s="3"/>
      <c r="C61" s="3"/>
      <c r="D61" s="3"/>
      <c r="E61" s="3"/>
      <c r="F61" s="3"/>
      <c r="G61" s="3"/>
      <c r="H61" s="3"/>
      <c r="I61" s="3"/>
      <c r="J61" s="3"/>
      <c r="K61" s="3"/>
    </row>
    <row r="65" spans="2:11" x14ac:dyDescent="0.2">
      <c r="B65" s="3"/>
    </row>
    <row r="77" spans="2:11" x14ac:dyDescent="0.2">
      <c r="B77" s="3"/>
      <c r="C77" s="3"/>
      <c r="D77" s="3"/>
      <c r="E77" s="3"/>
      <c r="F77" s="3"/>
      <c r="G77" s="3"/>
      <c r="H77" s="3"/>
      <c r="I77" s="3"/>
      <c r="J77" s="3"/>
      <c r="K77" s="3"/>
    </row>
    <row r="81" spans="2:11" x14ac:dyDescent="0.2">
      <c r="B81" s="3"/>
    </row>
    <row r="93" spans="2:11" x14ac:dyDescent="0.2">
      <c r="B93" s="3"/>
      <c r="C93" s="3"/>
      <c r="D93" s="3"/>
      <c r="E93" s="3"/>
      <c r="F93" s="3"/>
      <c r="G93" s="3"/>
      <c r="H93" s="3"/>
      <c r="I93" s="3"/>
      <c r="J93" s="3"/>
      <c r="K93" s="3"/>
    </row>
    <row r="97" spans="2:11" x14ac:dyDescent="0.2">
      <c r="B97" s="3"/>
    </row>
    <row r="109" spans="2:11" x14ac:dyDescent="0.2"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3" spans="2:11" x14ac:dyDescent="0.2">
      <c r="B113" s="3"/>
    </row>
    <row r="126" spans="2:11" x14ac:dyDescent="0.2"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30" spans="2:11" x14ac:dyDescent="0.2">
      <c r="B130" s="3"/>
    </row>
    <row r="142" spans="2:11" x14ac:dyDescent="0.2"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6" spans="2:11" x14ac:dyDescent="0.2">
      <c r="B146" s="3"/>
    </row>
    <row r="158" spans="2:11" x14ac:dyDescent="0.2"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62" spans="2:11" x14ac:dyDescent="0.2">
      <c r="B162" s="3"/>
    </row>
    <row r="174" spans="2:11" x14ac:dyDescent="0.2"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8" spans="2:2" x14ac:dyDescent="0.2">
      <c r="B178" s="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82326-FE14-D047-9529-E99AF87F0160}">
  <dimension ref="A2:E35"/>
  <sheetViews>
    <sheetView workbookViewId="0">
      <selection activeCell="H19" sqref="H19"/>
    </sheetView>
  </sheetViews>
  <sheetFormatPr baseColWidth="10" defaultRowHeight="16" x14ac:dyDescent="0.2"/>
  <cols>
    <col min="3" max="3" width="14.83203125" customWidth="1"/>
  </cols>
  <sheetData>
    <row r="2" spans="1:5" x14ac:dyDescent="0.2">
      <c r="D2" t="s">
        <v>42</v>
      </c>
    </row>
    <row r="3" spans="1:5" x14ac:dyDescent="0.2">
      <c r="A3" t="s">
        <v>38</v>
      </c>
      <c r="D3" t="s">
        <v>43</v>
      </c>
    </row>
    <row r="5" spans="1:5" x14ac:dyDescent="0.2">
      <c r="B5" t="s">
        <v>24</v>
      </c>
      <c r="C5" t="s">
        <v>39</v>
      </c>
      <c r="D5" t="s">
        <v>40</v>
      </c>
      <c r="E5" t="s">
        <v>41</v>
      </c>
    </row>
    <row r="6" spans="1:5" x14ac:dyDescent="0.2">
      <c r="B6" s="4" t="s">
        <v>44</v>
      </c>
      <c r="C6" s="1">
        <v>21</v>
      </c>
      <c r="D6" s="1">
        <v>0</v>
      </c>
      <c r="E6" s="1"/>
    </row>
    <row r="7" spans="1:5" x14ac:dyDescent="0.2">
      <c r="B7" s="4" t="s">
        <v>45</v>
      </c>
      <c r="C7" s="1">
        <v>6</v>
      </c>
      <c r="D7" s="1">
        <v>1</v>
      </c>
      <c r="E7" s="1"/>
    </row>
    <row r="8" spans="1:5" x14ac:dyDescent="0.2">
      <c r="B8" s="4" t="s">
        <v>46</v>
      </c>
      <c r="C8" s="1">
        <v>21</v>
      </c>
      <c r="D8" s="1">
        <v>0</v>
      </c>
      <c r="E8" s="1"/>
    </row>
    <row r="9" spans="1:5" x14ac:dyDescent="0.2">
      <c r="B9" s="4" t="s">
        <v>47</v>
      </c>
      <c r="C9" s="1">
        <v>8</v>
      </c>
      <c r="D9" s="1"/>
      <c r="E9" s="1">
        <v>1</v>
      </c>
    </row>
    <row r="10" spans="1:5" x14ac:dyDescent="0.2">
      <c r="B10" s="4" t="s">
        <v>48</v>
      </c>
      <c r="C10" s="1">
        <v>4</v>
      </c>
      <c r="D10" s="1"/>
      <c r="E10" s="1">
        <v>1</v>
      </c>
    </row>
    <row r="11" spans="1:5" x14ac:dyDescent="0.2">
      <c r="B11" s="4" t="s">
        <v>49</v>
      </c>
      <c r="C11" s="1">
        <v>4</v>
      </c>
      <c r="D11" s="1"/>
      <c r="E11" s="1">
        <v>1</v>
      </c>
    </row>
    <row r="12" spans="1:5" x14ac:dyDescent="0.2">
      <c r="B12" s="4" t="s">
        <v>50</v>
      </c>
      <c r="C12" s="1">
        <v>21</v>
      </c>
      <c r="D12" s="1">
        <v>0</v>
      </c>
      <c r="E12" s="1"/>
    </row>
    <row r="13" spans="1:5" x14ac:dyDescent="0.2">
      <c r="B13" s="4" t="s">
        <v>51</v>
      </c>
      <c r="C13" s="1">
        <v>21</v>
      </c>
      <c r="D13" s="1">
        <v>0</v>
      </c>
      <c r="E13" s="1"/>
    </row>
    <row r="14" spans="1:5" x14ac:dyDescent="0.2">
      <c r="B14" s="4" t="s">
        <v>52</v>
      </c>
      <c r="C14" s="1">
        <v>21</v>
      </c>
      <c r="D14" s="1"/>
      <c r="E14" s="1">
        <v>0</v>
      </c>
    </row>
    <row r="15" spans="1:5" x14ac:dyDescent="0.2">
      <c r="B15" s="4" t="s">
        <v>53</v>
      </c>
      <c r="C15" s="1">
        <v>21</v>
      </c>
      <c r="D15" s="1">
        <v>0</v>
      </c>
      <c r="E15" s="1"/>
    </row>
    <row r="16" spans="1:5" x14ac:dyDescent="0.2">
      <c r="B16" s="4" t="s">
        <v>54</v>
      </c>
      <c r="C16" s="1">
        <v>21</v>
      </c>
      <c r="D16" s="1"/>
      <c r="E16" s="1">
        <v>0</v>
      </c>
    </row>
    <row r="17" spans="2:5" x14ac:dyDescent="0.2">
      <c r="B17" s="4" t="s">
        <v>55</v>
      </c>
      <c r="C17" s="1">
        <v>8</v>
      </c>
      <c r="D17" s="1"/>
      <c r="E17" s="1">
        <v>1</v>
      </c>
    </row>
    <row r="18" spans="2:5" x14ac:dyDescent="0.2">
      <c r="B18" s="4" t="s">
        <v>56</v>
      </c>
      <c r="C18" s="1">
        <v>4</v>
      </c>
      <c r="D18" s="1"/>
      <c r="E18" s="1">
        <v>1</v>
      </c>
    </row>
    <row r="19" spans="2:5" x14ac:dyDescent="0.2">
      <c r="B19" s="4" t="s">
        <v>57</v>
      </c>
      <c r="C19" s="1">
        <v>6</v>
      </c>
      <c r="D19" s="1"/>
      <c r="E19" s="1">
        <v>1</v>
      </c>
    </row>
    <row r="20" spans="2:5" x14ac:dyDescent="0.2">
      <c r="B20" s="4" t="s">
        <v>58</v>
      </c>
      <c r="C20" s="1">
        <v>6</v>
      </c>
      <c r="D20" s="1"/>
      <c r="E20" s="1">
        <v>1</v>
      </c>
    </row>
    <row r="21" spans="2:5" x14ac:dyDescent="0.2">
      <c r="B21" s="4" t="s">
        <v>59</v>
      </c>
      <c r="C21" s="1">
        <v>21</v>
      </c>
      <c r="D21" s="1">
        <v>0</v>
      </c>
      <c r="E21" s="1"/>
    </row>
    <row r="22" spans="2:5" x14ac:dyDescent="0.2">
      <c r="B22" s="4" t="s">
        <v>60</v>
      </c>
      <c r="C22" s="1">
        <v>21</v>
      </c>
      <c r="D22" s="1">
        <v>0</v>
      </c>
      <c r="E22" s="1"/>
    </row>
    <row r="23" spans="2:5" x14ac:dyDescent="0.2">
      <c r="B23" s="4" t="s">
        <v>61</v>
      </c>
      <c r="C23" s="1">
        <v>21</v>
      </c>
      <c r="D23" s="1">
        <v>0</v>
      </c>
      <c r="E23" s="1"/>
    </row>
    <row r="24" spans="2:5" x14ac:dyDescent="0.2">
      <c r="B24" s="4" t="s">
        <v>62</v>
      </c>
      <c r="C24" s="1">
        <v>11</v>
      </c>
      <c r="D24" s="1"/>
      <c r="E24" s="1">
        <v>1</v>
      </c>
    </row>
    <row r="25" spans="2:5" x14ac:dyDescent="0.2">
      <c r="B25" s="4" t="s">
        <v>63</v>
      </c>
      <c r="C25" s="1">
        <v>21</v>
      </c>
      <c r="D25" s="1">
        <v>0</v>
      </c>
      <c r="E25" s="1"/>
    </row>
    <row r="26" spans="2:5" x14ac:dyDescent="0.2">
      <c r="B26" s="4" t="s">
        <v>64</v>
      </c>
      <c r="C26" s="1">
        <v>21</v>
      </c>
      <c r="D26" s="1"/>
      <c r="E26" s="1">
        <v>0</v>
      </c>
    </row>
    <row r="27" spans="2:5" x14ac:dyDescent="0.2">
      <c r="B27" s="4" t="s">
        <v>65</v>
      </c>
      <c r="C27" s="1">
        <v>21</v>
      </c>
      <c r="D27" s="1">
        <v>0</v>
      </c>
      <c r="E27" s="1"/>
    </row>
    <row r="28" spans="2:5" x14ac:dyDescent="0.2">
      <c r="B28" s="4" t="s">
        <v>66</v>
      </c>
      <c r="C28" s="1">
        <v>21</v>
      </c>
      <c r="D28" s="1"/>
      <c r="E28" s="1">
        <v>0</v>
      </c>
    </row>
    <row r="29" spans="2:5" x14ac:dyDescent="0.2">
      <c r="B29" s="4" t="s">
        <v>67</v>
      </c>
      <c r="C29" s="1">
        <v>21</v>
      </c>
      <c r="D29" s="1">
        <v>0</v>
      </c>
      <c r="E29" s="1"/>
    </row>
    <row r="30" spans="2:5" x14ac:dyDescent="0.2">
      <c r="B30" s="4" t="s">
        <v>68</v>
      </c>
      <c r="C30" s="1">
        <v>21</v>
      </c>
      <c r="D30" s="1"/>
      <c r="E30" s="1">
        <v>0</v>
      </c>
    </row>
    <row r="31" spans="2:5" x14ac:dyDescent="0.2">
      <c r="B31" s="4" t="s">
        <v>69</v>
      </c>
      <c r="C31" s="1">
        <v>21</v>
      </c>
      <c r="D31" s="1">
        <v>0</v>
      </c>
      <c r="E31" s="1"/>
    </row>
    <row r="32" spans="2:5" x14ac:dyDescent="0.2">
      <c r="B32" s="4" t="s">
        <v>70</v>
      </c>
      <c r="C32" s="1">
        <v>21</v>
      </c>
      <c r="D32" s="1">
        <v>0</v>
      </c>
      <c r="E32" s="1"/>
    </row>
    <row r="33" spans="2:5" x14ac:dyDescent="0.2">
      <c r="B33" s="4" t="s">
        <v>71</v>
      </c>
      <c r="C33" s="1">
        <v>21</v>
      </c>
      <c r="D33" s="1"/>
      <c r="E33" s="1">
        <v>0</v>
      </c>
    </row>
    <row r="34" spans="2:5" x14ac:dyDescent="0.2">
      <c r="B34" s="4" t="s">
        <v>72</v>
      </c>
      <c r="C34" s="1">
        <v>21</v>
      </c>
      <c r="D34" s="1"/>
      <c r="E34" s="1">
        <v>0</v>
      </c>
    </row>
    <row r="35" spans="2:5" x14ac:dyDescent="0.2">
      <c r="B35" s="4" t="s">
        <v>73</v>
      </c>
      <c r="C35" s="1">
        <v>5</v>
      </c>
      <c r="D35" s="1"/>
      <c r="E35" s="1">
        <v>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5B750-B6F1-BB4C-B8C8-965F8BFC962C}">
  <dimension ref="A3:S53"/>
  <sheetViews>
    <sheetView workbookViewId="0">
      <selection activeCell="B27" sqref="B27"/>
    </sheetView>
  </sheetViews>
  <sheetFormatPr baseColWidth="10" defaultRowHeight="16" x14ac:dyDescent="0.2"/>
  <sheetData>
    <row r="3" spans="2:19" x14ac:dyDescent="0.2">
      <c r="B3" t="s">
        <v>74</v>
      </c>
    </row>
    <row r="4" spans="2:19" x14ac:dyDescent="0.2">
      <c r="K4" s="1"/>
      <c r="L4" s="1"/>
      <c r="O4" s="10"/>
      <c r="P4" s="10"/>
      <c r="R4" s="10"/>
      <c r="S4" s="10"/>
    </row>
    <row r="5" spans="2:19" x14ac:dyDescent="0.2">
      <c r="B5" s="10" t="s">
        <v>4</v>
      </c>
      <c r="C5" s="10"/>
      <c r="E5" s="10" t="s">
        <v>5</v>
      </c>
      <c r="F5" s="10"/>
      <c r="H5" s="10" t="s">
        <v>6</v>
      </c>
      <c r="I5" s="10"/>
      <c r="K5" s="10" t="s">
        <v>7</v>
      </c>
      <c r="L5" s="10"/>
      <c r="P5" s="2"/>
    </row>
    <row r="6" spans="2:19" x14ac:dyDescent="0.2">
      <c r="B6" t="s">
        <v>1</v>
      </c>
      <c r="C6" t="s">
        <v>2</v>
      </c>
      <c r="E6" t="s">
        <v>1</v>
      </c>
      <c r="F6" t="s">
        <v>2</v>
      </c>
      <c r="H6" t="s">
        <v>1</v>
      </c>
      <c r="I6" t="s">
        <v>2</v>
      </c>
      <c r="K6" t="s">
        <v>1</v>
      </c>
      <c r="L6" t="s">
        <v>2</v>
      </c>
      <c r="P6" s="2"/>
    </row>
    <row r="7" spans="2:19" x14ac:dyDescent="0.2">
      <c r="B7" s="2">
        <v>1274</v>
      </c>
      <c r="C7" s="2">
        <v>765</v>
      </c>
      <c r="E7">
        <v>137263.68159203982</v>
      </c>
      <c r="F7">
        <v>188487.8048780488</v>
      </c>
      <c r="H7">
        <v>2420</v>
      </c>
      <c r="I7">
        <v>155279</v>
      </c>
      <c r="K7">
        <v>665.73786407766988</v>
      </c>
      <c r="L7">
        <v>37337.619047619046</v>
      </c>
      <c r="O7" s="2"/>
      <c r="P7" s="2"/>
    </row>
    <row r="8" spans="2:19" x14ac:dyDescent="0.2">
      <c r="B8" s="2">
        <v>331.5</v>
      </c>
      <c r="C8" s="2">
        <v>0</v>
      </c>
      <c r="E8">
        <v>121882.35294117646</v>
      </c>
      <c r="F8">
        <v>196682.92682926831</v>
      </c>
      <c r="H8">
        <v>8280</v>
      </c>
      <c r="I8">
        <v>120256</v>
      </c>
      <c r="K8">
        <v>1470.7169811320755</v>
      </c>
      <c r="L8">
        <v>11859.649122807017</v>
      </c>
      <c r="O8" s="2"/>
      <c r="P8" s="2"/>
    </row>
    <row r="9" spans="2:19" x14ac:dyDescent="0.2">
      <c r="B9" s="2">
        <v>481</v>
      </c>
      <c r="C9" s="2">
        <v>1284</v>
      </c>
      <c r="E9">
        <v>106234.51327433629</v>
      </c>
      <c r="F9">
        <v>161057.69230769231</v>
      </c>
      <c r="H9">
        <v>6276</v>
      </c>
      <c r="I9">
        <v>45560</v>
      </c>
      <c r="K9">
        <v>0</v>
      </c>
      <c r="L9">
        <v>13930.328358208955</v>
      </c>
      <c r="O9" s="2"/>
      <c r="P9" s="2"/>
    </row>
    <row r="10" spans="2:19" x14ac:dyDescent="0.2">
      <c r="B10" s="2">
        <v>1620</v>
      </c>
      <c r="C10" s="2">
        <v>402</v>
      </c>
      <c r="E10">
        <v>130388.3495145631</v>
      </c>
      <c r="F10">
        <v>137492.53731343284</v>
      </c>
      <c r="H10">
        <v>13094.059405940594</v>
      </c>
      <c r="I10">
        <v>535211.26760563382</v>
      </c>
      <c r="K10">
        <v>569.85</v>
      </c>
      <c r="L10">
        <v>1742.4318181818182</v>
      </c>
      <c r="O10" s="2"/>
      <c r="P10" s="2"/>
    </row>
    <row r="11" spans="2:19" x14ac:dyDescent="0.2">
      <c r="B11" s="2">
        <v>792</v>
      </c>
      <c r="C11" s="2">
        <v>0</v>
      </c>
      <c r="E11">
        <v>263197.247706422</v>
      </c>
      <c r="F11">
        <v>83883.495145631066</v>
      </c>
      <c r="H11">
        <v>19332.283464566928</v>
      </c>
      <c r="I11">
        <v>746202.53164556972</v>
      </c>
      <c r="K11">
        <v>490.19607843137254</v>
      </c>
      <c r="L11">
        <v>0</v>
      </c>
      <c r="O11" s="2"/>
      <c r="P11" s="2"/>
    </row>
    <row r="12" spans="2:19" x14ac:dyDescent="0.2">
      <c r="B12" s="2">
        <v>270</v>
      </c>
      <c r="C12" s="2">
        <v>2240</v>
      </c>
      <c r="E12">
        <v>165712.19512195123</v>
      </c>
      <c r="F12">
        <v>246419.51219512193</v>
      </c>
      <c r="H12">
        <v>20394.088669950739</v>
      </c>
      <c r="I12">
        <v>354692.30769230769</v>
      </c>
      <c r="K12">
        <v>469.01005025125625</v>
      </c>
      <c r="L12">
        <v>2432.6923076923076</v>
      </c>
      <c r="O12" s="2"/>
      <c r="P12" s="2"/>
    </row>
    <row r="13" spans="2:19" x14ac:dyDescent="0.2">
      <c r="B13" s="2">
        <v>493</v>
      </c>
      <c r="C13" s="2"/>
      <c r="E13">
        <v>232801.93236714974</v>
      </c>
      <c r="F13">
        <v>136800</v>
      </c>
      <c r="H13">
        <v>10203.703703703703</v>
      </c>
      <c r="I13">
        <v>19916.371681415931</v>
      </c>
      <c r="K13">
        <v>0</v>
      </c>
      <c r="L13">
        <v>7232.1523809523815</v>
      </c>
      <c r="O13" s="2"/>
      <c r="P13" s="2"/>
    </row>
    <row r="14" spans="2:19" x14ac:dyDescent="0.2">
      <c r="B14" s="7">
        <f>AVERAGE(B7:B13)</f>
        <v>751.64285714285711</v>
      </c>
      <c r="C14" s="7">
        <f>AVERAGE(C7:C12)</f>
        <v>781.83333333333337</v>
      </c>
      <c r="E14">
        <v>115714.28571428571</v>
      </c>
      <c r="F14">
        <v>118108.37438423645</v>
      </c>
      <c r="H14">
        <v>1637.9928315412185</v>
      </c>
      <c r="I14">
        <v>82516.908212560389</v>
      </c>
      <c r="K14">
        <v>486.64583333333331</v>
      </c>
      <c r="L14">
        <v>0</v>
      </c>
      <c r="O14" s="2"/>
      <c r="P14" s="2"/>
    </row>
    <row r="15" spans="2:19" x14ac:dyDescent="0.2">
      <c r="E15">
        <v>84308.823529411762</v>
      </c>
      <c r="F15">
        <v>179495.41284403671</v>
      </c>
      <c r="H15">
        <v>1531.168831168831</v>
      </c>
      <c r="I15">
        <v>76200</v>
      </c>
      <c r="K15">
        <v>0</v>
      </c>
      <c r="O15" s="2"/>
      <c r="P15" s="2"/>
    </row>
    <row r="16" spans="2:19" x14ac:dyDescent="0.2">
      <c r="E16">
        <v>201818.18181818182</v>
      </c>
      <c r="F16" s="2"/>
      <c r="H16">
        <v>22001.716738197425</v>
      </c>
      <c r="I16">
        <v>3618</v>
      </c>
      <c r="K16">
        <v>585.64814814814815</v>
      </c>
      <c r="O16" s="2"/>
      <c r="P16" s="2"/>
    </row>
    <row r="17" spans="1:19" x14ac:dyDescent="0.2">
      <c r="E17" s="9">
        <f>AVERAGE(E7:E16)</f>
        <v>155932.15635795178</v>
      </c>
      <c r="F17" s="8">
        <f>AVERAGE(F7:F15)</f>
        <v>160936.41732194094</v>
      </c>
      <c r="H17">
        <v>22985.185185185186</v>
      </c>
      <c r="I17">
        <v>106359</v>
      </c>
      <c r="K17">
        <v>0</v>
      </c>
      <c r="O17" s="2"/>
      <c r="P17" s="2"/>
      <c r="S17" s="2"/>
    </row>
    <row r="18" spans="1:19" x14ac:dyDescent="0.2">
      <c r="E18" s="5"/>
      <c r="F18" s="2"/>
      <c r="H18">
        <v>18054.980079681274</v>
      </c>
      <c r="I18">
        <v>408870</v>
      </c>
      <c r="K18">
        <v>1248.8615384615384</v>
      </c>
      <c r="O18" s="2"/>
      <c r="P18" s="2"/>
      <c r="S18" s="2"/>
    </row>
    <row r="19" spans="1:19" x14ac:dyDescent="0.2">
      <c r="B19" s="10"/>
      <c r="C19" s="10"/>
      <c r="E19" s="5"/>
      <c r="F19" s="2"/>
      <c r="H19">
        <v>4949.3333333333339</v>
      </c>
      <c r="K19">
        <v>2083.3392857142858</v>
      </c>
      <c r="O19" s="2"/>
      <c r="P19" s="2"/>
      <c r="S19" s="2"/>
    </row>
    <row r="20" spans="1:19" x14ac:dyDescent="0.2">
      <c r="E20" s="5"/>
      <c r="F20" s="7"/>
      <c r="H20">
        <v>30458.62068965517</v>
      </c>
      <c r="K20">
        <v>1437.4857142857143</v>
      </c>
      <c r="O20" s="2"/>
      <c r="P20" s="2"/>
      <c r="S20" s="2"/>
    </row>
    <row r="21" spans="1:19" x14ac:dyDescent="0.2">
      <c r="B21" s="10"/>
      <c r="C21" s="10"/>
      <c r="E21" s="6"/>
      <c r="F21" s="8"/>
      <c r="H21">
        <v>1674.2081447963801</v>
      </c>
      <c r="K21" s="6">
        <f>AVERAGE(K7:K20)</f>
        <v>679.10653527395675</v>
      </c>
      <c r="L21" s="6">
        <f>AVERAGE(L7:L14)</f>
        <v>9316.8591294326907</v>
      </c>
      <c r="O21" s="2"/>
      <c r="P21" s="2"/>
      <c r="R21" s="6"/>
      <c r="S21" s="7"/>
    </row>
    <row r="22" spans="1:19" x14ac:dyDescent="0.2">
      <c r="H22">
        <v>7260</v>
      </c>
      <c r="O22" s="2"/>
      <c r="P22" s="2"/>
    </row>
    <row r="23" spans="1:19" x14ac:dyDescent="0.2">
      <c r="H23">
        <v>1634.5291479820628</v>
      </c>
      <c r="O23" s="2"/>
      <c r="P23" s="2"/>
    </row>
    <row r="24" spans="1:19" x14ac:dyDescent="0.2">
      <c r="H24">
        <v>3651.184834123223</v>
      </c>
      <c r="O24" s="2"/>
      <c r="P24" s="2"/>
    </row>
    <row r="25" spans="1:19" x14ac:dyDescent="0.2">
      <c r="H25">
        <v>11283.582089552239</v>
      </c>
      <c r="O25" s="2"/>
      <c r="P25" s="2"/>
    </row>
    <row r="26" spans="1:19" x14ac:dyDescent="0.2">
      <c r="B26" s="5"/>
      <c r="H26" s="6">
        <f>AVERAGE(H7:H25)</f>
        <v>10901.191428914648</v>
      </c>
      <c r="I26" s="6">
        <f>AVERAGE(I7:I18)</f>
        <v>221223.44890312396</v>
      </c>
      <c r="O26" s="7"/>
      <c r="P26" s="7"/>
    </row>
    <row r="27" spans="1:19" x14ac:dyDescent="0.2">
      <c r="B27" s="5"/>
    </row>
    <row r="28" spans="1:19" x14ac:dyDescent="0.2">
      <c r="B28" s="5"/>
    </row>
    <row r="29" spans="1:19" x14ac:dyDescent="0.2">
      <c r="A29" s="10"/>
      <c r="B29" s="10"/>
      <c r="D29" s="10"/>
      <c r="E29" s="10"/>
      <c r="G29" s="10"/>
      <c r="H29" s="10"/>
      <c r="K29" s="10"/>
      <c r="L29" s="10"/>
    </row>
    <row r="30" spans="1:19" x14ac:dyDescent="0.2">
      <c r="B30" s="2"/>
    </row>
    <row r="31" spans="1:19" x14ac:dyDescent="0.2">
      <c r="A31" s="2"/>
      <c r="B31" s="2"/>
    </row>
    <row r="32" spans="1:19" x14ac:dyDescent="0.2">
      <c r="A32" s="2"/>
      <c r="B32" s="2"/>
    </row>
    <row r="33" spans="1:12" x14ac:dyDescent="0.2">
      <c r="A33" s="2"/>
      <c r="B33" s="2"/>
    </row>
    <row r="34" spans="1:12" x14ac:dyDescent="0.2">
      <c r="A34" s="2"/>
      <c r="B34" s="2"/>
    </row>
    <row r="35" spans="1:12" x14ac:dyDescent="0.2">
      <c r="A35" s="2"/>
      <c r="B35" s="2"/>
    </row>
    <row r="36" spans="1:12" x14ac:dyDescent="0.2">
      <c r="A36" s="2"/>
      <c r="B36" s="2"/>
    </row>
    <row r="37" spans="1:12" x14ac:dyDescent="0.2">
      <c r="A37" s="2"/>
      <c r="B37" s="2"/>
    </row>
    <row r="38" spans="1:12" x14ac:dyDescent="0.2">
      <c r="A38" s="2"/>
      <c r="B38" s="2"/>
    </row>
    <row r="39" spans="1:12" x14ac:dyDescent="0.2">
      <c r="A39" s="7"/>
      <c r="B39" s="7"/>
      <c r="C39" s="2"/>
    </row>
    <row r="40" spans="1:12" x14ac:dyDescent="0.2">
      <c r="B40" s="2"/>
    </row>
    <row r="41" spans="1:12" x14ac:dyDescent="0.2">
      <c r="C41" s="2"/>
      <c r="F41" s="2"/>
    </row>
    <row r="42" spans="1:12" x14ac:dyDescent="0.2">
      <c r="C42" s="2"/>
      <c r="D42" s="6"/>
      <c r="E42" s="6"/>
      <c r="F42" s="2"/>
    </row>
    <row r="43" spans="1:12" x14ac:dyDescent="0.2">
      <c r="C43" s="2"/>
      <c r="E43" s="2"/>
      <c r="F43" s="2"/>
    </row>
    <row r="44" spans="1:12" x14ac:dyDescent="0.2">
      <c r="C44" s="2"/>
      <c r="E44" s="2"/>
      <c r="F44" s="2"/>
    </row>
    <row r="45" spans="1:12" x14ac:dyDescent="0.2">
      <c r="B45" s="5"/>
      <c r="C45" s="2"/>
      <c r="E45" s="2"/>
      <c r="F45" s="2"/>
    </row>
    <row r="46" spans="1:12" x14ac:dyDescent="0.2">
      <c r="B46" s="5"/>
      <c r="C46" s="2"/>
      <c r="E46" s="2"/>
      <c r="F46" s="2"/>
      <c r="K46" s="6"/>
      <c r="L46" s="6"/>
    </row>
    <row r="47" spans="1:12" x14ac:dyDescent="0.2">
      <c r="B47" s="5"/>
      <c r="C47" s="2"/>
      <c r="E47" s="2"/>
      <c r="F47" s="2"/>
    </row>
    <row r="48" spans="1:12" x14ac:dyDescent="0.2">
      <c r="B48" s="5"/>
      <c r="C48" s="2"/>
      <c r="E48" s="2"/>
      <c r="F48" s="2"/>
    </row>
    <row r="49" spans="2:9" x14ac:dyDescent="0.2">
      <c r="B49" s="5"/>
      <c r="C49" s="2"/>
      <c r="E49" s="2"/>
      <c r="F49" s="2"/>
    </row>
    <row r="50" spans="2:9" x14ac:dyDescent="0.2">
      <c r="B50" s="5"/>
      <c r="C50" s="7"/>
      <c r="E50" s="2"/>
      <c r="F50" s="2"/>
      <c r="I50" s="6"/>
    </row>
    <row r="51" spans="2:9" x14ac:dyDescent="0.2">
      <c r="B51" s="5"/>
      <c r="C51" s="3"/>
      <c r="E51" s="8"/>
      <c r="F51" s="8"/>
      <c r="G51" s="6"/>
      <c r="H51" s="6"/>
      <c r="I51" s="3"/>
    </row>
    <row r="52" spans="2:9" x14ac:dyDescent="0.2">
      <c r="B52" s="6"/>
      <c r="E52" s="2"/>
      <c r="F52" s="2"/>
    </row>
    <row r="53" spans="2:9" x14ac:dyDescent="0.2">
      <c r="E53" s="2"/>
      <c r="F53" s="2"/>
    </row>
  </sheetData>
  <mergeCells count="12">
    <mergeCell ref="K29:L29"/>
    <mergeCell ref="O4:P4"/>
    <mergeCell ref="R4:S4"/>
    <mergeCell ref="B21:C21"/>
    <mergeCell ref="D29:E29"/>
    <mergeCell ref="A29:B29"/>
    <mergeCell ref="G29:H29"/>
    <mergeCell ref="B5:C5"/>
    <mergeCell ref="E5:F5"/>
    <mergeCell ref="H5:I5"/>
    <mergeCell ref="K5:L5"/>
    <mergeCell ref="B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665D3-9398-E54E-88CD-BB6691F33124}">
  <dimension ref="A1:L17"/>
  <sheetViews>
    <sheetView workbookViewId="0">
      <selection activeCell="D30" sqref="D30"/>
    </sheetView>
  </sheetViews>
  <sheetFormatPr baseColWidth="10" defaultRowHeight="16" x14ac:dyDescent="0.2"/>
  <sheetData>
    <row r="1" spans="1:12" x14ac:dyDescent="0.2">
      <c r="A1" t="s">
        <v>3</v>
      </c>
    </row>
    <row r="2" spans="1:12" x14ac:dyDescent="0.2">
      <c r="B2" s="10" t="s">
        <v>4</v>
      </c>
      <c r="C2" s="10"/>
      <c r="E2" s="10" t="s">
        <v>5</v>
      </c>
      <c r="F2" s="10"/>
      <c r="H2" s="10" t="s">
        <v>6</v>
      </c>
      <c r="I2" s="10"/>
      <c r="K2" s="10" t="s">
        <v>7</v>
      </c>
      <c r="L2" s="10"/>
    </row>
    <row r="3" spans="1:12" x14ac:dyDescent="0.2">
      <c r="B3" t="s">
        <v>1</v>
      </c>
      <c r="C3" t="s">
        <v>2</v>
      </c>
      <c r="E3" t="s">
        <v>1</v>
      </c>
      <c r="F3" t="s">
        <v>2</v>
      </c>
      <c r="H3" t="s">
        <v>1</v>
      </c>
      <c r="I3" t="s">
        <v>2</v>
      </c>
      <c r="K3" t="s">
        <v>1</v>
      </c>
      <c r="L3" t="s">
        <v>2</v>
      </c>
    </row>
    <row r="4" spans="1:12" x14ac:dyDescent="0.2">
      <c r="B4" s="1">
        <v>0.215</v>
      </c>
      <c r="C4" s="1">
        <v>0.76700000000000002</v>
      </c>
      <c r="E4" s="1">
        <v>0.745</v>
      </c>
      <c r="F4" s="1">
        <v>1.627</v>
      </c>
      <c r="H4" s="1">
        <v>0.63900000000000001</v>
      </c>
      <c r="I4" s="1">
        <v>1.929</v>
      </c>
      <c r="K4" s="1">
        <v>0.43099999999999999</v>
      </c>
      <c r="L4" s="1">
        <v>1.7989999999999999</v>
      </c>
    </row>
    <row r="5" spans="1:12" x14ac:dyDescent="0.2">
      <c r="B5" s="1">
        <v>0.27700000000000002</v>
      </c>
      <c r="C5" s="1">
        <v>0.499</v>
      </c>
      <c r="E5" s="1">
        <v>9.1999999999999998E-2</v>
      </c>
      <c r="F5" s="1">
        <v>1.181</v>
      </c>
      <c r="H5" s="1">
        <v>0.55900000000000005</v>
      </c>
      <c r="I5" s="1">
        <v>0.40899999999999997</v>
      </c>
      <c r="K5" s="1">
        <v>1.4770000000000001</v>
      </c>
      <c r="L5" s="1">
        <v>2.0979999999999999</v>
      </c>
    </row>
    <row r="6" spans="1:12" x14ac:dyDescent="0.2">
      <c r="B6" s="1">
        <v>0.14899999999999999</v>
      </c>
      <c r="C6" s="1">
        <v>0.42199999999999999</v>
      </c>
      <c r="E6" s="1">
        <v>0.161</v>
      </c>
      <c r="F6" s="1">
        <v>1.643</v>
      </c>
      <c r="H6" s="1">
        <v>0.748</v>
      </c>
      <c r="I6" s="1">
        <v>0.94599999999999995</v>
      </c>
      <c r="K6" s="1">
        <v>0.42899999999999999</v>
      </c>
      <c r="L6" s="1">
        <v>2.1560000000000001</v>
      </c>
    </row>
    <row r="7" spans="1:12" x14ac:dyDescent="0.2">
      <c r="B7" s="1">
        <v>0.224</v>
      </c>
      <c r="C7" s="1">
        <v>0.16700000000000001</v>
      </c>
      <c r="E7" s="1">
        <v>1.25</v>
      </c>
      <c r="F7" s="1">
        <v>1.1279999999999999</v>
      </c>
      <c r="H7" s="1">
        <v>0.317</v>
      </c>
      <c r="I7" s="1">
        <v>1.6839999999999999</v>
      </c>
      <c r="K7" s="1">
        <v>1.4690000000000001</v>
      </c>
      <c r="L7" s="1">
        <v>0.57699999999999996</v>
      </c>
    </row>
    <row r="8" spans="1:12" x14ac:dyDescent="0.2">
      <c r="B8" s="1">
        <v>0.152</v>
      </c>
      <c r="C8" s="1">
        <v>0.183</v>
      </c>
      <c r="E8" s="1">
        <v>8.6999999999999994E-2</v>
      </c>
      <c r="F8" s="1">
        <v>1.018</v>
      </c>
      <c r="H8" s="1">
        <v>0.56999999999999995</v>
      </c>
      <c r="I8" s="1">
        <v>3.4329999999999998</v>
      </c>
      <c r="K8" s="1">
        <v>0.63100000000000001</v>
      </c>
      <c r="L8" s="1">
        <v>0.38</v>
      </c>
    </row>
    <row r="9" spans="1:12" x14ac:dyDescent="0.2">
      <c r="B9" s="1">
        <v>0.25800000000000001</v>
      </c>
      <c r="C9" s="1">
        <v>0.34</v>
      </c>
      <c r="E9" s="1">
        <v>0.745</v>
      </c>
      <c r="F9" s="1">
        <v>3.2389999999999999</v>
      </c>
      <c r="H9" s="1">
        <v>0.41099999999999998</v>
      </c>
      <c r="I9" s="1">
        <v>3.82</v>
      </c>
      <c r="K9" s="1">
        <v>0.66600000000000004</v>
      </c>
      <c r="L9" s="1">
        <v>0.85099999999999998</v>
      </c>
    </row>
    <row r="10" spans="1:12" x14ac:dyDescent="0.2">
      <c r="B10" s="1">
        <v>0.154</v>
      </c>
      <c r="C10" s="1"/>
      <c r="E10" s="1">
        <v>0.4</v>
      </c>
      <c r="F10" s="1">
        <v>1.4910000000000001</v>
      </c>
      <c r="H10" s="1">
        <v>0.23400000000000001</v>
      </c>
      <c r="I10" s="1">
        <v>0.54800000000000004</v>
      </c>
      <c r="K10" s="1">
        <v>0.56599999999999995</v>
      </c>
      <c r="L10" s="1">
        <v>0.751</v>
      </c>
    </row>
    <row r="11" spans="1:12" x14ac:dyDescent="0.2">
      <c r="E11" s="1">
        <v>0.24</v>
      </c>
      <c r="F11" s="1"/>
      <c r="H11" s="1">
        <v>0.11600000000000001</v>
      </c>
      <c r="I11" s="1">
        <v>0.71</v>
      </c>
      <c r="K11" s="1">
        <v>0.48699999999999999</v>
      </c>
      <c r="L11" s="1">
        <v>1.01</v>
      </c>
    </row>
    <row r="12" spans="1:12" x14ac:dyDescent="0.2">
      <c r="E12" s="1">
        <v>1.2070000000000001</v>
      </c>
      <c r="F12" s="1"/>
      <c r="H12" s="1">
        <v>0.65100000000000002</v>
      </c>
      <c r="I12" s="1">
        <v>1.3520000000000001</v>
      </c>
      <c r="K12" s="1">
        <v>2.0209999999999999</v>
      </c>
      <c r="L12" s="1">
        <v>0.70299999999999996</v>
      </c>
    </row>
    <row r="13" spans="1:12" x14ac:dyDescent="0.2">
      <c r="E13" s="1">
        <v>1.1870000000000001</v>
      </c>
      <c r="F13" s="1"/>
      <c r="H13" s="1">
        <v>0.47299999999999998</v>
      </c>
      <c r="I13" s="1">
        <v>0.71599999999999997</v>
      </c>
      <c r="K13" s="1">
        <v>0.90600000000000003</v>
      </c>
      <c r="L13" s="1"/>
    </row>
    <row r="14" spans="1:12" x14ac:dyDescent="0.2">
      <c r="E14" s="1">
        <v>1.39</v>
      </c>
      <c r="F14" s="1"/>
      <c r="H14" s="1">
        <v>1.327</v>
      </c>
      <c r="I14" s="1">
        <v>1.855</v>
      </c>
      <c r="K14" s="1">
        <v>0.502</v>
      </c>
      <c r="L14" s="1"/>
    </row>
    <row r="15" spans="1:12" x14ac:dyDescent="0.2">
      <c r="E15" s="1">
        <v>0.3</v>
      </c>
      <c r="F15" s="1"/>
      <c r="H15" s="1"/>
      <c r="I15" s="1">
        <v>3.508</v>
      </c>
      <c r="K15" s="1">
        <v>0.61</v>
      </c>
      <c r="L15" s="1"/>
    </row>
    <row r="16" spans="1:12" x14ac:dyDescent="0.2">
      <c r="K16" s="1">
        <v>0.37</v>
      </c>
      <c r="L16" s="1"/>
    </row>
    <row r="17" spans="11:12" x14ac:dyDescent="0.2">
      <c r="K17" s="1">
        <v>1.444</v>
      </c>
      <c r="L17" s="1"/>
    </row>
  </sheetData>
  <mergeCells count="4">
    <mergeCell ref="B2:C2"/>
    <mergeCell ref="E2:F2"/>
    <mergeCell ref="H2:I2"/>
    <mergeCell ref="K2:L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9CE85-49AF-D844-9E97-419102C5C781}">
  <dimension ref="B1:D11"/>
  <sheetViews>
    <sheetView tabSelected="1" workbookViewId="0">
      <selection activeCell="B2" sqref="B2"/>
    </sheetView>
  </sheetViews>
  <sheetFormatPr baseColWidth="10" defaultRowHeight="16" x14ac:dyDescent="0.2"/>
  <sheetData>
    <row r="1" spans="2:4" x14ac:dyDescent="0.2">
      <c r="B1" t="s">
        <v>7</v>
      </c>
    </row>
    <row r="2" spans="2:4" x14ac:dyDescent="0.2">
      <c r="B2" t="s">
        <v>75</v>
      </c>
    </row>
    <row r="4" spans="2:4" x14ac:dyDescent="0.2">
      <c r="C4" t="s">
        <v>1</v>
      </c>
      <c r="D4" t="s">
        <v>2</v>
      </c>
    </row>
    <row r="5" spans="2:4" x14ac:dyDescent="0.2">
      <c r="C5" s="1">
        <v>7.8</v>
      </c>
      <c r="D5" s="1">
        <v>12.4</v>
      </c>
    </row>
    <row r="6" spans="2:4" x14ac:dyDescent="0.2">
      <c r="C6" s="1">
        <v>9</v>
      </c>
      <c r="D6" s="1">
        <v>16.100000000000001</v>
      </c>
    </row>
    <row r="7" spans="2:4" x14ac:dyDescent="0.2">
      <c r="C7" s="1">
        <v>7.7</v>
      </c>
      <c r="D7" s="1">
        <v>16.2</v>
      </c>
    </row>
    <row r="8" spans="2:4" x14ac:dyDescent="0.2">
      <c r="C8" s="1">
        <v>9.1999999999999993</v>
      </c>
      <c r="D8" s="1">
        <v>33.1</v>
      </c>
    </row>
    <row r="9" spans="2:4" x14ac:dyDescent="0.2">
      <c r="C9" s="1">
        <v>8.1</v>
      </c>
      <c r="D9" s="1">
        <v>28.8</v>
      </c>
    </row>
    <row r="10" spans="2:4" x14ac:dyDescent="0.2">
      <c r="C10" s="1">
        <v>7.6</v>
      </c>
      <c r="D10" s="1">
        <v>17.2</v>
      </c>
    </row>
    <row r="11" spans="2:4" x14ac:dyDescent="0.2">
      <c r="C11" s="1">
        <v>8.1999999999999993</v>
      </c>
      <c r="D11" s="1">
        <v>20.6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070DD-824D-4648-9419-E4D47DA8DBFA}">
  <dimension ref="C3:D11"/>
  <sheetViews>
    <sheetView topLeftCell="B1" workbookViewId="0">
      <selection activeCell="B4" sqref="B4"/>
    </sheetView>
  </sheetViews>
  <sheetFormatPr baseColWidth="10" defaultRowHeight="16" x14ac:dyDescent="0.2"/>
  <sheetData>
    <row r="3" spans="3:4" x14ac:dyDescent="0.2">
      <c r="C3" s="10" t="s">
        <v>76</v>
      </c>
      <c r="D3" s="10"/>
    </row>
    <row r="5" spans="3:4" x14ac:dyDescent="0.2">
      <c r="C5" t="s">
        <v>1</v>
      </c>
      <c r="D5" t="s">
        <v>2</v>
      </c>
    </row>
    <row r="6" spans="3:4" x14ac:dyDescent="0.2">
      <c r="C6" s="1">
        <v>29.200551399999998</v>
      </c>
      <c r="D6" s="1">
        <v>35.2739829</v>
      </c>
    </row>
    <row r="7" spans="3:4" x14ac:dyDescent="0.2">
      <c r="C7" s="1">
        <v>31.5970835</v>
      </c>
      <c r="D7" s="1">
        <v>39.08</v>
      </c>
    </row>
    <row r="8" spans="3:4" x14ac:dyDescent="0.2">
      <c r="C8" s="1">
        <v>26.723553299999999</v>
      </c>
      <c r="D8" s="1">
        <v>30.428255400000001</v>
      </c>
    </row>
    <row r="9" spans="3:4" x14ac:dyDescent="0.2">
      <c r="C9" s="1">
        <v>27.5112089</v>
      </c>
      <c r="D9" s="1">
        <v>41.07</v>
      </c>
    </row>
    <row r="10" spans="3:4" x14ac:dyDescent="0.2">
      <c r="C10" s="1">
        <v>31.32</v>
      </c>
      <c r="D10" s="1">
        <v>36.852307400000001</v>
      </c>
    </row>
    <row r="11" spans="3:4" x14ac:dyDescent="0.2">
      <c r="C11" s="1">
        <v>23.4471636</v>
      </c>
      <c r="D11" s="1">
        <v>42.17</v>
      </c>
    </row>
  </sheetData>
  <mergeCells count="1">
    <mergeCell ref="C3: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A3AA9-904A-5A45-9DC0-60F2F7C1C1F6}">
  <dimension ref="A2:L16"/>
  <sheetViews>
    <sheetView workbookViewId="0">
      <selection activeCell="A4" sqref="A4"/>
    </sheetView>
  </sheetViews>
  <sheetFormatPr baseColWidth="10" defaultRowHeight="16" x14ac:dyDescent="0.2"/>
  <sheetData>
    <row r="2" spans="1:12" x14ac:dyDescent="0.2">
      <c r="A2" t="s">
        <v>77</v>
      </c>
    </row>
    <row r="3" spans="1:12" x14ac:dyDescent="0.2">
      <c r="A3" t="s">
        <v>78</v>
      </c>
    </row>
    <row r="5" spans="1:12" x14ac:dyDescent="0.2">
      <c r="A5" t="s">
        <v>13</v>
      </c>
    </row>
    <row r="7" spans="1:12" x14ac:dyDescent="0.2">
      <c r="B7" s="10" t="s">
        <v>4</v>
      </c>
      <c r="C7" s="10"/>
      <c r="E7" s="10" t="s">
        <v>14</v>
      </c>
      <c r="F7" s="10"/>
      <c r="H7" s="10" t="s">
        <v>15</v>
      </c>
      <c r="I7" s="10"/>
      <c r="K7" s="10" t="s">
        <v>16</v>
      </c>
      <c r="L7" s="10"/>
    </row>
    <row r="8" spans="1:12" x14ac:dyDescent="0.2">
      <c r="B8" t="s">
        <v>1</v>
      </c>
      <c r="C8" t="s">
        <v>2</v>
      </c>
      <c r="E8" t="s">
        <v>1</v>
      </c>
      <c r="F8" t="s">
        <v>2</v>
      </c>
      <c r="H8" t="s">
        <v>1</v>
      </c>
      <c r="I8" t="s">
        <v>2</v>
      </c>
      <c r="K8" t="s">
        <v>1</v>
      </c>
      <c r="L8" t="s">
        <v>2</v>
      </c>
    </row>
    <row r="9" spans="1:12" x14ac:dyDescent="0.2">
      <c r="B9" s="1">
        <v>3.85</v>
      </c>
      <c r="C9" s="1">
        <v>7.51</v>
      </c>
      <c r="E9" s="1">
        <v>3.03</v>
      </c>
      <c r="F9" s="1">
        <v>25.5</v>
      </c>
      <c r="H9" s="1">
        <v>0.47</v>
      </c>
      <c r="I9" s="1">
        <v>5.78</v>
      </c>
      <c r="K9" s="1">
        <v>0.38</v>
      </c>
      <c r="L9" s="1">
        <v>7.08</v>
      </c>
    </row>
    <row r="10" spans="1:12" x14ac:dyDescent="0.2">
      <c r="B10" s="1">
        <v>1.1100000000000001</v>
      </c>
      <c r="C10" s="1">
        <v>4.5999999999999996</v>
      </c>
      <c r="E10" s="1">
        <v>4.83</v>
      </c>
      <c r="F10" s="1">
        <v>3.54</v>
      </c>
      <c r="H10" s="1">
        <v>1.1599999999999999</v>
      </c>
      <c r="I10" s="1">
        <v>2.02</v>
      </c>
      <c r="K10" s="1">
        <v>0.82</v>
      </c>
      <c r="L10" s="1">
        <v>0.89</v>
      </c>
    </row>
    <row r="11" spans="1:12" x14ac:dyDescent="0.2">
      <c r="B11" s="1">
        <v>5.7</v>
      </c>
      <c r="C11" s="1">
        <v>8.8699999999999992</v>
      </c>
      <c r="E11" s="1">
        <v>4.5</v>
      </c>
      <c r="F11" s="1">
        <v>5.49</v>
      </c>
      <c r="H11" s="1">
        <v>8</v>
      </c>
      <c r="I11" s="1">
        <v>1.72</v>
      </c>
      <c r="K11" s="1">
        <v>1.4</v>
      </c>
      <c r="L11" s="1">
        <v>1.89</v>
      </c>
    </row>
    <row r="12" spans="1:12" x14ac:dyDescent="0.2">
      <c r="B12" s="1">
        <v>1.47</v>
      </c>
      <c r="C12" s="1">
        <v>5.9</v>
      </c>
      <c r="E12" s="1">
        <v>3.13</v>
      </c>
      <c r="F12" s="1">
        <v>15.8</v>
      </c>
      <c r="H12" s="1">
        <v>0.56999999999999995</v>
      </c>
      <c r="I12" s="1">
        <v>4.49</v>
      </c>
      <c r="K12" s="1">
        <v>3.69</v>
      </c>
      <c r="L12" s="1">
        <v>3.7</v>
      </c>
    </row>
    <row r="13" spans="1:12" x14ac:dyDescent="0.2">
      <c r="B13" s="1">
        <v>1.26</v>
      </c>
      <c r="C13" s="1">
        <v>5.38</v>
      </c>
      <c r="E13" s="1">
        <v>2.86</v>
      </c>
      <c r="F13" s="1">
        <v>14.23</v>
      </c>
      <c r="H13" s="1">
        <v>1.26</v>
      </c>
      <c r="I13" s="1">
        <v>5.65</v>
      </c>
      <c r="K13" s="1">
        <v>2.92</v>
      </c>
      <c r="L13" s="1">
        <v>6.44</v>
      </c>
    </row>
    <row r="14" spans="1:12" x14ac:dyDescent="0.2">
      <c r="B14" s="1">
        <v>0.56999999999999995</v>
      </c>
      <c r="C14" s="1">
        <v>4.55</v>
      </c>
      <c r="E14" s="1">
        <v>3.53</v>
      </c>
      <c r="F14" s="1">
        <v>12.8</v>
      </c>
      <c r="H14" s="1">
        <v>4.7</v>
      </c>
      <c r="I14" s="1">
        <v>8.68</v>
      </c>
      <c r="K14" s="1">
        <v>0.59</v>
      </c>
      <c r="L14" s="1">
        <v>7.05</v>
      </c>
    </row>
    <row r="15" spans="1:12" x14ac:dyDescent="0.2">
      <c r="B15" s="1">
        <v>2.69</v>
      </c>
      <c r="C15" s="1">
        <v>9.0299999999999994</v>
      </c>
      <c r="E15" s="1">
        <v>0.97</v>
      </c>
      <c r="F15" s="1">
        <v>16.32</v>
      </c>
    </row>
    <row r="16" spans="1:12" x14ac:dyDescent="0.2">
      <c r="B16" s="1">
        <v>2.76</v>
      </c>
      <c r="C16" s="1">
        <v>5.4</v>
      </c>
      <c r="F16" s="1">
        <v>11.83</v>
      </c>
    </row>
  </sheetData>
  <mergeCells count="4">
    <mergeCell ref="B7:C7"/>
    <mergeCell ref="E7:F7"/>
    <mergeCell ref="H7:I7"/>
    <mergeCell ref="K7:L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CE647-DF48-9840-823C-E8186EBD0184}">
  <dimension ref="A1:L22"/>
  <sheetViews>
    <sheetView workbookViewId="0">
      <selection activeCell="J22" sqref="J22"/>
    </sheetView>
  </sheetViews>
  <sheetFormatPr baseColWidth="10" defaultRowHeight="16" x14ac:dyDescent="0.2"/>
  <sheetData>
    <row r="1" spans="1:12" x14ac:dyDescent="0.2">
      <c r="A1" t="s">
        <v>79</v>
      </c>
    </row>
    <row r="3" spans="1:12" x14ac:dyDescent="0.2">
      <c r="B3" s="10" t="s">
        <v>4</v>
      </c>
      <c r="C3" s="10"/>
      <c r="E3" s="10" t="s">
        <v>5</v>
      </c>
      <c r="F3" s="10"/>
      <c r="H3" s="10" t="s">
        <v>6</v>
      </c>
      <c r="I3" s="10"/>
      <c r="K3" s="10" t="s">
        <v>7</v>
      </c>
      <c r="L3" s="10"/>
    </row>
    <row r="4" spans="1:12" x14ac:dyDescent="0.2">
      <c r="B4" t="s">
        <v>1</v>
      </c>
      <c r="C4" t="s">
        <v>2</v>
      </c>
      <c r="E4" t="s">
        <v>1</v>
      </c>
      <c r="F4" t="s">
        <v>2</v>
      </c>
      <c r="H4" t="s">
        <v>1</v>
      </c>
      <c r="I4" t="s">
        <v>2</v>
      </c>
      <c r="K4" t="s">
        <v>1</v>
      </c>
      <c r="L4" t="s">
        <v>2</v>
      </c>
    </row>
    <row r="5" spans="1:12" x14ac:dyDescent="0.2">
      <c r="B5" s="1">
        <v>1.4749262540000001</v>
      </c>
      <c r="C5" s="1">
        <v>0.44843049299999999</v>
      </c>
      <c r="E5" s="1">
        <v>1.4869888499999999</v>
      </c>
      <c r="F5" s="1">
        <v>1.3986014</v>
      </c>
      <c r="H5" s="1">
        <v>0.64655172000000005</v>
      </c>
      <c r="I5" s="1">
        <v>0.30441400000000002</v>
      </c>
      <c r="K5" s="1">
        <v>0.21</v>
      </c>
      <c r="L5" s="1">
        <v>0.53</v>
      </c>
    </row>
    <row r="6" spans="1:12" x14ac:dyDescent="0.2">
      <c r="B6" s="1">
        <v>0</v>
      </c>
      <c r="C6" s="1">
        <v>0</v>
      </c>
      <c r="E6" s="1">
        <v>4.4917257700000004</v>
      </c>
      <c r="F6" s="1">
        <v>0.49099836000000002</v>
      </c>
      <c r="H6" s="1">
        <v>0.13764625</v>
      </c>
      <c r="I6" s="1">
        <v>2.0426287699999999</v>
      </c>
      <c r="K6" s="1">
        <v>0.61</v>
      </c>
      <c r="L6" s="1">
        <v>0.76</v>
      </c>
    </row>
    <row r="7" spans="1:12" x14ac:dyDescent="0.2">
      <c r="B7" s="1">
        <v>0.58479532199999995</v>
      </c>
      <c r="C7" s="1">
        <v>0.76335877900000004</v>
      </c>
      <c r="E7" s="1">
        <v>1.28534704</v>
      </c>
      <c r="F7" s="1">
        <v>3.5714285700000001</v>
      </c>
      <c r="H7" s="1">
        <v>0.49455983999999997</v>
      </c>
      <c r="I7" s="1">
        <v>0.62695924999999997</v>
      </c>
      <c r="K7" s="1">
        <v>0.57999999999999996</v>
      </c>
      <c r="L7" s="1">
        <v>1.1000000000000001</v>
      </c>
    </row>
    <row r="8" spans="1:12" x14ac:dyDescent="0.2">
      <c r="B8" s="1">
        <v>1.8987341769999999</v>
      </c>
      <c r="C8" s="1">
        <v>0.87912087900000002</v>
      </c>
      <c r="E8" s="1">
        <v>2.28832952</v>
      </c>
      <c r="F8" s="1">
        <v>1.75746924</v>
      </c>
      <c r="H8" s="1">
        <v>0.92724678999999999</v>
      </c>
      <c r="I8" s="1">
        <v>0.23094687999999999</v>
      </c>
      <c r="K8" s="1">
        <v>0.32</v>
      </c>
      <c r="L8" s="1">
        <v>0.39</v>
      </c>
    </row>
    <row r="9" spans="1:12" x14ac:dyDescent="0.2">
      <c r="B9" s="1">
        <v>0.92592592600000001</v>
      </c>
      <c r="C9" s="1">
        <v>0</v>
      </c>
      <c r="E9" s="1">
        <v>1.1235955099999999</v>
      </c>
      <c r="F9" s="1">
        <v>4.3087971300000003</v>
      </c>
      <c r="H9" s="1">
        <v>1.9629225699999999</v>
      </c>
      <c r="I9" s="1">
        <v>0.57142857000000002</v>
      </c>
      <c r="K9" s="1">
        <v>0.28000000000000003</v>
      </c>
      <c r="L9" s="1">
        <v>1.6</v>
      </c>
    </row>
    <row r="10" spans="1:12" x14ac:dyDescent="0.2">
      <c r="B10" s="1">
        <v>0</v>
      </c>
      <c r="C10" s="1">
        <v>0.19801980199999999</v>
      </c>
      <c r="E10" s="1">
        <v>2.0460358099999998</v>
      </c>
      <c r="F10" s="1">
        <v>2.8132992300000002</v>
      </c>
      <c r="H10" s="1">
        <v>0.22796353</v>
      </c>
      <c r="I10" s="1">
        <v>0.39643211</v>
      </c>
      <c r="K10" s="1">
        <v>0</v>
      </c>
      <c r="L10" s="1">
        <v>0.57999999999999996</v>
      </c>
    </row>
    <row r="11" spans="1:12" x14ac:dyDescent="0.2">
      <c r="B11" s="1">
        <v>0.26881720399999998</v>
      </c>
      <c r="C11" s="1"/>
      <c r="H11" s="1">
        <v>0.82815735000000001</v>
      </c>
      <c r="I11" s="1">
        <v>0.50209205000000001</v>
      </c>
      <c r="K11" s="1">
        <v>0.22</v>
      </c>
      <c r="L11" s="1">
        <v>3.5046729000000001</v>
      </c>
    </row>
    <row r="12" spans="1:12" x14ac:dyDescent="0.2">
      <c r="H12" s="1">
        <v>0.16963528</v>
      </c>
      <c r="I12" s="1">
        <v>0.54945054999999998</v>
      </c>
      <c r="K12" s="1">
        <v>0.44</v>
      </c>
      <c r="L12" s="1">
        <v>0.81</v>
      </c>
    </row>
    <row r="13" spans="1:12" x14ac:dyDescent="0.2">
      <c r="H13" s="1">
        <v>0.44642857000000002</v>
      </c>
      <c r="I13" s="1">
        <v>0.51546391999999996</v>
      </c>
    </row>
    <row r="14" spans="1:12" x14ac:dyDescent="0.2">
      <c r="H14" s="1">
        <v>0.12254901999999999</v>
      </c>
      <c r="I14" s="1">
        <v>0.39011704000000003</v>
      </c>
    </row>
    <row r="15" spans="1:12" x14ac:dyDescent="0.2">
      <c r="H15" s="1">
        <v>0.36231883999999998</v>
      </c>
      <c r="I15" s="1">
        <v>0.96525097000000004</v>
      </c>
    </row>
    <row r="16" spans="1:12" x14ac:dyDescent="0.2">
      <c r="H16" s="1">
        <v>0.17211704</v>
      </c>
      <c r="I16" s="1"/>
    </row>
    <row r="17" spans="8:9" x14ac:dyDescent="0.2">
      <c r="H17" s="1">
        <v>0.62208397999999998</v>
      </c>
      <c r="I17" s="1"/>
    </row>
    <row r="18" spans="8:9" x14ac:dyDescent="0.2">
      <c r="H18" s="1">
        <v>0</v>
      </c>
      <c r="I18" s="1"/>
    </row>
    <row r="19" spans="8:9" x14ac:dyDescent="0.2">
      <c r="H19" s="1">
        <v>0.30358226999999999</v>
      </c>
      <c r="I19" s="1"/>
    </row>
    <row r="20" spans="8:9" x14ac:dyDescent="0.2">
      <c r="H20" s="1">
        <v>0</v>
      </c>
      <c r="I20" s="1"/>
    </row>
    <row r="21" spans="8:9" x14ac:dyDescent="0.2">
      <c r="H21" s="1">
        <v>0.27285130000000002</v>
      </c>
      <c r="I21" s="1"/>
    </row>
    <row r="22" spans="8:9" x14ac:dyDescent="0.2">
      <c r="H22" s="1">
        <v>0.24360535999999999</v>
      </c>
      <c r="I22" s="1"/>
    </row>
  </sheetData>
  <mergeCells count="4">
    <mergeCell ref="B3:C3"/>
    <mergeCell ref="E3:F3"/>
    <mergeCell ref="H3:I3"/>
    <mergeCell ref="K3:L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10167-388F-EB46-93EF-97A21B4EB3B1}">
  <dimension ref="A2:L14"/>
  <sheetViews>
    <sheetView workbookViewId="0">
      <selection activeCell="E21" sqref="E21"/>
    </sheetView>
  </sheetViews>
  <sheetFormatPr baseColWidth="10" defaultRowHeight="16" x14ac:dyDescent="0.2"/>
  <sheetData>
    <row r="2" spans="1:12" x14ac:dyDescent="0.2">
      <c r="A2" t="s">
        <v>80</v>
      </c>
    </row>
    <row r="3" spans="1:12" x14ac:dyDescent="0.2">
      <c r="A3" t="s">
        <v>81</v>
      </c>
    </row>
    <row r="5" spans="1:12" x14ac:dyDescent="0.2">
      <c r="B5" s="10" t="s">
        <v>4</v>
      </c>
      <c r="C5" s="10"/>
      <c r="E5" s="10" t="s">
        <v>5</v>
      </c>
      <c r="F5" s="10"/>
      <c r="H5" s="10" t="s">
        <v>6</v>
      </c>
      <c r="I5" s="10"/>
      <c r="K5" s="10" t="s">
        <v>7</v>
      </c>
      <c r="L5" s="10"/>
    </row>
    <row r="6" spans="1:12" x14ac:dyDescent="0.2">
      <c r="B6" t="s">
        <v>1</v>
      </c>
      <c r="C6" t="s">
        <v>2</v>
      </c>
      <c r="E6" t="s">
        <v>1</v>
      </c>
      <c r="F6" t="s">
        <v>2</v>
      </c>
      <c r="H6" t="s">
        <v>1</v>
      </c>
      <c r="I6" t="s">
        <v>2</v>
      </c>
      <c r="K6" t="s">
        <v>1</v>
      </c>
      <c r="L6" t="s">
        <v>2</v>
      </c>
    </row>
    <row r="7" spans="1:12" x14ac:dyDescent="0.2">
      <c r="B7" s="1">
        <v>0.73757406999999997</v>
      </c>
      <c r="C7" s="1">
        <v>0.75172910999999998</v>
      </c>
      <c r="E7" s="1">
        <v>0.69535416999999999</v>
      </c>
      <c r="F7" s="1">
        <v>0.77205314000000003</v>
      </c>
      <c r="H7" s="1">
        <v>0.66556170999999997</v>
      </c>
      <c r="I7" s="1">
        <v>0.76292402000000004</v>
      </c>
      <c r="K7" s="1">
        <v>0.72942423999999995</v>
      </c>
      <c r="L7" s="1">
        <v>0.78460605999999999</v>
      </c>
    </row>
    <row r="8" spans="1:12" x14ac:dyDescent="0.2">
      <c r="B8" s="1">
        <v>0.74586666999999995</v>
      </c>
      <c r="C8" s="1">
        <v>0.76415851000000001</v>
      </c>
      <c r="E8" s="1">
        <v>0.67585697</v>
      </c>
      <c r="F8" s="1">
        <v>0.74594400000000005</v>
      </c>
      <c r="H8" s="1">
        <v>0.71182473000000002</v>
      </c>
      <c r="I8" s="1">
        <v>0.76277777999999996</v>
      </c>
      <c r="K8" s="1">
        <v>0.68152500000000005</v>
      </c>
      <c r="L8" s="1">
        <v>0.73690244000000005</v>
      </c>
    </row>
    <row r="9" spans="1:12" x14ac:dyDescent="0.2">
      <c r="B9" s="1">
        <v>0.70990472000000004</v>
      </c>
      <c r="C9" s="1">
        <v>0.79617647000000002</v>
      </c>
      <c r="E9" s="1">
        <v>0.69476048000000001</v>
      </c>
      <c r="F9" s="1">
        <v>0.75679783</v>
      </c>
      <c r="H9" s="1">
        <v>0.69612426999999999</v>
      </c>
      <c r="I9" s="1">
        <v>0.71235082000000005</v>
      </c>
      <c r="K9" s="1">
        <v>0.71794117999999996</v>
      </c>
      <c r="L9" s="1">
        <v>0.74717646999999998</v>
      </c>
    </row>
    <row r="10" spans="1:12" x14ac:dyDescent="0.2">
      <c r="B10" s="1">
        <v>0.75023782000000006</v>
      </c>
      <c r="C10" s="1">
        <v>0.79231468999999999</v>
      </c>
      <c r="E10" s="1">
        <v>0.66517302</v>
      </c>
      <c r="F10" s="1">
        <v>0.79351954999999996</v>
      </c>
      <c r="H10" s="1">
        <v>0.70794389999999996</v>
      </c>
      <c r="I10" s="1">
        <v>0.75574008999999998</v>
      </c>
      <c r="K10" s="1">
        <v>0.78438775999999999</v>
      </c>
      <c r="L10" s="1">
        <v>0.76313635999999996</v>
      </c>
    </row>
    <row r="11" spans="1:12" x14ac:dyDescent="0.2">
      <c r="B11" s="1">
        <v>0.74676471</v>
      </c>
      <c r="C11" s="1">
        <v>0.78178439</v>
      </c>
      <c r="E11" s="1">
        <v>0.71451332999999995</v>
      </c>
      <c r="F11" s="1">
        <v>0.75847618999999999</v>
      </c>
      <c r="H11" s="1">
        <v>0.67755555999999995</v>
      </c>
      <c r="I11" s="1">
        <v>0.78462483999999999</v>
      </c>
      <c r="K11" s="1">
        <v>0.73051999999999995</v>
      </c>
      <c r="L11" s="1">
        <v>0.74257894999999996</v>
      </c>
    </row>
    <row r="12" spans="1:12" x14ac:dyDescent="0.2">
      <c r="B12" s="1">
        <v>0.76376447999999997</v>
      </c>
      <c r="C12" s="1">
        <v>0.77027937000000002</v>
      </c>
      <c r="E12" s="1">
        <v>0.67522627999999996</v>
      </c>
      <c r="F12" s="1">
        <v>0.80215292999999999</v>
      </c>
      <c r="H12" s="1">
        <v>0.65956614000000002</v>
      </c>
      <c r="I12" s="1">
        <v>0.77559829000000002</v>
      </c>
      <c r="K12" s="1">
        <v>0.72334615000000002</v>
      </c>
      <c r="L12" s="1">
        <v>0.72146341000000003</v>
      </c>
    </row>
    <row r="13" spans="1:12" x14ac:dyDescent="0.2">
      <c r="B13" s="1">
        <v>0.77735880999999996</v>
      </c>
      <c r="C13" s="1"/>
      <c r="E13" s="1">
        <v>0.71706497999999996</v>
      </c>
      <c r="F13" s="1"/>
      <c r="K13" s="1">
        <v>0.75433897999999999</v>
      </c>
      <c r="L13" s="1">
        <v>0.71876470999999997</v>
      </c>
    </row>
    <row r="14" spans="1:12" x14ac:dyDescent="0.2">
      <c r="K14" s="1">
        <v>0.73398076999999995</v>
      </c>
      <c r="L14" s="1"/>
    </row>
  </sheetData>
  <mergeCells count="4">
    <mergeCell ref="B5:C5"/>
    <mergeCell ref="E5:F5"/>
    <mergeCell ref="H5:I5"/>
    <mergeCell ref="K5:L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E94DE-C340-6145-84A8-BAF7041BFDF8}">
  <dimension ref="A2:D12"/>
  <sheetViews>
    <sheetView workbookViewId="0">
      <selection activeCell="G10" sqref="G10"/>
    </sheetView>
  </sheetViews>
  <sheetFormatPr baseColWidth="10" defaultRowHeight="16" x14ac:dyDescent="0.2"/>
  <sheetData>
    <row r="2" spans="1:4" x14ac:dyDescent="0.2">
      <c r="A2" t="s">
        <v>82</v>
      </c>
    </row>
    <row r="3" spans="1:4" x14ac:dyDescent="0.2">
      <c r="A3" t="s">
        <v>83</v>
      </c>
    </row>
    <row r="5" spans="1:4" x14ac:dyDescent="0.2">
      <c r="C5" t="s">
        <v>1</v>
      </c>
      <c r="D5" t="s">
        <v>2</v>
      </c>
    </row>
    <row r="6" spans="1:4" x14ac:dyDescent="0.2">
      <c r="C6" s="1">
        <v>51.590200000000003</v>
      </c>
      <c r="D6" s="1">
        <v>68.141580000000005</v>
      </c>
    </row>
    <row r="7" spans="1:4" x14ac:dyDescent="0.2">
      <c r="C7" s="1">
        <v>53.224640000000001</v>
      </c>
      <c r="D7" s="1">
        <v>62.74006</v>
      </c>
    </row>
    <row r="8" spans="1:4" x14ac:dyDescent="0.2">
      <c r="C8" s="1">
        <v>52.27234</v>
      </c>
      <c r="D8" s="1">
        <v>78.94032</v>
      </c>
    </row>
    <row r="9" spans="1:4" x14ac:dyDescent="0.2">
      <c r="C9" s="1">
        <v>46.837200000000003</v>
      </c>
      <c r="D9" s="1">
        <v>76.7791</v>
      </c>
    </row>
    <row r="10" spans="1:4" x14ac:dyDescent="0.2">
      <c r="C10" s="1">
        <v>49.391759999999998</v>
      </c>
      <c r="D10" s="1">
        <v>82.282859999999999</v>
      </c>
    </row>
    <row r="11" spans="1:4" x14ac:dyDescent="0.2">
      <c r="C11" s="1">
        <v>51.274900000000002</v>
      </c>
      <c r="D11" s="1">
        <v>78.161180000000002</v>
      </c>
    </row>
    <row r="12" spans="1:4" x14ac:dyDescent="0.2">
      <c r="C12" s="1">
        <v>55.999380000000002</v>
      </c>
      <c r="D12" s="1">
        <v>77.099360000000004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1AB16-4B3B-9646-8825-B8A6FABED735}">
  <dimension ref="A2:M23"/>
  <sheetViews>
    <sheetView workbookViewId="0">
      <selection activeCell="G21" sqref="G21"/>
    </sheetView>
  </sheetViews>
  <sheetFormatPr baseColWidth="10" defaultRowHeight="16" x14ac:dyDescent="0.2"/>
  <sheetData>
    <row r="2" spans="1:13" x14ac:dyDescent="0.2">
      <c r="A2" t="s">
        <v>8</v>
      </c>
    </row>
    <row r="3" spans="1:13" x14ac:dyDescent="0.2">
      <c r="C3" s="10" t="s">
        <v>4</v>
      </c>
      <c r="D3" s="10"/>
      <c r="F3" s="10" t="s">
        <v>5</v>
      </c>
      <c r="G3" s="10"/>
      <c r="I3" s="10" t="s">
        <v>6</v>
      </c>
      <c r="J3" s="10"/>
      <c r="L3" s="10" t="s">
        <v>7</v>
      </c>
      <c r="M3" s="10"/>
    </row>
    <row r="4" spans="1:13" x14ac:dyDescent="0.2">
      <c r="C4" t="s">
        <v>1</v>
      </c>
      <c r="D4" t="s">
        <v>2</v>
      </c>
      <c r="F4" t="s">
        <v>1</v>
      </c>
      <c r="G4" t="s">
        <v>2</v>
      </c>
      <c r="I4" t="s">
        <v>1</v>
      </c>
      <c r="J4" t="s">
        <v>2</v>
      </c>
      <c r="L4" t="s">
        <v>1</v>
      </c>
      <c r="M4" t="s">
        <v>2</v>
      </c>
    </row>
    <row r="5" spans="1:13" x14ac:dyDescent="0.2">
      <c r="C5" s="1">
        <v>61789</v>
      </c>
      <c r="D5" s="1">
        <v>153000</v>
      </c>
      <c r="F5" s="1">
        <v>178000</v>
      </c>
      <c r="G5" s="1">
        <v>240000</v>
      </c>
      <c r="I5" s="1">
        <v>44000</v>
      </c>
      <c r="J5" s="1">
        <v>500900</v>
      </c>
      <c r="L5" s="1">
        <v>68571</v>
      </c>
      <c r="M5" s="1">
        <v>313636</v>
      </c>
    </row>
    <row r="6" spans="1:13" x14ac:dyDescent="0.2">
      <c r="C6" s="1">
        <v>65637</v>
      </c>
      <c r="D6" s="1">
        <v>114000</v>
      </c>
      <c r="F6" s="1">
        <v>168000</v>
      </c>
      <c r="G6" s="1">
        <v>252000</v>
      </c>
      <c r="I6" s="1">
        <v>72000</v>
      </c>
      <c r="J6" s="1">
        <v>375800</v>
      </c>
      <c r="L6" s="1">
        <v>58461</v>
      </c>
      <c r="M6" s="1">
        <v>156000</v>
      </c>
    </row>
    <row r="7" spans="1:13" x14ac:dyDescent="0.2">
      <c r="C7" s="1">
        <v>46898</v>
      </c>
      <c r="D7" s="1">
        <v>85600</v>
      </c>
      <c r="F7" s="1">
        <v>159000</v>
      </c>
      <c r="G7" s="1">
        <v>250000</v>
      </c>
      <c r="I7" s="1">
        <v>52300</v>
      </c>
      <c r="J7" s="1">
        <v>142800</v>
      </c>
      <c r="L7" s="1">
        <v>61818</v>
      </c>
      <c r="M7" s="1">
        <v>233333</v>
      </c>
    </row>
    <row r="8" spans="1:13" x14ac:dyDescent="0.2">
      <c r="C8" s="1">
        <v>51300</v>
      </c>
      <c r="D8" s="1">
        <v>80400</v>
      </c>
      <c r="F8" s="1">
        <v>158000</v>
      </c>
      <c r="G8" s="1">
        <v>188000</v>
      </c>
      <c r="I8" s="1">
        <v>57500</v>
      </c>
      <c r="J8" s="1">
        <v>1200000</v>
      </c>
      <c r="L8" s="1">
        <v>91176</v>
      </c>
      <c r="M8" s="1">
        <v>76667</v>
      </c>
    </row>
    <row r="9" spans="1:13" x14ac:dyDescent="0.2">
      <c r="C9" s="1">
        <v>51216</v>
      </c>
      <c r="D9" s="1">
        <v>124000</v>
      </c>
      <c r="F9" s="1">
        <v>317000</v>
      </c>
      <c r="G9" s="1">
        <v>270000</v>
      </c>
      <c r="I9" s="1">
        <v>79200</v>
      </c>
      <c r="J9" s="1">
        <v>1310000</v>
      </c>
      <c r="L9" s="1">
        <v>25000</v>
      </c>
      <c r="M9" s="1">
        <v>101731</v>
      </c>
    </row>
    <row r="10" spans="1:13" x14ac:dyDescent="0.2">
      <c r="C10" s="1">
        <v>53460</v>
      </c>
      <c r="D10" s="1">
        <v>112000</v>
      </c>
      <c r="F10" s="1">
        <v>211000</v>
      </c>
      <c r="G10" s="1">
        <v>292000</v>
      </c>
      <c r="I10" s="1">
        <v>57500</v>
      </c>
      <c r="J10" s="1">
        <v>636000</v>
      </c>
      <c r="L10" s="1">
        <v>31111</v>
      </c>
      <c r="M10" s="1">
        <v>126500</v>
      </c>
    </row>
    <row r="11" spans="1:13" x14ac:dyDescent="0.2">
      <c r="C11" s="1">
        <v>48067.5</v>
      </c>
      <c r="D11" s="1"/>
      <c r="F11" s="1">
        <v>305000</v>
      </c>
      <c r="G11" s="1">
        <v>228000</v>
      </c>
      <c r="I11" s="1">
        <v>55100</v>
      </c>
      <c r="J11" s="1">
        <v>195700</v>
      </c>
      <c r="L11" s="1">
        <v>46718</v>
      </c>
      <c r="M11" s="1">
        <v>189844</v>
      </c>
    </row>
    <row r="12" spans="1:13" x14ac:dyDescent="0.2">
      <c r="F12" s="1">
        <v>135000</v>
      </c>
      <c r="G12" s="1">
        <v>324000</v>
      </c>
      <c r="I12" s="1">
        <v>45700</v>
      </c>
      <c r="J12" s="1">
        <v>899000</v>
      </c>
      <c r="L12" s="1">
        <v>46718</v>
      </c>
      <c r="M12" s="1">
        <v>166346</v>
      </c>
    </row>
    <row r="13" spans="1:13" x14ac:dyDescent="0.2">
      <c r="F13" s="1">
        <v>117000</v>
      </c>
      <c r="G13" s="1">
        <v>215000</v>
      </c>
      <c r="I13" s="1">
        <v>39300</v>
      </c>
      <c r="J13" s="1">
        <v>254000</v>
      </c>
      <c r="L13" s="1">
        <v>47353</v>
      </c>
      <c r="M13" s="1"/>
    </row>
    <row r="14" spans="1:13" x14ac:dyDescent="0.2">
      <c r="F14" s="1">
        <v>222000</v>
      </c>
      <c r="G14" s="1"/>
      <c r="I14" s="1">
        <v>53400</v>
      </c>
      <c r="J14" s="1">
        <v>180900</v>
      </c>
      <c r="L14" s="1">
        <v>31625</v>
      </c>
      <c r="M14" s="1"/>
    </row>
    <row r="15" spans="1:13" x14ac:dyDescent="0.2">
      <c r="I15" s="1">
        <v>85600</v>
      </c>
      <c r="J15" s="1">
        <v>966900</v>
      </c>
      <c r="L15" s="1">
        <v>28750</v>
      </c>
      <c r="M15" s="1"/>
    </row>
    <row r="16" spans="1:13" x14ac:dyDescent="0.2">
      <c r="I16" s="1">
        <v>58100</v>
      </c>
      <c r="J16" s="1">
        <v>826000</v>
      </c>
      <c r="L16" s="1">
        <v>40588</v>
      </c>
      <c r="M16" s="1"/>
    </row>
    <row r="17" spans="9:13" x14ac:dyDescent="0.2">
      <c r="I17" s="1">
        <v>46400</v>
      </c>
      <c r="J17" s="1"/>
      <c r="L17" s="1">
        <v>77778</v>
      </c>
      <c r="M17" s="1"/>
    </row>
    <row r="18" spans="9:13" x14ac:dyDescent="0.2">
      <c r="I18" s="1">
        <v>80300</v>
      </c>
      <c r="J18" s="1"/>
      <c r="L18" s="1">
        <v>50312</v>
      </c>
      <c r="M18" s="1"/>
    </row>
    <row r="19" spans="9:13" x14ac:dyDescent="0.2">
      <c r="I19" s="1">
        <v>37000</v>
      </c>
      <c r="J19" s="1"/>
    </row>
    <row r="20" spans="9:13" x14ac:dyDescent="0.2">
      <c r="I20" s="1">
        <v>60500</v>
      </c>
      <c r="J20" s="1"/>
    </row>
    <row r="21" spans="9:13" x14ac:dyDescent="0.2">
      <c r="I21" s="1">
        <v>40500</v>
      </c>
      <c r="J21" s="1"/>
    </row>
    <row r="22" spans="9:13" x14ac:dyDescent="0.2">
      <c r="I22" s="1">
        <v>42800</v>
      </c>
      <c r="J22" s="1"/>
    </row>
    <row r="23" spans="9:13" x14ac:dyDescent="0.2">
      <c r="I23" s="1">
        <v>50400</v>
      </c>
      <c r="J23" s="1"/>
    </row>
  </sheetData>
  <mergeCells count="4">
    <mergeCell ref="C3:D3"/>
    <mergeCell ref="F3:G3"/>
    <mergeCell ref="I3:J3"/>
    <mergeCell ref="L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41F6D-DF78-EC49-9FD3-434D94263A41}">
  <dimension ref="A2:AE45"/>
  <sheetViews>
    <sheetView workbookViewId="0">
      <selection activeCell="E1" sqref="E1"/>
    </sheetView>
  </sheetViews>
  <sheetFormatPr baseColWidth="10" defaultRowHeight="16" x14ac:dyDescent="0.2"/>
  <sheetData>
    <row r="2" spans="1:3" x14ac:dyDescent="0.2">
      <c r="A2" t="s">
        <v>9</v>
      </c>
    </row>
    <row r="4" spans="1:3" x14ac:dyDescent="0.2">
      <c r="B4" t="s">
        <v>1</v>
      </c>
      <c r="C4" t="s">
        <v>2</v>
      </c>
    </row>
    <row r="5" spans="1:3" x14ac:dyDescent="0.2">
      <c r="B5" s="1">
        <v>51.6</v>
      </c>
      <c r="C5" s="1">
        <v>53.8</v>
      </c>
    </row>
    <row r="6" spans="1:3" x14ac:dyDescent="0.2">
      <c r="B6" s="1">
        <v>51.5</v>
      </c>
      <c r="C6" s="1">
        <v>103.5</v>
      </c>
    </row>
    <row r="7" spans="1:3" x14ac:dyDescent="0.2">
      <c r="B7" s="1">
        <v>49</v>
      </c>
      <c r="C7" s="1">
        <v>93.2</v>
      </c>
    </row>
    <row r="8" spans="1:3" x14ac:dyDescent="0.2">
      <c r="B8" s="1">
        <v>68.400000000000006</v>
      </c>
      <c r="C8" s="1">
        <v>85</v>
      </c>
    </row>
    <row r="9" spans="1:3" x14ac:dyDescent="0.2">
      <c r="B9" s="1">
        <v>37.200000000000003</v>
      </c>
      <c r="C9" s="1">
        <v>55.1</v>
      </c>
    </row>
    <row r="10" spans="1:3" x14ac:dyDescent="0.2">
      <c r="B10" s="1">
        <v>36</v>
      </c>
      <c r="C10" s="1">
        <v>82</v>
      </c>
    </row>
    <row r="11" spans="1:3" x14ac:dyDescent="0.2">
      <c r="B11" s="1">
        <v>55.4</v>
      </c>
      <c r="C11" s="1">
        <v>48.6</v>
      </c>
    </row>
    <row r="12" spans="1:3" x14ac:dyDescent="0.2">
      <c r="B12" s="1">
        <v>52.8</v>
      </c>
      <c r="C12" s="1">
        <v>76</v>
      </c>
    </row>
    <row r="26" spans="3:23" x14ac:dyDescent="0.2">
      <c r="C26" s="3"/>
      <c r="D26" s="3"/>
      <c r="G26" s="3"/>
      <c r="O26" s="3"/>
      <c r="S26" s="3"/>
      <c r="W26" s="3"/>
    </row>
    <row r="27" spans="3:23" x14ac:dyDescent="0.2">
      <c r="C27" s="3"/>
      <c r="D27" s="3"/>
      <c r="G27" s="3"/>
      <c r="O27" s="3"/>
      <c r="S27" s="3"/>
      <c r="W27" s="3"/>
    </row>
    <row r="44" spans="3:31" x14ac:dyDescent="0.2">
      <c r="C44" s="3"/>
      <c r="D44" s="3"/>
      <c r="G44" s="3"/>
      <c r="O44" s="3"/>
      <c r="W44" s="3"/>
      <c r="AA44" s="3"/>
      <c r="AE44" s="3"/>
    </row>
    <row r="45" spans="3:31" x14ac:dyDescent="0.2">
      <c r="C45" s="3"/>
      <c r="D45" s="3"/>
      <c r="G45" s="3"/>
      <c r="O45" s="3"/>
      <c r="W45" s="3"/>
      <c r="AA45" s="3"/>
      <c r="AE45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07B5C-A10D-A74D-A0AE-F760D8929DB8}">
  <dimension ref="A2:C9"/>
  <sheetViews>
    <sheetView workbookViewId="0">
      <selection activeCell="B12" sqref="B12"/>
    </sheetView>
  </sheetViews>
  <sheetFormatPr baseColWidth="10" defaultRowHeight="16" x14ac:dyDescent="0.2"/>
  <sheetData>
    <row r="2" spans="1:3" x14ac:dyDescent="0.2">
      <c r="A2" t="s">
        <v>10</v>
      </c>
    </row>
    <row r="3" spans="1:3" x14ac:dyDescent="0.2">
      <c r="B3" t="s">
        <v>1</v>
      </c>
      <c r="C3" t="s">
        <v>2</v>
      </c>
    </row>
    <row r="4" spans="1:3" x14ac:dyDescent="0.2">
      <c r="B4" s="1">
        <v>42</v>
      </c>
      <c r="C4" s="1">
        <v>23.6</v>
      </c>
    </row>
    <row r="5" spans="1:3" x14ac:dyDescent="0.2">
      <c r="B5" s="1">
        <v>53</v>
      </c>
      <c r="C5" s="1">
        <v>19</v>
      </c>
    </row>
    <row r="6" spans="1:3" x14ac:dyDescent="0.2">
      <c r="B6" s="1">
        <v>36</v>
      </c>
      <c r="C6" s="1">
        <v>18</v>
      </c>
    </row>
    <row r="7" spans="1:3" x14ac:dyDescent="0.2">
      <c r="B7" s="1">
        <v>34.200000000000003</v>
      </c>
      <c r="C7" s="1">
        <v>18</v>
      </c>
    </row>
    <row r="8" spans="1:3" x14ac:dyDescent="0.2">
      <c r="B8" s="1">
        <v>59.5</v>
      </c>
      <c r="C8" s="1">
        <v>24</v>
      </c>
    </row>
    <row r="9" spans="1:3" x14ac:dyDescent="0.2">
      <c r="B9" s="1">
        <v>44</v>
      </c>
      <c r="C9" s="1">
        <v>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CE1A0-E2EC-3842-8495-14C5076015B0}">
  <dimension ref="A2:L13"/>
  <sheetViews>
    <sheetView workbookViewId="0">
      <selection activeCell="I29" sqref="I29"/>
    </sheetView>
  </sheetViews>
  <sheetFormatPr baseColWidth="10" defaultRowHeight="16" x14ac:dyDescent="0.2"/>
  <sheetData>
    <row r="2" spans="1:12" x14ac:dyDescent="0.2">
      <c r="A2" t="s">
        <v>11</v>
      </c>
    </row>
    <row r="4" spans="1:12" x14ac:dyDescent="0.2">
      <c r="B4" s="10" t="s">
        <v>4</v>
      </c>
      <c r="C4" s="10"/>
      <c r="E4" s="10" t="s">
        <v>5</v>
      </c>
      <c r="F4" s="10"/>
      <c r="H4" s="10" t="s">
        <v>6</v>
      </c>
      <c r="I4" s="10"/>
      <c r="K4" s="10" t="s">
        <v>7</v>
      </c>
      <c r="L4" s="10"/>
    </row>
    <row r="5" spans="1:12" x14ac:dyDescent="0.2">
      <c r="B5" t="s">
        <v>1</v>
      </c>
      <c r="C5" t="s">
        <v>2</v>
      </c>
      <c r="E5" t="s">
        <v>1</v>
      </c>
      <c r="F5" t="s">
        <v>2</v>
      </c>
      <c r="H5" t="s">
        <v>1</v>
      </c>
      <c r="I5" t="s">
        <v>2</v>
      </c>
      <c r="K5" t="s">
        <v>1</v>
      </c>
      <c r="L5" t="s">
        <v>2</v>
      </c>
    </row>
    <row r="6" spans="1:12" x14ac:dyDescent="0.2">
      <c r="B6" s="1">
        <v>17.330267899999999</v>
      </c>
      <c r="C6" s="1">
        <v>21.900277800000001</v>
      </c>
      <c r="E6" s="1">
        <v>21.019476600000001</v>
      </c>
      <c r="F6" s="1">
        <v>19.305633499999999</v>
      </c>
      <c r="H6" s="1">
        <v>23.414726399999999</v>
      </c>
      <c r="I6" s="1">
        <v>40.1351218</v>
      </c>
      <c r="K6" s="1">
        <v>29.278953699999999</v>
      </c>
      <c r="L6" s="1">
        <v>29.643788799999999</v>
      </c>
    </row>
    <row r="7" spans="1:12" x14ac:dyDescent="0.2">
      <c r="B7" s="1">
        <v>13.1102755</v>
      </c>
      <c r="C7" s="1">
        <v>19.3535726</v>
      </c>
      <c r="E7" s="1">
        <v>20.6538003</v>
      </c>
      <c r="F7" s="1">
        <v>17.3325472</v>
      </c>
      <c r="H7" s="1">
        <v>21.888682800000002</v>
      </c>
      <c r="I7" s="1">
        <v>33.173913800000001</v>
      </c>
      <c r="K7" s="1">
        <v>22.704448800000002</v>
      </c>
      <c r="L7" s="1">
        <v>66.892984100000007</v>
      </c>
    </row>
    <row r="8" spans="1:12" x14ac:dyDescent="0.2">
      <c r="B8" s="1">
        <v>15.9648912</v>
      </c>
      <c r="C8" s="1">
        <v>24.492356300000001</v>
      </c>
      <c r="E8" s="1">
        <v>20.219869299999999</v>
      </c>
      <c r="F8" s="1">
        <v>17.416679299999998</v>
      </c>
      <c r="H8" s="1">
        <v>25.618397300000002</v>
      </c>
      <c r="I8" s="1">
        <v>36.3101226</v>
      </c>
      <c r="K8" s="1">
        <v>23.0054409</v>
      </c>
      <c r="L8" s="1">
        <v>47.3500716</v>
      </c>
    </row>
    <row r="9" spans="1:12" x14ac:dyDescent="0.2">
      <c r="B9" s="1">
        <v>17.9877723</v>
      </c>
      <c r="C9" s="1">
        <v>16.193689599999999</v>
      </c>
      <c r="E9" s="1">
        <v>17.724262</v>
      </c>
      <c r="F9" s="1">
        <v>17.936300899999999</v>
      </c>
      <c r="H9" s="1">
        <v>23.287094400000001</v>
      </c>
      <c r="I9" s="1">
        <v>29.9226092</v>
      </c>
      <c r="K9" s="1">
        <v>22.402558299999999</v>
      </c>
      <c r="L9" s="1">
        <v>31.321256399999999</v>
      </c>
    </row>
    <row r="10" spans="1:12" x14ac:dyDescent="0.2">
      <c r="B10" s="1">
        <v>14.2987973</v>
      </c>
      <c r="C10" s="1">
        <v>18.346009500000001</v>
      </c>
      <c r="E10" s="1">
        <v>22.475529000000002</v>
      </c>
      <c r="F10" s="1">
        <v>20.9740307</v>
      </c>
      <c r="H10" s="1">
        <v>25.205243599999999</v>
      </c>
      <c r="I10" s="1">
        <v>29.2713748</v>
      </c>
      <c r="K10" s="1">
        <v>16.651697599999999</v>
      </c>
      <c r="L10" s="1">
        <v>37.539106799999999</v>
      </c>
    </row>
    <row r="11" spans="1:12" x14ac:dyDescent="0.2">
      <c r="B11" s="1">
        <v>13.9683367</v>
      </c>
      <c r="C11" s="1">
        <v>18.524452799999999</v>
      </c>
      <c r="E11" s="1">
        <v>19.815947900000001</v>
      </c>
      <c r="F11" s="1">
        <v>19.513608300000001</v>
      </c>
      <c r="H11" s="1">
        <v>17.375185099999999</v>
      </c>
      <c r="I11" s="1">
        <v>28.6548397</v>
      </c>
      <c r="K11" s="1">
        <v>18.565372799999999</v>
      </c>
      <c r="L11" s="1">
        <v>59.711512599999999</v>
      </c>
    </row>
    <row r="12" spans="1:12" x14ac:dyDescent="0.2">
      <c r="B12" s="1">
        <v>19.371007200000001</v>
      </c>
      <c r="C12" s="1"/>
      <c r="E12" s="1"/>
      <c r="F12" s="1">
        <v>33.709024300000003</v>
      </c>
      <c r="H12" s="1">
        <v>21.9251258</v>
      </c>
      <c r="I12" s="1">
        <v>29.954382800000001</v>
      </c>
      <c r="K12" s="1">
        <v>25.7227408</v>
      </c>
      <c r="L12" s="1">
        <v>32.571304099999999</v>
      </c>
    </row>
    <row r="13" spans="1:12" x14ac:dyDescent="0.2">
      <c r="H13" s="1"/>
      <c r="I13" s="1">
        <v>32.438103599999998</v>
      </c>
      <c r="K13" s="1">
        <v>24.182855799999999</v>
      </c>
      <c r="L13" s="1">
        <v>47.634451300000002</v>
      </c>
    </row>
  </sheetData>
  <mergeCells count="4">
    <mergeCell ref="B4:C4"/>
    <mergeCell ref="E4:F4"/>
    <mergeCell ref="H4:I4"/>
    <mergeCell ref="K4:L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6CCE2-DF1E-974B-8D46-DAEC93D94161}">
  <dimension ref="A2:L13"/>
  <sheetViews>
    <sheetView topLeftCell="A4" workbookViewId="0">
      <selection activeCell="H52" sqref="H52"/>
    </sheetView>
  </sheetViews>
  <sheetFormatPr baseColWidth="10" defaultRowHeight="16" x14ac:dyDescent="0.2"/>
  <sheetData>
    <row r="2" spans="1:12" x14ac:dyDescent="0.2">
      <c r="A2" t="s">
        <v>12</v>
      </c>
    </row>
    <row r="4" spans="1:12" x14ac:dyDescent="0.2">
      <c r="B4" s="10" t="s">
        <v>4</v>
      </c>
      <c r="C4" s="10"/>
      <c r="E4" s="10" t="s">
        <v>5</v>
      </c>
      <c r="F4" s="10"/>
      <c r="H4" s="10" t="s">
        <v>6</v>
      </c>
      <c r="I4" s="10"/>
      <c r="K4" s="10" t="s">
        <v>7</v>
      </c>
      <c r="L4" s="10"/>
    </row>
    <row r="5" spans="1:12" x14ac:dyDescent="0.2">
      <c r="B5" t="s">
        <v>1</v>
      </c>
      <c r="C5" t="s">
        <v>2</v>
      </c>
      <c r="E5" t="s">
        <v>1</v>
      </c>
      <c r="F5" t="s">
        <v>2</v>
      </c>
      <c r="H5" t="s">
        <v>1</v>
      </c>
      <c r="I5" t="s">
        <v>2</v>
      </c>
      <c r="K5" t="s">
        <v>1</v>
      </c>
      <c r="L5" t="s">
        <v>2</v>
      </c>
    </row>
    <row r="6" spans="1:12" x14ac:dyDescent="0.2">
      <c r="B6" s="1">
        <v>1.9</v>
      </c>
      <c r="C6" s="1">
        <v>3.59</v>
      </c>
      <c r="E6" s="1">
        <v>3.5874439499999999</v>
      </c>
      <c r="F6" s="1">
        <v>7.2434607599999996</v>
      </c>
      <c r="H6" s="1">
        <v>11.1111111</v>
      </c>
      <c r="I6" s="1">
        <v>12.173913000000001</v>
      </c>
      <c r="K6" s="1">
        <v>0.77519380000000004</v>
      </c>
      <c r="L6" s="1">
        <v>3.71747212</v>
      </c>
    </row>
    <row r="7" spans="1:12" x14ac:dyDescent="0.2">
      <c r="B7" s="1">
        <v>0.75</v>
      </c>
      <c r="C7" s="1">
        <v>2.82</v>
      </c>
      <c r="E7" s="1">
        <v>1.84842884</v>
      </c>
      <c r="F7" s="1">
        <v>3.4111310600000002</v>
      </c>
      <c r="H7" s="1">
        <v>3.29861111</v>
      </c>
      <c r="I7" s="1">
        <v>4.9878345499999996</v>
      </c>
      <c r="K7" s="1">
        <v>0.19417476</v>
      </c>
      <c r="L7" s="1">
        <v>1.352657</v>
      </c>
    </row>
    <row r="8" spans="1:12" x14ac:dyDescent="0.2">
      <c r="B8" s="1">
        <v>1.3</v>
      </c>
      <c r="C8" s="1">
        <v>2.41</v>
      </c>
      <c r="E8" s="1">
        <v>1.82232346</v>
      </c>
      <c r="F8" s="1">
        <v>8.0213903700000007</v>
      </c>
      <c r="H8" s="1">
        <v>7</v>
      </c>
      <c r="I8" s="1">
        <v>13.350449299999999</v>
      </c>
      <c r="K8" s="1">
        <v>2.0408163300000002</v>
      </c>
      <c r="L8" s="1">
        <v>4.5064377699999998</v>
      </c>
    </row>
    <row r="9" spans="1:12" x14ac:dyDescent="0.2">
      <c r="B9" s="1">
        <v>1.52</v>
      </c>
      <c r="C9" s="1">
        <v>2.9</v>
      </c>
      <c r="E9" s="1">
        <v>2.1052631599999998</v>
      </c>
      <c r="F9" s="1">
        <v>3.1456953599999999</v>
      </c>
      <c r="H9" s="1">
        <v>3.4722222199999999</v>
      </c>
      <c r="I9" s="1">
        <v>5.9553349899999999</v>
      </c>
      <c r="K9" s="1">
        <v>0.58479532000000001</v>
      </c>
      <c r="L9" s="1">
        <v>0.82352941000000002</v>
      </c>
    </row>
    <row r="10" spans="1:12" x14ac:dyDescent="0.2">
      <c r="B10" s="1">
        <v>1.298</v>
      </c>
      <c r="C10" s="1">
        <v>3.5</v>
      </c>
      <c r="E10" s="1">
        <v>2.27703985</v>
      </c>
      <c r="F10" s="1">
        <v>5.1369863000000002</v>
      </c>
      <c r="H10" s="1">
        <v>5.1188299800000001</v>
      </c>
      <c r="I10" s="1">
        <v>9.9697885199999998</v>
      </c>
      <c r="K10" s="1">
        <v>2.1505376300000001</v>
      </c>
      <c r="L10" s="1">
        <v>1.8018018</v>
      </c>
    </row>
    <row r="11" spans="1:12" x14ac:dyDescent="0.2">
      <c r="B11" s="1">
        <v>0.69199999999999995</v>
      </c>
      <c r="C11" s="1">
        <v>2.4</v>
      </c>
      <c r="E11" s="1">
        <v>2.6819923399999999</v>
      </c>
      <c r="F11" s="1">
        <v>4.7895500699999998</v>
      </c>
      <c r="H11" s="1">
        <v>6.0052219300000003</v>
      </c>
      <c r="I11" s="1">
        <v>6.3795853300000003</v>
      </c>
      <c r="K11" s="1">
        <v>1.38888889</v>
      </c>
      <c r="L11" s="1">
        <v>1.8292682899999999</v>
      </c>
    </row>
    <row r="12" spans="1:12" x14ac:dyDescent="0.2">
      <c r="B12" s="1">
        <v>2.2000000000000002</v>
      </c>
      <c r="C12" s="1"/>
      <c r="E12" s="1">
        <v>2.8017241400000001</v>
      </c>
      <c r="F12" s="1">
        <v>2.8436018999999999</v>
      </c>
      <c r="H12" s="1">
        <v>5.0970873799999996</v>
      </c>
      <c r="I12" s="1">
        <v>13.121272400000001</v>
      </c>
      <c r="K12" s="1">
        <v>1.0830324899999999</v>
      </c>
      <c r="L12" s="1">
        <v>5.1440329199999999</v>
      </c>
    </row>
    <row r="13" spans="1:12" x14ac:dyDescent="0.2">
      <c r="E13" s="1"/>
      <c r="F13" s="1">
        <v>1.70827858</v>
      </c>
      <c r="H13" s="1"/>
      <c r="I13" s="1">
        <v>12.585034</v>
      </c>
      <c r="K13" s="1">
        <v>0.18939394000000001</v>
      </c>
      <c r="L13" s="1">
        <v>3.4210526300000001</v>
      </c>
    </row>
  </sheetData>
  <mergeCells count="4">
    <mergeCell ref="B4:C4"/>
    <mergeCell ref="E4:F4"/>
    <mergeCell ref="H4:I4"/>
    <mergeCell ref="K4:L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8DCA7-3487-F84A-8085-609137BE0E83}">
  <dimension ref="A2:L13"/>
  <sheetViews>
    <sheetView workbookViewId="0">
      <selection activeCell="E17" sqref="E17"/>
    </sheetView>
  </sheetViews>
  <sheetFormatPr baseColWidth="10" defaultRowHeight="16" x14ac:dyDescent="0.2"/>
  <sheetData>
    <row r="2" spans="1:12" x14ac:dyDescent="0.2">
      <c r="A2" t="s">
        <v>13</v>
      </c>
    </row>
    <row r="4" spans="1:12" x14ac:dyDescent="0.2">
      <c r="B4" s="10" t="s">
        <v>4</v>
      </c>
      <c r="C4" s="10"/>
      <c r="E4" s="10" t="s">
        <v>14</v>
      </c>
      <c r="F4" s="10"/>
      <c r="H4" s="10" t="s">
        <v>15</v>
      </c>
      <c r="I4" s="10"/>
      <c r="K4" s="10" t="s">
        <v>16</v>
      </c>
      <c r="L4" s="10"/>
    </row>
    <row r="5" spans="1:12" x14ac:dyDescent="0.2">
      <c r="B5" t="s">
        <v>1</v>
      </c>
      <c r="C5" t="s">
        <v>2</v>
      </c>
      <c r="E5" t="s">
        <v>1</v>
      </c>
      <c r="F5" t="s">
        <v>2</v>
      </c>
      <c r="H5" t="s">
        <v>1</v>
      </c>
      <c r="I5" t="s">
        <v>2</v>
      </c>
      <c r="K5" t="s">
        <v>1</v>
      </c>
      <c r="L5" t="s">
        <v>2</v>
      </c>
    </row>
    <row r="6" spans="1:12" x14ac:dyDescent="0.2">
      <c r="B6" s="1">
        <v>3.85</v>
      </c>
      <c r="C6" s="1">
        <v>7.51</v>
      </c>
      <c r="E6" s="1">
        <v>3.03</v>
      </c>
      <c r="F6" s="1">
        <v>25.5</v>
      </c>
      <c r="H6" s="1">
        <v>0.47</v>
      </c>
      <c r="I6" s="1">
        <v>5.78</v>
      </c>
      <c r="K6" s="1">
        <v>0.38</v>
      </c>
      <c r="L6" s="1">
        <v>7.08</v>
      </c>
    </row>
    <row r="7" spans="1:12" x14ac:dyDescent="0.2">
      <c r="B7" s="1">
        <v>1.1100000000000001</v>
      </c>
      <c r="C7" s="1">
        <v>4.5999999999999996</v>
      </c>
      <c r="E7" s="1">
        <v>4.83</v>
      </c>
      <c r="F7" s="1">
        <v>3.54</v>
      </c>
      <c r="H7" s="1">
        <v>1.1599999999999999</v>
      </c>
      <c r="I7" s="1">
        <v>2.02</v>
      </c>
      <c r="K7" s="1">
        <v>0.82</v>
      </c>
      <c r="L7" s="1">
        <v>0.89</v>
      </c>
    </row>
    <row r="8" spans="1:12" x14ac:dyDescent="0.2">
      <c r="B8" s="1">
        <v>5.7</v>
      </c>
      <c r="C8" s="1">
        <v>8.8699999999999992</v>
      </c>
      <c r="E8" s="1">
        <v>4.5</v>
      </c>
      <c r="F8" s="1">
        <v>5.49</v>
      </c>
      <c r="H8" s="1">
        <v>8</v>
      </c>
      <c r="I8" s="1">
        <v>1.72</v>
      </c>
      <c r="K8" s="1">
        <v>1.4</v>
      </c>
      <c r="L8" s="1">
        <v>1.89</v>
      </c>
    </row>
    <row r="9" spans="1:12" x14ac:dyDescent="0.2">
      <c r="B9" s="1">
        <v>1.47</v>
      </c>
      <c r="C9" s="1">
        <v>5.9</v>
      </c>
      <c r="E9" s="1">
        <v>3.13</v>
      </c>
      <c r="F9" s="1">
        <v>15.8</v>
      </c>
      <c r="H9" s="1">
        <v>0.56999999999999995</v>
      </c>
      <c r="I9" s="1">
        <v>4.49</v>
      </c>
      <c r="K9" s="1">
        <v>3.69</v>
      </c>
      <c r="L9" s="1">
        <v>3.7</v>
      </c>
    </row>
    <row r="10" spans="1:12" x14ac:dyDescent="0.2">
      <c r="B10" s="1">
        <v>1.26</v>
      </c>
      <c r="C10" s="1">
        <v>5.38</v>
      </c>
      <c r="E10" s="1">
        <v>2.86</v>
      </c>
      <c r="F10" s="1">
        <v>14.23</v>
      </c>
      <c r="H10" s="1">
        <v>1.26</v>
      </c>
      <c r="I10" s="1">
        <v>5.65</v>
      </c>
      <c r="K10" s="1">
        <v>2.92</v>
      </c>
      <c r="L10" s="1">
        <v>6.44</v>
      </c>
    </row>
    <row r="11" spans="1:12" x14ac:dyDescent="0.2">
      <c r="B11" s="1">
        <v>0.56999999999999995</v>
      </c>
      <c r="C11" s="1">
        <v>4.55</v>
      </c>
      <c r="E11" s="1">
        <v>3.53</v>
      </c>
      <c r="F11" s="1">
        <v>12.8</v>
      </c>
      <c r="H11" s="1">
        <v>4.7</v>
      </c>
      <c r="I11" s="1">
        <v>8.68</v>
      </c>
      <c r="K11" s="1">
        <v>0.59</v>
      </c>
      <c r="L11" s="1">
        <v>7.05</v>
      </c>
    </row>
    <row r="12" spans="1:12" x14ac:dyDescent="0.2">
      <c r="B12" s="1">
        <v>2.69</v>
      </c>
      <c r="C12" s="1">
        <v>9.0299999999999994</v>
      </c>
      <c r="E12" s="1">
        <v>0.97</v>
      </c>
      <c r="F12" s="1">
        <v>16.32</v>
      </c>
    </row>
    <row r="13" spans="1:12" x14ac:dyDescent="0.2">
      <c r="B13" s="1">
        <v>2.76</v>
      </c>
      <c r="C13" s="1">
        <v>5.4</v>
      </c>
      <c r="F13" s="1">
        <v>11.83</v>
      </c>
    </row>
  </sheetData>
  <mergeCells count="4">
    <mergeCell ref="B4:C4"/>
    <mergeCell ref="E4:F4"/>
    <mergeCell ref="H4:I4"/>
    <mergeCell ref="K4:L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82C8A-E4C8-8C46-9B83-CBFC9AFEAD14}">
  <dimension ref="A2:CV29"/>
  <sheetViews>
    <sheetView workbookViewId="0">
      <selection activeCell="E10" sqref="E10"/>
    </sheetView>
  </sheetViews>
  <sheetFormatPr baseColWidth="10" defaultRowHeight="16" x14ac:dyDescent="0.2"/>
  <sheetData>
    <row r="2" spans="1:3" x14ac:dyDescent="0.2">
      <c r="A2" t="s">
        <v>17</v>
      </c>
    </row>
    <row r="3" spans="1:3" x14ac:dyDescent="0.2">
      <c r="A3" t="s">
        <v>18</v>
      </c>
    </row>
    <row r="4" spans="1:3" x14ac:dyDescent="0.2">
      <c r="B4" t="s">
        <v>1</v>
      </c>
      <c r="C4" t="s">
        <v>2</v>
      </c>
    </row>
    <row r="5" spans="1:3" x14ac:dyDescent="0.2">
      <c r="B5" s="1">
        <v>38.9620727</v>
      </c>
      <c r="C5" s="1">
        <v>66.713499999999996</v>
      </c>
    </row>
    <row r="6" spans="1:3" x14ac:dyDescent="0.2">
      <c r="B6" s="1">
        <v>48.088920000000002</v>
      </c>
      <c r="C6" s="1">
        <v>76.290000000000006</v>
      </c>
    </row>
    <row r="7" spans="1:3" x14ac:dyDescent="0.2">
      <c r="B7" s="1">
        <v>45.989640000000001</v>
      </c>
      <c r="C7" s="1">
        <v>78.610720000000001</v>
      </c>
    </row>
    <row r="8" spans="1:3" x14ac:dyDescent="0.2">
      <c r="B8" s="1">
        <v>54.017139999999998</v>
      </c>
      <c r="C8" s="1">
        <v>60.934919999999998</v>
      </c>
    </row>
    <row r="9" spans="1:3" x14ac:dyDescent="0.2">
      <c r="B9" s="1">
        <v>46.391800000000003</v>
      </c>
      <c r="C9" s="1">
        <v>69.512180000000001</v>
      </c>
    </row>
    <row r="10" spans="1:3" x14ac:dyDescent="0.2">
      <c r="B10" s="1">
        <v>47.519979999999997</v>
      </c>
      <c r="C10" s="1">
        <v>65.346140000000005</v>
      </c>
    </row>
    <row r="25" spans="6:100" x14ac:dyDescent="0.2">
      <c r="F25" s="3"/>
      <c r="G25" s="3"/>
      <c r="H25" s="3"/>
      <c r="I25" s="3"/>
      <c r="J25" s="3"/>
      <c r="K25" s="3"/>
      <c r="N25" s="3"/>
      <c r="O25" s="3"/>
      <c r="P25" s="3"/>
      <c r="Q25" s="3"/>
      <c r="R25" s="3"/>
      <c r="V25" s="3"/>
      <c r="W25" s="3"/>
      <c r="X25" s="3"/>
      <c r="Y25" s="3"/>
      <c r="Z25" s="3"/>
      <c r="AD25" s="3"/>
      <c r="AE25" s="3"/>
      <c r="AF25" s="3"/>
      <c r="AG25" s="3"/>
      <c r="AH25" s="3"/>
      <c r="AI25" s="3"/>
      <c r="AJ25" s="3"/>
      <c r="AN25" s="3"/>
      <c r="AO25" s="3"/>
      <c r="AP25" s="3"/>
      <c r="AQ25" s="3"/>
      <c r="AR25" s="3"/>
      <c r="AV25" s="3"/>
      <c r="AW25" s="3"/>
      <c r="AX25" s="3"/>
      <c r="AY25" s="3"/>
      <c r="AZ25" s="3"/>
      <c r="BD25" s="3"/>
      <c r="BE25" s="3"/>
      <c r="BF25" s="3"/>
      <c r="BG25" s="3"/>
      <c r="BH25" s="3"/>
      <c r="BL25" s="3"/>
      <c r="BM25" s="3"/>
      <c r="BN25" s="3"/>
      <c r="BO25" s="3"/>
      <c r="BP25" s="3"/>
      <c r="BT25" s="3"/>
      <c r="BU25" s="3"/>
      <c r="BV25" s="3"/>
      <c r="BW25" s="3"/>
      <c r="BX25" s="3"/>
      <c r="CB25" s="3"/>
      <c r="CC25" s="3"/>
      <c r="CD25" s="3"/>
      <c r="CE25" s="3"/>
      <c r="CF25" s="3"/>
      <c r="CJ25" s="3"/>
      <c r="CK25" s="3"/>
      <c r="CL25" s="3"/>
      <c r="CM25" s="3"/>
      <c r="CN25" s="3"/>
      <c r="CR25" s="3"/>
      <c r="CS25" s="3"/>
      <c r="CT25" s="3"/>
      <c r="CU25" s="3"/>
      <c r="CV25" s="3"/>
    </row>
    <row r="28" spans="6:100" x14ac:dyDescent="0.2">
      <c r="F28" s="3"/>
      <c r="O28" s="3"/>
    </row>
    <row r="29" spans="6:100" x14ac:dyDescent="0.2">
      <c r="W29" s="3"/>
      <c r="AE29" s="3"/>
      <c r="AO29" s="3"/>
      <c r="AW29" s="3"/>
      <c r="BE29" s="3"/>
      <c r="BM29" s="3"/>
      <c r="BU29" s="3"/>
      <c r="CC29" s="3"/>
      <c r="CK29" s="3"/>
      <c r="CS2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Fig 1B</vt:lpstr>
      <vt:lpstr>Fig 1C</vt:lpstr>
      <vt:lpstr>Fig1D</vt:lpstr>
      <vt:lpstr>Fig 2C</vt:lpstr>
      <vt:lpstr>Fig 2D</vt:lpstr>
      <vt:lpstr>Fig 3A</vt:lpstr>
      <vt:lpstr>Fig 3B</vt:lpstr>
      <vt:lpstr>Fig 4B</vt:lpstr>
      <vt:lpstr>Fig 6C</vt:lpstr>
      <vt:lpstr>Fig 6D</vt:lpstr>
      <vt:lpstr>Fig 6F</vt:lpstr>
      <vt:lpstr>Fig 6G</vt:lpstr>
      <vt:lpstr>Fig 7A</vt:lpstr>
      <vt:lpstr>Fig 7B</vt:lpstr>
      <vt:lpstr>Fig 7C</vt:lpstr>
      <vt:lpstr>Fig 9F</vt:lpstr>
      <vt:lpstr>Fig 10B</vt:lpstr>
      <vt:lpstr>Supp Fig 1A</vt:lpstr>
      <vt:lpstr>Supp Fig 1B</vt:lpstr>
      <vt:lpstr>Supp Fig 1D</vt:lpstr>
      <vt:lpstr>Supp Fig 1F</vt:lpstr>
      <vt:lpstr>Supp Fig 5B</vt:lpstr>
      <vt:lpstr>Supp Fig 6C</vt:lpstr>
      <vt:lpstr>Supp Fig 9B</vt:lpstr>
      <vt:lpstr>Supp Fig 11B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thompsej</cp:lastModifiedBy>
  <dcterms:created xsi:type="dcterms:W3CDTF">2023-04-28T21:56:15Z</dcterms:created>
  <dcterms:modified xsi:type="dcterms:W3CDTF">2023-05-30T02:40:14Z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2c8cef-6f2b-4af1-b4ac-d815ff795cd6_Enabled">
    <vt:lpwstr>true</vt:lpwstr>
  </property>
  <property fmtid="{D5CDD505-2E9C-101B-9397-08002B2CF9AE}" pid="3" name="MSIP_Label_792c8cef-6f2b-4af1-b4ac-d815ff795cd6_SetDate">
    <vt:lpwstr>2023-04-28T21:56:23Z</vt:lpwstr>
  </property>
  <property fmtid="{D5CDD505-2E9C-101B-9397-08002B2CF9AE}" pid="4" name="MSIP_Label_792c8cef-6f2b-4af1-b4ac-d815ff795cd6_Method">
    <vt:lpwstr>Standard</vt:lpwstr>
  </property>
  <property fmtid="{D5CDD505-2E9C-101B-9397-08002B2CF9AE}" pid="5" name="MSIP_Label_792c8cef-6f2b-4af1-b4ac-d815ff795cd6_Name">
    <vt:lpwstr>VUMC General</vt:lpwstr>
  </property>
  <property fmtid="{D5CDD505-2E9C-101B-9397-08002B2CF9AE}" pid="6" name="MSIP_Label_792c8cef-6f2b-4af1-b4ac-d815ff795cd6_SiteId">
    <vt:lpwstr>ef575030-1424-4ed8-b83c-12c533d879ab</vt:lpwstr>
  </property>
  <property fmtid="{D5CDD505-2E9C-101B-9397-08002B2CF9AE}" pid="7" name="MSIP_Label_792c8cef-6f2b-4af1-b4ac-d815ff795cd6_ActionId">
    <vt:lpwstr>a695be77-8734-4145-94bd-7d211b109f6d</vt:lpwstr>
  </property>
  <property fmtid="{D5CDD505-2E9C-101B-9397-08002B2CF9AE}" pid="8" name="MSIP_Label_792c8cef-6f2b-4af1-b4ac-d815ff795cd6_ContentBits">
    <vt:lpwstr>0</vt:lpwstr>
  </property>
</Properties>
</file>