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F:\JCI insight\接收后的修改\"/>
    </mc:Choice>
  </mc:AlternateContent>
  <xr:revisionPtr revIDLastSave="0" documentId="13_ncr:1_{BBA2D74D-8346-4377-AA7E-0BE2967D1A24}" xr6:coauthVersionLast="47" xr6:coauthVersionMax="47" xr10:uidLastSave="{00000000-0000-0000-0000-000000000000}"/>
  <bookViews>
    <workbookView xWindow="20" yWindow="1520" windowWidth="21580" windowHeight="12430" xr2:uid="{00000000-000D-0000-FFFF-FFFF00000000}"/>
  </bookViews>
  <sheets>
    <sheet name="Figure 1" sheetId="1" r:id="rId1"/>
    <sheet name="Figure2" sheetId="2" r:id="rId2"/>
    <sheet name="Figue3" sheetId="3" r:id="rId3"/>
    <sheet name="Figure4" sheetId="4" r:id="rId4"/>
    <sheet name="Figure5" sheetId="5" r:id="rId5"/>
    <sheet name="Figure 6" sheetId="6" r:id="rId6"/>
    <sheet name="Figure7" sheetId="7" r:id="rId7"/>
    <sheet name="Figure 8" sheetId="8" r:id="rId8"/>
    <sheet name="Supplemental Figure 1" sheetId="9" r:id="rId9"/>
    <sheet name="Supplemental Figure 2" sheetId="10" r:id="rId10"/>
    <sheet name="Supplemental Figure 3" sheetId="11" r:id="rId11"/>
    <sheet name="Supplemental Figure5" sheetId="12" r:id="rId12"/>
    <sheet name="Supplemental Figure6" sheetId="13" r:id="rId13"/>
    <sheet name="Supplemental Figure7" sheetId="14" r:id="rId14"/>
    <sheet name="Supplemental Figure8" sheetId="15" r:id="rId15"/>
    <sheet name="Supplemental Figure9" sheetId="16" r:id="rId16"/>
    <sheet name="Supplemental Figure 10" sheetId="17" r:id="rId17"/>
    <sheet name="Supplemental Figure 11" sheetId="18" r:id="rId18"/>
    <sheet name="Supplemental Figure 12" sheetId="19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C58" i="1"/>
  <c r="L14" i="1"/>
  <c r="L13" i="1"/>
  <c r="X42" i="13"/>
  <c r="X41" i="13"/>
  <c r="W42" i="13"/>
  <c r="V42" i="13"/>
  <c r="U42" i="13"/>
  <c r="W41" i="13"/>
  <c r="V41" i="13"/>
  <c r="U41" i="13"/>
  <c r="E57" i="13"/>
  <c r="F57" i="13"/>
  <c r="E58" i="13"/>
  <c r="F58" i="13"/>
  <c r="N51" i="5"/>
  <c r="M51" i="5"/>
  <c r="N50" i="5"/>
  <c r="M50" i="5"/>
  <c r="I51" i="5"/>
  <c r="H51" i="5"/>
  <c r="F51" i="5"/>
  <c r="E51" i="5"/>
  <c r="C51" i="5"/>
  <c r="B51" i="5"/>
  <c r="I50" i="5"/>
  <c r="H50" i="5"/>
  <c r="F50" i="5"/>
  <c r="E50" i="5"/>
  <c r="C50" i="5"/>
  <c r="B50" i="5"/>
  <c r="I36" i="5"/>
  <c r="H36" i="5"/>
  <c r="F36" i="5"/>
  <c r="E36" i="5"/>
  <c r="C36" i="5"/>
  <c r="B36" i="5"/>
  <c r="I35" i="5"/>
  <c r="H35" i="5"/>
  <c r="F35" i="5"/>
  <c r="E35" i="5"/>
  <c r="C35" i="5"/>
  <c r="B35" i="5"/>
  <c r="U22" i="5"/>
  <c r="T22" i="5"/>
  <c r="U21" i="5"/>
  <c r="T21" i="5"/>
  <c r="R22" i="5"/>
  <c r="Q22" i="5"/>
  <c r="R21" i="5"/>
  <c r="Q21" i="5"/>
  <c r="O22" i="5"/>
  <c r="N22" i="5"/>
  <c r="O21" i="5"/>
  <c r="N21" i="5"/>
  <c r="L22" i="5"/>
  <c r="K22" i="5"/>
  <c r="L21" i="5"/>
  <c r="K21" i="5"/>
  <c r="I22" i="5"/>
  <c r="H22" i="5"/>
  <c r="I21" i="5"/>
  <c r="H21" i="5"/>
  <c r="F22" i="5"/>
  <c r="E22" i="5"/>
  <c r="F21" i="5"/>
  <c r="E21" i="5"/>
  <c r="B21" i="5"/>
  <c r="C22" i="5"/>
  <c r="B22" i="5"/>
  <c r="C21" i="5"/>
  <c r="F8" i="5"/>
  <c r="E8" i="5"/>
  <c r="F7" i="5"/>
  <c r="E7" i="5"/>
  <c r="B7" i="5"/>
  <c r="C8" i="5"/>
  <c r="B8" i="5"/>
  <c r="C7" i="5"/>
  <c r="Q9" i="19"/>
  <c r="P9" i="19"/>
  <c r="O9" i="19"/>
  <c r="N9" i="19"/>
  <c r="Q8" i="19"/>
  <c r="P8" i="19"/>
  <c r="O8" i="19"/>
  <c r="N8" i="19"/>
  <c r="K9" i="19"/>
  <c r="J9" i="19"/>
  <c r="I9" i="19"/>
  <c r="H9" i="19"/>
  <c r="K8" i="19"/>
  <c r="J8" i="19"/>
  <c r="I8" i="19"/>
  <c r="H8" i="19"/>
  <c r="C9" i="19"/>
  <c r="D9" i="19"/>
  <c r="E9" i="19"/>
  <c r="C8" i="19"/>
  <c r="D8" i="19"/>
  <c r="E8" i="19"/>
  <c r="B9" i="19"/>
  <c r="B8" i="19"/>
  <c r="C107" i="16"/>
  <c r="D107" i="16"/>
  <c r="E107" i="16"/>
  <c r="F107" i="16"/>
  <c r="G107" i="16"/>
  <c r="C106" i="16"/>
  <c r="D106" i="16"/>
  <c r="E106" i="16"/>
  <c r="F106" i="16"/>
  <c r="G106" i="16"/>
  <c r="B107" i="16"/>
  <c r="B106" i="16"/>
  <c r="C95" i="16"/>
  <c r="D95" i="16"/>
  <c r="E95" i="16"/>
  <c r="F95" i="16"/>
  <c r="G95" i="16"/>
  <c r="C94" i="16"/>
  <c r="D94" i="16"/>
  <c r="E94" i="16"/>
  <c r="F94" i="16"/>
  <c r="G94" i="16"/>
  <c r="B95" i="16"/>
  <c r="B94" i="16"/>
  <c r="C82" i="16"/>
  <c r="D82" i="16"/>
  <c r="E82" i="16"/>
  <c r="F82" i="16"/>
  <c r="G82" i="16"/>
  <c r="C81" i="16"/>
  <c r="D81" i="16"/>
  <c r="E81" i="16"/>
  <c r="F81" i="16"/>
  <c r="G81" i="16"/>
  <c r="B82" i="16"/>
  <c r="B81" i="16"/>
  <c r="C69" i="16"/>
  <c r="D69" i="16"/>
  <c r="E69" i="16"/>
  <c r="F69" i="16"/>
  <c r="G69" i="16"/>
  <c r="C68" i="16"/>
  <c r="D68" i="16"/>
  <c r="E68" i="16"/>
  <c r="F68" i="16"/>
  <c r="G68" i="16"/>
  <c r="B69" i="16"/>
  <c r="B68" i="16"/>
  <c r="C57" i="16"/>
  <c r="D57" i="16"/>
  <c r="E57" i="16"/>
  <c r="F57" i="16"/>
  <c r="G57" i="16"/>
  <c r="C56" i="16"/>
  <c r="D56" i="16"/>
  <c r="E56" i="16"/>
  <c r="F56" i="16"/>
  <c r="G56" i="16"/>
  <c r="B57" i="16"/>
  <c r="B56" i="16"/>
  <c r="C45" i="16"/>
  <c r="D45" i="16"/>
  <c r="E45" i="16"/>
  <c r="F45" i="16"/>
  <c r="G45" i="16"/>
  <c r="C44" i="16"/>
  <c r="D44" i="16"/>
  <c r="E44" i="16"/>
  <c r="F44" i="16"/>
  <c r="G44" i="16"/>
  <c r="B45" i="16"/>
  <c r="B44" i="16"/>
  <c r="C33" i="16"/>
  <c r="D33" i="16"/>
  <c r="E33" i="16"/>
  <c r="F33" i="16"/>
  <c r="G33" i="16"/>
  <c r="C32" i="16"/>
  <c r="D32" i="16"/>
  <c r="E32" i="16"/>
  <c r="F32" i="16"/>
  <c r="G32" i="16"/>
  <c r="B33" i="16"/>
  <c r="B32" i="16"/>
  <c r="C21" i="16"/>
  <c r="D21" i="16"/>
  <c r="E21" i="16"/>
  <c r="F21" i="16"/>
  <c r="G21" i="16"/>
  <c r="C20" i="16"/>
  <c r="D20" i="16"/>
  <c r="E20" i="16"/>
  <c r="F20" i="16"/>
  <c r="G20" i="16"/>
  <c r="B21" i="16"/>
  <c r="B20" i="16"/>
  <c r="C9" i="16"/>
  <c r="D9" i="16"/>
  <c r="E9" i="16"/>
  <c r="F9" i="16"/>
  <c r="G9" i="16"/>
  <c r="C8" i="16"/>
  <c r="D8" i="16"/>
  <c r="E8" i="16"/>
  <c r="F8" i="16"/>
  <c r="G8" i="16"/>
  <c r="B9" i="16"/>
  <c r="B8" i="16"/>
  <c r="C105" i="17"/>
  <c r="D105" i="17"/>
  <c r="E105" i="17"/>
  <c r="C104" i="17"/>
  <c r="D104" i="17"/>
  <c r="E104" i="17"/>
  <c r="B105" i="17"/>
  <c r="B104" i="17"/>
  <c r="C93" i="17"/>
  <c r="D93" i="17"/>
  <c r="E93" i="17"/>
  <c r="C92" i="17"/>
  <c r="D92" i="17"/>
  <c r="E92" i="17"/>
  <c r="B93" i="17"/>
  <c r="B92" i="17"/>
  <c r="C81" i="17"/>
  <c r="D81" i="17"/>
  <c r="E81" i="17"/>
  <c r="C80" i="17"/>
  <c r="D80" i="17"/>
  <c r="E80" i="17"/>
  <c r="B81" i="17"/>
  <c r="B80" i="17"/>
  <c r="C69" i="17"/>
  <c r="D69" i="17"/>
  <c r="E69" i="17"/>
  <c r="C68" i="17"/>
  <c r="D68" i="17"/>
  <c r="E68" i="17"/>
  <c r="B69" i="17"/>
  <c r="B68" i="17"/>
  <c r="C57" i="17"/>
  <c r="D57" i="17"/>
  <c r="E57" i="17"/>
  <c r="C56" i="17"/>
  <c r="D56" i="17"/>
  <c r="E56" i="17"/>
  <c r="B57" i="17"/>
  <c r="B56" i="17"/>
  <c r="C45" i="17"/>
  <c r="D45" i="17"/>
  <c r="E45" i="17"/>
  <c r="C44" i="17"/>
  <c r="D44" i="17"/>
  <c r="E44" i="17"/>
  <c r="B45" i="17"/>
  <c r="B44" i="17"/>
  <c r="C33" i="17"/>
  <c r="D33" i="17"/>
  <c r="E33" i="17"/>
  <c r="C32" i="17"/>
  <c r="D32" i="17"/>
  <c r="E32" i="17"/>
  <c r="B33" i="17"/>
  <c r="B32" i="17"/>
  <c r="C21" i="17"/>
  <c r="D21" i="17"/>
  <c r="E21" i="17"/>
  <c r="C20" i="17"/>
  <c r="D20" i="17"/>
  <c r="E20" i="17"/>
  <c r="B21" i="17"/>
  <c r="B20" i="17"/>
  <c r="C9" i="17"/>
  <c r="D9" i="17"/>
  <c r="E9" i="17"/>
  <c r="B9" i="17"/>
  <c r="C8" i="17"/>
  <c r="D8" i="17"/>
  <c r="E8" i="17"/>
  <c r="B8" i="17"/>
  <c r="C8" i="18"/>
  <c r="D8" i="18"/>
  <c r="E8" i="18"/>
  <c r="F8" i="18"/>
  <c r="G8" i="18"/>
  <c r="B8" i="18"/>
  <c r="C7" i="18"/>
  <c r="D7" i="18"/>
  <c r="E7" i="18"/>
  <c r="F7" i="18"/>
  <c r="G7" i="18"/>
  <c r="B7" i="18"/>
  <c r="K8" i="18"/>
  <c r="L8" i="18"/>
  <c r="M8" i="18"/>
  <c r="N8" i="18"/>
  <c r="O8" i="18"/>
  <c r="J8" i="18"/>
  <c r="K7" i="18"/>
  <c r="L7" i="18"/>
  <c r="M7" i="18"/>
  <c r="N7" i="18"/>
  <c r="O7" i="18"/>
  <c r="J7" i="18"/>
  <c r="P21" i="15"/>
  <c r="O21" i="15"/>
  <c r="N21" i="15"/>
  <c r="M21" i="15"/>
  <c r="L21" i="15"/>
  <c r="P20" i="15"/>
  <c r="O20" i="15"/>
  <c r="N20" i="15"/>
  <c r="M20" i="15"/>
  <c r="L20" i="15"/>
  <c r="F21" i="15"/>
  <c r="E21" i="15"/>
  <c r="D21" i="15"/>
  <c r="C21" i="15"/>
  <c r="B21" i="15"/>
  <c r="F20" i="15"/>
  <c r="E20" i="15"/>
  <c r="D20" i="15"/>
  <c r="C20" i="15"/>
  <c r="B20" i="15"/>
  <c r="R8" i="15"/>
  <c r="Q8" i="15"/>
  <c r="P8" i="15"/>
  <c r="O8" i="15"/>
  <c r="N8" i="15"/>
  <c r="M8" i="15"/>
  <c r="L8" i="15"/>
  <c r="R7" i="15"/>
  <c r="Q7" i="15"/>
  <c r="P7" i="15"/>
  <c r="O7" i="15"/>
  <c r="N7" i="15"/>
  <c r="M7" i="15"/>
  <c r="L7" i="15"/>
  <c r="G8" i="15"/>
  <c r="H8" i="15"/>
  <c r="G7" i="15"/>
  <c r="H7" i="15"/>
  <c r="F8" i="15"/>
  <c r="E8" i="15"/>
  <c r="D8" i="15"/>
  <c r="C8" i="15"/>
  <c r="B8" i="15"/>
  <c r="F7" i="15"/>
  <c r="E7" i="15"/>
  <c r="D7" i="15"/>
  <c r="C7" i="15"/>
  <c r="B7" i="15"/>
  <c r="N20" i="14"/>
  <c r="M20" i="14"/>
  <c r="L20" i="14"/>
  <c r="K20" i="14"/>
  <c r="J20" i="14"/>
  <c r="N19" i="14"/>
  <c r="M19" i="14"/>
  <c r="L19" i="14"/>
  <c r="K19" i="14"/>
  <c r="J19" i="14"/>
  <c r="F20" i="14"/>
  <c r="E20" i="14"/>
  <c r="D20" i="14"/>
  <c r="C20" i="14"/>
  <c r="B20" i="14"/>
  <c r="F19" i="14"/>
  <c r="E19" i="14"/>
  <c r="D19" i="14"/>
  <c r="C19" i="14"/>
  <c r="B19" i="14"/>
  <c r="U8" i="14"/>
  <c r="V8" i="14"/>
  <c r="U7" i="14"/>
  <c r="V7" i="14"/>
  <c r="M8" i="14"/>
  <c r="N8" i="14"/>
  <c r="M7" i="14"/>
  <c r="N7" i="14"/>
  <c r="E8" i="14"/>
  <c r="F8" i="14"/>
  <c r="E7" i="14"/>
  <c r="F7" i="14"/>
  <c r="T8" i="14"/>
  <c r="S8" i="14"/>
  <c r="R8" i="14"/>
  <c r="T7" i="14"/>
  <c r="S7" i="14"/>
  <c r="R7" i="14"/>
  <c r="L8" i="14"/>
  <c r="K8" i="14"/>
  <c r="J8" i="14"/>
  <c r="L7" i="14"/>
  <c r="K7" i="14"/>
  <c r="J7" i="14"/>
  <c r="D8" i="14"/>
  <c r="C8" i="14"/>
  <c r="B8" i="14"/>
  <c r="D7" i="14"/>
  <c r="C7" i="14"/>
  <c r="B7" i="14"/>
  <c r="W58" i="13"/>
  <c r="W57" i="13"/>
  <c r="V58" i="13"/>
  <c r="U58" i="13"/>
  <c r="V57" i="13"/>
  <c r="U57" i="13"/>
  <c r="Q58" i="13"/>
  <c r="P58" i="13"/>
  <c r="N58" i="13"/>
  <c r="M58" i="13"/>
  <c r="Q57" i="13"/>
  <c r="P57" i="13"/>
  <c r="N57" i="13"/>
  <c r="M57" i="13"/>
  <c r="B57" i="13"/>
  <c r="C58" i="13"/>
  <c r="B58" i="13"/>
  <c r="C57" i="13"/>
  <c r="Q43" i="13"/>
  <c r="P43" i="13"/>
  <c r="Q42" i="13"/>
  <c r="P42" i="13"/>
  <c r="N43" i="13"/>
  <c r="M43" i="13"/>
  <c r="N42" i="13"/>
  <c r="M42" i="13"/>
  <c r="I43" i="13"/>
  <c r="H43" i="13"/>
  <c r="I42" i="13"/>
  <c r="H42" i="13"/>
  <c r="F43" i="13"/>
  <c r="E43" i="13"/>
  <c r="C43" i="13"/>
  <c r="B43" i="13"/>
  <c r="F42" i="13"/>
  <c r="E42" i="13"/>
  <c r="C42" i="13"/>
  <c r="B42" i="13"/>
  <c r="P27" i="13"/>
  <c r="Q27" i="13"/>
  <c r="T27" i="13"/>
  <c r="U27" i="13"/>
  <c r="W27" i="13"/>
  <c r="X27" i="13"/>
  <c r="T26" i="13"/>
  <c r="U26" i="13"/>
  <c r="W26" i="13"/>
  <c r="X26" i="13"/>
  <c r="P26" i="13"/>
  <c r="Q26" i="13"/>
  <c r="N27" i="13"/>
  <c r="N26" i="13"/>
  <c r="M27" i="13"/>
  <c r="M26" i="13"/>
  <c r="H29" i="13"/>
  <c r="I29" i="13"/>
  <c r="I28" i="13"/>
  <c r="H28" i="13"/>
  <c r="G29" i="13"/>
  <c r="F29" i="13"/>
  <c r="E29" i="13"/>
  <c r="D29" i="13"/>
  <c r="C29" i="13"/>
  <c r="B29" i="13"/>
  <c r="G28" i="13"/>
  <c r="F28" i="13"/>
  <c r="E28" i="13"/>
  <c r="D28" i="13"/>
  <c r="C28" i="13"/>
  <c r="B28" i="13"/>
  <c r="S9" i="13"/>
  <c r="T9" i="13"/>
  <c r="U9" i="13"/>
  <c r="V9" i="13"/>
  <c r="W9" i="13"/>
  <c r="S8" i="13"/>
  <c r="T8" i="13"/>
  <c r="U8" i="13"/>
  <c r="V8" i="13"/>
  <c r="W8" i="13"/>
  <c r="R9" i="13"/>
  <c r="R8" i="13"/>
  <c r="K12" i="13"/>
  <c r="L12" i="13"/>
  <c r="M12" i="13"/>
  <c r="N12" i="13"/>
  <c r="O12" i="13"/>
  <c r="K11" i="13"/>
  <c r="L11" i="13"/>
  <c r="M11" i="13"/>
  <c r="N11" i="13"/>
  <c r="O11" i="13"/>
  <c r="J12" i="13"/>
  <c r="J11" i="13"/>
  <c r="C9" i="13"/>
  <c r="D9" i="13"/>
  <c r="E9" i="13"/>
  <c r="F9" i="13"/>
  <c r="C8" i="13"/>
  <c r="D8" i="13"/>
  <c r="E8" i="13"/>
  <c r="F8" i="13"/>
  <c r="B9" i="13"/>
  <c r="B8" i="13"/>
  <c r="D13" i="12"/>
  <c r="D12" i="12"/>
  <c r="C12" i="12"/>
  <c r="E13" i="12"/>
  <c r="C13" i="12"/>
  <c r="B13" i="12"/>
  <c r="E12" i="12"/>
  <c r="B12" i="12"/>
  <c r="C13" i="11"/>
  <c r="B13" i="11"/>
  <c r="C12" i="11"/>
  <c r="B12" i="11"/>
  <c r="M32" i="10"/>
  <c r="L32" i="10"/>
  <c r="M31" i="10"/>
  <c r="L31" i="10"/>
  <c r="J32" i="10"/>
  <c r="I32" i="10"/>
  <c r="J31" i="10"/>
  <c r="I31" i="10"/>
  <c r="F32" i="10"/>
  <c r="E32" i="10"/>
  <c r="F31" i="10"/>
  <c r="E31" i="10"/>
  <c r="C32" i="10"/>
  <c r="B32" i="10"/>
  <c r="C31" i="10"/>
  <c r="B31" i="10"/>
  <c r="M14" i="10"/>
  <c r="L14" i="10"/>
  <c r="M13" i="10"/>
  <c r="L13" i="10"/>
  <c r="J14" i="10"/>
  <c r="I14" i="10"/>
  <c r="J13" i="10"/>
  <c r="I13" i="10"/>
  <c r="F14" i="10"/>
  <c r="E14" i="10"/>
  <c r="F13" i="10"/>
  <c r="E13" i="10"/>
  <c r="C14" i="10"/>
  <c r="B14" i="10"/>
  <c r="C13" i="10"/>
  <c r="B13" i="10"/>
  <c r="R33" i="8"/>
  <c r="Q33" i="8"/>
  <c r="R32" i="8"/>
  <c r="Q32" i="8"/>
  <c r="O33" i="8"/>
  <c r="N33" i="8"/>
  <c r="O32" i="8"/>
  <c r="N32" i="8"/>
  <c r="L33" i="8"/>
  <c r="K33" i="8"/>
  <c r="L32" i="8"/>
  <c r="K32" i="8"/>
  <c r="I33" i="8"/>
  <c r="H33" i="8"/>
  <c r="I32" i="8"/>
  <c r="H32" i="8"/>
  <c r="F33" i="8"/>
  <c r="E33" i="8"/>
  <c r="F32" i="8"/>
  <c r="E32" i="8"/>
  <c r="C33" i="8"/>
  <c r="B33" i="8"/>
  <c r="C32" i="8"/>
  <c r="B32" i="8"/>
  <c r="R15" i="8"/>
  <c r="Q15" i="8"/>
  <c r="R14" i="8"/>
  <c r="Q14" i="8"/>
  <c r="O15" i="8"/>
  <c r="N15" i="8"/>
  <c r="O14" i="8"/>
  <c r="N14" i="8"/>
  <c r="L15" i="8"/>
  <c r="K15" i="8"/>
  <c r="L14" i="8"/>
  <c r="K14" i="8"/>
  <c r="I15" i="8"/>
  <c r="H15" i="8"/>
  <c r="I14" i="8"/>
  <c r="H14" i="8"/>
  <c r="F15" i="8"/>
  <c r="E15" i="8"/>
  <c r="F14" i="8"/>
  <c r="E14" i="8"/>
  <c r="B14" i="8"/>
  <c r="C15" i="8"/>
  <c r="B15" i="8"/>
  <c r="C14" i="8"/>
  <c r="G13" i="7"/>
  <c r="F13" i="7"/>
  <c r="E13" i="7"/>
  <c r="D13" i="7"/>
  <c r="C13" i="7"/>
  <c r="B13" i="7"/>
  <c r="G12" i="7"/>
  <c r="F12" i="7"/>
  <c r="E12" i="7"/>
  <c r="D12" i="7"/>
  <c r="C12" i="7"/>
  <c r="B12" i="7"/>
  <c r="P50" i="6"/>
  <c r="O50" i="6"/>
  <c r="N50" i="6"/>
  <c r="M50" i="6"/>
  <c r="L50" i="6"/>
  <c r="K50" i="6"/>
  <c r="P49" i="6"/>
  <c r="O49" i="6"/>
  <c r="N49" i="6"/>
  <c r="M49" i="6"/>
  <c r="L49" i="6"/>
  <c r="K49" i="6"/>
  <c r="H50" i="6"/>
  <c r="G50" i="6"/>
  <c r="F50" i="6"/>
  <c r="E50" i="6"/>
  <c r="D50" i="6"/>
  <c r="C50" i="6"/>
  <c r="H49" i="6"/>
  <c r="G49" i="6"/>
  <c r="F49" i="6"/>
  <c r="E49" i="6"/>
  <c r="D49" i="6"/>
  <c r="C49" i="6"/>
  <c r="P32" i="6"/>
  <c r="O32" i="6"/>
  <c r="N32" i="6"/>
  <c r="M32" i="6"/>
  <c r="L32" i="6"/>
  <c r="K32" i="6"/>
  <c r="P31" i="6"/>
  <c r="O31" i="6"/>
  <c r="N31" i="6"/>
  <c r="M31" i="6"/>
  <c r="L31" i="6"/>
  <c r="K31" i="6"/>
  <c r="H32" i="6"/>
  <c r="G32" i="6"/>
  <c r="F32" i="6"/>
  <c r="E32" i="6"/>
  <c r="D32" i="6"/>
  <c r="C32" i="6"/>
  <c r="H31" i="6"/>
  <c r="G31" i="6"/>
  <c r="F31" i="6"/>
  <c r="E31" i="6"/>
  <c r="D31" i="6"/>
  <c r="C31" i="6"/>
  <c r="D15" i="6"/>
  <c r="E15" i="6"/>
  <c r="F15" i="6"/>
  <c r="G15" i="6"/>
  <c r="H15" i="6"/>
  <c r="D14" i="6"/>
  <c r="E14" i="6"/>
  <c r="F14" i="6"/>
  <c r="G14" i="6"/>
  <c r="H14" i="6"/>
  <c r="C15" i="6"/>
  <c r="C14" i="6"/>
  <c r="E32" i="4"/>
  <c r="D32" i="4"/>
  <c r="C32" i="4"/>
  <c r="B32" i="4"/>
  <c r="E31" i="4"/>
  <c r="D31" i="4"/>
  <c r="C31" i="4"/>
  <c r="B31" i="4"/>
  <c r="T20" i="4"/>
  <c r="S20" i="4"/>
  <c r="R20" i="4"/>
  <c r="Q20" i="4"/>
  <c r="T19" i="4"/>
  <c r="S19" i="4"/>
  <c r="R19" i="4"/>
  <c r="Q19" i="4"/>
  <c r="J19" i="4"/>
  <c r="K19" i="4"/>
  <c r="L19" i="4"/>
  <c r="M19" i="4"/>
  <c r="J20" i="4"/>
  <c r="K20" i="4"/>
  <c r="L20" i="4"/>
  <c r="M20" i="4"/>
  <c r="E20" i="4"/>
  <c r="D20" i="4"/>
  <c r="C20" i="4"/>
  <c r="B20" i="4"/>
  <c r="E19" i="4"/>
  <c r="D19" i="4"/>
  <c r="C19" i="4"/>
  <c r="B19" i="4"/>
  <c r="U8" i="4"/>
  <c r="V8" i="4"/>
  <c r="U7" i="4"/>
  <c r="V7" i="4"/>
  <c r="T8" i="4"/>
  <c r="S8" i="4"/>
  <c r="R8" i="4"/>
  <c r="Q8" i="4"/>
  <c r="T7" i="4"/>
  <c r="S7" i="4"/>
  <c r="R7" i="4"/>
  <c r="Q7" i="4"/>
  <c r="M8" i="4"/>
  <c r="L8" i="4"/>
  <c r="K8" i="4"/>
  <c r="J8" i="4"/>
  <c r="M7" i="4"/>
  <c r="L7" i="4"/>
  <c r="K7" i="4"/>
  <c r="J7" i="4"/>
  <c r="F8" i="4"/>
  <c r="G8" i="4"/>
  <c r="F7" i="4"/>
  <c r="G7" i="4"/>
  <c r="E8" i="4"/>
  <c r="D8" i="4"/>
  <c r="C8" i="4"/>
  <c r="B8" i="4"/>
  <c r="E7" i="4"/>
  <c r="D7" i="4"/>
  <c r="C7" i="4"/>
  <c r="B7" i="4"/>
  <c r="U8" i="3"/>
  <c r="T8" i="3"/>
  <c r="S8" i="3"/>
  <c r="R8" i="3"/>
  <c r="Q8" i="3"/>
  <c r="P8" i="3"/>
  <c r="U7" i="3"/>
  <c r="T7" i="3"/>
  <c r="S7" i="3"/>
  <c r="R7" i="3"/>
  <c r="Q7" i="3"/>
  <c r="P7" i="3"/>
  <c r="L8" i="3"/>
  <c r="M8" i="3"/>
  <c r="L7" i="3"/>
  <c r="M7" i="3"/>
  <c r="K8" i="3"/>
  <c r="J8" i="3"/>
  <c r="I8" i="3"/>
  <c r="H8" i="3"/>
  <c r="K7" i="3"/>
  <c r="J7" i="3"/>
  <c r="I7" i="3"/>
  <c r="H7" i="3"/>
  <c r="K21" i="3"/>
  <c r="J21" i="3"/>
  <c r="I21" i="3"/>
  <c r="H21" i="3"/>
  <c r="K20" i="3"/>
  <c r="J20" i="3"/>
  <c r="I20" i="3"/>
  <c r="H20" i="3"/>
  <c r="E21" i="3"/>
  <c r="D21" i="3"/>
  <c r="C21" i="3"/>
  <c r="B21" i="3"/>
  <c r="E20" i="3"/>
  <c r="D20" i="3"/>
  <c r="C20" i="3"/>
  <c r="B20" i="3"/>
  <c r="C8" i="3"/>
  <c r="D8" i="3"/>
  <c r="E8" i="3"/>
  <c r="C7" i="3"/>
  <c r="D7" i="3"/>
  <c r="E7" i="3"/>
  <c r="B8" i="3"/>
  <c r="B7" i="3"/>
  <c r="T12" i="2"/>
  <c r="AC13" i="2"/>
  <c r="AB13" i="2"/>
  <c r="AA13" i="2"/>
  <c r="Z13" i="2"/>
  <c r="AC12" i="2"/>
  <c r="AB12" i="2"/>
  <c r="AA12" i="2"/>
  <c r="Z12" i="2"/>
  <c r="N12" i="2"/>
  <c r="W13" i="2"/>
  <c r="V13" i="2"/>
  <c r="U13" i="2"/>
  <c r="T13" i="2"/>
  <c r="W12" i="2"/>
  <c r="V12" i="2"/>
  <c r="U12" i="2"/>
  <c r="Q13" i="2"/>
  <c r="P13" i="2"/>
  <c r="O13" i="2"/>
  <c r="N13" i="2"/>
  <c r="Q12" i="2"/>
  <c r="P12" i="2"/>
  <c r="O12" i="2"/>
  <c r="I13" i="2"/>
  <c r="I12" i="2"/>
  <c r="H13" i="2"/>
  <c r="H12" i="2"/>
  <c r="C13" i="2"/>
  <c r="C12" i="2"/>
  <c r="B13" i="2"/>
  <c r="B12" i="2"/>
  <c r="K13" i="2"/>
  <c r="J13" i="2"/>
  <c r="K12" i="2"/>
  <c r="J12" i="2"/>
  <c r="E13" i="2"/>
  <c r="D13" i="2"/>
  <c r="E12" i="2"/>
  <c r="D12" i="2"/>
  <c r="G59" i="1"/>
  <c r="H59" i="1"/>
  <c r="H58" i="1"/>
  <c r="D59" i="1"/>
  <c r="C59" i="1"/>
  <c r="D58" i="1"/>
  <c r="M14" i="1"/>
  <c r="M13" i="1"/>
</calcChain>
</file>

<file path=xl/sharedStrings.xml><?xml version="1.0" encoding="utf-8"?>
<sst xmlns="http://schemas.openxmlformats.org/spreadsheetml/2006/main" count="1508" uniqueCount="308">
  <si>
    <t>Scr(mg/dl)</t>
    <phoneticPr fontId="1" type="noConversion"/>
  </si>
  <si>
    <t>Relative expression of REST</t>
    <phoneticPr fontId="1" type="noConversion"/>
  </si>
  <si>
    <t>BUN(mg/dl)</t>
    <phoneticPr fontId="1" type="noConversion"/>
  </si>
  <si>
    <t>sham</t>
  </si>
  <si>
    <t>injury score</t>
    <phoneticPr fontId="1" type="noConversion"/>
  </si>
  <si>
    <t>Scr (mg/dL)</t>
    <phoneticPr fontId="1" type="noConversion"/>
  </si>
  <si>
    <t>BUN (mg/dL)</t>
    <phoneticPr fontId="1" type="noConversion"/>
  </si>
  <si>
    <t>Relative mRNA level of Kim-1</t>
    <phoneticPr fontId="1" type="noConversion"/>
  </si>
  <si>
    <t>Ctrl</t>
  </si>
  <si>
    <t>siREST3</t>
  </si>
  <si>
    <t>HR Ctrl</t>
  </si>
  <si>
    <t>HR siREST</t>
  </si>
  <si>
    <t>PI positive cells
(%)</t>
    <phoneticPr fontId="1" type="noConversion"/>
  </si>
  <si>
    <t>siCtrl</t>
  </si>
  <si>
    <t>siREST</t>
  </si>
  <si>
    <t>HR siCtrl</t>
  </si>
  <si>
    <t>GSH (μmol/gprot)</t>
    <phoneticPr fontId="1" type="noConversion"/>
  </si>
  <si>
    <t>MDA (nmol/mgprot)</t>
  </si>
  <si>
    <t>Relative fluorescence intensity of ROS</t>
    <phoneticPr fontId="1" type="noConversion"/>
  </si>
  <si>
    <t>GCL Activity (U/mgprot)</t>
  </si>
  <si>
    <t>HR</t>
  </si>
  <si>
    <t>HR Ad Cre</t>
    <phoneticPr fontId="1" type="noConversion"/>
  </si>
  <si>
    <t>HR Ad Cre+siGCLM</t>
    <phoneticPr fontId="1" type="noConversion"/>
  </si>
  <si>
    <t>GSH (umol/gprot)</t>
  </si>
  <si>
    <t>Relative fluorescence intensity of lipid ROS</t>
    <phoneticPr fontId="1" type="noConversion"/>
  </si>
  <si>
    <t>Ctrl NC</t>
  </si>
  <si>
    <t>REST OE</t>
  </si>
  <si>
    <t>siREST</t>
    <phoneticPr fontId="1" type="noConversion"/>
  </si>
  <si>
    <t>Ctrl</t>
    <phoneticPr fontId="1" type="noConversion"/>
  </si>
  <si>
    <t>REST OE</t>
    <phoneticPr fontId="1" type="noConversion"/>
  </si>
  <si>
    <t>pGL3-basic</t>
    <phoneticPr fontId="1" type="noConversion"/>
  </si>
  <si>
    <t xml:space="preserve">Relative luciferase activity </t>
  </si>
  <si>
    <t>C</t>
  </si>
  <si>
    <t>Relative REST binding activity</t>
  </si>
  <si>
    <t>flox sham</t>
  </si>
  <si>
    <t>flox IR</t>
  </si>
  <si>
    <t>Injury Score</t>
    <phoneticPr fontId="1" type="noConversion"/>
  </si>
  <si>
    <t>Scr (mg/dL)</t>
  </si>
  <si>
    <t>GSH ( nmol/mgprot)</t>
  </si>
  <si>
    <t>GCL Activity (nmol/min/mgprot)</t>
  </si>
  <si>
    <t>sham</t>
    <phoneticPr fontId="1" type="noConversion"/>
  </si>
  <si>
    <t>IRI D1</t>
    <phoneticPr fontId="1" type="noConversion"/>
  </si>
  <si>
    <t>IRI D3</t>
    <phoneticPr fontId="1" type="noConversion"/>
  </si>
  <si>
    <t>IRI D7</t>
    <phoneticPr fontId="1" type="noConversion"/>
  </si>
  <si>
    <t>IRI D14</t>
    <phoneticPr fontId="1" type="noConversion"/>
  </si>
  <si>
    <t>IRI D28</t>
    <phoneticPr fontId="1" type="noConversion"/>
  </si>
  <si>
    <t>Heart</t>
  </si>
  <si>
    <t>Liver</t>
  </si>
  <si>
    <t>Spleen</t>
  </si>
  <si>
    <t>Lung</t>
  </si>
  <si>
    <t>Kidney</t>
  </si>
  <si>
    <t>Brain</t>
  </si>
  <si>
    <t>Relative mRNA level of Kim1</t>
    <phoneticPr fontId="1" type="noConversion"/>
  </si>
  <si>
    <t>Relative mRNA level of Ngal</t>
    <phoneticPr fontId="1" type="noConversion"/>
  </si>
  <si>
    <t>Cisplatin</t>
    <phoneticPr fontId="1" type="noConversion"/>
  </si>
  <si>
    <t>Relative mRNA level of REST</t>
    <phoneticPr fontId="1" type="noConversion"/>
  </si>
  <si>
    <t>NC</t>
  </si>
  <si>
    <t>siREST1</t>
  </si>
  <si>
    <t>siREST2</t>
  </si>
  <si>
    <t>Cell Viability (% of control)</t>
  </si>
  <si>
    <t xml:space="preserve"> LDH release
(vs. Ctrl)</t>
    <phoneticPr fontId="1" type="noConversion"/>
  </si>
  <si>
    <t>HR REST OE</t>
  </si>
  <si>
    <t>HR OE+Ferrostatin-1</t>
  </si>
  <si>
    <t>HR OE+DFO</t>
  </si>
  <si>
    <t>HR OE ZVAD</t>
  </si>
  <si>
    <t>HR OE+3MA</t>
  </si>
  <si>
    <t>RSL3(0)</t>
    <phoneticPr fontId="1" type="noConversion"/>
  </si>
  <si>
    <t>RSL3(500 nm)</t>
    <phoneticPr fontId="1" type="noConversion"/>
  </si>
  <si>
    <t xml:space="preserve"> LDH release (vs. Ctrl)</t>
    <phoneticPr fontId="1" type="noConversion"/>
  </si>
  <si>
    <t>RSL3</t>
  </si>
  <si>
    <t>Erastin</t>
    <phoneticPr fontId="1" type="noConversion"/>
  </si>
  <si>
    <t>Erastin(0)</t>
    <phoneticPr fontId="1" type="noConversion"/>
  </si>
  <si>
    <t>Erastin(10 uM)</t>
    <phoneticPr fontId="1" type="noConversion"/>
  </si>
  <si>
    <t>RSL3</t>
    <phoneticPr fontId="1" type="noConversion"/>
  </si>
  <si>
    <t>GSH 
(μmol/gprot)</t>
    <phoneticPr fontId="1" type="noConversion"/>
  </si>
  <si>
    <t>MDA 
(nmol/mgprot)</t>
    <phoneticPr fontId="1" type="noConversion"/>
  </si>
  <si>
    <t>RSL3 siREST</t>
  </si>
  <si>
    <t>Cell Viability (% of control)</t>
    <phoneticPr fontId="1" type="noConversion"/>
  </si>
  <si>
    <t>PI positive cells (%)</t>
    <phoneticPr fontId="1" type="noConversion"/>
  </si>
  <si>
    <t>GSH (umol/gprot)</t>
    <phoneticPr fontId="1" type="noConversion"/>
  </si>
  <si>
    <t>MDA (nmol/mgprot)</t>
    <phoneticPr fontId="1" type="noConversion"/>
  </si>
  <si>
    <t>Relative fluorescence intensity</t>
  </si>
  <si>
    <t>HR Fer-1</t>
  </si>
  <si>
    <t>HR DFO</t>
  </si>
  <si>
    <t>HR siREST+Fer-</t>
  </si>
  <si>
    <t>HR siREST+DFO</t>
  </si>
  <si>
    <t>HR siREST+Fer-1</t>
    <phoneticPr fontId="1" type="noConversion"/>
  </si>
  <si>
    <t>HR DFO+ siREST</t>
  </si>
  <si>
    <t>HR Ctrl</t>
    <phoneticPr fontId="1" type="noConversion"/>
  </si>
  <si>
    <t>HR Ad-Cre</t>
  </si>
  <si>
    <t>HR Ad-Cre+siGCLM</t>
  </si>
  <si>
    <t>HR Ad-Cre</t>
    <phoneticPr fontId="1" type="noConversion"/>
  </si>
  <si>
    <t>HR Ad-Cre +siGCLM</t>
    <phoneticPr fontId="1" type="noConversion"/>
  </si>
  <si>
    <t>mean</t>
  </si>
  <si>
    <t>sem</t>
  </si>
  <si>
    <t>Method</t>
  </si>
  <si>
    <t>One-way ANOVA</t>
  </si>
  <si>
    <t xml:space="preserve"> two-tailed unpaired Student’s t-test</t>
    <phoneticPr fontId="1" type="noConversion"/>
  </si>
  <si>
    <t>sham vs. IRI</t>
    <phoneticPr fontId="1" type="noConversion"/>
  </si>
  <si>
    <t>&lt;0.0001</t>
  </si>
  <si>
    <t>&lt;0.0001</t>
    <phoneticPr fontId="1" type="noConversion"/>
  </si>
  <si>
    <r>
      <t>p</t>
    </r>
    <r>
      <rPr>
        <sz val="12"/>
        <color theme="1"/>
        <rFont val="Arial"/>
        <family val="2"/>
      </rPr>
      <t xml:space="preserve"> value</t>
    </r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</si>
  <si>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 xml:space="preserve"> sham</t>
    </r>
    <phoneticPr fontId="1" type="noConversion"/>
  </si>
  <si>
    <r>
      <t>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 xml:space="preserve"> sham</t>
    </r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</si>
  <si>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 xml:space="preserve"> IRI</t>
    </r>
    <phoneticPr fontId="1" type="noConversion"/>
  </si>
  <si>
    <r>
      <t>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 xml:space="preserve"> IRI</t>
    </r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</si>
  <si>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sham vs. 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</t>
    </r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</si>
  <si>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</t>
    </r>
  </si>
  <si>
    <t>p value</t>
  </si>
  <si>
    <t xml:space="preserve">  Ctrl vs. HR Ctrl</t>
  </si>
  <si>
    <t xml:space="preserve">  Ctrl vs. HR Ctrl</t>
    <phoneticPr fontId="1" type="noConversion"/>
  </si>
  <si>
    <t xml:space="preserve">  HR Ctrl vs. HR siREST</t>
  </si>
  <si>
    <t xml:space="preserve">  HR Ctrl vs. HR siREST</t>
    <phoneticPr fontId="1" type="noConversion"/>
  </si>
  <si>
    <t>IRI</t>
    <phoneticPr fontId="1" type="noConversion"/>
  </si>
  <si>
    <t>HR Ad-Cre+siGCLM</t>
    <phoneticPr fontId="1" type="noConversion"/>
  </si>
  <si>
    <t>Ctrl vs. HR</t>
  </si>
  <si>
    <t>HR vs. HR Ad-Cre</t>
  </si>
  <si>
    <t>HR Ad-Cre vs. HR Ad-Cre+siGCLM</t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</si>
  <si>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 xml:space="preserve"> IRI + Fer-1</t>
    </r>
    <phoneticPr fontId="1" type="noConversion"/>
  </si>
  <si>
    <r>
      <t>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 xml:space="preserve"> IRI + Fer-1</t>
    </r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</si>
  <si>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 vs. 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 + Fer-1</t>
    </r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</si>
  <si>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 + Fer-1</t>
    </r>
  </si>
  <si>
    <r>
      <t>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 + Fer-1</t>
    </r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</si>
  <si>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 + Fer-1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 + Fer-1</t>
    </r>
  </si>
  <si>
    <t>&gt;0.9999</t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</si>
  <si>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sham vs. 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</t>
    </r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</si>
  <si>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</t>
    </r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</si>
  <si>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 vs. REST</t>
    </r>
    <r>
      <rPr>
        <vertAlign val="superscript"/>
        <sz val="12"/>
        <rFont val="Arial"/>
        <family val="2"/>
      </rPr>
      <t>fl/f</t>
    </r>
    <r>
      <rPr>
        <sz val="12"/>
        <rFont val="Arial"/>
        <family val="2"/>
      </rPr>
      <t>lIRI + Fer-1</t>
    </r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</si>
  <si>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 + Fer-1</t>
    </r>
    <phoneticPr fontId="1" type="noConversion"/>
  </si>
  <si>
    <r>
      <t>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 + Fer-1</t>
    </r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</si>
  <si>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IRI + Fer-1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IRI + Fer-1</t>
    </r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</si>
  <si>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 xml:space="preserve"> </t>
    </r>
    <phoneticPr fontId="1" type="noConversion"/>
  </si>
  <si>
    <r>
      <t>REST</t>
    </r>
    <r>
      <rPr>
        <vertAlign val="superscript"/>
        <sz val="12"/>
        <rFont val="Arial"/>
        <family val="2"/>
      </rPr>
      <t xml:space="preserve"> RTKO</t>
    </r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</si>
  <si>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 xml:space="preserve">  vs. REST </t>
    </r>
    <r>
      <rPr>
        <vertAlign val="superscript"/>
        <sz val="12"/>
        <rFont val="Arial"/>
        <family val="2"/>
      </rPr>
      <t>RTKO</t>
    </r>
    <phoneticPr fontId="1" type="noConversion"/>
  </si>
  <si>
    <t>BUN (mg/dl) of Figure 8C</t>
    <phoneticPr fontId="1" type="noConversion"/>
  </si>
  <si>
    <t>Scr (mg/dl) of Figure 8B</t>
    <phoneticPr fontId="1" type="noConversion"/>
  </si>
  <si>
    <t>Relative mRNA  level of Rest in Supplemental Figure 1A</t>
    <phoneticPr fontId="1" type="noConversion"/>
  </si>
  <si>
    <t>Supplemental Figure 2B</t>
    <phoneticPr fontId="1" type="noConversion"/>
  </si>
  <si>
    <t>Supplemental Figure 2C</t>
    <phoneticPr fontId="1" type="noConversion"/>
  </si>
  <si>
    <t>Supplemental Figure 2E</t>
    <phoneticPr fontId="1" type="noConversion"/>
  </si>
  <si>
    <t>Supplemental Figure 2F</t>
    <phoneticPr fontId="1" type="noConversion"/>
  </si>
  <si>
    <t>sham vs. Cisplatin</t>
    <phoneticPr fontId="1" type="noConversion"/>
  </si>
  <si>
    <t xml:space="preserve"> Supplemental Figure 3B</t>
    <phoneticPr fontId="1" type="noConversion"/>
  </si>
  <si>
    <t>Supplemental Figure 5A</t>
    <phoneticPr fontId="1" type="noConversion"/>
  </si>
  <si>
    <r>
      <t>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>sham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>sham</t>
    </r>
  </si>
  <si>
    <t>LDH release (vs. Ctrl)</t>
    <phoneticPr fontId="1" type="noConversion"/>
  </si>
  <si>
    <t>Ctrl vs. NC</t>
  </si>
  <si>
    <t>Ctrl vs. siREST1</t>
  </si>
  <si>
    <t>Ctrl vs. siREST2</t>
    <phoneticPr fontId="1" type="noConversion"/>
  </si>
  <si>
    <t>Ctrl vs. siREST3</t>
    <phoneticPr fontId="1" type="noConversion"/>
  </si>
  <si>
    <t xml:space="preserve">Pearson correlation statistic test </t>
    <phoneticPr fontId="1" type="noConversion"/>
  </si>
  <si>
    <t>Ctrl vs. HR Ctrl</t>
  </si>
  <si>
    <t>HR Ctrl vs. HR siREST</t>
  </si>
  <si>
    <t>HR Ctrl vs. HR REST OE</t>
    <phoneticPr fontId="1" type="noConversion"/>
  </si>
  <si>
    <t>HR OE+Nec-1</t>
    <phoneticPr fontId="1" type="noConversion"/>
  </si>
  <si>
    <t>HR REST OE vs. HR OE+Ferrostatin-1</t>
  </si>
  <si>
    <t>HR REST OE vs. HR OE+DFO</t>
  </si>
  <si>
    <t>HR REST OE vs. HR OE ZVAD</t>
  </si>
  <si>
    <t>HR REST OE vs. HR OE+Nec-1</t>
  </si>
  <si>
    <t>HR REST OE vs. HR OE+3MA</t>
  </si>
  <si>
    <t>Ctrl vs. siREST</t>
  </si>
  <si>
    <t>Ctrl vs. siREST</t>
    <phoneticPr fontId="1" type="noConversion"/>
  </si>
  <si>
    <t>Ctrl vs. RSL3</t>
  </si>
  <si>
    <t>RSL3 vs. RSL3 siREST</t>
  </si>
  <si>
    <t>HR vs. HR fer1</t>
  </si>
  <si>
    <t>HR vs. HR siREST</t>
  </si>
  <si>
    <t>HR fer1 vs. HR fer1 siREST</t>
  </si>
  <si>
    <t>HR siREST vs. HR fer1 siREST</t>
  </si>
  <si>
    <t>Ctrl vs. Dox</t>
  </si>
  <si>
    <t>Ctrl vs. Dox</t>
    <phoneticPr fontId="1" type="noConversion"/>
  </si>
  <si>
    <t>Dox</t>
    <phoneticPr fontId="1" type="noConversion"/>
  </si>
  <si>
    <t>Dox+ Fer-1</t>
    <phoneticPr fontId="1" type="noConversion"/>
  </si>
  <si>
    <t>Dox+ siREST</t>
    <phoneticPr fontId="1" type="noConversion"/>
  </si>
  <si>
    <t>Dox+ Fer-1+siREST</t>
    <phoneticPr fontId="1" type="noConversion"/>
  </si>
  <si>
    <t>HR vs. HR Fer-1</t>
  </si>
  <si>
    <t>Dox vs. Dox Fer-1</t>
  </si>
  <si>
    <t>Dox vs. Dox siREST</t>
  </si>
  <si>
    <t>Dox Fer-1 vs. Dox Fer-1 siREST</t>
  </si>
  <si>
    <t>Dox siREST vs. Dox Fer-1 siREST</t>
  </si>
  <si>
    <t>HR Fer-1</t>
    <phoneticPr fontId="1" type="noConversion"/>
  </si>
  <si>
    <t>HR Fer1-siREST</t>
    <phoneticPr fontId="1" type="noConversion"/>
  </si>
  <si>
    <t>HR vs. HR DFO</t>
  </si>
  <si>
    <t>HR siREST vs. HR siREST+Fer-</t>
  </si>
  <si>
    <t>HR siREST vs. HR siREST+DFO</t>
  </si>
  <si>
    <t>HR Ctrl vs. HR DFO</t>
  </si>
  <si>
    <t>HR DFO vs. HR DFO+ siREST</t>
  </si>
  <si>
    <t>HR siREST vs. HR DFO+ siREST</t>
  </si>
  <si>
    <t>Relative mRNA level of HMOX-1</t>
    <phoneticPr fontId="1" type="noConversion"/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</si>
  <si>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</t>
    </r>
  </si>
  <si>
    <t>Relative mRNA level of RELL2</t>
  </si>
  <si>
    <t>Relative mRNA level of MMP24</t>
  </si>
  <si>
    <t>Relative mRNA level of SEZ6L2</t>
  </si>
  <si>
    <t>Relative mRNA level of TRIM16</t>
  </si>
  <si>
    <t>Relative mRNA level of SNAP25</t>
  </si>
  <si>
    <t>Relative mRNA level of RTN2</t>
  </si>
  <si>
    <t>Relative mRNA level of SPINK1</t>
  </si>
  <si>
    <t>Relative mRNA level of KCNK3</t>
    <phoneticPr fontId="1" type="noConversion"/>
  </si>
  <si>
    <t>RTKO sham</t>
  </si>
  <si>
    <t>RTKO IR</t>
  </si>
  <si>
    <t>RESTPTKO SHAM</t>
  </si>
  <si>
    <t>Relative mRNA level of KcnK3</t>
    <phoneticPr fontId="1" type="noConversion"/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</si>
  <si>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 xml:space="preserve"> value</t>
    </r>
  </si>
  <si>
    <t>X</t>
    <phoneticPr fontId="1" type="noConversion"/>
  </si>
  <si>
    <t>Y</t>
    <phoneticPr fontId="1" type="noConversion"/>
  </si>
  <si>
    <t>Y = 0.9731*X + 0.2519</t>
  </si>
  <si>
    <t>R Squware</t>
    <phoneticPr fontId="1" type="noConversion"/>
  </si>
  <si>
    <t>R</t>
    <phoneticPr fontId="1" type="noConversion"/>
  </si>
  <si>
    <t xml:space="preserve">95% CI </t>
    <phoneticPr fontId="1" type="noConversion"/>
  </si>
  <si>
    <t xml:space="preserve">0.7133 to 0.8943 </t>
  </si>
  <si>
    <t>Y = 11.61*X + 6.647</t>
  </si>
  <si>
    <t>0.6018 to 0.8468</t>
    <phoneticPr fontId="1" type="noConversion"/>
  </si>
  <si>
    <t>Figure 5A</t>
    <phoneticPr fontId="1" type="noConversion"/>
  </si>
  <si>
    <t>mean</t>
    <phoneticPr fontId="1" type="noConversion"/>
  </si>
  <si>
    <t>two-tailed unpaired t test</t>
  </si>
  <si>
    <t>Ctrl NC vs. REST OE</t>
  </si>
  <si>
    <t>Ctrl NC vs. siREST</t>
    <phoneticPr fontId="1" type="noConversion"/>
  </si>
  <si>
    <t>Figure 5C</t>
    <phoneticPr fontId="1" type="noConversion"/>
  </si>
  <si>
    <t>Figure 5E</t>
    <phoneticPr fontId="1" type="noConversion"/>
  </si>
  <si>
    <t>Figure 5G</t>
    <phoneticPr fontId="1" type="noConversion"/>
  </si>
  <si>
    <t>Figure 5I</t>
    <phoneticPr fontId="1" type="noConversion"/>
  </si>
  <si>
    <t>Ctrl  vs. HR</t>
    <phoneticPr fontId="1" type="noConversion"/>
  </si>
  <si>
    <t>HR Ctrl vs. HR siREST</t>
    <phoneticPr fontId="1" type="noConversion"/>
  </si>
  <si>
    <t>Supplemental Figure 12C</t>
    <phoneticPr fontId="1" type="noConversion"/>
  </si>
  <si>
    <t>Supplemental Figure 12D</t>
    <phoneticPr fontId="1" type="noConversion"/>
  </si>
  <si>
    <t>Supplemental Figure 12E</t>
    <phoneticPr fontId="1" type="noConversion"/>
  </si>
  <si>
    <r>
      <t xml:space="preserve">Relative mRNA level of </t>
    </r>
    <r>
      <rPr>
        <b/>
        <i/>
        <sz val="12"/>
        <color rgb="FF000000"/>
        <rFont val="Arial"/>
        <family val="2"/>
      </rPr>
      <t>Gclm</t>
    </r>
  </si>
  <si>
    <r>
      <t xml:space="preserve">Relative mRNA level of </t>
    </r>
    <r>
      <rPr>
        <b/>
        <i/>
        <sz val="12"/>
        <color rgb="FF000000"/>
        <rFont val="Arial"/>
        <family val="2"/>
      </rPr>
      <t>Gclc</t>
    </r>
  </si>
  <si>
    <r>
      <t xml:space="preserve">Relative mRNA level of </t>
    </r>
    <r>
      <rPr>
        <b/>
        <i/>
        <sz val="12"/>
        <color rgb="FF000000"/>
        <rFont val="Arial"/>
        <family val="2"/>
      </rPr>
      <t>Gss</t>
    </r>
  </si>
  <si>
    <t>Supplemental Figure 11A</t>
    <phoneticPr fontId="1" type="noConversion"/>
  </si>
  <si>
    <t>Supplemental Figure 11B</t>
    <phoneticPr fontId="1" type="noConversion"/>
  </si>
  <si>
    <r>
      <t>REST</t>
    </r>
    <r>
      <rPr>
        <vertAlign val="superscript"/>
        <sz val="12"/>
        <rFont val="Arial"/>
        <family val="2"/>
      </rPr>
      <t xml:space="preserve">fl/fl </t>
    </r>
    <r>
      <rPr>
        <sz val="12"/>
        <rFont val="Arial"/>
        <family val="2"/>
      </rPr>
      <t>sham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 xml:space="preserve"> sham</t>
    </r>
    <phoneticPr fontId="1" type="noConversion"/>
  </si>
  <si>
    <r>
      <t>REST</t>
    </r>
    <r>
      <rPr>
        <vertAlign val="superscript"/>
        <sz val="12"/>
        <rFont val="Arial"/>
        <family val="2"/>
      </rPr>
      <t xml:space="preserve">fl/fl </t>
    </r>
    <r>
      <rPr>
        <sz val="12"/>
        <rFont val="Arial"/>
        <family val="2"/>
      </rPr>
      <t>sham vs. REST</t>
    </r>
    <r>
      <rPr>
        <vertAlign val="superscript"/>
        <sz val="12"/>
        <rFont val="Arial"/>
        <family val="2"/>
      </rPr>
      <t>fl/fl</t>
    </r>
    <r>
      <rPr>
        <sz val="12"/>
        <rFont val="Arial"/>
        <family val="2"/>
      </rPr>
      <t xml:space="preserve">  IR</t>
    </r>
    <phoneticPr fontId="1" type="noConversion"/>
  </si>
  <si>
    <r>
      <t>REST</t>
    </r>
    <r>
      <rPr>
        <vertAlign val="superscript"/>
        <sz val="12"/>
        <rFont val="Arial"/>
        <family val="2"/>
      </rPr>
      <t xml:space="preserve">fl/fl </t>
    </r>
    <r>
      <rPr>
        <sz val="12"/>
        <rFont val="Arial"/>
        <family val="2"/>
      </rPr>
      <t>IR vs. REST</t>
    </r>
    <r>
      <rPr>
        <vertAlign val="superscript"/>
        <sz val="12"/>
        <rFont val="Arial"/>
        <family val="2"/>
      </rPr>
      <t>RTKO</t>
    </r>
    <r>
      <rPr>
        <sz val="12"/>
        <rFont val="Arial"/>
        <family val="2"/>
      </rPr>
      <t xml:space="preserve"> IR</t>
    </r>
    <phoneticPr fontId="1" type="noConversion"/>
  </si>
  <si>
    <t>Supplemental Figure 10A</t>
    <phoneticPr fontId="1" type="noConversion"/>
  </si>
  <si>
    <t>Supplemental Figure 10B</t>
    <phoneticPr fontId="1" type="noConversion"/>
  </si>
  <si>
    <t>Supplemental Figure 10C</t>
    <phoneticPr fontId="1" type="noConversion"/>
  </si>
  <si>
    <t>Supplemental Figure 10D</t>
    <phoneticPr fontId="1" type="noConversion"/>
  </si>
  <si>
    <t>Supplemental Figure 10E</t>
    <phoneticPr fontId="1" type="noConversion"/>
  </si>
  <si>
    <t>Supplemental Figure 10F</t>
    <phoneticPr fontId="1" type="noConversion"/>
  </si>
  <si>
    <t>Supplemental Figure 10G</t>
    <phoneticPr fontId="1" type="noConversion"/>
  </si>
  <si>
    <t>Supplemental Figure 10H</t>
    <phoneticPr fontId="1" type="noConversion"/>
  </si>
  <si>
    <t>Supplemental Figure 10I</t>
    <phoneticPr fontId="1" type="noConversion"/>
  </si>
  <si>
    <t>Supplemental Figure 9A</t>
    <phoneticPr fontId="1" type="noConversion"/>
  </si>
  <si>
    <t>Supplemental Figure 9B</t>
    <phoneticPr fontId="1" type="noConversion"/>
  </si>
  <si>
    <t>Supplemental Figure 9C</t>
    <phoneticPr fontId="1" type="noConversion"/>
  </si>
  <si>
    <t>Supplemental Figure 9D</t>
    <phoneticPr fontId="1" type="noConversion"/>
  </si>
  <si>
    <t>Supplemental Figure 9E</t>
    <phoneticPr fontId="1" type="noConversion"/>
  </si>
  <si>
    <t>Supplemental Figure 9F</t>
    <phoneticPr fontId="1" type="noConversion"/>
  </si>
  <si>
    <t>Supplemental Figure 9G</t>
    <phoneticPr fontId="1" type="noConversion"/>
  </si>
  <si>
    <t>Supplemental Figure 9H</t>
    <phoneticPr fontId="1" type="noConversion"/>
  </si>
  <si>
    <t>Supplemental Figure 9I</t>
    <phoneticPr fontId="1" type="noConversion"/>
  </si>
  <si>
    <t>Supplemental Figure8A</t>
    <phoneticPr fontId="1" type="noConversion"/>
  </si>
  <si>
    <t>Supplemental Figure8B</t>
    <phoneticPr fontId="1" type="noConversion"/>
  </si>
  <si>
    <t>Supplemental Figure7B</t>
    <phoneticPr fontId="1" type="noConversion"/>
  </si>
  <si>
    <t>Supplemental Figure7C</t>
    <phoneticPr fontId="1" type="noConversion"/>
  </si>
  <si>
    <t>Supplemental Figure7D</t>
    <phoneticPr fontId="1" type="noConversion"/>
  </si>
  <si>
    <t>Supplemental Figure7E</t>
    <phoneticPr fontId="1" type="noConversion"/>
  </si>
  <si>
    <t>Supplemental Figure7F</t>
    <phoneticPr fontId="1" type="noConversion"/>
  </si>
  <si>
    <t>Ctrl vs. RSL3</t>
    <phoneticPr fontId="1" type="noConversion"/>
  </si>
  <si>
    <t>Supplemental Figure6A</t>
    <phoneticPr fontId="1" type="noConversion"/>
  </si>
  <si>
    <t>Supplemental Figure6B</t>
    <phoneticPr fontId="1" type="noConversion"/>
  </si>
  <si>
    <t>Supplemental Figure6C</t>
    <phoneticPr fontId="1" type="noConversion"/>
  </si>
  <si>
    <t>Supplemental Figure6D</t>
    <phoneticPr fontId="1" type="noConversion"/>
  </si>
  <si>
    <t>Supplemental Figure6E</t>
    <phoneticPr fontId="1" type="noConversion"/>
  </si>
  <si>
    <t>Supplemental Figure6F</t>
    <phoneticPr fontId="1" type="noConversion"/>
  </si>
  <si>
    <t>Supplemental Figure6G</t>
    <phoneticPr fontId="1" type="noConversion"/>
  </si>
  <si>
    <t>Supplemental Figure6H</t>
    <phoneticPr fontId="1" type="noConversion"/>
  </si>
  <si>
    <t>Supplemental Figure6I</t>
    <phoneticPr fontId="1" type="noConversion"/>
  </si>
  <si>
    <t>Supplemental Figure6J</t>
    <phoneticPr fontId="1" type="noConversion"/>
  </si>
  <si>
    <t>Supplemental Figure6K</t>
    <phoneticPr fontId="1" type="noConversion"/>
  </si>
  <si>
    <t>Supplemental Figure6L</t>
    <phoneticPr fontId="1" type="noConversion"/>
  </si>
  <si>
    <t>Figure 7D</t>
    <phoneticPr fontId="1" type="noConversion"/>
  </si>
  <si>
    <t>Figure 6B</t>
    <phoneticPr fontId="1" type="noConversion"/>
  </si>
  <si>
    <t>Figure 6 C</t>
    <phoneticPr fontId="1" type="noConversion"/>
  </si>
  <si>
    <t>Figure 6D</t>
    <phoneticPr fontId="1" type="noConversion"/>
  </si>
  <si>
    <t>Figure 6E</t>
    <phoneticPr fontId="1" type="noConversion"/>
  </si>
  <si>
    <t>Figure 6F</t>
    <phoneticPr fontId="1" type="noConversion"/>
  </si>
  <si>
    <r>
      <t xml:space="preserve">Relative mRNA level of </t>
    </r>
    <r>
      <rPr>
        <b/>
        <i/>
        <sz val="12"/>
        <color rgb="FF000000"/>
        <rFont val="Arial"/>
        <family val="2"/>
      </rPr>
      <t>GCLM</t>
    </r>
  </si>
  <si>
    <r>
      <t>GCLM</t>
    </r>
    <r>
      <rPr>
        <b/>
        <sz val="12"/>
        <rFont val="Arial"/>
        <family val="2"/>
      </rPr>
      <t>-P1</t>
    </r>
  </si>
  <si>
    <r>
      <t>GCLM</t>
    </r>
    <r>
      <rPr>
        <b/>
        <sz val="12"/>
        <rFont val="Arial"/>
        <family val="2"/>
      </rPr>
      <t>-P2</t>
    </r>
  </si>
  <si>
    <r>
      <t>GCLM</t>
    </r>
    <r>
      <rPr>
        <b/>
        <sz val="12"/>
        <rFont val="Arial"/>
        <family val="2"/>
      </rPr>
      <t>-P3</t>
    </r>
  </si>
  <si>
    <r>
      <t>GCLM</t>
    </r>
    <r>
      <rPr>
        <b/>
        <sz val="12"/>
        <rFont val="Arial"/>
        <family val="2"/>
      </rPr>
      <t>-P4</t>
    </r>
  </si>
  <si>
    <r>
      <t>GCLM</t>
    </r>
    <r>
      <rPr>
        <b/>
        <sz val="12"/>
        <rFont val="Arial"/>
        <family val="2"/>
      </rPr>
      <t>-P5</t>
    </r>
  </si>
  <si>
    <r>
      <t>GCLM</t>
    </r>
    <r>
      <rPr>
        <b/>
        <sz val="12"/>
        <rFont val="Arial"/>
        <family val="2"/>
      </rPr>
      <t>-P6</t>
    </r>
  </si>
  <si>
    <r>
      <t>GCLM</t>
    </r>
    <r>
      <rPr>
        <b/>
        <sz val="12"/>
        <rFont val="Arial"/>
        <family val="2"/>
      </rPr>
      <t>-M2</t>
    </r>
    <phoneticPr fontId="1" type="noConversion"/>
  </si>
  <si>
    <r>
      <t>GCLM</t>
    </r>
    <r>
      <rPr>
        <b/>
        <sz val="12"/>
        <rFont val="Arial"/>
        <family val="2"/>
      </rPr>
      <t>-P3</t>
    </r>
    <phoneticPr fontId="1" type="noConversion"/>
  </si>
  <si>
    <r>
      <t>GCLM</t>
    </r>
    <r>
      <rPr>
        <b/>
        <sz val="12"/>
        <rFont val="Arial"/>
        <family val="2"/>
      </rPr>
      <t>-M3</t>
    </r>
    <phoneticPr fontId="1" type="noConversion"/>
  </si>
  <si>
    <t>Figure 4B</t>
    <phoneticPr fontId="1" type="noConversion"/>
  </si>
  <si>
    <t>Figure4C</t>
    <phoneticPr fontId="1" type="noConversion"/>
  </si>
  <si>
    <t>Figure4D</t>
    <phoneticPr fontId="1" type="noConversion"/>
  </si>
  <si>
    <t>Figure4F</t>
    <phoneticPr fontId="1" type="noConversion"/>
  </si>
  <si>
    <t>Figure4H</t>
    <phoneticPr fontId="1" type="noConversion"/>
  </si>
  <si>
    <t>Figure4I</t>
    <phoneticPr fontId="1" type="noConversion"/>
  </si>
  <si>
    <t>Figure4K</t>
    <phoneticPr fontId="1" type="noConversion"/>
  </si>
  <si>
    <r>
      <t xml:space="preserve">Relative mRNA level of </t>
    </r>
    <r>
      <rPr>
        <b/>
        <i/>
        <sz val="12"/>
        <color rgb="FF000000"/>
        <rFont val="Arial"/>
        <family val="2"/>
      </rPr>
      <t>GCLM</t>
    </r>
    <phoneticPr fontId="1" type="noConversion"/>
  </si>
  <si>
    <t>Figure 3A</t>
    <phoneticPr fontId="1" type="noConversion"/>
  </si>
  <si>
    <t>Figure 3F</t>
    <phoneticPr fontId="1" type="noConversion"/>
  </si>
  <si>
    <t>Figure 3G</t>
    <phoneticPr fontId="1" type="noConversion"/>
  </si>
  <si>
    <t>Figure 3H</t>
    <phoneticPr fontId="1" type="noConversion"/>
  </si>
  <si>
    <t>Figure 3I</t>
    <phoneticPr fontId="1" type="noConversion"/>
  </si>
  <si>
    <t>Figure 2C</t>
    <phoneticPr fontId="1" type="noConversion"/>
  </si>
  <si>
    <t>Figure 2D</t>
    <phoneticPr fontId="1" type="noConversion"/>
  </si>
  <si>
    <t>Figure 2E</t>
    <phoneticPr fontId="1" type="noConversion"/>
  </si>
  <si>
    <t>Figure 2F</t>
    <phoneticPr fontId="1" type="noConversion"/>
  </si>
  <si>
    <t>Relative mRNA level of Rest</t>
    <phoneticPr fontId="1" type="noConversion"/>
  </si>
  <si>
    <t>Figure 1B</t>
    <phoneticPr fontId="1" type="noConversion"/>
  </si>
  <si>
    <t>Figure 1C</t>
    <phoneticPr fontId="1" type="noConversion"/>
  </si>
  <si>
    <t>Figure 1E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</si>
</sst>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00_ "/>
    <numFmt numFmtId="178" formatCode="0.00_ "/>
  </numFmts>
  <fonts count="2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theme="1"/>
      <name val="等线"/>
      <family val="3"/>
      <charset val="134"/>
      <scheme val="minor"/>
    </font>
    <font>
      <vertAlign val="superscript"/>
      <sz val="12"/>
      <name val="Arial"/>
      <family val="2"/>
    </font>
    <font>
      <sz val="12"/>
      <color theme="1"/>
      <name val="等线"/>
      <family val="2"/>
      <scheme val="minor"/>
    </font>
    <font>
      <b/>
      <sz val="12"/>
      <name val="Arial"/>
      <family val="2"/>
    </font>
    <font>
      <sz val="12"/>
      <color theme="1"/>
      <name val="Arial "/>
      <charset val="134"/>
    </font>
    <font>
      <sz val="12"/>
      <name val="Arial "/>
      <charset val="134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i/>
      <sz val="12"/>
      <color rgb="FF00000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/>
    <xf numFmtId="177" fontId="6" fillId="0" borderId="0" xfId="0" applyNumberFormat="1" applyFont="1" applyAlignment="1">
      <alignment horizontal="left"/>
    </xf>
    <xf numFmtId="178" fontId="7" fillId="0" borderId="0" xfId="0" applyNumberFormat="1" applyFont="1" applyAlignment="1">
      <alignment horizontal="left"/>
    </xf>
    <xf numFmtId="177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/>
    </xf>
    <xf numFmtId="177" fontId="0" fillId="0" borderId="0" xfId="0" applyNumberFormat="1" applyAlignment="1">
      <alignment vertical="center"/>
    </xf>
    <xf numFmtId="177" fontId="6" fillId="0" borderId="0" xfId="0" applyNumberFormat="1" applyFont="1"/>
    <xf numFmtId="177" fontId="6" fillId="0" borderId="0" xfId="0" applyNumberFormat="1" applyFont="1" applyAlignment="1">
      <alignment horizontal="center"/>
    </xf>
    <xf numFmtId="177" fontId="8" fillId="0" borderId="0" xfId="0" applyNumberFormat="1" applyFont="1"/>
    <xf numFmtId="177" fontId="7" fillId="0" borderId="0" xfId="0" applyNumberFormat="1" applyFont="1" applyAlignment="1">
      <alignment horizontal="left"/>
    </xf>
    <xf numFmtId="177" fontId="9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7" fontId="7" fillId="0" borderId="0" xfId="0" applyNumberFormat="1" applyFont="1" applyAlignment="1">
      <alignment horizontal="center"/>
    </xf>
    <xf numFmtId="177" fontId="5" fillId="0" borderId="0" xfId="0" applyNumberFormat="1" applyFont="1"/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center" vertical="center" readingOrder="1"/>
    </xf>
    <xf numFmtId="2" fontId="7" fillId="0" borderId="0" xfId="0" applyNumberFormat="1" applyFont="1"/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/>
    </xf>
    <xf numFmtId="0" fontId="21" fillId="0" borderId="0" xfId="0" applyFont="1"/>
    <xf numFmtId="0" fontId="16" fillId="0" borderId="0" xfId="0" applyFont="1"/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center" vertical="center" readingOrder="1"/>
    </xf>
    <xf numFmtId="0" fontId="2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left" vertical="center" readingOrder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tabSelected="1" zoomScale="87" zoomScaleNormal="87" workbookViewId="0">
      <selection activeCell="G59" sqref="G59"/>
    </sheetView>
  </sheetViews>
  <sheetFormatPr defaultRowHeight="14"/>
  <sheetData>
    <row r="1" spans="1:23" ht="15.5">
      <c r="A1" s="7"/>
      <c r="B1" s="7"/>
      <c r="C1" s="11" t="s">
        <v>305</v>
      </c>
      <c r="D1" s="8"/>
      <c r="E1" s="8"/>
      <c r="F1" s="8"/>
      <c r="G1" s="11" t="s">
        <v>306</v>
      </c>
      <c r="H1" s="8"/>
      <c r="I1" s="8"/>
      <c r="J1" s="8"/>
      <c r="K1" s="11" t="s">
        <v>307</v>
      </c>
      <c r="M1" s="8"/>
      <c r="N1" s="8"/>
      <c r="O1" s="8"/>
      <c r="P1" s="8"/>
      <c r="Q1" s="7"/>
      <c r="R1" s="7"/>
      <c r="S1" s="7"/>
      <c r="T1" s="7"/>
      <c r="U1" s="7"/>
      <c r="V1" s="7"/>
      <c r="W1" s="7"/>
    </row>
    <row r="2" spans="1:23" ht="15.5">
      <c r="A2" s="7"/>
      <c r="B2" s="7"/>
      <c r="C2" s="8" t="s">
        <v>202</v>
      </c>
      <c r="D2" s="8" t="s">
        <v>203</v>
      </c>
      <c r="E2" s="8"/>
      <c r="F2" s="8"/>
      <c r="G2" s="8" t="s">
        <v>202</v>
      </c>
      <c r="H2" s="8" t="s">
        <v>203</v>
      </c>
      <c r="I2" s="8"/>
      <c r="J2" s="8"/>
      <c r="K2" s="11" t="s">
        <v>304</v>
      </c>
      <c r="M2" s="8"/>
      <c r="N2" s="8"/>
      <c r="O2" s="8"/>
      <c r="P2" s="8"/>
      <c r="Q2" s="7"/>
      <c r="R2" s="7"/>
      <c r="S2" s="7"/>
      <c r="T2" s="7"/>
      <c r="U2" s="7"/>
      <c r="V2" s="7"/>
      <c r="W2" s="7"/>
    </row>
    <row r="3" spans="1:23" ht="15.5">
      <c r="A3" s="7"/>
      <c r="B3" s="7"/>
      <c r="C3" s="8" t="s">
        <v>1</v>
      </c>
      <c r="D3" s="8" t="s">
        <v>0</v>
      </c>
      <c r="E3" s="8"/>
      <c r="F3" s="8"/>
      <c r="G3" s="8" t="s">
        <v>1</v>
      </c>
      <c r="H3" s="8" t="s">
        <v>2</v>
      </c>
      <c r="I3" s="8"/>
      <c r="J3" s="8"/>
      <c r="K3" s="8"/>
      <c r="L3" s="8"/>
      <c r="M3" s="8"/>
      <c r="N3" s="8"/>
      <c r="O3" s="8"/>
      <c r="P3" s="8"/>
      <c r="Q3" s="7"/>
      <c r="R3" s="7"/>
      <c r="S3" s="7"/>
      <c r="T3" s="7"/>
      <c r="U3" s="7"/>
      <c r="V3" s="7"/>
      <c r="W3" s="7"/>
    </row>
    <row r="4" spans="1:23" ht="15.5">
      <c r="A4" s="7"/>
      <c r="B4" s="7"/>
      <c r="C4" s="6">
        <v>0.38</v>
      </c>
      <c r="D4" s="6">
        <v>1.0769</v>
      </c>
      <c r="E4" s="6"/>
      <c r="F4" s="8"/>
      <c r="G4" s="6">
        <v>0.38</v>
      </c>
      <c r="H4" s="6">
        <v>21.504000000000001</v>
      </c>
      <c r="I4" s="8"/>
      <c r="J4" s="8"/>
      <c r="K4" s="8"/>
      <c r="L4" s="6" t="s">
        <v>3</v>
      </c>
      <c r="M4" s="6" t="s">
        <v>113</v>
      </c>
      <c r="N4" s="8"/>
      <c r="O4" s="8"/>
      <c r="P4" s="8"/>
      <c r="Q4" s="7"/>
      <c r="R4" s="7"/>
      <c r="S4" s="7"/>
      <c r="T4" s="7"/>
      <c r="U4" s="7"/>
      <c r="V4" s="7"/>
      <c r="W4" s="7"/>
    </row>
    <row r="5" spans="1:23" ht="15.5">
      <c r="A5" s="7"/>
      <c r="B5" s="7"/>
      <c r="C5" s="6">
        <v>1.39</v>
      </c>
      <c r="D5" s="6">
        <v>1.4016</v>
      </c>
      <c r="E5" s="6"/>
      <c r="F5" s="8"/>
      <c r="G5" s="6">
        <v>1.39</v>
      </c>
      <c r="H5" s="6">
        <v>40.908000000000001</v>
      </c>
      <c r="I5" s="8"/>
      <c r="J5" s="8"/>
      <c r="K5" s="8"/>
      <c r="L5" s="6">
        <v>0.94</v>
      </c>
      <c r="M5" s="6">
        <v>3.78</v>
      </c>
      <c r="N5" s="8"/>
      <c r="O5" s="8"/>
      <c r="P5" s="8"/>
      <c r="Q5" s="7"/>
      <c r="R5" s="7"/>
      <c r="S5" s="7"/>
      <c r="T5" s="7"/>
      <c r="U5" s="7"/>
      <c r="V5" s="7"/>
      <c r="W5" s="7"/>
    </row>
    <row r="6" spans="1:23" ht="15.5">
      <c r="A6" s="7"/>
      <c r="B6" s="7"/>
      <c r="C6" s="6">
        <v>0.69</v>
      </c>
      <c r="D6" s="6">
        <v>3.9264999999999999</v>
      </c>
      <c r="E6" s="6"/>
      <c r="F6" s="8"/>
      <c r="G6" s="6">
        <v>0.69</v>
      </c>
      <c r="H6" s="6">
        <v>35.896000000000001</v>
      </c>
      <c r="I6" s="8"/>
      <c r="J6" s="8"/>
      <c r="K6" s="8"/>
      <c r="L6" s="6">
        <v>1.07</v>
      </c>
      <c r="M6" s="6">
        <v>2.6</v>
      </c>
      <c r="N6" s="8"/>
      <c r="O6" s="8"/>
      <c r="P6" s="8"/>
      <c r="Q6" s="7"/>
      <c r="R6" s="7"/>
      <c r="S6" s="7"/>
      <c r="T6" s="7"/>
      <c r="U6" s="7"/>
      <c r="V6" s="7"/>
      <c r="W6" s="7"/>
    </row>
    <row r="7" spans="1:23" ht="15.5">
      <c r="A7" s="7"/>
      <c r="B7" s="7"/>
      <c r="C7" s="6">
        <v>0.78</v>
      </c>
      <c r="D7" s="6">
        <v>1.371</v>
      </c>
      <c r="E7" s="6"/>
      <c r="F7" s="8"/>
      <c r="G7" s="6">
        <v>0.78</v>
      </c>
      <c r="H7" s="6">
        <v>17.443999999999999</v>
      </c>
      <c r="I7" s="8"/>
      <c r="J7" s="8"/>
      <c r="K7" s="8"/>
      <c r="L7" s="6">
        <v>0.53</v>
      </c>
      <c r="M7" s="6">
        <v>3.2</v>
      </c>
      <c r="N7" s="8"/>
      <c r="O7" s="8"/>
      <c r="P7" s="8"/>
      <c r="Q7" s="7"/>
      <c r="R7" s="7"/>
      <c r="S7" s="7"/>
      <c r="T7" s="7"/>
      <c r="U7" s="7"/>
      <c r="V7" s="7"/>
      <c r="W7" s="7"/>
    </row>
    <row r="8" spans="1:23" ht="15.5">
      <c r="A8" s="7"/>
      <c r="B8" s="7"/>
      <c r="C8" s="6">
        <v>1.21</v>
      </c>
      <c r="D8" s="6">
        <v>1.4162999999999999</v>
      </c>
      <c r="E8" s="6"/>
      <c r="F8" s="8"/>
      <c r="G8" s="6">
        <v>1.21</v>
      </c>
      <c r="H8" s="6">
        <v>16.239999999999998</v>
      </c>
      <c r="I8" s="8"/>
      <c r="J8" s="8"/>
      <c r="K8" s="8"/>
      <c r="L8" s="6">
        <v>1.21</v>
      </c>
      <c r="M8" s="6">
        <v>2.68</v>
      </c>
      <c r="N8" s="8"/>
      <c r="O8" s="8"/>
      <c r="P8" s="8"/>
      <c r="Q8" s="7"/>
      <c r="R8" s="7"/>
      <c r="S8" s="7"/>
      <c r="T8" s="7"/>
      <c r="U8" s="7"/>
      <c r="V8" s="7"/>
      <c r="W8" s="7"/>
    </row>
    <row r="9" spans="1:23" ht="15.5">
      <c r="A9" s="7"/>
      <c r="B9" s="7"/>
      <c r="C9" s="6">
        <v>0.67</v>
      </c>
      <c r="D9" s="6">
        <v>1.2161</v>
      </c>
      <c r="E9" s="6"/>
      <c r="F9" s="8"/>
      <c r="G9" s="6">
        <v>0.67</v>
      </c>
      <c r="H9" s="6">
        <v>11.032</v>
      </c>
      <c r="I9" s="8"/>
      <c r="J9" s="8"/>
      <c r="K9" s="8"/>
      <c r="L9" s="6">
        <v>0.4</v>
      </c>
      <c r="M9" s="6">
        <v>3.66</v>
      </c>
      <c r="N9" s="8"/>
      <c r="O9" s="8"/>
      <c r="P9" s="8"/>
      <c r="Q9" s="7"/>
      <c r="R9" s="7"/>
      <c r="S9" s="7"/>
      <c r="T9" s="7"/>
      <c r="U9" s="7"/>
      <c r="V9" s="7"/>
      <c r="W9" s="7"/>
    </row>
    <row r="10" spans="1:23" ht="15.5">
      <c r="A10" s="7"/>
      <c r="B10" s="7"/>
      <c r="C10" s="6">
        <v>1.98</v>
      </c>
      <c r="D10" s="6">
        <v>2.7738</v>
      </c>
      <c r="E10" s="6"/>
      <c r="F10" s="8"/>
      <c r="G10" s="6">
        <v>1.98</v>
      </c>
      <c r="H10" s="6">
        <v>64.063999999999993</v>
      </c>
      <c r="I10" s="8"/>
      <c r="J10" s="8"/>
      <c r="K10" s="8"/>
      <c r="L10" s="6">
        <v>0.97</v>
      </c>
      <c r="M10" s="6">
        <v>3.08</v>
      </c>
      <c r="N10" s="8"/>
      <c r="O10" s="8"/>
      <c r="P10" s="8"/>
      <c r="Q10" s="7"/>
      <c r="R10" s="7"/>
      <c r="S10" s="7"/>
      <c r="T10" s="7"/>
      <c r="U10" s="7"/>
      <c r="V10" s="7"/>
      <c r="W10" s="7"/>
    </row>
    <row r="11" spans="1:23" ht="15.5">
      <c r="A11" s="7"/>
      <c r="B11" s="7"/>
      <c r="C11" s="6">
        <v>1.54</v>
      </c>
      <c r="D11" s="6">
        <v>2.5859999999999999</v>
      </c>
      <c r="E11" s="6"/>
      <c r="F11" s="8"/>
      <c r="G11" s="6">
        <v>1.54</v>
      </c>
      <c r="H11" s="6">
        <v>43.932000000000002</v>
      </c>
      <c r="I11" s="8"/>
      <c r="J11" s="8"/>
      <c r="K11" s="8"/>
      <c r="L11" s="6">
        <v>0.98</v>
      </c>
      <c r="M11" s="6">
        <v>2.52</v>
      </c>
      <c r="N11" s="8"/>
      <c r="O11" s="8"/>
      <c r="P11" s="8"/>
      <c r="Q11" s="7"/>
      <c r="R11" s="7"/>
      <c r="S11" s="7"/>
      <c r="T11" s="7"/>
      <c r="U11" s="7"/>
      <c r="V11" s="7"/>
      <c r="W11" s="7"/>
    </row>
    <row r="12" spans="1:23" ht="15.5">
      <c r="A12" s="7"/>
      <c r="B12" s="7"/>
      <c r="C12" s="6">
        <v>2.19</v>
      </c>
      <c r="D12" s="6">
        <v>2.4864000000000002</v>
      </c>
      <c r="E12" s="6"/>
      <c r="F12" s="8"/>
      <c r="G12" s="6">
        <v>2.19</v>
      </c>
      <c r="H12" s="6">
        <v>30.268000000000001</v>
      </c>
      <c r="I12" s="8"/>
      <c r="J12" s="8"/>
      <c r="K12" s="8"/>
      <c r="L12" s="6">
        <v>1.01</v>
      </c>
      <c r="M12" s="6">
        <v>2.83</v>
      </c>
      <c r="N12" s="8"/>
      <c r="O12" s="8"/>
      <c r="P12" s="8"/>
      <c r="Q12" s="7"/>
      <c r="R12" s="7"/>
      <c r="S12" s="7"/>
      <c r="T12" s="7"/>
      <c r="U12" s="7"/>
      <c r="V12" s="7"/>
      <c r="W12" s="7"/>
    </row>
    <row r="13" spans="1:23" ht="15.5">
      <c r="A13" s="7"/>
      <c r="B13" s="7"/>
      <c r="C13" s="6">
        <v>3.15</v>
      </c>
      <c r="D13" s="6">
        <v>2.8462000000000001</v>
      </c>
      <c r="E13" s="6"/>
      <c r="F13" s="8"/>
      <c r="G13" s="6">
        <v>3.15</v>
      </c>
      <c r="H13" s="6">
        <v>35.671999999999997</v>
      </c>
      <c r="I13" s="8"/>
      <c r="J13" s="8"/>
      <c r="K13" s="9" t="s">
        <v>93</v>
      </c>
      <c r="L13" s="9">
        <f>AVERAGE(L5:L12)</f>
        <v>0.88874999999999993</v>
      </c>
      <c r="M13" s="9">
        <f>AVERAGE(M5:M12)</f>
        <v>3.0437500000000002</v>
      </c>
      <c r="N13" s="9"/>
      <c r="O13" s="9"/>
      <c r="P13" s="8"/>
      <c r="Q13" s="7"/>
      <c r="R13" s="7"/>
      <c r="S13" s="7"/>
      <c r="T13" s="7"/>
      <c r="U13" s="7"/>
      <c r="V13" s="7"/>
      <c r="W13" s="7"/>
    </row>
    <row r="14" spans="1:23" ht="15.5">
      <c r="A14" s="7"/>
      <c r="B14" s="7"/>
      <c r="C14" s="6">
        <v>3.39</v>
      </c>
      <c r="D14" s="6">
        <v>2.6109</v>
      </c>
      <c r="E14" s="6"/>
      <c r="F14" s="8"/>
      <c r="G14" s="6">
        <v>3.39</v>
      </c>
      <c r="H14" s="6">
        <v>22.988</v>
      </c>
      <c r="I14" s="8"/>
      <c r="J14" s="8"/>
      <c r="K14" s="9" t="s">
        <v>94</v>
      </c>
      <c r="L14" s="9">
        <f>STDEVP(L5:L12)</f>
        <v>0.25881641659678439</v>
      </c>
      <c r="M14" s="9">
        <f>STDEVP(M5:M12)</f>
        <v>0.44676440939269169</v>
      </c>
      <c r="N14" s="9"/>
      <c r="O14" s="9"/>
      <c r="P14" s="8"/>
      <c r="Q14" s="7"/>
      <c r="R14" s="7"/>
      <c r="S14" s="7"/>
      <c r="T14" s="7"/>
      <c r="U14" s="7"/>
      <c r="V14" s="7"/>
      <c r="W14" s="7"/>
    </row>
    <row r="15" spans="1:23" ht="15.5">
      <c r="A15" s="7"/>
      <c r="B15" s="7"/>
      <c r="C15" s="6">
        <v>3.14</v>
      </c>
      <c r="D15" s="6">
        <v>2.4921000000000002</v>
      </c>
      <c r="E15" s="6"/>
      <c r="F15" s="8"/>
      <c r="G15" s="6">
        <v>3.14</v>
      </c>
      <c r="H15" s="6">
        <v>58.015999999999998</v>
      </c>
      <c r="I15" s="8"/>
      <c r="J15" s="8"/>
      <c r="K15" s="8" t="s">
        <v>95</v>
      </c>
      <c r="L15" s="8" t="s">
        <v>97</v>
      </c>
      <c r="M15" s="9"/>
      <c r="N15" s="9"/>
      <c r="O15" s="9"/>
      <c r="P15" s="8"/>
      <c r="Q15" s="7"/>
      <c r="R15" s="7"/>
      <c r="S15" s="7"/>
      <c r="T15" s="7"/>
      <c r="U15" s="7"/>
      <c r="V15" s="7"/>
      <c r="W15" s="7"/>
    </row>
    <row r="16" spans="1:23" ht="15.5">
      <c r="A16" s="7"/>
      <c r="B16" s="7"/>
      <c r="C16" s="6">
        <v>1.58</v>
      </c>
      <c r="D16" s="6">
        <v>1.8812</v>
      </c>
      <c r="E16" s="6"/>
      <c r="F16" s="8"/>
      <c r="G16" s="6">
        <v>1.58</v>
      </c>
      <c r="H16" s="6">
        <v>31.192</v>
      </c>
      <c r="I16" s="8"/>
      <c r="J16" s="8"/>
      <c r="K16" s="10" t="s">
        <v>101</v>
      </c>
      <c r="L16" s="6" t="s">
        <v>98</v>
      </c>
      <c r="M16" s="6"/>
      <c r="N16" s="9"/>
      <c r="O16" s="9"/>
      <c r="P16" s="8"/>
      <c r="Q16" s="7"/>
      <c r="R16" s="7"/>
      <c r="S16" s="7"/>
      <c r="T16" s="7"/>
      <c r="U16" s="7"/>
      <c r="V16" s="7"/>
      <c r="W16" s="7"/>
    </row>
    <row r="17" spans="1:23" ht="15.5">
      <c r="A17" s="7"/>
      <c r="B17" s="7"/>
      <c r="C17" s="6">
        <v>1.97</v>
      </c>
      <c r="D17" s="6">
        <v>1.9921</v>
      </c>
      <c r="E17" s="6"/>
      <c r="F17" s="8"/>
      <c r="G17" s="6">
        <v>1.97</v>
      </c>
      <c r="H17" s="6">
        <v>30.015999999999998</v>
      </c>
      <c r="I17" s="8"/>
      <c r="J17" s="8"/>
      <c r="K17" s="8"/>
      <c r="L17" s="6" t="s">
        <v>100</v>
      </c>
      <c r="M17" s="6"/>
      <c r="N17" s="9"/>
      <c r="O17" s="9"/>
      <c r="P17" s="8"/>
      <c r="Q17" s="7"/>
      <c r="R17" s="7"/>
      <c r="S17" s="7"/>
      <c r="T17" s="7"/>
      <c r="U17" s="7"/>
      <c r="V17" s="7"/>
      <c r="W17" s="7"/>
    </row>
    <row r="18" spans="1:23" ht="15.5">
      <c r="A18" s="7"/>
      <c r="B18" s="7"/>
      <c r="C18" s="6">
        <v>2.1800000000000002</v>
      </c>
      <c r="D18" s="6">
        <v>2.1821000000000002</v>
      </c>
      <c r="E18" s="6"/>
      <c r="F18" s="8"/>
      <c r="G18" s="6">
        <v>2.1800000000000002</v>
      </c>
      <c r="H18" s="6">
        <v>37.155999999999999</v>
      </c>
      <c r="I18" s="8"/>
      <c r="J18" s="8"/>
      <c r="K18" s="8"/>
      <c r="L18" s="8"/>
      <c r="M18" s="8"/>
      <c r="N18" s="8"/>
      <c r="O18" s="8"/>
      <c r="P18" s="8"/>
      <c r="Q18" s="7"/>
      <c r="R18" s="7"/>
      <c r="S18" s="7"/>
      <c r="T18" s="7"/>
      <c r="U18" s="7"/>
      <c r="V18" s="7"/>
      <c r="W18" s="7"/>
    </row>
    <row r="19" spans="1:23" ht="15.5">
      <c r="A19" s="7"/>
      <c r="B19" s="7"/>
      <c r="C19" s="6">
        <v>0.73</v>
      </c>
      <c r="D19" s="6">
        <v>0.89370000000000005</v>
      </c>
      <c r="E19" s="6"/>
      <c r="F19" s="8"/>
      <c r="G19" s="6">
        <v>0.73</v>
      </c>
      <c r="H19" s="6">
        <v>16.576000000000001</v>
      </c>
      <c r="I19" s="8"/>
      <c r="J19" s="8"/>
      <c r="K19" s="8"/>
      <c r="L19" s="8"/>
      <c r="M19" s="8"/>
      <c r="N19" s="8"/>
      <c r="O19" s="8"/>
      <c r="P19" s="8"/>
      <c r="Q19" s="7"/>
      <c r="R19" s="7"/>
      <c r="S19" s="7"/>
      <c r="T19" s="7"/>
      <c r="U19" s="7"/>
      <c r="V19" s="7"/>
      <c r="W19" s="7"/>
    </row>
    <row r="20" spans="1:23" ht="15.5">
      <c r="A20" s="7"/>
      <c r="B20" s="7"/>
      <c r="C20" s="6">
        <v>0.48</v>
      </c>
      <c r="D20" s="6">
        <v>0.59840000000000004</v>
      </c>
      <c r="E20" s="6"/>
      <c r="F20" s="8"/>
      <c r="G20" s="6">
        <v>0.48</v>
      </c>
      <c r="H20" s="6">
        <v>18.004000000000001</v>
      </c>
      <c r="I20" s="8"/>
      <c r="J20" s="8"/>
      <c r="K20" s="8"/>
      <c r="L20" s="8"/>
      <c r="M20" s="8"/>
      <c r="N20" s="8"/>
      <c r="O20" s="8"/>
      <c r="P20" s="8"/>
      <c r="Q20" s="7"/>
      <c r="R20" s="7"/>
      <c r="S20" s="7"/>
      <c r="T20" s="7"/>
      <c r="U20" s="7"/>
      <c r="V20" s="7"/>
      <c r="W20" s="7"/>
    </row>
    <row r="21" spans="1:23" ht="15.5">
      <c r="A21" s="7"/>
      <c r="B21" s="7"/>
      <c r="C21" s="6">
        <v>0.78</v>
      </c>
      <c r="D21" s="6">
        <v>0.77829999999999999</v>
      </c>
      <c r="E21" s="6"/>
      <c r="F21" s="8"/>
      <c r="G21" s="6">
        <v>0.78</v>
      </c>
      <c r="H21" s="6">
        <v>14.224</v>
      </c>
      <c r="I21" s="8"/>
      <c r="J21" s="8"/>
      <c r="K21" s="8"/>
      <c r="L21" s="8"/>
      <c r="M21" s="8"/>
      <c r="N21" s="8"/>
      <c r="O21" s="8"/>
      <c r="P21" s="8"/>
      <c r="Q21" s="7"/>
      <c r="R21" s="7"/>
      <c r="S21" s="7"/>
      <c r="T21" s="7"/>
      <c r="U21" s="7"/>
      <c r="V21" s="7"/>
      <c r="W21" s="7"/>
    </row>
    <row r="22" spans="1:23" ht="15.5">
      <c r="A22" s="7"/>
      <c r="B22" s="7"/>
      <c r="C22" s="6">
        <v>0.73</v>
      </c>
      <c r="D22" s="6">
        <v>0.69120000000000004</v>
      </c>
      <c r="E22" s="6"/>
      <c r="F22" s="8"/>
      <c r="G22" s="6">
        <v>0.73</v>
      </c>
      <c r="H22" s="6">
        <v>11.676</v>
      </c>
      <c r="I22" s="8"/>
      <c r="J22" s="8"/>
      <c r="K22" s="8"/>
      <c r="L22" s="8"/>
      <c r="M22" s="8"/>
      <c r="N22" s="8"/>
      <c r="O22" s="8"/>
      <c r="P22" s="8"/>
      <c r="Q22" s="7"/>
      <c r="R22" s="7"/>
      <c r="S22" s="7"/>
      <c r="T22" s="7"/>
      <c r="U22" s="7"/>
      <c r="V22" s="7"/>
      <c r="W22" s="7"/>
    </row>
    <row r="23" spans="1:23" ht="15.5">
      <c r="A23" s="7"/>
      <c r="B23" s="7"/>
      <c r="C23" s="6">
        <v>0.62</v>
      </c>
      <c r="D23" s="6">
        <v>0.69799999999999995</v>
      </c>
      <c r="E23" s="6"/>
      <c r="F23" s="8"/>
      <c r="G23" s="6">
        <v>0.62</v>
      </c>
      <c r="H23" s="6">
        <v>10.247999999999999</v>
      </c>
      <c r="I23" s="8"/>
      <c r="J23" s="8"/>
      <c r="K23" s="8"/>
      <c r="L23" s="8"/>
      <c r="M23" s="8"/>
      <c r="N23" s="8"/>
      <c r="O23" s="8"/>
      <c r="P23" s="8"/>
      <c r="Q23" s="7"/>
      <c r="R23" s="7"/>
      <c r="S23" s="7"/>
      <c r="T23" s="7"/>
      <c r="U23" s="7"/>
      <c r="V23" s="7"/>
      <c r="W23" s="7"/>
    </row>
    <row r="24" spans="1:23" ht="15.5">
      <c r="A24" s="7"/>
      <c r="B24" s="7"/>
      <c r="C24" s="6">
        <v>1.03</v>
      </c>
      <c r="D24" s="6">
        <v>0.98299999999999998</v>
      </c>
      <c r="E24" s="6"/>
      <c r="F24" s="8"/>
      <c r="G24" s="6">
        <v>1.03</v>
      </c>
      <c r="H24" s="6">
        <v>13.972</v>
      </c>
      <c r="I24" s="8"/>
      <c r="J24" s="8"/>
      <c r="K24" s="8"/>
      <c r="L24" s="8"/>
      <c r="M24" s="8"/>
      <c r="N24" s="8"/>
      <c r="O24" s="8"/>
      <c r="P24" s="8"/>
      <c r="Q24" s="7"/>
      <c r="R24" s="7"/>
      <c r="S24" s="7"/>
      <c r="T24" s="7"/>
      <c r="U24" s="7"/>
      <c r="V24" s="7"/>
      <c r="W24" s="7"/>
    </row>
    <row r="25" spans="1:23" ht="15.5">
      <c r="A25" s="7"/>
      <c r="B25" s="7"/>
      <c r="C25" s="6">
        <v>1.29</v>
      </c>
      <c r="D25" s="6">
        <v>0.79979999999999996</v>
      </c>
      <c r="E25" s="6"/>
      <c r="F25" s="8"/>
      <c r="G25" s="6">
        <v>1.29</v>
      </c>
      <c r="H25" s="6">
        <v>16.436</v>
      </c>
      <c r="I25" s="8"/>
      <c r="J25" s="8"/>
      <c r="K25" s="8"/>
      <c r="L25" s="8"/>
      <c r="M25" s="8"/>
      <c r="N25" s="8"/>
      <c r="O25" s="8"/>
      <c r="P25" s="8"/>
      <c r="Q25" s="7"/>
      <c r="R25" s="7"/>
      <c r="S25" s="7"/>
      <c r="T25" s="7"/>
      <c r="U25" s="7"/>
      <c r="V25" s="7"/>
      <c r="W25" s="7"/>
    </row>
    <row r="26" spans="1:23" ht="15.5">
      <c r="A26" s="7"/>
      <c r="B26" s="7"/>
      <c r="C26" s="6">
        <v>1.21</v>
      </c>
      <c r="D26" s="6">
        <v>0.89480000000000004</v>
      </c>
      <c r="E26" s="6"/>
      <c r="F26" s="8"/>
      <c r="G26" s="6">
        <v>1.21</v>
      </c>
      <c r="H26" s="6">
        <v>16.239999999999998</v>
      </c>
      <c r="I26" s="8"/>
      <c r="J26" s="8"/>
      <c r="K26" s="8"/>
      <c r="L26" s="8"/>
      <c r="M26" s="8"/>
      <c r="N26" s="8"/>
      <c r="O26" s="8"/>
      <c r="P26" s="8"/>
      <c r="Q26" s="7"/>
      <c r="R26" s="7"/>
      <c r="S26" s="7"/>
      <c r="T26" s="7"/>
      <c r="U26" s="7"/>
      <c r="V26" s="7"/>
      <c r="W26" s="7"/>
    </row>
    <row r="27" spans="1:23" ht="15.5">
      <c r="A27" s="7"/>
      <c r="B27" s="7"/>
      <c r="C27" s="6">
        <v>1.43</v>
      </c>
      <c r="D27" s="6">
        <v>1.0645</v>
      </c>
      <c r="E27" s="6"/>
      <c r="F27" s="8"/>
      <c r="G27" s="6">
        <v>1.43</v>
      </c>
      <c r="H27" s="6">
        <v>11.452</v>
      </c>
      <c r="I27" s="8"/>
      <c r="J27" s="8"/>
      <c r="K27" s="8"/>
      <c r="L27" s="8"/>
      <c r="M27" s="8"/>
      <c r="N27" s="8"/>
      <c r="O27" s="8"/>
      <c r="P27" s="8"/>
      <c r="Q27" s="7"/>
      <c r="R27" s="7"/>
      <c r="S27" s="7"/>
      <c r="T27" s="7"/>
      <c r="U27" s="7"/>
      <c r="V27" s="7"/>
      <c r="W27" s="7"/>
    </row>
    <row r="28" spans="1:23" ht="15.5">
      <c r="A28" s="7"/>
      <c r="B28" s="7"/>
      <c r="C28" s="6">
        <v>1.32</v>
      </c>
      <c r="D28" s="6">
        <v>0.89029999999999998</v>
      </c>
      <c r="E28" s="6"/>
      <c r="F28" s="8"/>
      <c r="G28" s="6">
        <v>1.32</v>
      </c>
      <c r="H28" s="6">
        <v>14.587999999999999</v>
      </c>
      <c r="I28" s="8"/>
      <c r="J28" s="8"/>
      <c r="K28" s="8"/>
      <c r="L28" s="8"/>
      <c r="M28" s="8"/>
      <c r="N28" s="8"/>
      <c r="O28" s="8"/>
      <c r="P28" s="8"/>
      <c r="Q28" s="7"/>
      <c r="R28" s="7"/>
      <c r="S28" s="7"/>
      <c r="T28" s="7"/>
      <c r="U28" s="7"/>
      <c r="V28" s="7"/>
      <c r="W28" s="7"/>
    </row>
    <row r="29" spans="1:23" ht="15.5">
      <c r="A29" s="7"/>
      <c r="B29" s="7"/>
      <c r="C29" s="6">
        <v>0.89</v>
      </c>
      <c r="D29" s="6">
        <v>0.99209999999999998</v>
      </c>
      <c r="E29" s="6"/>
      <c r="F29" s="8"/>
      <c r="G29" s="6">
        <v>0.89</v>
      </c>
      <c r="H29" s="6">
        <v>15.343999999999999</v>
      </c>
      <c r="I29" s="8"/>
      <c r="J29" s="8"/>
      <c r="K29" s="8"/>
      <c r="L29" s="8"/>
      <c r="M29" s="8"/>
      <c r="N29" s="8"/>
      <c r="O29" s="8"/>
      <c r="P29" s="8"/>
      <c r="Q29" s="7"/>
      <c r="R29" s="7"/>
      <c r="S29" s="7"/>
      <c r="T29" s="7"/>
      <c r="U29" s="7"/>
      <c r="V29" s="7"/>
      <c r="W29" s="7"/>
    </row>
    <row r="30" spans="1:23" ht="15.5">
      <c r="A30" s="7"/>
      <c r="B30" s="7"/>
      <c r="C30" s="6">
        <v>0.73</v>
      </c>
      <c r="D30" s="6">
        <v>0.83599999999999997</v>
      </c>
      <c r="E30" s="6"/>
      <c r="F30" s="8"/>
      <c r="G30" s="6">
        <v>0.73</v>
      </c>
      <c r="H30" s="6">
        <v>7.4480000000000004</v>
      </c>
      <c r="I30" s="8"/>
      <c r="J30" s="8"/>
      <c r="K30" s="8"/>
      <c r="L30" s="8"/>
      <c r="M30" s="8"/>
      <c r="N30" s="8"/>
      <c r="O30" s="8"/>
      <c r="P30" s="8"/>
      <c r="Q30" s="7"/>
      <c r="R30" s="7"/>
      <c r="S30" s="7"/>
      <c r="T30" s="7"/>
      <c r="U30" s="7"/>
      <c r="V30" s="7"/>
      <c r="W30" s="7"/>
    </row>
    <row r="31" spans="1:23" ht="15.5">
      <c r="A31" s="7"/>
      <c r="B31" s="7"/>
      <c r="C31" s="6">
        <v>0.67</v>
      </c>
      <c r="D31" s="6">
        <v>0.67869999999999997</v>
      </c>
      <c r="E31" s="6"/>
      <c r="F31" s="8"/>
      <c r="G31" s="6">
        <v>0.67</v>
      </c>
      <c r="H31" s="6">
        <v>11.311999999999999</v>
      </c>
      <c r="I31" s="8"/>
      <c r="J31" s="8"/>
      <c r="K31" s="8"/>
      <c r="L31" s="8"/>
      <c r="M31" s="8"/>
      <c r="N31" s="8"/>
      <c r="O31" s="8"/>
      <c r="P31" s="8"/>
      <c r="Q31" s="7"/>
      <c r="R31" s="7"/>
      <c r="S31" s="7"/>
      <c r="T31" s="7"/>
      <c r="U31" s="7"/>
      <c r="V31" s="7"/>
      <c r="W31" s="7"/>
    </row>
    <row r="32" spans="1:23" ht="15.5">
      <c r="A32" s="7"/>
      <c r="B32" s="7"/>
      <c r="C32" s="6">
        <v>1.01</v>
      </c>
      <c r="D32" s="6">
        <v>0.96609999999999996</v>
      </c>
      <c r="E32" s="6"/>
      <c r="F32" s="8"/>
      <c r="G32" s="6">
        <v>1.01</v>
      </c>
      <c r="H32" s="6">
        <v>10.023999999999999</v>
      </c>
      <c r="I32" s="8"/>
      <c r="J32" s="8"/>
      <c r="K32" s="8"/>
      <c r="L32" s="8"/>
      <c r="M32" s="8"/>
      <c r="N32" s="8"/>
      <c r="O32" s="8"/>
      <c r="P32" s="8"/>
      <c r="Q32" s="7"/>
      <c r="R32" s="7"/>
      <c r="S32" s="7"/>
      <c r="T32" s="7"/>
      <c r="U32" s="7"/>
      <c r="V32" s="7"/>
      <c r="W32" s="7"/>
    </row>
    <row r="33" spans="1:23" ht="15.5">
      <c r="A33" s="7"/>
      <c r="B33" s="7"/>
      <c r="C33" s="6">
        <v>0.57999999999999996</v>
      </c>
      <c r="D33" s="6">
        <v>0.86880000000000002</v>
      </c>
      <c r="E33" s="6"/>
      <c r="F33" s="8"/>
      <c r="G33" s="6">
        <v>0.57999999999999996</v>
      </c>
      <c r="H33" s="6">
        <v>16.015999999999998</v>
      </c>
      <c r="I33" s="8"/>
      <c r="J33" s="8"/>
      <c r="K33" s="8"/>
      <c r="L33" s="8"/>
      <c r="M33" s="8"/>
      <c r="N33" s="8"/>
      <c r="O33" s="8"/>
      <c r="P33" s="8"/>
      <c r="Q33" s="7"/>
      <c r="R33" s="7"/>
      <c r="S33" s="7"/>
      <c r="T33" s="7"/>
      <c r="U33" s="7"/>
      <c r="V33" s="7"/>
      <c r="W33" s="7"/>
    </row>
    <row r="34" spans="1:23" ht="15.5">
      <c r="A34" s="7"/>
      <c r="B34" s="7"/>
      <c r="C34" s="6">
        <v>0.73</v>
      </c>
      <c r="D34" s="6">
        <v>0.94340000000000002</v>
      </c>
      <c r="E34" s="6"/>
      <c r="F34" s="8"/>
      <c r="G34" s="6">
        <v>0.73</v>
      </c>
      <c r="H34" s="6">
        <v>9.9120000000000008</v>
      </c>
      <c r="I34" s="8"/>
      <c r="J34" s="8"/>
      <c r="K34" s="8"/>
      <c r="L34" s="8"/>
      <c r="M34" s="8"/>
      <c r="N34" s="8"/>
      <c r="O34" s="8"/>
      <c r="P34" s="8"/>
      <c r="Q34" s="7"/>
      <c r="R34" s="7"/>
      <c r="S34" s="7"/>
      <c r="T34" s="7"/>
      <c r="U34" s="7"/>
      <c r="V34" s="7"/>
      <c r="W34" s="7"/>
    </row>
    <row r="35" spans="1:23" ht="15.5">
      <c r="A35" s="7"/>
      <c r="B35" s="7"/>
      <c r="C35" s="6">
        <v>0.63</v>
      </c>
      <c r="D35" s="6">
        <v>0.95699999999999996</v>
      </c>
      <c r="E35" s="6"/>
      <c r="F35" s="8"/>
      <c r="G35" s="6">
        <v>0.63</v>
      </c>
      <c r="H35" s="6">
        <v>13.552</v>
      </c>
      <c r="I35" s="8"/>
      <c r="J35" s="8"/>
      <c r="K35" s="8"/>
      <c r="L35" s="8"/>
      <c r="M35" s="8"/>
      <c r="N35" s="8"/>
      <c r="O35" s="8"/>
      <c r="P35" s="8"/>
      <c r="Q35" s="7"/>
      <c r="R35" s="7"/>
      <c r="S35" s="7"/>
      <c r="T35" s="7"/>
      <c r="U35" s="7"/>
      <c r="V35" s="7"/>
      <c r="W35" s="7"/>
    </row>
    <row r="36" spans="1:23" ht="15.5">
      <c r="A36" s="7"/>
      <c r="B36" s="7"/>
      <c r="C36" s="6">
        <v>0.69</v>
      </c>
      <c r="D36" s="6">
        <v>0.80089999999999995</v>
      </c>
      <c r="E36" s="6"/>
      <c r="F36" s="8"/>
      <c r="G36" s="6">
        <v>0.69</v>
      </c>
      <c r="H36" s="6">
        <v>11.004</v>
      </c>
      <c r="I36" s="8"/>
      <c r="J36" s="8"/>
      <c r="K36" s="8"/>
      <c r="L36" s="8"/>
      <c r="M36" s="8"/>
      <c r="N36" s="8"/>
      <c r="O36" s="8"/>
      <c r="P36" s="8"/>
      <c r="Q36" s="7"/>
      <c r="R36" s="7"/>
      <c r="S36" s="7"/>
      <c r="T36" s="7"/>
      <c r="U36" s="7"/>
      <c r="V36" s="7"/>
      <c r="W36" s="7"/>
    </row>
    <row r="37" spans="1:23" ht="15.5">
      <c r="A37" s="7"/>
      <c r="B37" s="7"/>
      <c r="C37" s="6">
        <v>0.83</v>
      </c>
      <c r="D37" s="6">
        <v>0.80879999999999996</v>
      </c>
      <c r="E37" s="6"/>
      <c r="F37" s="8"/>
      <c r="G37" s="6">
        <v>0.83</v>
      </c>
      <c r="H37" s="6">
        <v>12.964</v>
      </c>
      <c r="I37" s="8"/>
      <c r="J37" s="8"/>
      <c r="K37" s="8"/>
      <c r="L37" s="8"/>
      <c r="M37" s="8"/>
      <c r="N37" s="8"/>
      <c r="O37" s="8"/>
      <c r="P37" s="8"/>
      <c r="Q37" s="7"/>
      <c r="R37" s="7"/>
      <c r="S37" s="7"/>
      <c r="T37" s="7"/>
      <c r="U37" s="7"/>
      <c r="V37" s="7"/>
      <c r="W37" s="7"/>
    </row>
    <row r="38" spans="1:23" ht="15.5">
      <c r="A38" s="7"/>
      <c r="B38" s="7"/>
      <c r="C38" s="6">
        <v>0.69</v>
      </c>
      <c r="D38" s="6">
        <v>0.76129999999999998</v>
      </c>
      <c r="E38" s="6"/>
      <c r="F38" s="8"/>
      <c r="G38" s="6">
        <v>0.69</v>
      </c>
      <c r="H38" s="6">
        <v>18.48</v>
      </c>
      <c r="I38" s="8"/>
      <c r="J38" s="8"/>
      <c r="K38" s="8"/>
      <c r="L38" s="8"/>
      <c r="M38" s="8"/>
      <c r="N38" s="8"/>
      <c r="O38" s="8"/>
      <c r="P38" s="8"/>
      <c r="Q38" s="7"/>
      <c r="R38" s="7"/>
      <c r="S38" s="7"/>
      <c r="T38" s="7"/>
      <c r="U38" s="7"/>
      <c r="V38" s="7"/>
      <c r="W38" s="7"/>
    </row>
    <row r="39" spans="1:23" ht="15.5">
      <c r="A39" s="7"/>
      <c r="B39" s="7"/>
      <c r="C39" s="6">
        <v>0.53</v>
      </c>
      <c r="D39" s="6">
        <v>0.66180000000000005</v>
      </c>
      <c r="E39" s="6"/>
      <c r="F39" s="8"/>
      <c r="G39" s="6">
        <v>0.53</v>
      </c>
      <c r="H39" s="6">
        <v>8.0359999999999996</v>
      </c>
      <c r="I39" s="8"/>
      <c r="J39" s="8"/>
      <c r="K39" s="8"/>
      <c r="L39" s="8"/>
      <c r="M39" s="8"/>
      <c r="N39" s="8"/>
      <c r="O39" s="8"/>
      <c r="P39" s="8"/>
      <c r="Q39" s="7"/>
      <c r="R39" s="7"/>
      <c r="S39" s="7"/>
      <c r="T39" s="7"/>
      <c r="U39" s="7"/>
      <c r="V39" s="7"/>
      <c r="W39" s="7"/>
    </row>
    <row r="40" spans="1:23" ht="15.5">
      <c r="A40" s="7"/>
      <c r="B40" s="7"/>
      <c r="C40" s="6">
        <v>0.47</v>
      </c>
      <c r="D40" s="6">
        <v>0.58030000000000004</v>
      </c>
      <c r="E40" s="6"/>
      <c r="F40" s="8"/>
      <c r="G40" s="6">
        <v>0.47</v>
      </c>
      <c r="H40" s="6">
        <v>10.808</v>
      </c>
      <c r="I40" s="8"/>
      <c r="J40" s="8"/>
      <c r="K40" s="8"/>
      <c r="L40" s="8"/>
      <c r="M40" s="8"/>
      <c r="N40" s="8"/>
      <c r="O40" s="8"/>
      <c r="P40" s="8"/>
      <c r="Q40" s="7"/>
      <c r="R40" s="7"/>
      <c r="S40" s="7"/>
      <c r="T40" s="7"/>
      <c r="U40" s="7"/>
      <c r="V40" s="7"/>
      <c r="W40" s="7"/>
    </row>
    <row r="41" spans="1:23" ht="15.5">
      <c r="A41" s="7"/>
      <c r="B41" s="7"/>
      <c r="C41" s="6">
        <v>0.41</v>
      </c>
      <c r="D41" s="6">
        <v>0.70809999999999995</v>
      </c>
      <c r="E41" s="6"/>
      <c r="F41" s="8"/>
      <c r="G41" s="6">
        <v>0.41</v>
      </c>
      <c r="H41" s="6">
        <v>13.244</v>
      </c>
      <c r="I41" s="8"/>
      <c r="J41" s="8"/>
      <c r="K41" s="8"/>
      <c r="L41" s="8"/>
      <c r="M41" s="8"/>
      <c r="N41" s="8"/>
      <c r="O41" s="8"/>
      <c r="P41" s="8"/>
      <c r="Q41" s="7"/>
      <c r="R41" s="7"/>
      <c r="S41" s="7"/>
      <c r="T41" s="7"/>
      <c r="U41" s="7"/>
      <c r="V41" s="7"/>
      <c r="W41" s="7"/>
    </row>
    <row r="42" spans="1:23" ht="15.5">
      <c r="A42" s="7"/>
      <c r="B42" s="7"/>
      <c r="C42" s="6">
        <v>0.66</v>
      </c>
      <c r="D42" s="6">
        <v>0.81110000000000004</v>
      </c>
      <c r="E42" s="6"/>
      <c r="F42" s="8"/>
      <c r="G42" s="6">
        <v>0.66</v>
      </c>
      <c r="H42" s="6">
        <v>12.964</v>
      </c>
      <c r="I42" s="8"/>
      <c r="J42" s="8"/>
      <c r="K42" s="8"/>
      <c r="L42" s="8"/>
      <c r="M42" s="8"/>
      <c r="N42" s="8"/>
      <c r="O42" s="8"/>
      <c r="P42" s="8"/>
      <c r="Q42" s="7"/>
      <c r="R42" s="7"/>
      <c r="S42" s="7"/>
      <c r="T42" s="7"/>
      <c r="U42" s="7"/>
      <c r="V42" s="7"/>
      <c r="W42" s="7"/>
    </row>
    <row r="43" spans="1:23" ht="15.5">
      <c r="A43" s="7"/>
      <c r="B43" s="7"/>
      <c r="C43" s="6">
        <v>0.62</v>
      </c>
      <c r="D43" s="6">
        <v>0.68210000000000004</v>
      </c>
      <c r="E43" s="6"/>
      <c r="F43" s="8"/>
      <c r="G43" s="6">
        <v>0.62</v>
      </c>
      <c r="H43" s="6">
        <v>13.608000000000001</v>
      </c>
      <c r="I43" s="8"/>
      <c r="J43" s="8"/>
      <c r="K43" s="8"/>
      <c r="L43" s="8"/>
      <c r="M43" s="8"/>
      <c r="N43" s="8"/>
      <c r="O43" s="8"/>
      <c r="P43" s="8"/>
      <c r="Q43" s="7"/>
      <c r="R43" s="7"/>
      <c r="S43" s="7"/>
      <c r="T43" s="7"/>
      <c r="U43" s="7"/>
      <c r="V43" s="7"/>
      <c r="W43" s="7"/>
    </row>
    <row r="44" spans="1:23" ht="15.5">
      <c r="A44" s="7"/>
      <c r="B44" s="7"/>
      <c r="C44" s="6">
        <v>0.79</v>
      </c>
      <c r="D44" s="6">
        <v>0.88119999999999998</v>
      </c>
      <c r="E44" s="6"/>
      <c r="F44" s="8"/>
      <c r="G44" s="6">
        <v>0.79</v>
      </c>
      <c r="H44" s="6">
        <v>13.804</v>
      </c>
      <c r="I44" s="8"/>
      <c r="J44" s="8"/>
      <c r="K44" s="8"/>
      <c r="L44" s="8"/>
      <c r="M44" s="8"/>
      <c r="N44" s="8"/>
      <c r="O44" s="8"/>
      <c r="P44" s="8"/>
      <c r="Q44" s="7"/>
      <c r="R44" s="7"/>
      <c r="S44" s="7"/>
      <c r="T44" s="7"/>
      <c r="U44" s="7"/>
      <c r="V44" s="7"/>
      <c r="W44" s="7"/>
    </row>
    <row r="45" spans="1:23" ht="15.5">
      <c r="A45" s="7"/>
      <c r="B45" s="7"/>
      <c r="C45" s="6">
        <v>0.62</v>
      </c>
      <c r="D45" s="6">
        <v>0.97399999999999998</v>
      </c>
      <c r="E45" s="6"/>
      <c r="F45" s="8"/>
      <c r="G45" s="6">
        <v>0.62</v>
      </c>
      <c r="H45" s="6">
        <v>10.612</v>
      </c>
      <c r="I45" s="8"/>
      <c r="J45" s="8"/>
      <c r="K45" s="8"/>
      <c r="L45" s="8"/>
      <c r="M45" s="8"/>
      <c r="N45" s="8"/>
      <c r="O45" s="8"/>
      <c r="P45" s="8"/>
      <c r="Q45" s="7"/>
      <c r="R45" s="7"/>
      <c r="S45" s="7"/>
      <c r="T45" s="7"/>
      <c r="U45" s="7"/>
      <c r="V45" s="7"/>
      <c r="W45" s="7"/>
    </row>
    <row r="46" spans="1:23" ht="15.5">
      <c r="A46" s="7"/>
      <c r="B46" s="7"/>
      <c r="C46" s="6">
        <v>0.52</v>
      </c>
      <c r="D46" s="6">
        <v>0.621</v>
      </c>
      <c r="E46" s="6"/>
      <c r="F46" s="8"/>
      <c r="G46" s="6">
        <v>0.52</v>
      </c>
      <c r="H46" s="6">
        <v>12.992000000000001</v>
      </c>
      <c r="I46" s="8"/>
      <c r="J46" s="8"/>
      <c r="K46" s="8"/>
      <c r="L46" s="8"/>
      <c r="M46" s="8"/>
      <c r="N46" s="8"/>
      <c r="O46" s="8"/>
      <c r="P46" s="8"/>
      <c r="Q46" s="7"/>
      <c r="R46" s="7"/>
      <c r="S46" s="7"/>
      <c r="T46" s="7"/>
      <c r="U46" s="7"/>
      <c r="V46" s="7"/>
      <c r="W46" s="7"/>
    </row>
    <row r="47" spans="1:23" ht="15.5">
      <c r="A47" s="7"/>
      <c r="B47" s="7"/>
      <c r="C47" s="6">
        <v>0.39</v>
      </c>
      <c r="D47" s="6">
        <v>0.53390000000000004</v>
      </c>
      <c r="E47" s="6"/>
      <c r="F47" s="8"/>
      <c r="G47" s="6">
        <v>0.39</v>
      </c>
      <c r="H47" s="6">
        <v>10.612</v>
      </c>
      <c r="I47" s="8"/>
      <c r="J47" s="8"/>
      <c r="K47" s="8"/>
      <c r="L47" s="8"/>
      <c r="M47" s="8"/>
      <c r="N47" s="8"/>
      <c r="O47" s="8"/>
      <c r="P47" s="8"/>
      <c r="Q47" s="7"/>
      <c r="R47" s="7"/>
      <c r="S47" s="7"/>
      <c r="T47" s="7"/>
      <c r="U47" s="7"/>
      <c r="V47" s="7"/>
      <c r="W47" s="7"/>
    </row>
    <row r="48" spans="1:23" ht="15.5">
      <c r="A48" s="7"/>
      <c r="B48" s="7"/>
      <c r="C48" s="6">
        <v>0.48</v>
      </c>
      <c r="D48" s="6">
        <v>0.60409999999999997</v>
      </c>
      <c r="E48" s="6"/>
      <c r="F48" s="8"/>
      <c r="G48" s="6">
        <v>0.48</v>
      </c>
      <c r="H48" s="6">
        <v>12.88</v>
      </c>
      <c r="I48" s="8"/>
      <c r="J48" s="8"/>
      <c r="K48" s="8"/>
      <c r="L48" s="8"/>
      <c r="M48" s="8"/>
      <c r="N48" s="8"/>
      <c r="O48" s="8"/>
      <c r="P48" s="8"/>
      <c r="Q48" s="7"/>
      <c r="R48" s="7"/>
      <c r="S48" s="7"/>
      <c r="T48" s="7"/>
      <c r="U48" s="7"/>
      <c r="V48" s="7"/>
      <c r="W48" s="7"/>
    </row>
    <row r="49" spans="1:23" ht="15.5">
      <c r="A49" s="7"/>
      <c r="B49" s="7"/>
      <c r="C49" s="6">
        <v>0.88</v>
      </c>
      <c r="D49" s="6">
        <v>1.1991000000000001</v>
      </c>
      <c r="E49" s="6"/>
      <c r="F49" s="8"/>
      <c r="G49" s="6">
        <v>0.88</v>
      </c>
      <c r="H49" s="6">
        <v>11.788</v>
      </c>
      <c r="I49" s="8"/>
      <c r="J49" s="8"/>
      <c r="K49" s="8"/>
      <c r="L49" s="8"/>
      <c r="M49" s="8"/>
      <c r="N49" s="8"/>
      <c r="O49" s="8"/>
      <c r="P49" s="8"/>
      <c r="Q49" s="7"/>
      <c r="R49" s="7"/>
      <c r="S49" s="7"/>
      <c r="T49" s="7"/>
      <c r="U49" s="7"/>
      <c r="V49" s="7"/>
      <c r="W49" s="7"/>
    </row>
    <row r="50" spans="1:23" ht="15.5">
      <c r="A50" s="7"/>
      <c r="B50" s="7"/>
      <c r="C50" s="6">
        <v>0.79</v>
      </c>
      <c r="D50" s="6">
        <v>1.5803</v>
      </c>
      <c r="E50" s="6"/>
      <c r="F50" s="8"/>
      <c r="G50" s="6">
        <v>0.79</v>
      </c>
      <c r="H50" s="6">
        <v>16.352</v>
      </c>
      <c r="I50" s="8"/>
      <c r="J50" s="8"/>
      <c r="K50" s="8"/>
      <c r="L50" s="8"/>
      <c r="M50" s="8"/>
      <c r="N50" s="8"/>
      <c r="O50" s="8"/>
      <c r="P50" s="8"/>
      <c r="Q50" s="7"/>
      <c r="R50" s="7"/>
      <c r="S50" s="7"/>
      <c r="T50" s="7"/>
      <c r="U50" s="7"/>
      <c r="V50" s="7"/>
      <c r="W50" s="7"/>
    </row>
    <row r="51" spans="1:23" ht="15.5">
      <c r="A51" s="7"/>
      <c r="B51" s="7"/>
      <c r="C51" s="6">
        <v>0.62</v>
      </c>
      <c r="D51" s="6">
        <v>0.86990000000000001</v>
      </c>
      <c r="E51" s="6"/>
      <c r="F51" s="8"/>
      <c r="G51" s="6">
        <v>0.62</v>
      </c>
      <c r="H51" s="6">
        <v>8.5120000000000005</v>
      </c>
      <c r="I51" s="8"/>
      <c r="J51" s="8"/>
      <c r="K51" s="8"/>
      <c r="L51" s="8"/>
      <c r="M51" s="8"/>
      <c r="N51" s="8"/>
      <c r="O51" s="8"/>
      <c r="P51" s="8"/>
      <c r="Q51" s="7"/>
      <c r="R51" s="7"/>
      <c r="S51" s="7"/>
      <c r="T51" s="7"/>
      <c r="U51" s="7"/>
      <c r="V51" s="7"/>
      <c r="W51" s="7"/>
    </row>
    <row r="52" spans="1:23" ht="15.5">
      <c r="A52" s="7"/>
      <c r="B52" s="7"/>
      <c r="C52" s="6">
        <v>0.63</v>
      </c>
      <c r="D52" s="6">
        <v>0.74429999999999996</v>
      </c>
      <c r="E52" s="6"/>
      <c r="F52" s="8"/>
      <c r="G52" s="6">
        <v>0.63</v>
      </c>
      <c r="H52" s="6">
        <v>9.4359999999999999</v>
      </c>
      <c r="I52" s="8"/>
      <c r="J52" s="8"/>
      <c r="K52" s="8"/>
      <c r="L52" s="8"/>
      <c r="M52" s="8"/>
      <c r="N52" s="8"/>
      <c r="O52" s="8"/>
      <c r="P52" s="8"/>
      <c r="Q52" s="7"/>
      <c r="R52" s="7"/>
      <c r="S52" s="7"/>
      <c r="T52" s="7"/>
      <c r="U52" s="7"/>
      <c r="V52" s="7"/>
      <c r="W52" s="7"/>
    </row>
    <row r="53" spans="1:23" ht="15.5">
      <c r="A53" s="7"/>
      <c r="B53" s="7"/>
      <c r="C53" s="6">
        <v>0.42</v>
      </c>
      <c r="D53" s="6">
        <v>0.60519999999999996</v>
      </c>
      <c r="E53" s="6"/>
      <c r="F53" s="8"/>
      <c r="G53" s="6">
        <v>0.42</v>
      </c>
      <c r="H53" s="6">
        <v>14.028</v>
      </c>
      <c r="I53" s="8"/>
      <c r="J53" s="8"/>
      <c r="K53" s="8"/>
      <c r="L53" s="8"/>
      <c r="M53" s="8"/>
      <c r="N53" s="8"/>
      <c r="O53" s="8"/>
      <c r="P53" s="8"/>
      <c r="Q53" s="7"/>
      <c r="R53" s="7"/>
      <c r="S53" s="7"/>
      <c r="T53" s="7"/>
      <c r="U53" s="7"/>
      <c r="V53" s="7"/>
      <c r="W53" s="7"/>
    </row>
    <row r="54" spans="1:23" ht="15.5">
      <c r="A54" s="7"/>
      <c r="B54" s="7"/>
      <c r="C54" s="6">
        <v>0.37</v>
      </c>
      <c r="D54" s="6">
        <v>0.68440000000000001</v>
      </c>
      <c r="E54" s="6"/>
      <c r="F54" s="8"/>
      <c r="G54" s="6">
        <v>0.37</v>
      </c>
      <c r="H54" s="6">
        <v>7.98</v>
      </c>
      <c r="I54" s="8"/>
      <c r="J54" s="8"/>
      <c r="K54" s="8"/>
      <c r="L54" s="8"/>
      <c r="M54" s="8"/>
      <c r="N54" s="8"/>
      <c r="O54" s="8"/>
      <c r="P54" s="8"/>
      <c r="Q54" s="7"/>
      <c r="R54" s="7"/>
      <c r="S54" s="7"/>
      <c r="T54" s="7"/>
      <c r="U54" s="7"/>
      <c r="V54" s="7"/>
      <c r="W54" s="7"/>
    </row>
    <row r="55" spans="1:23" ht="15.5">
      <c r="A55" s="7"/>
      <c r="B55" s="7"/>
      <c r="C55" s="6">
        <v>0.53</v>
      </c>
      <c r="D55" s="6">
        <v>0.68100000000000005</v>
      </c>
      <c r="E55" s="6"/>
      <c r="F55" s="8"/>
      <c r="G55" s="6">
        <v>0.53</v>
      </c>
      <c r="H55" s="6">
        <v>10.864000000000001</v>
      </c>
      <c r="I55" s="8"/>
      <c r="J55" s="8"/>
      <c r="K55" s="8"/>
      <c r="L55" s="8"/>
      <c r="M55" s="8"/>
      <c r="N55" s="8"/>
      <c r="O55" s="8"/>
      <c r="P55" s="8"/>
      <c r="Q55" s="7"/>
      <c r="R55" s="7"/>
      <c r="S55" s="7"/>
      <c r="T55" s="7"/>
      <c r="U55" s="7"/>
      <c r="V55" s="7"/>
      <c r="W55" s="7"/>
    </row>
    <row r="56" spans="1:23" ht="15.5">
      <c r="A56" s="7"/>
      <c r="B56" s="7"/>
      <c r="C56" s="6">
        <v>3.74</v>
      </c>
      <c r="D56" s="6">
        <v>5.4581</v>
      </c>
      <c r="E56" s="6"/>
      <c r="F56" s="8"/>
      <c r="G56" s="6">
        <v>3.74</v>
      </c>
      <c r="H56" s="6">
        <v>40.74</v>
      </c>
      <c r="I56" s="8"/>
      <c r="J56" s="8"/>
      <c r="K56" s="8"/>
      <c r="L56" s="8"/>
      <c r="M56" s="8"/>
      <c r="N56" s="8"/>
      <c r="O56" s="8"/>
      <c r="P56" s="8"/>
      <c r="Q56" s="7"/>
      <c r="R56" s="7"/>
      <c r="S56" s="7"/>
      <c r="T56" s="7"/>
      <c r="U56" s="7"/>
      <c r="V56" s="7"/>
      <c r="W56" s="7"/>
    </row>
    <row r="57" spans="1:23" ht="15.5">
      <c r="A57" s="6"/>
      <c r="B57" s="6"/>
      <c r="C57" s="6">
        <v>3.52</v>
      </c>
      <c r="D57" s="6">
        <v>4.2352999999999996</v>
      </c>
      <c r="E57" s="6"/>
      <c r="F57" s="6"/>
      <c r="G57" s="6">
        <v>3.52</v>
      </c>
      <c r="H57" s="6">
        <v>53.816000000000003</v>
      </c>
      <c r="I57" s="6"/>
      <c r="J57" s="8"/>
      <c r="K57" s="8"/>
      <c r="L57" s="8"/>
      <c r="M57" s="8"/>
      <c r="N57" s="8"/>
      <c r="O57" s="8"/>
      <c r="P57" s="8"/>
      <c r="Q57" s="7"/>
      <c r="R57" s="7"/>
      <c r="S57" s="7"/>
      <c r="T57" s="7"/>
      <c r="U57" s="7"/>
      <c r="V57" s="7"/>
      <c r="W57" s="7"/>
    </row>
    <row r="58" spans="1:23" ht="15.5">
      <c r="A58" s="6"/>
      <c r="B58" s="6" t="s">
        <v>93</v>
      </c>
      <c r="C58" s="6">
        <f>AVERAGE(C4:C57)</f>
        <v>1.1166666666666665</v>
      </c>
      <c r="D58" s="6">
        <f>AVERAGE(D4:D57)</f>
        <v>1.3385092592592593</v>
      </c>
      <c r="E58" s="6"/>
      <c r="F58" s="6" t="s">
        <v>93</v>
      </c>
      <c r="G58" s="6">
        <f>AVERAGE(G4:G57)</f>
        <v>1.1166666666666665</v>
      </c>
      <c r="H58" s="6">
        <f t="shared" ref="H58" si="0">AVERAGE(H4:H57)</f>
        <v>19.608814814814817</v>
      </c>
      <c r="I58" s="6"/>
      <c r="J58" s="8"/>
      <c r="K58" s="8"/>
      <c r="L58" s="8"/>
      <c r="M58" s="8"/>
      <c r="N58" s="8"/>
      <c r="O58" s="8"/>
      <c r="P58" s="8"/>
      <c r="Q58" s="7"/>
      <c r="R58" s="7"/>
      <c r="S58" s="7"/>
      <c r="T58" s="7"/>
      <c r="U58" s="7"/>
      <c r="V58" s="7"/>
      <c r="W58" s="7"/>
    </row>
    <row r="59" spans="1:23" ht="15.5">
      <c r="A59" s="6"/>
      <c r="B59" s="6" t="s">
        <v>94</v>
      </c>
      <c r="C59" s="6">
        <f>STDEVP(C4:C57)</f>
        <v>0.85527773266933615</v>
      </c>
      <c r="D59" s="6">
        <f>STDEVP(D4:D57)</f>
        <v>1.0103713600872883</v>
      </c>
      <c r="E59" s="6"/>
      <c r="F59" s="6" t="s">
        <v>94</v>
      </c>
      <c r="G59" s="6">
        <f t="shared" ref="G59:H59" si="1">STDEVP(G4:G57)</f>
        <v>0.85527773266933615</v>
      </c>
      <c r="H59" s="6">
        <f t="shared" si="1"/>
        <v>13.256224843968749</v>
      </c>
      <c r="I59" s="6"/>
      <c r="J59" s="8"/>
      <c r="K59" s="8"/>
      <c r="L59" s="8"/>
      <c r="M59" s="8"/>
      <c r="N59" s="8"/>
      <c r="O59" s="8"/>
      <c r="P59" s="8"/>
      <c r="Q59" s="7"/>
      <c r="R59" s="7"/>
      <c r="S59" s="7"/>
      <c r="T59" s="7"/>
      <c r="U59" s="7"/>
      <c r="V59" s="7"/>
      <c r="W59" s="7"/>
    </row>
    <row r="60" spans="1:23" ht="15.5">
      <c r="A60" s="6"/>
      <c r="B60" s="6" t="s">
        <v>95</v>
      </c>
      <c r="C60" s="6" t="s">
        <v>150</v>
      </c>
      <c r="D60" s="6"/>
      <c r="E60" s="6"/>
      <c r="F60" s="6" t="s">
        <v>95</v>
      </c>
      <c r="G60" s="6" t="s">
        <v>150</v>
      </c>
      <c r="H60" s="6"/>
      <c r="I60" s="6"/>
      <c r="J60" s="8"/>
      <c r="K60" s="8"/>
      <c r="L60" s="8"/>
      <c r="M60" s="8"/>
      <c r="N60" s="8"/>
      <c r="O60" s="8"/>
      <c r="P60" s="8"/>
      <c r="Q60" s="7"/>
      <c r="R60" s="7"/>
      <c r="S60" s="7"/>
      <c r="T60" s="7"/>
      <c r="U60" s="7"/>
      <c r="V60" s="7"/>
      <c r="W60" s="7"/>
    </row>
    <row r="61" spans="1:23" ht="15.5">
      <c r="A61" s="6"/>
      <c r="B61" s="6"/>
      <c r="C61" s="6" t="s">
        <v>204</v>
      </c>
      <c r="D61" s="6"/>
      <c r="E61" s="6"/>
      <c r="F61" s="6"/>
      <c r="G61" s="6" t="s">
        <v>209</v>
      </c>
      <c r="H61" s="6"/>
      <c r="I61" s="6"/>
      <c r="J61" s="8"/>
      <c r="K61" s="8"/>
      <c r="L61" s="8"/>
      <c r="M61" s="8"/>
      <c r="N61" s="8"/>
      <c r="O61" s="8"/>
      <c r="P61" s="8"/>
      <c r="Q61" s="7"/>
      <c r="R61" s="7"/>
      <c r="S61" s="7"/>
      <c r="T61" s="7"/>
      <c r="U61" s="7"/>
      <c r="V61" s="7"/>
      <c r="W61" s="7"/>
    </row>
    <row r="62" spans="1:23" ht="15.5">
      <c r="A62" s="6"/>
      <c r="B62" s="6" t="s">
        <v>188</v>
      </c>
      <c r="C62" s="6" t="s">
        <v>100</v>
      </c>
      <c r="D62" s="6"/>
      <c r="E62" s="6"/>
      <c r="F62" s="6" t="s">
        <v>188</v>
      </c>
      <c r="G62" s="6" t="s">
        <v>100</v>
      </c>
      <c r="H62" s="6"/>
      <c r="I62" s="6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15.5">
      <c r="A63" s="6"/>
      <c r="B63" s="6" t="s">
        <v>205</v>
      </c>
      <c r="C63" s="6">
        <v>0.67859999999999998</v>
      </c>
      <c r="D63" s="6"/>
      <c r="E63" s="6"/>
      <c r="F63" s="6" t="s">
        <v>205</v>
      </c>
      <c r="G63" s="6">
        <v>0.56079999999999997</v>
      </c>
      <c r="H63" s="6"/>
      <c r="I63" s="6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5.5">
      <c r="A64" s="6"/>
      <c r="B64" s="6" t="s">
        <v>206</v>
      </c>
      <c r="C64" s="6">
        <v>0.82379999999999998</v>
      </c>
      <c r="D64" s="6"/>
      <c r="E64" s="6"/>
      <c r="F64" s="6" t="s">
        <v>206</v>
      </c>
      <c r="G64" s="6">
        <v>0.74890000000000001</v>
      </c>
      <c r="H64" s="6"/>
      <c r="I64" s="6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15.5">
      <c r="A65" s="6"/>
      <c r="B65" s="6" t="s">
        <v>207</v>
      </c>
      <c r="C65" s="6" t="s">
        <v>208</v>
      </c>
      <c r="D65" s="6"/>
      <c r="E65" s="6"/>
      <c r="F65" s="6" t="s">
        <v>207</v>
      </c>
      <c r="G65" s="6" t="s">
        <v>210</v>
      </c>
      <c r="H65" s="6"/>
      <c r="I65" s="6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15.5">
      <c r="A66" s="6"/>
      <c r="B66" s="6"/>
      <c r="C66" s="6"/>
      <c r="D66" s="6"/>
      <c r="E66" s="6"/>
      <c r="F66" s="6"/>
      <c r="G66" s="6"/>
      <c r="H66" s="6"/>
      <c r="I66" s="6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spans="1:2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2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F566-2F1A-42B2-A9E5-41A0A492EA76}">
  <dimension ref="A1:O35"/>
  <sheetViews>
    <sheetView topLeftCell="A19" workbookViewId="0">
      <selection activeCell="K45" sqref="K45"/>
    </sheetView>
  </sheetViews>
  <sheetFormatPr defaultRowHeight="14"/>
  <sheetData>
    <row r="1" spans="1:15" ht="16">
      <c r="A1" s="20" t="s">
        <v>137</v>
      </c>
      <c r="C1" s="6"/>
      <c r="D1" s="6"/>
      <c r="E1" s="6"/>
      <c r="F1" s="6"/>
      <c r="G1" s="6"/>
      <c r="H1" s="20" t="s">
        <v>138</v>
      </c>
      <c r="J1" s="6"/>
      <c r="K1" s="6"/>
      <c r="L1" s="6"/>
      <c r="M1" s="6"/>
      <c r="N1" s="18"/>
      <c r="O1" s="18"/>
    </row>
    <row r="2" spans="1:15" ht="15.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5" ht="16">
      <c r="A3" s="6"/>
      <c r="B3" s="20" t="s">
        <v>5</v>
      </c>
      <c r="C3" s="6"/>
      <c r="D3" s="6"/>
      <c r="E3" s="20" t="s">
        <v>6</v>
      </c>
      <c r="F3" s="6"/>
      <c r="G3" s="6"/>
      <c r="H3" s="6"/>
      <c r="I3" s="20" t="s">
        <v>52</v>
      </c>
      <c r="J3" s="6"/>
      <c r="K3" s="6"/>
      <c r="L3" s="20" t="s">
        <v>53</v>
      </c>
      <c r="M3" s="6"/>
      <c r="N3" s="18"/>
      <c r="O3" s="18"/>
    </row>
    <row r="4" spans="1:15" ht="16">
      <c r="A4" s="6"/>
      <c r="B4" s="6" t="s">
        <v>40</v>
      </c>
      <c r="C4" s="6" t="s">
        <v>113</v>
      </c>
      <c r="D4" s="6"/>
      <c r="E4" s="6" t="s">
        <v>40</v>
      </c>
      <c r="F4" s="6" t="s">
        <v>113</v>
      </c>
      <c r="G4" s="6"/>
      <c r="H4" s="6"/>
      <c r="I4" s="6" t="s">
        <v>40</v>
      </c>
      <c r="J4" s="6" t="s">
        <v>113</v>
      </c>
      <c r="K4" s="6"/>
      <c r="L4" s="6" t="s">
        <v>40</v>
      </c>
      <c r="M4" s="6" t="s">
        <v>113</v>
      </c>
      <c r="N4" s="18"/>
      <c r="O4" s="18"/>
    </row>
    <row r="5" spans="1:15" ht="16">
      <c r="A5" s="6"/>
      <c r="B5" s="6">
        <v>0.117421</v>
      </c>
      <c r="C5" s="6">
        <v>1.8119909999999999</v>
      </c>
      <c r="D5" s="6"/>
      <c r="E5" s="6">
        <v>21.422969999999999</v>
      </c>
      <c r="F5" s="6">
        <v>90.280109999999993</v>
      </c>
      <c r="G5" s="6"/>
      <c r="H5" s="6"/>
      <c r="I5" s="6">
        <v>7.73</v>
      </c>
      <c r="J5" s="6">
        <v>173.65</v>
      </c>
      <c r="K5" s="6"/>
      <c r="L5" s="6">
        <v>1</v>
      </c>
      <c r="M5" s="6">
        <v>147.84</v>
      </c>
      <c r="N5" s="18"/>
      <c r="O5" s="18"/>
    </row>
    <row r="6" spans="1:15" ht="16">
      <c r="A6" s="6"/>
      <c r="B6" s="6">
        <v>0.19445699999999999</v>
      </c>
      <c r="C6" s="6">
        <v>1.7829189999999999</v>
      </c>
      <c r="D6" s="6"/>
      <c r="E6" s="6">
        <v>16.218489999999999</v>
      </c>
      <c r="F6" s="6">
        <v>87.87115</v>
      </c>
      <c r="G6" s="6"/>
      <c r="H6" s="6"/>
      <c r="I6" s="6">
        <v>1</v>
      </c>
      <c r="J6" s="6">
        <v>153.28</v>
      </c>
      <c r="K6" s="6"/>
      <c r="L6" s="6">
        <v>1.28</v>
      </c>
      <c r="M6" s="6">
        <v>110.7</v>
      </c>
      <c r="N6" s="18"/>
      <c r="O6" s="18"/>
    </row>
    <row r="7" spans="1:15" ht="16">
      <c r="A7" s="6"/>
      <c r="B7" s="6">
        <v>0.17330300000000001</v>
      </c>
      <c r="C7" s="6">
        <v>1.859955</v>
      </c>
      <c r="D7" s="6"/>
      <c r="E7" s="6">
        <v>19.162459999999999</v>
      </c>
      <c r="F7" s="6">
        <v>90.336129999999997</v>
      </c>
      <c r="G7" s="6"/>
      <c r="H7" s="6"/>
      <c r="I7" s="6">
        <v>9</v>
      </c>
      <c r="J7" s="6">
        <v>120.26</v>
      </c>
      <c r="K7" s="6"/>
      <c r="L7" s="6">
        <v>1.59</v>
      </c>
      <c r="M7" s="6">
        <v>124.93</v>
      </c>
      <c r="N7" s="18"/>
      <c r="O7" s="18"/>
    </row>
    <row r="8" spans="1:15" ht="16">
      <c r="A8" s="6"/>
      <c r="B8" s="6">
        <v>0.210068</v>
      </c>
      <c r="C8" s="6">
        <v>1.9268099999999999</v>
      </c>
      <c r="D8" s="6"/>
      <c r="E8" s="6">
        <v>17.781510000000001</v>
      </c>
      <c r="F8" s="6">
        <v>96.862750000000005</v>
      </c>
      <c r="G8" s="6"/>
      <c r="H8" s="6"/>
      <c r="I8" s="6">
        <v>2.36</v>
      </c>
      <c r="J8" s="6">
        <v>173.65</v>
      </c>
      <c r="K8" s="6"/>
      <c r="L8" s="6">
        <v>5.43</v>
      </c>
      <c r="M8" s="6">
        <v>115.28</v>
      </c>
      <c r="N8" s="18"/>
      <c r="O8" s="18"/>
    </row>
    <row r="9" spans="1:15" ht="16">
      <c r="A9" s="6"/>
      <c r="B9" s="6">
        <v>0.109389</v>
      </c>
      <c r="C9" s="6">
        <v>1.83405</v>
      </c>
      <c r="D9" s="6"/>
      <c r="E9" s="6">
        <v>16.364149999999999</v>
      </c>
      <c r="F9" s="6">
        <v>86.330529999999996</v>
      </c>
      <c r="G9" s="6"/>
      <c r="H9" s="6"/>
      <c r="I9" s="6">
        <v>4.66</v>
      </c>
      <c r="J9" s="6">
        <v>148.06</v>
      </c>
      <c r="K9" s="6"/>
      <c r="L9" s="6">
        <v>1.88</v>
      </c>
      <c r="M9" s="6">
        <v>145.25</v>
      </c>
      <c r="N9" s="18"/>
      <c r="O9" s="18"/>
    </row>
    <row r="10" spans="1:15" ht="16">
      <c r="A10" s="6"/>
      <c r="B10" s="6">
        <v>0.101131</v>
      </c>
      <c r="C10" s="6">
        <v>1.66086</v>
      </c>
      <c r="D10" s="6"/>
      <c r="E10" s="6">
        <v>25.420169999999999</v>
      </c>
      <c r="F10" s="6">
        <v>69.887960000000007</v>
      </c>
      <c r="G10" s="6"/>
      <c r="H10" s="6"/>
      <c r="I10" s="6">
        <v>2.35</v>
      </c>
      <c r="J10" s="6">
        <v>108.38</v>
      </c>
      <c r="K10" s="6"/>
      <c r="L10" s="6">
        <v>3.78</v>
      </c>
      <c r="M10" s="6">
        <v>130.47999999999999</v>
      </c>
      <c r="N10" s="18"/>
      <c r="O10" s="18"/>
    </row>
    <row r="11" spans="1:15" ht="16">
      <c r="A11" s="6"/>
      <c r="B11" s="6">
        <v>0.17070099999999999</v>
      </c>
      <c r="C11" s="6">
        <v>1.1522619999999999</v>
      </c>
      <c r="D11" s="6"/>
      <c r="E11" s="6">
        <v>22.492999999999999</v>
      </c>
      <c r="F11" s="6">
        <v>58.907559999999997</v>
      </c>
      <c r="G11" s="6"/>
      <c r="H11" s="6"/>
      <c r="I11" s="6">
        <v>3.39</v>
      </c>
      <c r="J11" s="6">
        <v>146.02000000000001</v>
      </c>
      <c r="K11" s="6"/>
      <c r="L11" s="6">
        <v>1.21</v>
      </c>
      <c r="M11" s="6">
        <v>152.44999999999999</v>
      </c>
      <c r="N11" s="18"/>
      <c r="O11" s="18"/>
    </row>
    <row r="12" spans="1:15" ht="16">
      <c r="A12" s="6"/>
      <c r="B12" s="6">
        <v>8.9139999999999997E-2</v>
      </c>
      <c r="C12" s="6">
        <v>2.48733</v>
      </c>
      <c r="D12" s="6"/>
      <c r="E12" s="6">
        <v>13.876749999999999</v>
      </c>
      <c r="F12" s="6">
        <v>72.633049999999997</v>
      </c>
      <c r="G12" s="6"/>
      <c r="H12" s="6"/>
      <c r="I12" s="6">
        <v>3.01</v>
      </c>
      <c r="J12" s="6">
        <v>102.54</v>
      </c>
      <c r="K12" s="6"/>
      <c r="L12" s="6">
        <v>1.71</v>
      </c>
      <c r="M12" s="6">
        <v>120.7</v>
      </c>
      <c r="N12" s="18"/>
      <c r="O12" s="18"/>
    </row>
    <row r="13" spans="1:15" ht="16">
      <c r="A13" s="9" t="s">
        <v>93</v>
      </c>
      <c r="B13" s="8">
        <f>AVERAGE(B5:B12)</f>
        <v>0.14570125</v>
      </c>
      <c r="C13" s="8">
        <f>AVERAGE(C5:C12)</f>
        <v>1.8145221249999999</v>
      </c>
      <c r="D13" s="8"/>
      <c r="E13" s="8">
        <f>AVERAGE(E5:E12)</f>
        <v>19.092437499999996</v>
      </c>
      <c r="F13" s="8">
        <f>AVERAGE(F5:F12)</f>
        <v>81.638655</v>
      </c>
      <c r="G13" s="18"/>
      <c r="H13" s="8" t="s">
        <v>93</v>
      </c>
      <c r="I13" s="8">
        <f>AVERAGE(I5:I12)</f>
        <v>4.1875</v>
      </c>
      <c r="J13" s="8">
        <f>AVERAGE(J5:J12)</f>
        <v>140.73000000000002</v>
      </c>
      <c r="K13" s="18"/>
      <c r="L13" s="8">
        <f>AVERAGE(L5:L12)</f>
        <v>2.2349999999999999</v>
      </c>
      <c r="M13" s="8">
        <f>AVERAGE(M5:M12)</f>
        <v>130.95375000000001</v>
      </c>
      <c r="N13" s="18"/>
      <c r="O13" s="18"/>
    </row>
    <row r="14" spans="1:15" ht="16">
      <c r="A14" s="9" t="s">
        <v>94</v>
      </c>
      <c r="B14" s="9">
        <f>STDEVP(B5:B12)</f>
        <v>4.3604873571511465E-2</v>
      </c>
      <c r="C14" s="9">
        <f>STDEVP(C5:C12)</f>
        <v>0.34112500888510044</v>
      </c>
      <c r="D14" s="9"/>
      <c r="E14" s="9">
        <f>STDEVP(E5:E12)</f>
        <v>3.5648520781960666</v>
      </c>
      <c r="F14" s="9">
        <f>STDEVP(F5:F12)</f>
        <v>12.1389559049595</v>
      </c>
      <c r="G14" s="18"/>
      <c r="H14" s="9" t="s">
        <v>94</v>
      </c>
      <c r="I14" s="9">
        <f>STDEVP(I5:I12)</f>
        <v>2.618003771960614</v>
      </c>
      <c r="J14" s="9">
        <f>STDEVP(J5:J12)</f>
        <v>25.813484363797187</v>
      </c>
      <c r="K14" s="18"/>
      <c r="L14" s="9">
        <f>STDEVP(L5:L12)</f>
        <v>1.4534699859302223</v>
      </c>
      <c r="M14" s="9">
        <f>STDEVP(M5:M12)</f>
        <v>14.786595228026382</v>
      </c>
      <c r="N14" s="18"/>
      <c r="O14" s="18"/>
    </row>
    <row r="15" spans="1:15" ht="16">
      <c r="A15" s="8" t="s">
        <v>95</v>
      </c>
      <c r="B15" s="8" t="s">
        <v>97</v>
      </c>
      <c r="C15" s="9"/>
      <c r="D15" s="8"/>
      <c r="E15" s="8" t="s">
        <v>97</v>
      </c>
      <c r="F15" s="9"/>
      <c r="G15" s="18"/>
      <c r="H15" s="8" t="s">
        <v>95</v>
      </c>
      <c r="I15" s="8" t="s">
        <v>97</v>
      </c>
      <c r="J15" s="9"/>
      <c r="K15" s="18"/>
      <c r="L15" s="8" t="s">
        <v>97</v>
      </c>
      <c r="M15" s="9"/>
      <c r="N15" s="18"/>
      <c r="O15" s="18"/>
    </row>
    <row r="16" spans="1:15" ht="16">
      <c r="A16" s="10" t="s">
        <v>101</v>
      </c>
      <c r="B16" s="6" t="s">
        <v>98</v>
      </c>
      <c r="C16" s="6"/>
      <c r="D16" s="10"/>
      <c r="E16" s="6" t="s">
        <v>98</v>
      </c>
      <c r="F16" s="6"/>
      <c r="G16" s="18"/>
      <c r="H16" s="10" t="s">
        <v>101</v>
      </c>
      <c r="I16" s="6" t="s">
        <v>98</v>
      </c>
      <c r="J16" s="6"/>
      <c r="K16" s="18"/>
      <c r="L16" s="6" t="s">
        <v>98</v>
      </c>
      <c r="M16" s="6"/>
      <c r="N16" s="18"/>
      <c r="O16" s="18"/>
    </row>
    <row r="17" spans="1:15" ht="16">
      <c r="A17" s="8"/>
      <c r="B17" s="6" t="s">
        <v>100</v>
      </c>
      <c r="C17" s="6"/>
      <c r="D17" s="8"/>
      <c r="E17" s="6" t="s">
        <v>100</v>
      </c>
      <c r="F17" s="6"/>
      <c r="G17" s="18"/>
      <c r="H17" s="8"/>
      <c r="I17" s="6" t="s">
        <v>100</v>
      </c>
      <c r="J17" s="6"/>
      <c r="K17" s="18"/>
      <c r="L17" s="6" t="s">
        <v>100</v>
      </c>
      <c r="M17" s="6"/>
      <c r="N17" s="18"/>
      <c r="O17" s="18"/>
    </row>
    <row r="18" spans="1:15" ht="16">
      <c r="A18" s="8"/>
      <c r="B18" s="6"/>
      <c r="C18" s="6"/>
      <c r="D18" s="9"/>
      <c r="E18" s="19"/>
      <c r="F18" s="19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15.5">
      <c r="A19" s="20" t="s">
        <v>139</v>
      </c>
      <c r="C19" s="6"/>
      <c r="D19" s="6"/>
      <c r="E19" s="6"/>
      <c r="F19" s="6"/>
      <c r="G19" s="6"/>
      <c r="H19" s="20" t="s">
        <v>140</v>
      </c>
      <c r="J19" s="6"/>
      <c r="K19" s="6"/>
      <c r="L19" s="6"/>
      <c r="M19" s="6"/>
      <c r="N19" s="6"/>
      <c r="O19" s="6"/>
    </row>
    <row r="20" spans="1:15" ht="15.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5.5">
      <c r="A21" s="6"/>
      <c r="B21" s="20" t="s">
        <v>5</v>
      </c>
      <c r="C21" s="6"/>
      <c r="D21" s="6"/>
      <c r="E21" s="20" t="s">
        <v>6</v>
      </c>
      <c r="F21" s="6"/>
      <c r="G21" s="6"/>
      <c r="H21" s="6"/>
      <c r="I21" s="20" t="s">
        <v>52</v>
      </c>
      <c r="J21" s="6"/>
      <c r="K21" s="6"/>
      <c r="L21" s="20" t="s">
        <v>53</v>
      </c>
      <c r="M21" s="6"/>
      <c r="N21" s="6"/>
      <c r="O21" s="6"/>
    </row>
    <row r="22" spans="1:15" ht="15.5">
      <c r="A22" s="6"/>
      <c r="B22" s="6" t="s">
        <v>40</v>
      </c>
      <c r="C22" s="6" t="s">
        <v>54</v>
      </c>
      <c r="D22" s="6"/>
      <c r="E22" s="6" t="s">
        <v>40</v>
      </c>
      <c r="F22" s="6" t="s">
        <v>54</v>
      </c>
      <c r="G22" s="6"/>
      <c r="H22" s="6"/>
      <c r="I22" s="6" t="s">
        <v>40</v>
      </c>
      <c r="J22" s="6" t="s">
        <v>54</v>
      </c>
      <c r="K22" s="6"/>
      <c r="L22" s="6" t="s">
        <v>40</v>
      </c>
      <c r="M22" s="6" t="s">
        <v>54</v>
      </c>
      <c r="N22" s="6"/>
      <c r="O22" s="6"/>
    </row>
    <row r="23" spans="1:15" ht="15.5">
      <c r="A23" s="6"/>
      <c r="B23" s="6">
        <v>9.6605999999999997E-2</v>
      </c>
      <c r="C23" s="6">
        <v>1.5595019999999999</v>
      </c>
      <c r="D23" s="6"/>
      <c r="E23" s="6">
        <v>21.546220000000002</v>
      </c>
      <c r="F23" s="6">
        <v>69.607839999999996</v>
      </c>
      <c r="G23" s="6"/>
      <c r="H23" s="6"/>
      <c r="I23" s="6">
        <v>2.89</v>
      </c>
      <c r="J23" s="6">
        <v>183.55</v>
      </c>
      <c r="K23" s="6"/>
      <c r="L23" s="6">
        <v>1</v>
      </c>
      <c r="M23" s="6">
        <v>95.67</v>
      </c>
      <c r="N23" s="6"/>
      <c r="O23" s="6"/>
    </row>
    <row r="24" spans="1:15" ht="15.5">
      <c r="A24" s="6"/>
      <c r="B24" s="6">
        <v>0.103507</v>
      </c>
      <c r="C24" s="6">
        <v>1.996154</v>
      </c>
      <c r="D24" s="6"/>
      <c r="E24" s="6">
        <v>20.616250000000001</v>
      </c>
      <c r="F24" s="6">
        <v>61.876750000000001</v>
      </c>
      <c r="G24" s="6"/>
      <c r="H24" s="6"/>
      <c r="I24" s="6">
        <v>1</v>
      </c>
      <c r="J24" s="6">
        <v>171.25</v>
      </c>
      <c r="K24" s="6"/>
      <c r="L24" s="6">
        <v>4.6500000000000004</v>
      </c>
      <c r="M24" s="6">
        <v>74.540000000000006</v>
      </c>
      <c r="N24" s="6"/>
      <c r="O24" s="6"/>
    </row>
    <row r="25" spans="1:15" ht="15.5">
      <c r="A25" s="6"/>
      <c r="B25" s="6">
        <v>6.9344000000000003E-2</v>
      </c>
      <c r="C25" s="6">
        <v>1.4046380000000001</v>
      </c>
      <c r="D25" s="6"/>
      <c r="E25" s="6">
        <v>12.745100000000001</v>
      </c>
      <c r="F25" s="6">
        <v>77.53501</v>
      </c>
      <c r="G25" s="6"/>
      <c r="H25" s="6"/>
      <c r="I25" s="6">
        <v>2.14</v>
      </c>
      <c r="J25" s="6">
        <v>158.68</v>
      </c>
      <c r="K25" s="6"/>
      <c r="L25" s="6">
        <v>2.09</v>
      </c>
      <c r="M25" s="6">
        <v>99.34</v>
      </c>
      <c r="N25" s="6"/>
      <c r="O25" s="6"/>
    </row>
    <row r="26" spans="1:15" ht="15.5">
      <c r="A26" s="6"/>
      <c r="B26" s="6">
        <v>0.127828</v>
      </c>
      <c r="C26" s="6">
        <v>2.5493209999999999</v>
      </c>
      <c r="D26" s="6"/>
      <c r="E26" s="6">
        <v>20.532209999999999</v>
      </c>
      <c r="F26" s="6">
        <v>63.697479999999999</v>
      </c>
      <c r="G26" s="6"/>
      <c r="H26" s="6"/>
      <c r="I26" s="6">
        <v>1.89</v>
      </c>
      <c r="J26" s="6">
        <v>142.02000000000001</v>
      </c>
      <c r="K26" s="6"/>
      <c r="L26" s="6">
        <v>0.34</v>
      </c>
      <c r="M26" s="6">
        <v>128.16</v>
      </c>
      <c r="N26" s="6"/>
      <c r="O26" s="6"/>
    </row>
    <row r="27" spans="1:15" ht="15.5">
      <c r="A27" s="6"/>
      <c r="B27" s="6">
        <v>0.20282800000000001</v>
      </c>
      <c r="C27" s="6">
        <v>2.0614249999999998</v>
      </c>
      <c r="D27" s="6"/>
      <c r="E27" s="6">
        <v>16.470590000000001</v>
      </c>
      <c r="F27" s="6">
        <v>56.55462</v>
      </c>
      <c r="G27" s="6"/>
      <c r="H27" s="6"/>
      <c r="I27" s="6">
        <v>1</v>
      </c>
      <c r="J27" s="6">
        <v>190.02</v>
      </c>
      <c r="K27" s="6"/>
      <c r="L27" s="6">
        <v>2.57</v>
      </c>
      <c r="M27" s="6">
        <v>88.64</v>
      </c>
      <c r="N27" s="6"/>
      <c r="O27" s="6"/>
    </row>
    <row r="28" spans="1:15" ht="15.5">
      <c r="A28" s="6"/>
      <c r="B28" s="6">
        <v>0.20056599999999999</v>
      </c>
      <c r="C28" s="6">
        <v>2.3018100000000001</v>
      </c>
      <c r="D28" s="6"/>
      <c r="E28" s="6">
        <v>23.5014</v>
      </c>
      <c r="F28" s="6">
        <v>67.591040000000007</v>
      </c>
      <c r="G28" s="6"/>
      <c r="H28" s="6"/>
      <c r="I28" s="6">
        <v>8.93</v>
      </c>
      <c r="J28" s="6">
        <v>172.45</v>
      </c>
      <c r="K28" s="6"/>
      <c r="L28" s="6">
        <v>3.36</v>
      </c>
      <c r="M28" s="6">
        <v>131.57</v>
      </c>
      <c r="N28" s="6"/>
      <c r="O28" s="6"/>
    </row>
    <row r="29" spans="1:15" ht="15.5">
      <c r="A29" s="6"/>
      <c r="B29" s="6">
        <v>0.236538</v>
      </c>
      <c r="C29" s="6">
        <v>1.35181</v>
      </c>
      <c r="D29" s="6"/>
      <c r="E29" s="6">
        <v>18.09524</v>
      </c>
      <c r="F29" s="6">
        <v>66.666669999999996</v>
      </c>
      <c r="G29" s="6"/>
      <c r="H29" s="6"/>
      <c r="I29" s="6">
        <v>6.06</v>
      </c>
      <c r="J29" s="6">
        <v>128</v>
      </c>
      <c r="K29" s="6"/>
      <c r="L29" s="6">
        <v>9.16</v>
      </c>
      <c r="M29" s="6">
        <v>147.83000000000001</v>
      </c>
      <c r="N29" s="6"/>
      <c r="O29" s="6"/>
    </row>
    <row r="30" spans="1:15" ht="15.5">
      <c r="A30" s="6"/>
      <c r="B30" s="6">
        <v>0.12850700000000001</v>
      </c>
      <c r="C30" s="6">
        <v>1.785633</v>
      </c>
      <c r="D30" s="6"/>
      <c r="E30" s="6">
        <v>25.697479999999999</v>
      </c>
      <c r="F30" s="6">
        <v>60.11204</v>
      </c>
      <c r="G30" s="6"/>
      <c r="H30" s="6"/>
      <c r="I30" s="6">
        <v>13.41</v>
      </c>
      <c r="J30" s="6">
        <v>233.94</v>
      </c>
      <c r="K30" s="6"/>
      <c r="L30" s="6">
        <v>3.03</v>
      </c>
      <c r="M30" s="6">
        <v>122.13</v>
      </c>
      <c r="N30" s="6"/>
      <c r="O30" s="6"/>
    </row>
    <row r="31" spans="1:15" ht="15.5">
      <c r="A31" s="9" t="s">
        <v>93</v>
      </c>
      <c r="B31" s="8">
        <f>AVERAGE(B23:B30)</f>
        <v>0.1457155</v>
      </c>
      <c r="C31" s="8">
        <f>AVERAGE(C23:C30)</f>
        <v>1.8762866250000001</v>
      </c>
      <c r="D31" s="6"/>
      <c r="E31" s="8">
        <f>AVERAGE(E23:E30)</f>
        <v>19.900561250000003</v>
      </c>
      <c r="F31" s="8">
        <f>AVERAGE(F23:F30)</f>
        <v>65.45518125000001</v>
      </c>
      <c r="G31" s="6"/>
      <c r="H31" s="8" t="s">
        <v>93</v>
      </c>
      <c r="I31" s="8">
        <f>AVERAGE(I23:I30)</f>
        <v>4.665</v>
      </c>
      <c r="J31" s="8">
        <f>AVERAGE(J23:J30)</f>
        <v>172.48875000000001</v>
      </c>
      <c r="K31" s="6"/>
      <c r="L31" s="8">
        <f>AVERAGE(L23:L30)</f>
        <v>3.2750000000000004</v>
      </c>
      <c r="M31" s="8">
        <f>AVERAGE(M23:M30)</f>
        <v>110.98500000000001</v>
      </c>
      <c r="N31" s="6"/>
      <c r="O31" s="6"/>
    </row>
    <row r="32" spans="1:15" ht="15.5">
      <c r="A32" s="9" t="s">
        <v>94</v>
      </c>
      <c r="B32" s="9">
        <f>STDEVP(B23:B30)</f>
        <v>5.6081573529101356E-2</v>
      </c>
      <c r="C32" s="9">
        <f>STDEVP(C23:C30)</f>
        <v>0.40137086218481788</v>
      </c>
      <c r="D32" s="6"/>
      <c r="E32" s="9">
        <f>STDEVP(E23:E30)</f>
        <v>3.8146789386704354</v>
      </c>
      <c r="F32" s="9">
        <f>STDEVP(F23:F30)</f>
        <v>6.0504159752892974</v>
      </c>
      <c r="G32" s="6"/>
      <c r="H32" s="9" t="s">
        <v>94</v>
      </c>
      <c r="I32" s="9">
        <f>STDEVP(I23:I30)</f>
        <v>4.1937840907705297</v>
      </c>
      <c r="J32" s="9">
        <f>STDEVP(J23:J30)</f>
        <v>30.219536908058302</v>
      </c>
      <c r="K32" s="6"/>
      <c r="L32" s="9">
        <f>STDEVP(L23:L30)</f>
        <v>2.5564183929865627</v>
      </c>
      <c r="M32" s="9">
        <f>STDEVP(M23:M30)</f>
        <v>23.447228514261482</v>
      </c>
      <c r="N32" s="6"/>
      <c r="O32" s="6"/>
    </row>
    <row r="33" spans="1:13" ht="15.5">
      <c r="A33" s="8" t="s">
        <v>95</v>
      </c>
      <c r="B33" s="8" t="s">
        <v>97</v>
      </c>
      <c r="C33" s="9"/>
      <c r="E33" s="8" t="s">
        <v>97</v>
      </c>
      <c r="F33" s="9"/>
      <c r="H33" s="8" t="s">
        <v>95</v>
      </c>
      <c r="I33" s="8" t="s">
        <v>97</v>
      </c>
      <c r="J33" s="9"/>
      <c r="L33" s="8" t="s">
        <v>97</v>
      </c>
      <c r="M33" s="9"/>
    </row>
    <row r="34" spans="1:13" ht="15.5">
      <c r="A34" s="10" t="s">
        <v>101</v>
      </c>
      <c r="B34" s="6" t="s">
        <v>141</v>
      </c>
      <c r="C34" s="6"/>
      <c r="E34" s="6" t="s">
        <v>141</v>
      </c>
      <c r="F34" s="6"/>
      <c r="H34" s="10" t="s">
        <v>101</v>
      </c>
      <c r="I34" s="6" t="s">
        <v>141</v>
      </c>
      <c r="J34" s="6"/>
      <c r="L34" s="6" t="s">
        <v>141</v>
      </c>
      <c r="M34" s="6"/>
    </row>
    <row r="35" spans="1:13" ht="15.5">
      <c r="A35" s="8"/>
      <c r="B35" s="6" t="s">
        <v>100</v>
      </c>
      <c r="C35" s="6"/>
      <c r="E35" s="6" t="s">
        <v>100</v>
      </c>
      <c r="F35" s="6"/>
      <c r="I35" s="6" t="s">
        <v>100</v>
      </c>
      <c r="J35" s="6"/>
      <c r="L35" s="6" t="s">
        <v>100</v>
      </c>
      <c r="M35" s="6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EB9D-46AB-4C19-9E30-0BC50880F727}">
  <dimension ref="A1:D16"/>
  <sheetViews>
    <sheetView workbookViewId="0">
      <selection activeCell="F34" sqref="F34"/>
    </sheetView>
  </sheetViews>
  <sheetFormatPr defaultRowHeight="14"/>
  <sheetData>
    <row r="1" spans="1:4" ht="15.5">
      <c r="A1" s="11" t="s">
        <v>142</v>
      </c>
      <c r="C1" s="8"/>
      <c r="D1" s="9"/>
    </row>
    <row r="2" spans="1:4" ht="15.5">
      <c r="A2" s="47" t="s">
        <v>55</v>
      </c>
      <c r="C2" s="9"/>
      <c r="D2" s="9"/>
    </row>
    <row r="3" spans="1:4" ht="15.5">
      <c r="A3" s="8"/>
      <c r="B3" s="8" t="s">
        <v>40</v>
      </c>
      <c r="C3" s="9" t="s">
        <v>54</v>
      </c>
      <c r="D3" s="8"/>
    </row>
    <row r="4" spans="1:4" ht="15.5">
      <c r="A4" s="10"/>
      <c r="B4" s="6">
        <v>1</v>
      </c>
      <c r="C4" s="6">
        <v>3.42</v>
      </c>
      <c r="D4" s="10"/>
    </row>
    <row r="5" spans="1:4" ht="15.5">
      <c r="A5" s="8"/>
      <c r="B5" s="6">
        <v>1.49</v>
      </c>
      <c r="C5" s="6">
        <v>2.98</v>
      </c>
      <c r="D5" s="8"/>
    </row>
    <row r="6" spans="1:4" ht="15.5">
      <c r="A6" s="9"/>
      <c r="B6" s="8">
        <v>1.23</v>
      </c>
      <c r="C6" s="8">
        <v>2.94</v>
      </c>
      <c r="D6" s="9"/>
    </row>
    <row r="7" spans="1:4" ht="15.5">
      <c r="A7" s="9"/>
      <c r="B7" s="9">
        <v>1.52</v>
      </c>
      <c r="C7" s="9">
        <v>1.56</v>
      </c>
      <c r="D7" s="9"/>
    </row>
    <row r="8" spans="1:4" ht="15.5">
      <c r="A8" s="8"/>
      <c r="B8" s="8">
        <v>1.69</v>
      </c>
      <c r="C8" s="9">
        <v>2.67</v>
      </c>
      <c r="D8" s="8"/>
    </row>
    <row r="9" spans="1:4" ht="15.5">
      <c r="A9" s="10"/>
      <c r="B9" s="6">
        <v>1.64</v>
      </c>
      <c r="C9" s="6">
        <v>2.0499999999999998</v>
      </c>
      <c r="D9" s="10"/>
    </row>
    <row r="10" spans="1:4" ht="15.5">
      <c r="A10" s="8"/>
      <c r="B10" s="6">
        <v>1.38</v>
      </c>
      <c r="C10" s="6">
        <v>2.82</v>
      </c>
      <c r="D10" s="8"/>
    </row>
    <row r="11" spans="1:4" ht="15.5">
      <c r="A11" s="9"/>
      <c r="B11" s="8">
        <v>0.92</v>
      </c>
      <c r="C11" s="8">
        <v>2.11</v>
      </c>
      <c r="D11" s="9"/>
    </row>
    <row r="12" spans="1:4" ht="15.5">
      <c r="A12" s="9" t="s">
        <v>93</v>
      </c>
      <c r="B12" s="8">
        <f>AVERAGE(B4:B11)</f>
        <v>1.3587499999999999</v>
      </c>
      <c r="C12" s="8">
        <f>AVERAGE(C4:C11)</f>
        <v>2.5687500000000001</v>
      </c>
    </row>
    <row r="13" spans="1:4" ht="15.5">
      <c r="A13" s="9" t="s">
        <v>94</v>
      </c>
      <c r="B13" s="9">
        <f>STDEVP(B4:B11)</f>
        <v>0.26699426491967931</v>
      </c>
      <c r="C13" s="9">
        <f>STDEVP(C4:C11)</f>
        <v>0.57031652395840637</v>
      </c>
    </row>
    <row r="14" spans="1:4" ht="15.5">
      <c r="A14" s="8" t="s">
        <v>95</v>
      </c>
      <c r="B14" s="8" t="s">
        <v>97</v>
      </c>
      <c r="C14" s="9"/>
    </row>
    <row r="15" spans="1:4" ht="15.5">
      <c r="A15" s="10" t="s">
        <v>101</v>
      </c>
      <c r="B15" s="6" t="s">
        <v>141</v>
      </c>
      <c r="C15" s="6"/>
    </row>
    <row r="16" spans="1:4" ht="15.5">
      <c r="A16" s="8"/>
      <c r="B16" s="6" t="s">
        <v>100</v>
      </c>
      <c r="C16" s="6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7390-EF5E-41DA-9F44-9910E2CA500E}">
  <dimension ref="A1:E16"/>
  <sheetViews>
    <sheetView workbookViewId="0">
      <selection activeCell="H12" sqref="H12"/>
    </sheetView>
  </sheetViews>
  <sheetFormatPr defaultRowHeight="14"/>
  <sheetData>
    <row r="1" spans="1:5" ht="15.5">
      <c r="A1" s="20" t="s">
        <v>143</v>
      </c>
    </row>
    <row r="2" spans="1:5" ht="15.5">
      <c r="A2" s="20" t="s">
        <v>55</v>
      </c>
    </row>
    <row r="3" spans="1:5" ht="18.5">
      <c r="B3" s="6" t="s">
        <v>102</v>
      </c>
      <c r="C3" s="6" t="s">
        <v>103</v>
      </c>
      <c r="D3" s="6" t="s">
        <v>104</v>
      </c>
      <c r="E3" s="6" t="s">
        <v>105</v>
      </c>
    </row>
    <row r="4" spans="1:5" ht="15.5">
      <c r="B4" s="5">
        <v>1</v>
      </c>
      <c r="C4" s="5">
        <v>0.21</v>
      </c>
      <c r="D4" s="5">
        <v>2.25</v>
      </c>
      <c r="E4" s="5">
        <v>0.32</v>
      </c>
    </row>
    <row r="5" spans="1:5" ht="15.5">
      <c r="B5" s="5">
        <v>0.96</v>
      </c>
      <c r="C5" s="5">
        <v>0.19</v>
      </c>
      <c r="D5" s="5">
        <v>2.17</v>
      </c>
      <c r="E5" s="5">
        <v>0.42</v>
      </c>
    </row>
    <row r="6" spans="1:5" ht="15.5">
      <c r="B6" s="5">
        <v>0.82</v>
      </c>
      <c r="C6" s="5">
        <v>0.12</v>
      </c>
      <c r="D6" s="5">
        <v>3.46</v>
      </c>
      <c r="E6" s="5">
        <v>0.21</v>
      </c>
    </row>
    <row r="7" spans="1:5" ht="15.5">
      <c r="B7" s="5">
        <v>1.26</v>
      </c>
      <c r="C7" s="5">
        <v>0.25</v>
      </c>
      <c r="D7" s="5">
        <v>3.28</v>
      </c>
      <c r="E7" s="5">
        <v>0.25</v>
      </c>
    </row>
    <row r="8" spans="1:5" ht="15.5">
      <c r="B8" s="5">
        <v>1.04</v>
      </c>
      <c r="C8" s="5">
        <v>0.23</v>
      </c>
      <c r="D8" s="5">
        <v>3.16</v>
      </c>
      <c r="E8" s="5">
        <v>0.19</v>
      </c>
    </row>
    <row r="9" spans="1:5" ht="15.5">
      <c r="B9" s="5">
        <v>0.86</v>
      </c>
      <c r="C9" s="5">
        <v>0.15</v>
      </c>
      <c r="D9" s="5">
        <v>2.63</v>
      </c>
      <c r="E9" s="5">
        <v>0.26</v>
      </c>
    </row>
    <row r="10" spans="1:5" ht="15.5">
      <c r="B10" s="5">
        <v>1.17</v>
      </c>
      <c r="C10" s="5">
        <v>0.22</v>
      </c>
      <c r="D10" s="5">
        <v>1.94</v>
      </c>
      <c r="E10" s="5">
        <v>0.33</v>
      </c>
    </row>
    <row r="11" spans="1:5" ht="15.5">
      <c r="B11" s="5">
        <v>1.42</v>
      </c>
      <c r="C11" s="5">
        <v>0.24</v>
      </c>
      <c r="D11" s="5">
        <v>3.41</v>
      </c>
      <c r="E11" s="5">
        <v>0.28000000000000003</v>
      </c>
    </row>
    <row r="12" spans="1:5" ht="15.5">
      <c r="A12" s="9" t="s">
        <v>93</v>
      </c>
      <c r="B12" s="9">
        <f>AVERAGE(B4:B11)</f>
        <v>1.0662500000000001</v>
      </c>
      <c r="C12" s="9">
        <f>AVERAGE(C4:C11)</f>
        <v>0.20124999999999998</v>
      </c>
      <c r="D12" s="9">
        <f>AVERAGE(D4:D11)</f>
        <v>2.7875000000000001</v>
      </c>
      <c r="E12" s="9">
        <f>AVERAGE(E4:E11)</f>
        <v>0.28249999999999997</v>
      </c>
    </row>
    <row r="13" spans="1:5" ht="15.5">
      <c r="A13" s="9" t="s">
        <v>94</v>
      </c>
      <c r="B13" s="9">
        <f>STDEVP(B4:B11)</f>
        <v>0.19137250978131534</v>
      </c>
      <c r="C13" s="9">
        <f>STDEVP(C4:C11)</f>
        <v>4.2555111326373067E-2</v>
      </c>
      <c r="D13" s="9">
        <f>STDEVP(D4:D11)</f>
        <v>0.57384122368474066</v>
      </c>
      <c r="E13" s="9">
        <f>STDEVP(E4:E11)</f>
        <v>6.8874886569779692E-2</v>
      </c>
    </row>
    <row r="14" spans="1:5" ht="15.5">
      <c r="A14" s="8" t="s">
        <v>95</v>
      </c>
      <c r="B14" s="8" t="s">
        <v>96</v>
      </c>
      <c r="C14" s="9"/>
      <c r="D14" s="9"/>
      <c r="E14" s="9"/>
    </row>
    <row r="15" spans="1:5" ht="18.5">
      <c r="A15" s="10" t="s">
        <v>101</v>
      </c>
      <c r="B15" s="6" t="s">
        <v>106</v>
      </c>
      <c r="C15" s="6" t="s">
        <v>107</v>
      </c>
      <c r="D15" s="1" t="s">
        <v>144</v>
      </c>
      <c r="E15" s="9"/>
    </row>
    <row r="16" spans="1:5" ht="15.5">
      <c r="A16" s="8"/>
      <c r="B16" s="6" t="s">
        <v>99</v>
      </c>
      <c r="C16" s="6" t="s">
        <v>99</v>
      </c>
      <c r="D16" s="6" t="s">
        <v>99</v>
      </c>
      <c r="E16" s="8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A508-0F69-4D89-983D-AA166BA6D7C3}">
  <dimension ref="A1:X63"/>
  <sheetViews>
    <sheetView topLeftCell="A31" zoomScale="83" workbookViewId="0">
      <selection activeCell="V44" sqref="V44"/>
    </sheetView>
  </sheetViews>
  <sheetFormatPr defaultRowHeight="14"/>
  <cols>
    <col min="2" max="2" width="8.75" bestFit="1" customWidth="1"/>
    <col min="5" max="5" width="9.6640625" bestFit="1" customWidth="1"/>
    <col min="8" max="8" width="8.75" bestFit="1" customWidth="1"/>
    <col min="13" max="13" width="8.75" bestFit="1" customWidth="1"/>
    <col min="20" max="20" width="8.75" bestFit="1" customWidth="1"/>
    <col min="23" max="23" width="9.6640625" bestFit="1" customWidth="1"/>
  </cols>
  <sheetData>
    <row r="1" spans="1:23" ht="15.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15.5">
      <c r="A2" s="11" t="s">
        <v>259</v>
      </c>
      <c r="C2" s="8"/>
      <c r="D2" s="8"/>
      <c r="E2" s="8"/>
      <c r="F2" s="8"/>
      <c r="G2" s="8"/>
      <c r="I2" s="11" t="s">
        <v>260</v>
      </c>
      <c r="K2" s="8"/>
      <c r="L2" s="8"/>
      <c r="M2" s="8"/>
      <c r="N2" s="8"/>
      <c r="O2" s="8"/>
      <c r="Q2" s="11" t="s">
        <v>261</v>
      </c>
      <c r="R2" s="8"/>
      <c r="T2" s="8"/>
      <c r="U2" s="8"/>
      <c r="V2" s="8"/>
      <c r="W2" s="8"/>
    </row>
    <row r="3" spans="1:23" ht="15.5">
      <c r="A3" s="46" t="s">
        <v>55</v>
      </c>
      <c r="C3" s="8"/>
      <c r="D3" s="8"/>
      <c r="E3" s="8"/>
      <c r="F3" s="8"/>
      <c r="G3" s="8"/>
      <c r="I3" s="42" t="s">
        <v>77</v>
      </c>
      <c r="K3" s="8"/>
      <c r="L3" s="8"/>
      <c r="M3" s="8"/>
      <c r="N3" s="8"/>
      <c r="O3" s="8"/>
      <c r="Q3" s="11" t="s">
        <v>145</v>
      </c>
      <c r="R3" s="8"/>
      <c r="T3" s="8"/>
      <c r="U3" s="8"/>
      <c r="V3" s="8"/>
      <c r="W3" s="8"/>
    </row>
    <row r="4" spans="1:23" ht="15.5">
      <c r="B4" s="6" t="s">
        <v>8</v>
      </c>
      <c r="C4" s="6" t="s">
        <v>56</v>
      </c>
      <c r="D4" s="6" t="s">
        <v>57</v>
      </c>
      <c r="E4" s="6" t="s">
        <v>58</v>
      </c>
      <c r="F4" s="6" t="s">
        <v>9</v>
      </c>
      <c r="G4" s="8"/>
      <c r="J4" s="6" t="s">
        <v>8</v>
      </c>
      <c r="K4" s="6" t="s">
        <v>13</v>
      </c>
      <c r="L4" s="6" t="s">
        <v>14</v>
      </c>
      <c r="M4" s="6" t="s">
        <v>10</v>
      </c>
      <c r="N4" s="6" t="s">
        <v>15</v>
      </c>
      <c r="O4" s="6" t="s">
        <v>11</v>
      </c>
      <c r="R4" s="6" t="s">
        <v>8</v>
      </c>
      <c r="S4" s="6" t="s">
        <v>13</v>
      </c>
      <c r="T4" s="6" t="s">
        <v>14</v>
      </c>
      <c r="U4" s="6" t="s">
        <v>10</v>
      </c>
      <c r="V4" s="6" t="s">
        <v>15</v>
      </c>
      <c r="W4" s="6" t="s">
        <v>11</v>
      </c>
    </row>
    <row r="5" spans="1:23" ht="15.5">
      <c r="B5" s="6">
        <v>0.9</v>
      </c>
      <c r="C5" s="6">
        <v>1.21</v>
      </c>
      <c r="D5" s="6">
        <v>0.34</v>
      </c>
      <c r="E5" s="6">
        <v>0.31</v>
      </c>
      <c r="F5" s="6">
        <v>0.32</v>
      </c>
      <c r="G5" s="8"/>
      <c r="J5" s="6">
        <v>100</v>
      </c>
      <c r="K5" s="6">
        <v>107.26</v>
      </c>
      <c r="L5" s="6">
        <v>91.31</v>
      </c>
      <c r="M5" s="6">
        <v>42.09</v>
      </c>
      <c r="N5" s="6">
        <v>41.06</v>
      </c>
      <c r="O5" s="6">
        <v>61.23</v>
      </c>
      <c r="R5" s="6">
        <v>1</v>
      </c>
      <c r="S5" s="6">
        <v>0.91890000000000005</v>
      </c>
      <c r="T5" s="6">
        <v>0.87519999999999998</v>
      </c>
      <c r="U5" s="6">
        <v>3.0278999999999998</v>
      </c>
      <c r="V5" s="6">
        <v>3.0781999999999998</v>
      </c>
      <c r="W5" s="6">
        <v>2.2814000000000001</v>
      </c>
    </row>
    <row r="6" spans="1:23" ht="15.5">
      <c r="B6" s="6">
        <v>1.02</v>
      </c>
      <c r="C6" s="6">
        <v>0.91</v>
      </c>
      <c r="D6" s="6">
        <v>0.23</v>
      </c>
      <c r="E6" s="6">
        <v>0.26</v>
      </c>
      <c r="F6" s="6">
        <v>0.2</v>
      </c>
      <c r="G6" s="8"/>
      <c r="J6" s="6">
        <v>95.15</v>
      </c>
      <c r="K6" s="6">
        <v>91.7</v>
      </c>
      <c r="L6" s="6">
        <v>103.5</v>
      </c>
      <c r="M6" s="6">
        <v>39.74</v>
      </c>
      <c r="N6" s="6">
        <v>32.08</v>
      </c>
      <c r="O6" s="6">
        <v>55.46</v>
      </c>
      <c r="R6" s="6">
        <v>0.80479999999999996</v>
      </c>
      <c r="S6" s="6">
        <v>0.83209999999999995</v>
      </c>
      <c r="T6" s="6">
        <v>0.95879999999999999</v>
      </c>
      <c r="U6" s="6">
        <v>3.1764999999999999</v>
      </c>
      <c r="V6" s="6">
        <v>3.1886999999999999</v>
      </c>
      <c r="W6" s="6">
        <v>2.2450999999999999</v>
      </c>
    </row>
    <row r="7" spans="1:23" ht="15.5">
      <c r="B7" s="6">
        <v>1.23</v>
      </c>
      <c r="C7" s="6">
        <v>0.95</v>
      </c>
      <c r="D7" s="6">
        <v>0.3</v>
      </c>
      <c r="E7" s="6">
        <v>0.19</v>
      </c>
      <c r="F7" s="6">
        <v>0.25</v>
      </c>
      <c r="G7" s="8"/>
      <c r="J7" s="6">
        <v>102.9</v>
      </c>
      <c r="K7" s="6">
        <v>95.35</v>
      </c>
      <c r="L7" s="6">
        <v>94.42</v>
      </c>
      <c r="M7" s="6">
        <v>33.549999999999997</v>
      </c>
      <c r="N7" s="6">
        <v>38.909999999999997</v>
      </c>
      <c r="O7" s="6">
        <v>73.23</v>
      </c>
      <c r="R7" s="6">
        <v>0.81230000000000002</v>
      </c>
      <c r="S7" s="6">
        <v>0.97089999999999999</v>
      </c>
      <c r="T7" s="6">
        <v>0.82540000000000002</v>
      </c>
      <c r="U7" s="6">
        <v>3.1501999999999999</v>
      </c>
      <c r="V7" s="6">
        <v>2.9630999999999998</v>
      </c>
      <c r="W7" s="6">
        <v>2.0897000000000001</v>
      </c>
    </row>
    <row r="8" spans="1:23" ht="15.5">
      <c r="A8" s="9" t="s">
        <v>93</v>
      </c>
      <c r="B8" s="9">
        <f>AVERAGE(B5:B7)</f>
        <v>1.05</v>
      </c>
      <c r="C8" s="9">
        <f t="shared" ref="C8:F8" si="0">AVERAGE(C5:C7)</f>
        <v>1.0233333333333334</v>
      </c>
      <c r="D8" s="9">
        <f t="shared" si="0"/>
        <v>0.29000000000000004</v>
      </c>
      <c r="E8" s="9">
        <f t="shared" si="0"/>
        <v>0.25333333333333335</v>
      </c>
      <c r="F8" s="9">
        <f t="shared" si="0"/>
        <v>0.25666666666666665</v>
      </c>
      <c r="G8" s="8"/>
      <c r="J8" s="6">
        <v>97.87</v>
      </c>
      <c r="K8" s="6">
        <v>108.46</v>
      </c>
      <c r="L8" s="6">
        <v>105.17</v>
      </c>
      <c r="M8" s="6">
        <v>39.51</v>
      </c>
      <c r="N8" s="6">
        <v>25.53</v>
      </c>
      <c r="O8" s="6">
        <v>60.64</v>
      </c>
      <c r="P8" s="8"/>
      <c r="Q8" s="8" t="s">
        <v>93</v>
      </c>
      <c r="R8" s="8">
        <f>AVERAGE(R5:R7)</f>
        <v>0.87236666666666662</v>
      </c>
      <c r="S8" s="8">
        <f t="shared" ref="S8:W8" si="1">AVERAGE(S5:S7)</f>
        <v>0.90729999999999988</v>
      </c>
      <c r="T8" s="8">
        <f t="shared" si="1"/>
        <v>0.88646666666666674</v>
      </c>
      <c r="U8" s="8">
        <f t="shared" si="1"/>
        <v>3.1181999999999999</v>
      </c>
      <c r="V8" s="8">
        <f t="shared" si="1"/>
        <v>3.0766666666666667</v>
      </c>
      <c r="W8" s="8">
        <f t="shared" si="1"/>
        <v>2.2054000000000005</v>
      </c>
    </row>
    <row r="9" spans="1:23" ht="15.5">
      <c r="A9" s="9" t="s">
        <v>94</v>
      </c>
      <c r="B9" s="9">
        <f>STDEVP(B5:B7)</f>
        <v>0.13638181696985882</v>
      </c>
      <c r="C9" s="9">
        <f t="shared" ref="C9:F9" si="2">STDEVP(C5:C7)</f>
        <v>0.13299958228839937</v>
      </c>
      <c r="D9" s="9">
        <f t="shared" si="2"/>
        <v>4.5460605656619461E-2</v>
      </c>
      <c r="E9" s="9">
        <f t="shared" si="2"/>
        <v>4.9216076867444711E-2</v>
      </c>
      <c r="F9" s="9">
        <f t="shared" si="2"/>
        <v>4.9216076867444711E-2</v>
      </c>
      <c r="G9" s="8"/>
      <c r="J9" s="6">
        <v>109.11</v>
      </c>
      <c r="K9" s="6">
        <v>102.79</v>
      </c>
      <c r="L9" s="6">
        <v>98.89</v>
      </c>
      <c r="M9" s="6">
        <v>34.799999999999997</v>
      </c>
      <c r="N9" s="6">
        <v>38.79</v>
      </c>
      <c r="O9" s="6">
        <v>52.17</v>
      </c>
      <c r="P9" s="8"/>
      <c r="Q9" s="8" t="s">
        <v>94</v>
      </c>
      <c r="R9" s="8">
        <f>STDEVP(R5:R7)</f>
        <v>9.0302319399277173E-2</v>
      </c>
      <c r="S9" s="8">
        <f t="shared" ref="S9:W9" si="3">STDEVP(S5:S7)</f>
        <v>5.7255450977759914E-2</v>
      </c>
      <c r="T9" s="8">
        <f t="shared" si="3"/>
        <v>5.5039945090411872E-2</v>
      </c>
      <c r="U9" s="8">
        <f t="shared" si="3"/>
        <v>6.4748178867568701E-2</v>
      </c>
      <c r="V9" s="8">
        <f t="shared" si="3"/>
        <v>9.2107196003111277E-2</v>
      </c>
      <c r="W9" s="8">
        <f t="shared" si="3"/>
        <v>8.3143610698597839E-2</v>
      </c>
    </row>
    <row r="10" spans="1:23" ht="15.5">
      <c r="A10" s="8" t="s">
        <v>95</v>
      </c>
      <c r="B10" s="8" t="s">
        <v>96</v>
      </c>
      <c r="C10" s="9"/>
      <c r="D10" s="9"/>
      <c r="E10" s="9"/>
      <c r="F10" s="8"/>
      <c r="G10" s="8"/>
      <c r="J10" s="6">
        <v>95.69</v>
      </c>
      <c r="K10" s="6">
        <v>106.72</v>
      </c>
      <c r="L10" s="6">
        <v>100.53</v>
      </c>
      <c r="M10" s="6">
        <v>32.729999999999997</v>
      </c>
      <c r="N10" s="6">
        <v>40.42</v>
      </c>
      <c r="O10" s="6">
        <v>57.97</v>
      </c>
      <c r="P10" s="8"/>
      <c r="Q10" s="8" t="s">
        <v>95</v>
      </c>
      <c r="R10" s="8" t="s">
        <v>96</v>
      </c>
      <c r="S10" s="8"/>
      <c r="T10" s="8"/>
      <c r="U10" s="8"/>
      <c r="V10" s="8"/>
      <c r="W10" s="8"/>
    </row>
    <row r="11" spans="1:23" ht="15.5">
      <c r="A11" s="10" t="s">
        <v>101</v>
      </c>
      <c r="B11" s="6" t="s">
        <v>146</v>
      </c>
      <c r="C11" s="6" t="s">
        <v>147</v>
      </c>
      <c r="D11" s="6" t="s">
        <v>148</v>
      </c>
      <c r="E11" s="6" t="s">
        <v>149</v>
      </c>
      <c r="F11" s="8"/>
      <c r="G11" s="8"/>
      <c r="H11" s="8"/>
      <c r="I11" s="8" t="s">
        <v>93</v>
      </c>
      <c r="J11" s="8">
        <f>AVERAGE(J5:J10)</f>
        <v>100.12</v>
      </c>
      <c r="K11" s="8">
        <f t="shared" ref="K11:O11" si="4">AVERAGE(K5:K10)</f>
        <v>102.04666666666667</v>
      </c>
      <c r="L11" s="8">
        <f t="shared" si="4"/>
        <v>98.970000000000013</v>
      </c>
      <c r="M11" s="8">
        <f t="shared" si="4"/>
        <v>37.07</v>
      </c>
      <c r="N11" s="8">
        <f t="shared" si="4"/>
        <v>36.131666666666661</v>
      </c>
      <c r="O11" s="8">
        <f t="shared" si="4"/>
        <v>60.116666666666674</v>
      </c>
      <c r="P11" s="8"/>
      <c r="Q11" s="10" t="s">
        <v>101</v>
      </c>
      <c r="R11" s="8" t="s">
        <v>151</v>
      </c>
      <c r="S11" s="8" t="s">
        <v>152</v>
      </c>
      <c r="T11" s="6"/>
      <c r="U11" s="6"/>
      <c r="V11" s="8"/>
      <c r="W11" s="8"/>
    </row>
    <row r="12" spans="1:23" ht="15.5">
      <c r="A12" s="8"/>
      <c r="B12" s="5">
        <v>0.99829999999999997</v>
      </c>
      <c r="C12" s="6" t="s">
        <v>99</v>
      </c>
      <c r="D12" s="6" t="s">
        <v>99</v>
      </c>
      <c r="E12" s="6" t="s">
        <v>99</v>
      </c>
      <c r="F12" s="8"/>
      <c r="G12" s="8"/>
      <c r="H12" s="8"/>
      <c r="I12" s="8" t="s">
        <v>94</v>
      </c>
      <c r="J12" s="8">
        <f>STDEVP(J5:J10)</f>
        <v>4.7949834897178389</v>
      </c>
      <c r="K12" s="8">
        <f t="shared" ref="K12:O12" si="5">STDEVP(K5:K10)</f>
        <v>6.3587358981343316</v>
      </c>
      <c r="L12" s="8">
        <f t="shared" si="5"/>
        <v>4.8438792993495063</v>
      </c>
      <c r="M12" s="8">
        <f t="shared" si="5"/>
        <v>3.5275534486855542</v>
      </c>
      <c r="N12" s="8">
        <f t="shared" si="5"/>
        <v>5.571886026193404</v>
      </c>
      <c r="O12" s="8">
        <f t="shared" si="5"/>
        <v>6.6196063998464796</v>
      </c>
      <c r="P12" s="8"/>
      <c r="Q12" s="8"/>
      <c r="R12" s="6" t="s">
        <v>99</v>
      </c>
      <c r="S12" s="6" t="s">
        <v>99</v>
      </c>
      <c r="T12" s="6"/>
      <c r="U12" s="6"/>
      <c r="V12" s="8"/>
      <c r="W12" s="8"/>
    </row>
    <row r="13" spans="1:23" ht="16">
      <c r="B13" s="8"/>
      <c r="C13" s="8"/>
      <c r="D13" s="8"/>
      <c r="E13" s="8"/>
      <c r="F13" s="8"/>
      <c r="G13" s="8"/>
      <c r="H13" s="8"/>
      <c r="I13" s="8" t="s">
        <v>95</v>
      </c>
      <c r="J13" s="8" t="s">
        <v>96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8"/>
      <c r="W13" s="18"/>
    </row>
    <row r="14" spans="1:23" ht="16">
      <c r="B14" s="8"/>
      <c r="C14" s="8"/>
      <c r="D14" s="8"/>
      <c r="E14" s="8"/>
      <c r="F14" s="8"/>
      <c r="G14" s="8"/>
      <c r="H14" s="8"/>
      <c r="I14" s="10" t="s">
        <v>101</v>
      </c>
      <c r="J14" s="8" t="s">
        <v>151</v>
      </c>
      <c r="K14" s="8" t="s">
        <v>152</v>
      </c>
      <c r="L14" s="6"/>
      <c r="M14" s="6"/>
      <c r="N14" s="8"/>
      <c r="O14" s="8"/>
      <c r="P14" s="8"/>
      <c r="Q14" s="8"/>
      <c r="R14" s="8"/>
      <c r="S14" s="8"/>
      <c r="T14" s="8"/>
      <c r="U14" s="8"/>
      <c r="V14" s="18"/>
      <c r="W14" s="18"/>
    </row>
    <row r="15" spans="1:23" ht="16">
      <c r="B15" s="8"/>
      <c r="C15" s="8"/>
      <c r="D15" s="8"/>
      <c r="E15" s="8"/>
      <c r="F15" s="8"/>
      <c r="G15" s="8"/>
      <c r="H15" s="8"/>
      <c r="I15" s="8"/>
      <c r="J15" s="6" t="s">
        <v>99</v>
      </c>
      <c r="K15" s="6" t="s">
        <v>99</v>
      </c>
      <c r="L15" s="6"/>
      <c r="M15" s="6"/>
      <c r="N15" s="8"/>
      <c r="O15" s="8"/>
      <c r="P15" s="8"/>
      <c r="Q15" s="8"/>
      <c r="R15" s="8"/>
      <c r="S15" s="8"/>
      <c r="T15" s="8"/>
      <c r="U15" s="8"/>
      <c r="V15" s="18"/>
      <c r="W15" s="18"/>
    </row>
    <row r="16" spans="1:23" ht="16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18"/>
      <c r="W16" s="18"/>
    </row>
    <row r="17" spans="1:24" ht="16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18"/>
      <c r="W17" s="18"/>
    </row>
    <row r="18" spans="1:24" ht="16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18"/>
      <c r="W18" s="18"/>
    </row>
    <row r="19" spans="1:24" ht="15.5">
      <c r="A19" s="11" t="s">
        <v>262</v>
      </c>
      <c r="C19" s="8"/>
      <c r="D19" s="8"/>
      <c r="E19" s="8"/>
      <c r="F19" s="8"/>
      <c r="G19" s="8"/>
      <c r="H19" s="8"/>
      <c r="I19" s="8"/>
      <c r="J19" s="8"/>
      <c r="L19" s="11" t="s">
        <v>263</v>
      </c>
      <c r="N19" s="8"/>
      <c r="O19" s="8"/>
      <c r="P19" s="8"/>
      <c r="Q19" s="8"/>
      <c r="T19" s="11" t="s">
        <v>264</v>
      </c>
      <c r="U19" s="8"/>
      <c r="V19" s="8"/>
      <c r="W19" s="8"/>
      <c r="X19" s="8"/>
    </row>
    <row r="20" spans="1:24" ht="15.5">
      <c r="A20" s="42" t="s">
        <v>59</v>
      </c>
      <c r="C20" s="8"/>
      <c r="D20" s="8"/>
      <c r="E20" s="8"/>
      <c r="F20" s="8"/>
      <c r="G20" s="8"/>
      <c r="H20" s="8"/>
      <c r="I20" s="8"/>
      <c r="J20" s="8"/>
      <c r="L20" s="11" t="s">
        <v>68</v>
      </c>
      <c r="N20" s="8"/>
      <c r="O20" s="8"/>
      <c r="P20" s="8"/>
      <c r="Q20" s="8"/>
      <c r="T20" s="11" t="s">
        <v>68</v>
      </c>
      <c r="U20" s="8"/>
      <c r="V20" s="8"/>
      <c r="W20" s="8"/>
      <c r="X20" s="8"/>
    </row>
    <row r="21" spans="1:24" ht="15.5">
      <c r="B21" s="6" t="s">
        <v>8</v>
      </c>
      <c r="C21" s="6" t="s">
        <v>10</v>
      </c>
      <c r="D21" s="6" t="s">
        <v>61</v>
      </c>
      <c r="E21" s="6" t="s">
        <v>62</v>
      </c>
      <c r="F21" s="6" t="s">
        <v>63</v>
      </c>
      <c r="G21" s="6" t="s">
        <v>64</v>
      </c>
      <c r="H21" s="6" t="s">
        <v>154</v>
      </c>
      <c r="I21" s="6" t="s">
        <v>65</v>
      </c>
      <c r="J21" s="8"/>
      <c r="M21" s="53" t="s">
        <v>66</v>
      </c>
      <c r="N21" s="53"/>
      <c r="O21" s="6"/>
      <c r="P21" s="6" t="s">
        <v>67</v>
      </c>
      <c r="Q21" s="6"/>
      <c r="R21" s="6"/>
      <c r="S21" s="6"/>
      <c r="T21" s="6" t="s">
        <v>71</v>
      </c>
      <c r="U21" s="6"/>
      <c r="V21" s="6"/>
      <c r="W21" s="6" t="s">
        <v>72</v>
      </c>
      <c r="X21" s="6"/>
    </row>
    <row r="22" spans="1:24" ht="15.5">
      <c r="B22" s="6">
        <v>100</v>
      </c>
      <c r="C22" s="6">
        <v>42.17</v>
      </c>
      <c r="D22" s="6">
        <v>25.64</v>
      </c>
      <c r="E22" s="6">
        <v>40.700000000000003</v>
      </c>
      <c r="F22" s="6">
        <v>69.81</v>
      </c>
      <c r="G22" s="6">
        <v>40.618029999999997</v>
      </c>
      <c r="H22" s="6">
        <v>36.01</v>
      </c>
      <c r="I22" s="6">
        <v>37.175460000000001</v>
      </c>
      <c r="J22" s="8"/>
      <c r="M22" s="8" t="s">
        <v>28</v>
      </c>
      <c r="N22" s="8" t="s">
        <v>27</v>
      </c>
      <c r="O22" s="6"/>
      <c r="P22" s="6" t="s">
        <v>28</v>
      </c>
      <c r="Q22" s="6" t="s">
        <v>27</v>
      </c>
      <c r="R22" s="6"/>
      <c r="S22" s="6"/>
      <c r="T22" s="6" t="s">
        <v>28</v>
      </c>
      <c r="U22" s="6" t="s">
        <v>27</v>
      </c>
      <c r="V22" s="6"/>
      <c r="W22" s="6" t="s">
        <v>28</v>
      </c>
      <c r="X22" s="6" t="s">
        <v>27</v>
      </c>
    </row>
    <row r="23" spans="1:24" ht="15.5">
      <c r="B23" s="6">
        <v>98.72</v>
      </c>
      <c r="C23" s="6">
        <v>54.74</v>
      </c>
      <c r="D23" s="6">
        <v>32.68</v>
      </c>
      <c r="E23" s="6">
        <v>56.51</v>
      </c>
      <c r="F23" s="6">
        <v>59.01</v>
      </c>
      <c r="G23" s="6">
        <v>37.563479999999998</v>
      </c>
      <c r="H23" s="6">
        <v>43.94</v>
      </c>
      <c r="I23" s="6">
        <v>35.127859999999998</v>
      </c>
      <c r="J23" s="8"/>
      <c r="M23" s="6">
        <v>1</v>
      </c>
      <c r="N23" s="6">
        <v>1.0323</v>
      </c>
      <c r="O23" s="6"/>
      <c r="P23" s="6">
        <v>3.3856999999999999</v>
      </c>
      <c r="Q23" s="6">
        <v>2.2086000000000001</v>
      </c>
      <c r="R23" s="6"/>
      <c r="S23" s="6"/>
      <c r="T23" s="6">
        <v>0.90449999999999997</v>
      </c>
      <c r="U23" s="6">
        <v>0.89570000000000005</v>
      </c>
      <c r="V23" s="6"/>
      <c r="W23" s="6">
        <v>2.4748000000000001</v>
      </c>
      <c r="X23" s="6">
        <v>2.1757</v>
      </c>
    </row>
    <row r="24" spans="1:24" ht="15.5">
      <c r="B24" s="6">
        <v>95.8</v>
      </c>
      <c r="C24" s="6">
        <v>45.27</v>
      </c>
      <c r="D24" s="6">
        <v>23.65</v>
      </c>
      <c r="E24" s="6">
        <v>74.260000000000005</v>
      </c>
      <c r="F24" s="6">
        <v>67.87</v>
      </c>
      <c r="G24" s="6">
        <v>42.564999999999998</v>
      </c>
      <c r="H24" s="6">
        <v>27.11</v>
      </c>
      <c r="I24" s="6">
        <v>39.04325</v>
      </c>
      <c r="J24" s="8"/>
      <c r="M24" s="6">
        <v>1.0656000000000001</v>
      </c>
      <c r="N24" s="6">
        <v>0.97929999999999995</v>
      </c>
      <c r="O24" s="6"/>
      <c r="P24" s="6">
        <v>3.3268</v>
      </c>
      <c r="Q24" s="6">
        <v>1.9678</v>
      </c>
      <c r="R24" s="6"/>
      <c r="S24" s="6"/>
      <c r="T24" s="6">
        <v>1.0056</v>
      </c>
      <c r="U24" s="6">
        <v>0.9526</v>
      </c>
      <c r="V24" s="6"/>
      <c r="W24" s="6">
        <v>2.3847</v>
      </c>
      <c r="X24" s="6">
        <v>2.5573999999999999</v>
      </c>
    </row>
    <row r="25" spans="1:24" ht="15.5">
      <c r="B25" s="6">
        <v>99.16</v>
      </c>
      <c r="C25" s="6">
        <v>39.93</v>
      </c>
      <c r="D25" s="6">
        <v>29.32</v>
      </c>
      <c r="E25" s="6">
        <v>59.09</v>
      </c>
      <c r="F25" s="6">
        <v>48.73</v>
      </c>
      <c r="G25" s="6">
        <v>28.877839999999999</v>
      </c>
      <c r="H25" s="6">
        <v>36.049999999999997</v>
      </c>
      <c r="I25" s="6">
        <v>32.731520000000003</v>
      </c>
      <c r="J25" s="8"/>
      <c r="M25" s="6">
        <v>0.94289999999999996</v>
      </c>
      <c r="N25" s="6">
        <v>0.89039999999999997</v>
      </c>
      <c r="O25" s="6"/>
      <c r="P25" s="6">
        <v>3.0558000000000001</v>
      </c>
      <c r="Q25" s="6">
        <v>2.0802</v>
      </c>
      <c r="R25" s="6"/>
      <c r="S25" s="6"/>
      <c r="T25" s="6">
        <v>0.87709999999999999</v>
      </c>
      <c r="U25" s="6">
        <v>1.0157</v>
      </c>
      <c r="V25" s="6"/>
      <c r="W25" s="6">
        <v>2.5972</v>
      </c>
      <c r="X25" s="6">
        <v>2.3056000000000001</v>
      </c>
    </row>
    <row r="26" spans="1:24" ht="15.5">
      <c r="B26" s="6">
        <v>101.08</v>
      </c>
      <c r="C26" s="6">
        <v>51.82</v>
      </c>
      <c r="D26" s="6">
        <v>21.01</v>
      </c>
      <c r="E26" s="6">
        <v>66.010000000000005</v>
      </c>
      <c r="F26" s="6">
        <v>74.58</v>
      </c>
      <c r="G26" s="6">
        <v>32.0244</v>
      </c>
      <c r="H26" s="6">
        <v>25.59</v>
      </c>
      <c r="I26" s="6">
        <v>23.118970000000001</v>
      </c>
      <c r="J26" s="8"/>
      <c r="K26" s="8"/>
      <c r="L26" s="9" t="s">
        <v>93</v>
      </c>
      <c r="M26" s="8">
        <f>AVERAGE(M23:M25)</f>
        <v>1.0028333333333332</v>
      </c>
      <c r="N26" s="8">
        <f>AVERAGE(N23:N25)</f>
        <v>0.96733333333333338</v>
      </c>
      <c r="O26" s="6"/>
      <c r="P26" s="6">
        <f t="shared" ref="P26:Q26" si="6">AVERAGE(P23:P25)</f>
        <v>3.2561</v>
      </c>
      <c r="Q26" s="6">
        <f t="shared" si="6"/>
        <v>2.0855333333333337</v>
      </c>
      <c r="R26" s="6"/>
      <c r="S26" s="6"/>
      <c r="T26" s="6">
        <f t="shared" ref="T26" si="7">AVERAGE(T23:T25)</f>
        <v>0.9290666666666666</v>
      </c>
      <c r="U26" s="6">
        <f t="shared" ref="U26" si="8">AVERAGE(U23:U25)</f>
        <v>0.95466666666666666</v>
      </c>
      <c r="V26" s="6"/>
      <c r="W26" s="6">
        <f t="shared" ref="W26" si="9">AVERAGE(W23:W25)</f>
        <v>2.4855666666666667</v>
      </c>
      <c r="X26" s="6">
        <f t="shared" ref="X26" si="10">AVERAGE(X23:X25)</f>
        <v>2.3462333333333336</v>
      </c>
    </row>
    <row r="27" spans="1:24" ht="15.5">
      <c r="B27" s="6">
        <v>90.67</v>
      </c>
      <c r="C27" s="6">
        <v>40.01</v>
      </c>
      <c r="D27" s="6">
        <v>31.28</v>
      </c>
      <c r="E27" s="6">
        <v>53.57</v>
      </c>
      <c r="F27" s="6">
        <v>68.010000000000005</v>
      </c>
      <c r="G27" s="6">
        <v>29.346360000000001</v>
      </c>
      <c r="H27" s="6">
        <v>46.03</v>
      </c>
      <c r="I27" s="6">
        <v>33.235230000000001</v>
      </c>
      <c r="J27" s="8"/>
      <c r="K27" s="8"/>
      <c r="L27" s="9" t="s">
        <v>94</v>
      </c>
      <c r="M27" s="9">
        <f>STDEVP(M23:M25)</f>
        <v>5.0132114346882424E-2</v>
      </c>
      <c r="N27" s="9">
        <f>STDEVP(N23:N25)</f>
        <v>5.8545158258865068E-2</v>
      </c>
      <c r="O27" s="6"/>
      <c r="P27" s="6">
        <f t="shared" ref="P27:X27" si="11">STDEVP(P23:P25)</f>
        <v>0.14366017773435563</v>
      </c>
      <c r="Q27" s="6">
        <f t="shared" si="11"/>
        <v>9.8378498102425313E-2</v>
      </c>
      <c r="R27" s="6"/>
      <c r="S27" s="6"/>
      <c r="T27" s="6">
        <f t="shared" si="11"/>
        <v>5.5261218066762027E-2</v>
      </c>
      <c r="U27" s="6">
        <f t="shared" si="11"/>
        <v>4.9011585931854479E-2</v>
      </c>
      <c r="V27" s="6"/>
      <c r="W27" s="6">
        <f t="shared" si="11"/>
        <v>8.7086176987063876E-2</v>
      </c>
      <c r="X27" s="6">
        <f t="shared" si="11"/>
        <v>0.15845509002728672</v>
      </c>
    </row>
    <row r="28" spans="1:24" ht="15.5">
      <c r="A28" s="8" t="s">
        <v>93</v>
      </c>
      <c r="B28" s="8">
        <f>AVERAGE(B22:B27)</f>
        <v>97.571666666666658</v>
      </c>
      <c r="C28" s="8">
        <f t="shared" ref="C28" si="12">AVERAGE(C22:C27)</f>
        <v>45.656666666666666</v>
      </c>
      <c r="D28" s="8">
        <f t="shared" ref="D28" si="13">AVERAGE(D22:D27)</f>
        <v>27.263333333333332</v>
      </c>
      <c r="E28" s="8">
        <f t="shared" ref="E28" si="14">AVERAGE(E22:E27)</f>
        <v>58.356666666666676</v>
      </c>
      <c r="F28" s="8">
        <f t="shared" ref="F28" si="15">AVERAGE(F22:F27)</f>
        <v>64.668333333333337</v>
      </c>
      <c r="G28" s="8">
        <f t="shared" ref="G28:I28" si="16">AVERAGE(G22:G27)</f>
        <v>35.165851666666669</v>
      </c>
      <c r="H28" s="8">
        <f t="shared" si="16"/>
        <v>35.788333333333334</v>
      </c>
      <c r="I28" s="8">
        <f t="shared" si="16"/>
        <v>33.405381666666663</v>
      </c>
      <c r="J28" s="8"/>
      <c r="K28" s="8"/>
      <c r="L28" s="8" t="s">
        <v>95</v>
      </c>
      <c r="M28" s="8" t="s">
        <v>97</v>
      </c>
      <c r="N28" s="9"/>
      <c r="O28" s="6"/>
      <c r="P28" s="6" t="s">
        <v>97</v>
      </c>
      <c r="Q28" s="6"/>
      <c r="R28" s="6"/>
      <c r="S28" s="6"/>
      <c r="T28" s="6" t="s">
        <v>97</v>
      </c>
      <c r="U28" s="6"/>
      <c r="V28" s="6"/>
      <c r="W28" s="6" t="s">
        <v>97</v>
      </c>
      <c r="X28" s="6"/>
    </row>
    <row r="29" spans="1:24" ht="15.5">
      <c r="A29" s="8" t="s">
        <v>94</v>
      </c>
      <c r="B29" s="8">
        <f>STDEVP(B22:B27)</f>
        <v>3.4837356227028597</v>
      </c>
      <c r="C29" s="8">
        <f t="shared" ref="C29:I29" si="17">STDEVP(C22:C27)</f>
        <v>5.7370075436202832</v>
      </c>
      <c r="D29" s="8">
        <f t="shared" si="17"/>
        <v>4.1733146964440184</v>
      </c>
      <c r="E29" s="8">
        <f t="shared" si="17"/>
        <v>10.409190917432321</v>
      </c>
      <c r="F29" s="8">
        <f t="shared" si="17"/>
        <v>8.4866805773648846</v>
      </c>
      <c r="G29" s="8">
        <f t="shared" si="17"/>
        <v>5.3773686070183953</v>
      </c>
      <c r="H29" s="8">
        <f t="shared" si="17"/>
        <v>7.6461153898928105</v>
      </c>
      <c r="I29" s="8">
        <f t="shared" si="17"/>
        <v>5.0868996403160311</v>
      </c>
      <c r="J29" s="8"/>
      <c r="K29" s="8"/>
      <c r="L29" s="10" t="s">
        <v>101</v>
      </c>
      <c r="M29" s="6" t="s">
        <v>161</v>
      </c>
      <c r="N29" s="6"/>
      <c r="O29" s="6"/>
      <c r="P29" s="6" t="s">
        <v>161</v>
      </c>
      <c r="Q29" s="6"/>
      <c r="R29" s="6"/>
      <c r="S29" s="6"/>
      <c r="T29" s="6" t="s">
        <v>161</v>
      </c>
      <c r="U29" s="6"/>
      <c r="V29" s="6"/>
      <c r="W29" s="6" t="s">
        <v>161</v>
      </c>
      <c r="X29" s="6"/>
    </row>
    <row r="30" spans="1:24" ht="15.5">
      <c r="A30" s="8" t="s">
        <v>95</v>
      </c>
      <c r="B30" s="8" t="s">
        <v>96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5">
        <v>0.55030000000000001</v>
      </c>
      <c r="N30" s="6"/>
      <c r="O30" s="6"/>
      <c r="P30" s="6">
        <v>6.9999999999999999E-4</v>
      </c>
      <c r="Q30" s="6"/>
      <c r="R30" s="6"/>
      <c r="S30" s="6"/>
      <c r="T30" s="6">
        <v>0.64970000000000006</v>
      </c>
      <c r="U30" s="6"/>
      <c r="V30" s="6"/>
      <c r="W30" s="6">
        <v>0.33710000000000001</v>
      </c>
      <c r="X30" s="6"/>
    </row>
    <row r="31" spans="1:24" ht="15.5">
      <c r="A31" s="10" t="s">
        <v>101</v>
      </c>
      <c r="B31" s="8" t="s">
        <v>151</v>
      </c>
      <c r="C31" s="8" t="s">
        <v>153</v>
      </c>
      <c r="D31" s="6" t="s">
        <v>155</v>
      </c>
      <c r="E31" s="6" t="s">
        <v>156</v>
      </c>
      <c r="F31" s="6" t="s">
        <v>157</v>
      </c>
      <c r="G31" s="6" t="s">
        <v>158</v>
      </c>
      <c r="H31" s="6" t="s">
        <v>159</v>
      </c>
      <c r="I31" s="8"/>
      <c r="J31" s="8"/>
      <c r="K31" s="8"/>
      <c r="L31" s="8"/>
      <c r="M31" s="8"/>
      <c r="N31" s="8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6">
      <c r="B32" s="6" t="s">
        <v>99</v>
      </c>
      <c r="C32" s="5">
        <v>2.0999999999999999E-3</v>
      </c>
      <c r="D32" s="5" t="s">
        <v>99</v>
      </c>
      <c r="E32" s="5" t="s">
        <v>99</v>
      </c>
      <c r="F32" s="5">
        <v>0.57769999999999999</v>
      </c>
      <c r="G32" s="5">
        <v>0.4829</v>
      </c>
      <c r="H32" s="5">
        <v>0.82620000000000005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18"/>
      <c r="W32" s="18"/>
    </row>
    <row r="33" spans="1:24" ht="16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18"/>
      <c r="W33" s="18"/>
    </row>
    <row r="34" spans="1:24" ht="16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8"/>
      <c r="W34" s="18"/>
    </row>
    <row r="35" spans="1:24" ht="15.5">
      <c r="A35" s="11" t="s">
        <v>265</v>
      </c>
      <c r="C35" s="8"/>
      <c r="D35" s="8"/>
      <c r="E35" s="8"/>
      <c r="F35" s="8"/>
      <c r="G35" s="8"/>
      <c r="H35" s="8"/>
      <c r="I35" s="8"/>
      <c r="J35" s="8"/>
      <c r="L35" s="11" t="s">
        <v>266</v>
      </c>
      <c r="N35" s="8"/>
      <c r="O35" s="8"/>
      <c r="P35" s="8"/>
      <c r="Q35" s="8"/>
      <c r="T35" s="11" t="s">
        <v>267</v>
      </c>
      <c r="U35" s="8"/>
      <c r="V35" s="8"/>
      <c r="W35" s="8"/>
      <c r="X35" s="8"/>
    </row>
    <row r="36" spans="1:24" ht="15.5">
      <c r="A36" s="11" t="s">
        <v>12</v>
      </c>
      <c r="C36" s="8"/>
      <c r="D36" s="8"/>
      <c r="E36" s="8"/>
      <c r="F36" s="8"/>
      <c r="G36" s="8"/>
      <c r="H36" s="8"/>
      <c r="I36" s="8"/>
      <c r="J36" s="8"/>
      <c r="L36" s="11" t="s">
        <v>68</v>
      </c>
      <c r="N36" s="8"/>
      <c r="O36" s="8"/>
      <c r="P36" s="8"/>
      <c r="Q36" s="8"/>
      <c r="S36" s="4"/>
      <c r="T36" s="11" t="s">
        <v>12</v>
      </c>
      <c r="U36" s="8"/>
      <c r="V36" s="8"/>
      <c r="W36" s="8"/>
      <c r="X36" s="8"/>
    </row>
    <row r="37" spans="1:24" ht="15.5">
      <c r="B37" s="55" t="s">
        <v>28</v>
      </c>
      <c r="C37" s="55"/>
      <c r="D37" s="8"/>
      <c r="E37" s="55" t="s">
        <v>73</v>
      </c>
      <c r="F37" s="55"/>
      <c r="G37" s="8"/>
      <c r="H37" s="53" t="s">
        <v>70</v>
      </c>
      <c r="I37" s="53"/>
      <c r="J37" s="8"/>
      <c r="M37" s="55" t="s">
        <v>28</v>
      </c>
      <c r="N37" s="55"/>
      <c r="O37" s="8"/>
      <c r="P37" s="55" t="s">
        <v>73</v>
      </c>
      <c r="Q37" s="55"/>
      <c r="S37" s="4"/>
      <c r="T37" s="4"/>
      <c r="U37" s="15" t="s">
        <v>8</v>
      </c>
      <c r="V37" s="15" t="s">
        <v>27</v>
      </c>
      <c r="W37" s="6" t="s">
        <v>69</v>
      </c>
      <c r="X37" s="6" t="s">
        <v>76</v>
      </c>
    </row>
    <row r="38" spans="1:24" ht="15.5">
      <c r="B38" s="8" t="s">
        <v>28</v>
      </c>
      <c r="C38" s="8" t="s">
        <v>27</v>
      </c>
      <c r="D38" s="8"/>
      <c r="E38" s="8" t="s">
        <v>28</v>
      </c>
      <c r="F38" s="8" t="s">
        <v>27</v>
      </c>
      <c r="G38" s="8"/>
      <c r="H38" s="8" t="s">
        <v>28</v>
      </c>
      <c r="I38" s="8" t="s">
        <v>27</v>
      </c>
      <c r="J38" s="8"/>
      <c r="M38" s="8" t="s">
        <v>28</v>
      </c>
      <c r="N38" s="8" t="s">
        <v>27</v>
      </c>
      <c r="O38" s="8"/>
      <c r="P38" s="8" t="s">
        <v>28</v>
      </c>
      <c r="Q38" s="8" t="s">
        <v>27</v>
      </c>
      <c r="S38" s="4"/>
      <c r="T38" s="4"/>
      <c r="U38" s="5">
        <v>0.5</v>
      </c>
      <c r="V38" s="5">
        <v>1</v>
      </c>
      <c r="W38" s="5">
        <v>17.7</v>
      </c>
      <c r="X38" s="5">
        <v>7</v>
      </c>
    </row>
    <row r="39" spans="1:24" ht="15.5">
      <c r="B39" s="6">
        <v>0</v>
      </c>
      <c r="C39" s="6">
        <v>0</v>
      </c>
      <c r="D39" s="8"/>
      <c r="E39" s="6">
        <v>24.2</v>
      </c>
      <c r="F39" s="6">
        <v>7.3</v>
      </c>
      <c r="G39" s="8"/>
      <c r="H39" s="6">
        <v>29.4</v>
      </c>
      <c r="I39" s="6">
        <v>25</v>
      </c>
      <c r="J39" s="8"/>
      <c r="M39" s="6">
        <v>1</v>
      </c>
      <c r="N39" s="6">
        <v>1.07</v>
      </c>
      <c r="O39" s="6"/>
      <c r="P39" s="6">
        <v>4.8499999999999996</v>
      </c>
      <c r="Q39" s="6">
        <v>2.35</v>
      </c>
      <c r="S39" s="4"/>
      <c r="T39" s="4"/>
      <c r="U39" s="5">
        <v>1</v>
      </c>
      <c r="V39" s="5">
        <v>0</v>
      </c>
      <c r="W39" s="5">
        <v>20.5</v>
      </c>
      <c r="X39" s="5">
        <v>6.6</v>
      </c>
    </row>
    <row r="40" spans="1:24" ht="15.5">
      <c r="B40" s="6">
        <v>1</v>
      </c>
      <c r="C40" s="6">
        <v>1</v>
      </c>
      <c r="D40" s="8"/>
      <c r="E40" s="6">
        <v>21.9</v>
      </c>
      <c r="F40" s="6">
        <v>8.5</v>
      </c>
      <c r="G40" s="8"/>
      <c r="H40" s="6">
        <v>30.4</v>
      </c>
      <c r="I40" s="6">
        <v>27.5</v>
      </c>
      <c r="J40" s="8"/>
      <c r="M40" s="6">
        <v>1.0900000000000001</v>
      </c>
      <c r="N40" s="6">
        <v>0.97</v>
      </c>
      <c r="O40" s="6"/>
      <c r="P40" s="6">
        <v>4.71</v>
      </c>
      <c r="Q40" s="6">
        <v>2.21</v>
      </c>
      <c r="S40" s="4"/>
      <c r="T40" s="4"/>
      <c r="U40" s="5">
        <v>0</v>
      </c>
      <c r="V40" s="5">
        <v>0</v>
      </c>
      <c r="W40" s="5">
        <v>21.7</v>
      </c>
      <c r="X40" s="5">
        <v>5.5</v>
      </c>
    </row>
    <row r="41" spans="1:24" ht="15.5">
      <c r="B41" s="6">
        <v>2</v>
      </c>
      <c r="C41" s="6">
        <v>1</v>
      </c>
      <c r="D41" s="8"/>
      <c r="E41" s="6">
        <v>22.7</v>
      </c>
      <c r="F41" s="6">
        <v>9.8000000000000007</v>
      </c>
      <c r="G41" s="8"/>
      <c r="H41" s="6">
        <v>27.9</v>
      </c>
      <c r="I41" s="6">
        <v>28.3</v>
      </c>
      <c r="J41" s="8"/>
      <c r="M41" s="6">
        <v>1.1399999999999999</v>
      </c>
      <c r="N41" s="6">
        <v>1.22</v>
      </c>
      <c r="O41" s="8"/>
      <c r="P41" s="6">
        <v>4.63</v>
      </c>
      <c r="Q41" s="6">
        <v>2.48</v>
      </c>
      <c r="S41" s="4"/>
      <c r="T41" s="9" t="s">
        <v>93</v>
      </c>
      <c r="U41" s="8">
        <f>AVERAGE(U38:U40)</f>
        <v>0.5</v>
      </c>
      <c r="V41" s="8">
        <f>AVERAGE(V38:V40)</f>
        <v>0.33333333333333331</v>
      </c>
      <c r="W41" s="8">
        <f>AVERAGE(W38:W40)</f>
        <v>19.966666666666669</v>
      </c>
      <c r="X41" s="8">
        <f>AVERAGE(X38:X40)</f>
        <v>6.3666666666666671</v>
      </c>
    </row>
    <row r="42" spans="1:24" ht="15.5">
      <c r="A42" s="9" t="s">
        <v>93</v>
      </c>
      <c r="B42" s="8">
        <f>AVERAGE(B39:B41)</f>
        <v>1</v>
      </c>
      <c r="C42" s="8">
        <f>AVERAGE(C39:C41)</f>
        <v>0.66666666666666663</v>
      </c>
      <c r="D42" s="6"/>
      <c r="E42" s="6">
        <f t="shared" ref="E42" si="18">AVERAGE(E39:E41)</f>
        <v>22.933333333333334</v>
      </c>
      <c r="F42" s="6">
        <f t="shared" ref="F42" si="19">AVERAGE(F39:F41)</f>
        <v>8.5333333333333332</v>
      </c>
      <c r="G42" s="6"/>
      <c r="H42" s="6">
        <f t="shared" ref="H42" si="20">AVERAGE(H39:H41)</f>
        <v>29.233333333333331</v>
      </c>
      <c r="I42" s="6">
        <f t="shared" ref="I42" si="21">AVERAGE(I39:I41)</f>
        <v>26.933333333333334</v>
      </c>
      <c r="J42" s="6"/>
      <c r="K42" s="6"/>
      <c r="L42" s="9" t="s">
        <v>93</v>
      </c>
      <c r="M42" s="6">
        <f t="shared" ref="M42" si="22">AVERAGE(M39:M41)</f>
        <v>1.0766666666666664</v>
      </c>
      <c r="N42" s="6">
        <f t="shared" ref="N42" si="23">AVERAGE(N39:N41)</f>
        <v>1.0866666666666667</v>
      </c>
      <c r="O42" s="8"/>
      <c r="P42" s="6">
        <f t="shared" ref="P42" si="24">AVERAGE(P39:P41)</f>
        <v>4.7299999999999995</v>
      </c>
      <c r="Q42" s="6">
        <f t="shared" ref="Q42" si="25">AVERAGE(Q39:Q41)</f>
        <v>2.3466666666666671</v>
      </c>
      <c r="R42" s="8"/>
      <c r="S42" s="8"/>
      <c r="T42" s="9" t="s">
        <v>94</v>
      </c>
      <c r="U42" s="9">
        <f>STDEVP(U38:U40)</f>
        <v>0.40824829046386302</v>
      </c>
      <c r="V42" s="9">
        <f>STDEVP(V38:V40)</f>
        <v>0.47140452079103168</v>
      </c>
      <c r="W42" s="9">
        <f>STDEVP(W38:W40)</f>
        <v>1.6759740119968713</v>
      </c>
      <c r="X42" s="9">
        <f>STDEVP(X38:X40)</f>
        <v>0.63420991968134821</v>
      </c>
    </row>
    <row r="43" spans="1:24" ht="15.5">
      <c r="A43" s="9" t="s">
        <v>94</v>
      </c>
      <c r="B43" s="9">
        <f>STDEVP(B39:B41)</f>
        <v>0.81649658092772603</v>
      </c>
      <c r="C43" s="9">
        <f>STDEVP(C39:C41)</f>
        <v>0.47140452079103168</v>
      </c>
      <c r="D43" s="6"/>
      <c r="E43" s="6">
        <f t="shared" ref="E43:F43" si="26">STDEVP(E39:E41)</f>
        <v>0.953356643071673</v>
      </c>
      <c r="F43" s="6">
        <f t="shared" si="26"/>
        <v>1.0208928554075638</v>
      </c>
      <c r="G43" s="6"/>
      <c r="H43" s="6">
        <f t="shared" ref="H43:I43" si="27">STDEVP(H39:H41)</f>
        <v>1.0274023338281628</v>
      </c>
      <c r="I43" s="6">
        <f t="shared" si="27"/>
        <v>1.4055445761538679</v>
      </c>
      <c r="J43" s="6"/>
      <c r="K43" s="6"/>
      <c r="L43" s="9" t="s">
        <v>94</v>
      </c>
      <c r="M43" s="6">
        <f t="shared" ref="M43:N43" si="28">STDEVP(M39:M41)</f>
        <v>5.7927157323275864E-2</v>
      </c>
      <c r="N43" s="6">
        <f t="shared" si="28"/>
        <v>0.10274023338281627</v>
      </c>
      <c r="O43" s="8"/>
      <c r="P43" s="6">
        <f t="shared" ref="P43:Q43" si="29">STDEVP(P39:P41)</f>
        <v>9.0921211313238923E-2</v>
      </c>
      <c r="Q43" s="6">
        <f t="shared" si="29"/>
        <v>0.11025223605694154</v>
      </c>
      <c r="R43" s="8"/>
      <c r="S43" s="8"/>
      <c r="T43" s="8" t="s">
        <v>95</v>
      </c>
      <c r="U43" s="8" t="s">
        <v>96</v>
      </c>
      <c r="V43" s="9"/>
      <c r="W43" s="9"/>
      <c r="X43" s="4"/>
    </row>
    <row r="44" spans="1:24" ht="15.5">
      <c r="A44" s="8" t="s">
        <v>95</v>
      </c>
      <c r="B44" s="8" t="s">
        <v>97</v>
      </c>
      <c r="C44" s="9"/>
      <c r="D44" s="6"/>
      <c r="E44" s="6" t="s">
        <v>97</v>
      </c>
      <c r="F44" s="6"/>
      <c r="G44" s="6"/>
      <c r="H44" s="6" t="s">
        <v>97</v>
      </c>
      <c r="I44" s="6"/>
      <c r="J44" s="6"/>
      <c r="K44" s="6"/>
      <c r="L44" s="8" t="s">
        <v>95</v>
      </c>
      <c r="M44" s="6" t="s">
        <v>97</v>
      </c>
      <c r="N44" s="6"/>
      <c r="O44" s="8"/>
      <c r="P44" s="6" t="s">
        <v>97</v>
      </c>
      <c r="Q44" s="6"/>
      <c r="R44" s="8"/>
      <c r="S44" s="8"/>
      <c r="T44" s="10" t="s">
        <v>101</v>
      </c>
      <c r="U44" s="6" t="s">
        <v>162</v>
      </c>
      <c r="V44" s="6" t="s">
        <v>163</v>
      </c>
      <c r="W44" s="4"/>
      <c r="X44" s="4"/>
    </row>
    <row r="45" spans="1:24" ht="15.5">
      <c r="A45" s="10" t="s">
        <v>101</v>
      </c>
      <c r="B45" s="6" t="s">
        <v>161</v>
      </c>
      <c r="C45" s="6"/>
      <c r="D45" s="6"/>
      <c r="E45" s="6" t="s">
        <v>161</v>
      </c>
      <c r="F45" s="6"/>
      <c r="G45" s="6"/>
      <c r="H45" s="6" t="s">
        <v>161</v>
      </c>
      <c r="I45" s="6"/>
      <c r="J45" s="6"/>
      <c r="K45" s="6"/>
      <c r="L45" s="10" t="s">
        <v>101</v>
      </c>
      <c r="M45" s="6" t="s">
        <v>161</v>
      </c>
      <c r="N45" s="6"/>
      <c r="O45" s="8"/>
      <c r="P45" s="6" t="s">
        <v>161</v>
      </c>
      <c r="Q45" s="6"/>
      <c r="R45" s="8"/>
      <c r="S45" s="8"/>
      <c r="T45" s="4"/>
      <c r="U45" s="5" t="s">
        <v>99</v>
      </c>
      <c r="V45" s="5" t="s">
        <v>99</v>
      </c>
      <c r="W45" s="4"/>
      <c r="X45" s="4"/>
    </row>
    <row r="46" spans="1:24" ht="15.5">
      <c r="A46" s="8"/>
      <c r="B46" s="5">
        <v>0.64329999999999998</v>
      </c>
      <c r="C46" s="6"/>
      <c r="D46" s="6"/>
      <c r="E46" s="6">
        <v>1E-4</v>
      </c>
      <c r="F46" s="6"/>
      <c r="G46" s="6"/>
      <c r="H46" s="5">
        <v>0.1351</v>
      </c>
      <c r="I46" s="6"/>
      <c r="J46" s="6"/>
      <c r="K46" s="6"/>
      <c r="L46" s="6"/>
      <c r="M46" s="5">
        <v>0.9103</v>
      </c>
      <c r="N46" s="8"/>
      <c r="O46" s="8"/>
      <c r="P46" s="5" t="s">
        <v>99</v>
      </c>
      <c r="Q46" s="8"/>
      <c r="R46" s="8"/>
      <c r="S46" s="8"/>
      <c r="T46" s="4"/>
      <c r="U46" s="4"/>
      <c r="V46" s="4"/>
      <c r="W46" s="4"/>
      <c r="X46" s="4"/>
    </row>
    <row r="47" spans="1:24" ht="16">
      <c r="B47" s="8"/>
      <c r="C47" s="8"/>
      <c r="D47" s="8"/>
      <c r="E47" s="8"/>
      <c r="F47" s="6"/>
      <c r="G47" s="6"/>
      <c r="H47" s="6"/>
      <c r="I47" s="6"/>
      <c r="J47" s="6"/>
      <c r="K47" s="6"/>
      <c r="L47" s="6"/>
      <c r="M47" s="8"/>
      <c r="N47" s="8"/>
      <c r="O47" s="8"/>
      <c r="P47" s="8"/>
      <c r="Q47" s="8"/>
      <c r="R47" s="8"/>
      <c r="S47" s="8"/>
      <c r="T47" s="8"/>
      <c r="U47" s="8"/>
      <c r="V47" s="18"/>
      <c r="W47" s="18"/>
    </row>
    <row r="48" spans="1:24" ht="16">
      <c r="B48" s="8"/>
      <c r="C48" s="8"/>
      <c r="D48" s="8"/>
      <c r="E48" s="8"/>
      <c r="F48" s="6"/>
      <c r="G48" s="6"/>
      <c r="H48" s="6"/>
      <c r="I48" s="6"/>
      <c r="J48" s="6"/>
      <c r="K48" s="6"/>
      <c r="L48" s="6"/>
      <c r="M48" s="8"/>
      <c r="N48" s="8"/>
      <c r="O48" s="8"/>
      <c r="P48" s="8"/>
      <c r="Q48" s="8"/>
      <c r="R48" s="8"/>
      <c r="S48" s="8"/>
      <c r="T48" s="8"/>
      <c r="U48" s="8"/>
      <c r="V48" s="18"/>
      <c r="W48" s="18"/>
    </row>
    <row r="49" spans="1:24" ht="16">
      <c r="A49" s="8"/>
      <c r="C49" s="8"/>
      <c r="D49" s="8"/>
      <c r="E49" s="8"/>
      <c r="F49" s="6"/>
      <c r="G49" s="6"/>
      <c r="H49" s="6"/>
      <c r="I49" s="6"/>
      <c r="J49" s="6"/>
      <c r="K49" s="6"/>
      <c r="L49" s="6"/>
      <c r="M49" s="8"/>
      <c r="N49" s="8"/>
      <c r="O49" s="8"/>
      <c r="P49" s="8"/>
      <c r="Q49" s="8"/>
      <c r="R49" s="8"/>
      <c r="S49" s="8"/>
      <c r="T49" s="8"/>
      <c r="U49" s="8"/>
      <c r="V49" s="18"/>
      <c r="W49" s="18"/>
    </row>
    <row r="50" spans="1:24" ht="16">
      <c r="A50" s="11" t="s">
        <v>268</v>
      </c>
      <c r="C50" s="8"/>
      <c r="D50" s="8"/>
      <c r="E50" s="8"/>
      <c r="F50" s="6"/>
      <c r="G50" s="6"/>
      <c r="H50" s="6"/>
      <c r="L50" s="20" t="s">
        <v>269</v>
      </c>
      <c r="M50" s="6"/>
      <c r="O50" s="6"/>
      <c r="P50" s="6"/>
      <c r="Q50" s="8"/>
      <c r="R50" s="8"/>
      <c r="S50" s="8"/>
      <c r="T50" s="11" t="s">
        <v>270</v>
      </c>
      <c r="U50" s="8"/>
      <c r="V50" s="8"/>
      <c r="W50" s="18"/>
    </row>
    <row r="51" spans="1:24" ht="16">
      <c r="A51" s="11" t="s">
        <v>74</v>
      </c>
      <c r="C51" s="8"/>
      <c r="D51" s="8"/>
      <c r="E51" s="8"/>
      <c r="F51" s="6"/>
      <c r="G51" s="6"/>
      <c r="H51" s="6"/>
      <c r="L51" s="20" t="s">
        <v>75</v>
      </c>
      <c r="M51" s="20"/>
      <c r="O51" s="6"/>
      <c r="P51" s="6"/>
      <c r="Q51" s="8"/>
      <c r="R51" s="8"/>
      <c r="S51" s="8"/>
      <c r="T51" s="56" t="s">
        <v>77</v>
      </c>
      <c r="U51" s="56"/>
      <c r="V51" s="56"/>
      <c r="W51" s="18"/>
    </row>
    <row r="52" spans="1:24" ht="16">
      <c r="B52" s="55" t="s">
        <v>28</v>
      </c>
      <c r="C52" s="55"/>
      <c r="D52" s="8"/>
      <c r="E52" s="55" t="s">
        <v>73</v>
      </c>
      <c r="F52" s="55"/>
      <c r="G52" s="6"/>
      <c r="H52" s="6"/>
      <c r="M52" s="55" t="s">
        <v>28</v>
      </c>
      <c r="N52" s="55"/>
      <c r="O52" s="8"/>
      <c r="P52" s="55" t="s">
        <v>73</v>
      </c>
      <c r="Q52" s="55"/>
      <c r="R52" s="8"/>
      <c r="S52" s="8"/>
      <c r="T52" s="8"/>
      <c r="U52" s="8"/>
      <c r="V52" s="8"/>
      <c r="W52" s="18"/>
    </row>
    <row r="53" spans="1:24" ht="16">
      <c r="B53" s="8" t="s">
        <v>28</v>
      </c>
      <c r="C53" s="8" t="s">
        <v>27</v>
      </c>
      <c r="D53" s="8"/>
      <c r="E53" s="8" t="s">
        <v>28</v>
      </c>
      <c r="F53" s="8" t="s">
        <v>27</v>
      </c>
      <c r="G53" s="8"/>
      <c r="H53" s="8"/>
      <c r="M53" s="8" t="s">
        <v>28</v>
      </c>
      <c r="N53" s="8" t="s">
        <v>27</v>
      </c>
      <c r="O53" s="8"/>
      <c r="P53" s="8" t="s">
        <v>28</v>
      </c>
      <c r="Q53" s="8" t="s">
        <v>27</v>
      </c>
      <c r="R53" s="8"/>
      <c r="T53" s="8"/>
      <c r="U53" s="6" t="s">
        <v>8</v>
      </c>
      <c r="V53" s="6" t="s">
        <v>69</v>
      </c>
      <c r="W53" s="6" t="s">
        <v>76</v>
      </c>
      <c r="X53" s="18"/>
    </row>
    <row r="54" spans="1:24" ht="16">
      <c r="B54" s="6">
        <v>15.15</v>
      </c>
      <c r="C54" s="6">
        <v>18.850000000000001</v>
      </c>
      <c r="D54" s="8"/>
      <c r="E54" s="5">
        <v>5.55</v>
      </c>
      <c r="F54" s="5">
        <v>12.78</v>
      </c>
      <c r="G54" s="1"/>
      <c r="H54" s="1"/>
      <c r="M54" s="6">
        <v>12.8</v>
      </c>
      <c r="N54" s="6">
        <v>11.46</v>
      </c>
      <c r="O54" s="6"/>
      <c r="P54" s="6">
        <v>23.27</v>
      </c>
      <c r="Q54" s="6">
        <v>14.91</v>
      </c>
      <c r="R54" s="8"/>
      <c r="T54" s="8"/>
      <c r="U54" s="6">
        <v>1</v>
      </c>
      <c r="V54" s="6">
        <v>1.66933</v>
      </c>
      <c r="W54" s="6">
        <v>1.1530400000000001</v>
      </c>
      <c r="X54" s="18"/>
    </row>
    <row r="55" spans="1:24" ht="16">
      <c r="B55" s="6">
        <v>18.260000000000002</v>
      </c>
      <c r="C55" s="6">
        <v>16.37</v>
      </c>
      <c r="D55" s="8"/>
      <c r="E55" s="5">
        <v>7.52</v>
      </c>
      <c r="F55" s="5">
        <v>14.81</v>
      </c>
      <c r="G55" s="1"/>
      <c r="H55" s="1"/>
      <c r="M55" s="6">
        <v>10.55</v>
      </c>
      <c r="N55" s="6">
        <v>10.1</v>
      </c>
      <c r="O55" s="6"/>
      <c r="P55" s="6">
        <v>22.03</v>
      </c>
      <c r="Q55" s="6">
        <v>16.12</v>
      </c>
      <c r="R55" s="8"/>
      <c r="T55" s="8"/>
      <c r="U55" s="6">
        <v>0.94782200000000005</v>
      </c>
      <c r="V55" s="6">
        <v>1.6350020000000001</v>
      </c>
      <c r="W55" s="6">
        <v>1.194607</v>
      </c>
      <c r="X55" s="18"/>
    </row>
    <row r="56" spans="1:24" ht="16">
      <c r="B56" s="6">
        <v>16.14</v>
      </c>
      <c r="C56" s="6">
        <v>15.79</v>
      </c>
      <c r="D56" s="8"/>
      <c r="E56" s="5">
        <v>6.14</v>
      </c>
      <c r="F56" s="5">
        <v>13.53</v>
      </c>
      <c r="G56" s="1"/>
      <c r="H56" s="1"/>
      <c r="M56" s="6">
        <v>11.77</v>
      </c>
      <c r="N56" s="6">
        <v>12.33</v>
      </c>
      <c r="O56" s="8"/>
      <c r="P56" s="6">
        <v>24.05</v>
      </c>
      <c r="Q56" s="6">
        <v>15.79</v>
      </c>
      <c r="R56" s="8"/>
      <c r="T56" s="8"/>
      <c r="U56" s="6">
        <v>0.90217700000000001</v>
      </c>
      <c r="V56" s="6">
        <v>1.5705899999999999</v>
      </c>
      <c r="W56" s="6">
        <v>1.35988</v>
      </c>
      <c r="X56" s="18"/>
    </row>
    <row r="57" spans="1:24" ht="16">
      <c r="A57" s="9" t="s">
        <v>93</v>
      </c>
      <c r="B57" s="8">
        <f>AVERAGE(B54:B56)</f>
        <v>16.516666666666669</v>
      </c>
      <c r="C57" s="8">
        <f>AVERAGE(C54:C56)</f>
        <v>17.003333333333334</v>
      </c>
      <c r="D57" s="4"/>
      <c r="E57" s="8">
        <f>AVERAGE(E54:E56)</f>
        <v>6.4033333333333333</v>
      </c>
      <c r="F57" s="8">
        <f>AVERAGE(F54:F56)</f>
        <v>13.706666666666665</v>
      </c>
      <c r="G57" s="4"/>
      <c r="H57" s="4"/>
      <c r="I57" s="4"/>
      <c r="J57" s="4"/>
      <c r="K57" s="4"/>
      <c r="L57" s="9" t="s">
        <v>93</v>
      </c>
      <c r="M57" s="8">
        <f>AVERAGE(M54:M56)</f>
        <v>11.706666666666669</v>
      </c>
      <c r="N57" s="8">
        <f>AVERAGE(N54:N56)</f>
        <v>11.296666666666667</v>
      </c>
      <c r="O57" s="4"/>
      <c r="P57" s="8">
        <f>AVERAGE(P54:P56)</f>
        <v>23.116666666666664</v>
      </c>
      <c r="Q57" s="8">
        <f>AVERAGE(Q54:Q56)</f>
        <v>15.606666666666667</v>
      </c>
      <c r="R57" s="4"/>
      <c r="T57" s="9" t="s">
        <v>93</v>
      </c>
      <c r="U57" s="8">
        <f>AVERAGE(U54:U56)</f>
        <v>0.94999966666666669</v>
      </c>
      <c r="V57" s="8">
        <f>AVERAGE(V54:V56)</f>
        <v>1.6249739999999999</v>
      </c>
      <c r="W57" s="8">
        <f>AVERAGE(W54:W56)</f>
        <v>1.2358423333333335</v>
      </c>
      <c r="X57" s="21"/>
    </row>
    <row r="58" spans="1:24" ht="16">
      <c r="A58" s="9" t="s">
        <v>94</v>
      </c>
      <c r="B58" s="9">
        <f>STDEVP(B54:B56)</f>
        <v>1.2972877689840281</v>
      </c>
      <c r="C58" s="9">
        <f>STDEVP(C54:C56)</f>
        <v>1.3270853610659556</v>
      </c>
      <c r="D58" s="19"/>
      <c r="E58" s="9">
        <f>STDEVP(E54:E56)</f>
        <v>0.82552340299283811</v>
      </c>
      <c r="F58" s="9">
        <f>STDEVP(F54:F56)</f>
        <v>0.83810633109541843</v>
      </c>
      <c r="G58" s="22"/>
      <c r="H58" s="22"/>
      <c r="I58" s="22"/>
      <c r="J58" s="22"/>
      <c r="K58" s="21"/>
      <c r="L58" s="9" t="s">
        <v>94</v>
      </c>
      <c r="M58" s="9">
        <f>STDEVP(M54:M56)</f>
        <v>0.91964969176070266</v>
      </c>
      <c r="N58" s="9">
        <f>STDEVP(N54:N56)</f>
        <v>0.91769033750800488</v>
      </c>
      <c r="O58" s="19"/>
      <c r="P58" s="9">
        <f>STDEVP(P54:P56)</f>
        <v>0.83175851196258987</v>
      </c>
      <c r="Q58" s="9">
        <f>STDEVP(Q54:Q56)</f>
        <v>0.51070757016341783</v>
      </c>
      <c r="R58" s="21"/>
      <c r="T58" s="9" t="s">
        <v>94</v>
      </c>
      <c r="U58" s="9">
        <f>STDEVP(U54:U56)</f>
        <v>3.9965747887687801E-2</v>
      </c>
      <c r="V58" s="9">
        <f>STDEVP(V54:V56)</f>
        <v>4.0929349599849119E-2</v>
      </c>
      <c r="W58" s="9">
        <f>STDEVP(W54:W56)</f>
        <v>8.9334431347729629E-2</v>
      </c>
      <c r="X58" s="21"/>
    </row>
    <row r="59" spans="1:24" ht="16">
      <c r="A59" s="8" t="s">
        <v>95</v>
      </c>
      <c r="B59" s="8" t="s">
        <v>97</v>
      </c>
      <c r="C59" s="9"/>
      <c r="D59" s="19"/>
      <c r="E59" s="8" t="s">
        <v>97</v>
      </c>
      <c r="F59" s="9"/>
      <c r="G59" s="22"/>
      <c r="H59" s="22"/>
      <c r="I59" s="22"/>
      <c r="J59" s="22"/>
      <c r="K59" s="21"/>
      <c r="L59" s="8" t="s">
        <v>95</v>
      </c>
      <c r="M59" s="8" t="s">
        <v>97</v>
      </c>
      <c r="N59" s="9"/>
      <c r="O59" s="19"/>
      <c r="P59" s="8" t="s">
        <v>97</v>
      </c>
      <c r="Q59" s="9"/>
      <c r="R59" s="21"/>
      <c r="T59" s="8" t="s">
        <v>95</v>
      </c>
      <c r="U59" s="8" t="s">
        <v>96</v>
      </c>
      <c r="V59" s="9"/>
      <c r="W59" s="9"/>
      <c r="X59" s="21"/>
    </row>
    <row r="60" spans="1:24" ht="16">
      <c r="A60" s="10" t="s">
        <v>101</v>
      </c>
      <c r="B60" s="6" t="s">
        <v>161</v>
      </c>
      <c r="C60" s="6"/>
      <c r="D60" s="21"/>
      <c r="E60" s="6" t="s">
        <v>161</v>
      </c>
      <c r="F60" s="21"/>
      <c r="G60" s="21"/>
      <c r="H60" s="21"/>
      <c r="I60" s="21"/>
      <c r="J60" s="21"/>
      <c r="K60" s="21"/>
      <c r="L60" s="10" t="s">
        <v>101</v>
      </c>
      <c r="M60" s="6" t="s">
        <v>161</v>
      </c>
      <c r="N60" s="6"/>
      <c r="O60" s="21"/>
      <c r="P60" s="6" t="s">
        <v>161</v>
      </c>
      <c r="Q60" s="21"/>
      <c r="R60" s="21"/>
      <c r="T60" s="10" t="s">
        <v>101</v>
      </c>
      <c r="U60" s="6" t="s">
        <v>258</v>
      </c>
      <c r="V60" s="6" t="s">
        <v>163</v>
      </c>
      <c r="W60" s="21"/>
      <c r="X60" s="21"/>
    </row>
    <row r="61" spans="1:24" ht="16">
      <c r="B61" s="5">
        <v>0.72950000000000004</v>
      </c>
      <c r="C61" s="21"/>
      <c r="D61" s="21"/>
      <c r="E61" s="5">
        <v>8.9999999999999998E-4</v>
      </c>
      <c r="F61" s="21"/>
      <c r="G61" s="21"/>
      <c r="H61" s="21"/>
      <c r="I61" s="21"/>
      <c r="J61" s="21"/>
      <c r="K61" s="21"/>
      <c r="L61" s="21"/>
      <c r="M61" s="5">
        <v>0.67849999999999999</v>
      </c>
      <c r="N61" s="21"/>
      <c r="O61" s="21"/>
      <c r="P61" s="5">
        <v>4.0000000000000002E-4</v>
      </c>
      <c r="Q61" s="21"/>
      <c r="R61" s="21"/>
      <c r="T61" s="21"/>
      <c r="U61" s="5" t="s">
        <v>99</v>
      </c>
      <c r="V61" s="5">
        <v>1.6999999999999999E-3</v>
      </c>
      <c r="W61" s="21"/>
      <c r="X61" s="21"/>
    </row>
    <row r="62" spans="1:24" ht="15.5">
      <c r="B62" s="21"/>
      <c r="C62" s="21"/>
      <c r="D62" s="21"/>
      <c r="E62" s="21"/>
      <c r="F62" s="21"/>
      <c r="G62" s="21"/>
      <c r="H62" s="21"/>
      <c r="I62" s="21"/>
      <c r="J62" s="19"/>
      <c r="K62" s="22"/>
      <c r="L62" s="22"/>
      <c r="M62" s="22"/>
      <c r="N62" s="22"/>
      <c r="O62" s="22"/>
      <c r="P62" s="22"/>
      <c r="Q62" s="21"/>
      <c r="R62" s="21"/>
      <c r="S62" s="21"/>
      <c r="T62" s="21"/>
      <c r="U62" s="21"/>
      <c r="V62" s="21"/>
      <c r="W62" s="21"/>
    </row>
    <row r="63" spans="1:24">
      <c r="J63" s="3"/>
      <c r="K63" s="1"/>
      <c r="L63" s="1"/>
      <c r="M63" s="1"/>
      <c r="N63" s="1"/>
      <c r="O63" s="1"/>
      <c r="P63" s="1"/>
    </row>
  </sheetData>
  <mergeCells count="11">
    <mergeCell ref="M21:N21"/>
    <mergeCell ref="B52:C52"/>
    <mergeCell ref="E52:F52"/>
    <mergeCell ref="T51:V51"/>
    <mergeCell ref="M52:N52"/>
    <mergeCell ref="P52:Q52"/>
    <mergeCell ref="B37:C37"/>
    <mergeCell ref="E37:F37"/>
    <mergeCell ref="H37:I37"/>
    <mergeCell ref="M37:N37"/>
    <mergeCell ref="P37:Q37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6F71-CB1F-4DB5-B9BF-F82E30AA830C}">
  <dimension ref="A1:X24"/>
  <sheetViews>
    <sheetView zoomScale="78" workbookViewId="0">
      <selection activeCell="F10" sqref="F10"/>
    </sheetView>
  </sheetViews>
  <sheetFormatPr defaultRowHeight="14"/>
  <cols>
    <col min="10" max="10" width="8.6640625" customWidth="1"/>
  </cols>
  <sheetData>
    <row r="1" spans="1:24" ht="15.5">
      <c r="A1" s="11" t="s">
        <v>253</v>
      </c>
      <c r="C1" s="8"/>
      <c r="D1" s="8"/>
      <c r="E1" s="8"/>
      <c r="F1" s="8"/>
      <c r="G1" s="8"/>
      <c r="H1" s="8"/>
      <c r="I1" s="11" t="s">
        <v>254</v>
      </c>
      <c r="J1" s="8"/>
      <c r="L1" s="8"/>
      <c r="M1" s="8"/>
      <c r="N1" s="8"/>
      <c r="O1" s="8"/>
      <c r="P1" s="8"/>
      <c r="Q1" s="11" t="s">
        <v>255</v>
      </c>
      <c r="S1" s="8"/>
      <c r="T1" s="8"/>
      <c r="U1" s="8"/>
      <c r="V1" s="8"/>
      <c r="W1" s="8"/>
      <c r="X1" s="8"/>
    </row>
    <row r="2" spans="1:24" ht="15.5">
      <c r="A2" s="11" t="s">
        <v>78</v>
      </c>
      <c r="C2" s="8"/>
      <c r="D2" s="8"/>
      <c r="E2" s="8"/>
      <c r="F2" s="8"/>
      <c r="G2" s="8"/>
      <c r="H2" s="8"/>
      <c r="I2" s="11" t="s">
        <v>60</v>
      </c>
      <c r="J2" s="8"/>
      <c r="L2" s="8"/>
      <c r="M2" s="8"/>
      <c r="N2" s="8"/>
      <c r="O2" s="8"/>
      <c r="P2" s="8"/>
      <c r="Q2" s="11" t="s">
        <v>79</v>
      </c>
      <c r="S2" s="8"/>
      <c r="T2" s="8"/>
      <c r="U2" s="8"/>
      <c r="V2" s="8"/>
      <c r="W2" s="8"/>
      <c r="X2" s="8"/>
    </row>
    <row r="3" spans="1:24" ht="15.5">
      <c r="B3" s="6" t="s">
        <v>8</v>
      </c>
      <c r="C3" s="6" t="s">
        <v>170</v>
      </c>
      <c r="D3" s="6" t="s">
        <v>171</v>
      </c>
      <c r="E3" s="6" t="s">
        <v>172</v>
      </c>
      <c r="F3" s="6" t="s">
        <v>173</v>
      </c>
      <c r="G3" s="6"/>
      <c r="H3" s="6"/>
      <c r="I3" s="8"/>
      <c r="J3" s="6" t="s">
        <v>8</v>
      </c>
      <c r="K3" s="6" t="s">
        <v>170</v>
      </c>
      <c r="L3" s="6" t="s">
        <v>171</v>
      </c>
      <c r="M3" s="6" t="s">
        <v>172</v>
      </c>
      <c r="N3" s="6" t="s">
        <v>173</v>
      </c>
      <c r="O3" s="6"/>
      <c r="P3" s="6"/>
      <c r="Q3" s="8"/>
      <c r="R3" s="6" t="s">
        <v>8</v>
      </c>
      <c r="S3" s="6" t="s">
        <v>170</v>
      </c>
      <c r="T3" s="6" t="s">
        <v>171</v>
      </c>
      <c r="U3" s="6" t="s">
        <v>172</v>
      </c>
      <c r="V3" s="6" t="s">
        <v>173</v>
      </c>
      <c r="W3" s="6"/>
      <c r="X3" s="8"/>
    </row>
    <row r="4" spans="1:24" ht="15.5">
      <c r="B4" s="3">
        <v>0</v>
      </c>
      <c r="C4" s="3">
        <v>41</v>
      </c>
      <c r="D4" s="3">
        <v>20.28</v>
      </c>
      <c r="E4" s="3">
        <v>15.3</v>
      </c>
      <c r="F4" s="3">
        <v>9.1999999999999993</v>
      </c>
      <c r="G4" s="3"/>
      <c r="H4" s="6"/>
      <c r="I4" s="8"/>
      <c r="J4" s="6">
        <v>1</v>
      </c>
      <c r="K4" s="6">
        <v>4.4856999999999996</v>
      </c>
      <c r="L4" s="6">
        <v>2.5825</v>
      </c>
      <c r="M4" s="6">
        <v>2.3159000000000001</v>
      </c>
      <c r="N4" s="6">
        <v>1.6539999999999999</v>
      </c>
      <c r="O4" s="6"/>
      <c r="P4" s="6"/>
      <c r="Q4" s="8"/>
      <c r="R4" s="6">
        <v>38.130000000000003</v>
      </c>
      <c r="S4" s="6">
        <v>12.98</v>
      </c>
      <c r="T4" s="6">
        <v>21.52</v>
      </c>
      <c r="U4" s="6">
        <v>20.98</v>
      </c>
      <c r="V4" s="6">
        <v>31.654</v>
      </c>
      <c r="W4" s="8"/>
      <c r="X4" s="8"/>
    </row>
    <row r="5" spans="1:24" ht="15.5">
      <c r="B5" s="3">
        <v>1</v>
      </c>
      <c r="C5" s="3">
        <v>43.5</v>
      </c>
      <c r="D5" s="3">
        <v>25.48</v>
      </c>
      <c r="E5" s="3">
        <v>16.29</v>
      </c>
      <c r="F5" s="3">
        <v>8.3000000000000007</v>
      </c>
      <c r="G5" s="3"/>
      <c r="H5" s="6"/>
      <c r="I5" s="8"/>
      <c r="J5" s="6">
        <v>0.9032</v>
      </c>
      <c r="K5" s="6">
        <v>3.8147000000000002</v>
      </c>
      <c r="L5" s="6">
        <v>2.4013</v>
      </c>
      <c r="M5" s="6">
        <v>2.476</v>
      </c>
      <c r="N5" s="6">
        <v>1.579</v>
      </c>
      <c r="O5" s="6"/>
      <c r="P5" s="6"/>
      <c r="Q5" s="8"/>
      <c r="R5" s="6">
        <v>45</v>
      </c>
      <c r="S5" s="6">
        <v>10.37</v>
      </c>
      <c r="T5" s="6">
        <v>20.7</v>
      </c>
      <c r="U5" s="6">
        <v>22.85</v>
      </c>
      <c r="V5" s="6">
        <v>35.795999999999999</v>
      </c>
      <c r="W5" s="8"/>
      <c r="X5" s="8"/>
    </row>
    <row r="6" spans="1:24" ht="15.5">
      <c r="B6" s="3">
        <v>1</v>
      </c>
      <c r="C6" s="3">
        <v>39.69</v>
      </c>
      <c r="D6" s="3">
        <v>18.579999999999998</v>
      </c>
      <c r="E6" s="3">
        <v>14.42</v>
      </c>
      <c r="F6" s="3">
        <v>6.4</v>
      </c>
      <c r="G6" s="3"/>
      <c r="H6" s="6"/>
      <c r="I6" s="8"/>
      <c r="J6" s="6">
        <v>0.81230000000000002</v>
      </c>
      <c r="K6" s="6">
        <v>4.3404999999999996</v>
      </c>
      <c r="L6" s="6">
        <v>2.7429999999999999</v>
      </c>
      <c r="M6" s="6">
        <v>2.5270000000000001</v>
      </c>
      <c r="N6" s="6">
        <v>1.7749999999999999</v>
      </c>
      <c r="O6" s="6"/>
      <c r="P6" s="6"/>
      <c r="Q6" s="8"/>
      <c r="R6" s="6">
        <v>43.71</v>
      </c>
      <c r="S6" s="6">
        <v>13.58</v>
      </c>
      <c r="T6" s="6">
        <v>23.63</v>
      </c>
      <c r="U6" s="6">
        <v>23.14</v>
      </c>
      <c r="V6" s="6">
        <v>32.774999999999999</v>
      </c>
      <c r="W6" s="8"/>
      <c r="X6" s="8"/>
    </row>
    <row r="7" spans="1:24" ht="15.5">
      <c r="A7" s="9" t="s">
        <v>93</v>
      </c>
      <c r="B7" s="8">
        <f>AVERAGE(B4:B6)</f>
        <v>0.66666666666666663</v>
      </c>
      <c r="C7" s="8">
        <f>AVERAGE(C4:C6)</f>
        <v>41.396666666666668</v>
      </c>
      <c r="D7" s="8">
        <f>AVERAGE(D4:D6)</f>
        <v>21.446666666666669</v>
      </c>
      <c r="E7" s="8">
        <f t="shared" ref="E7:F7" si="0">AVERAGE(E4:E6)</f>
        <v>15.336666666666666</v>
      </c>
      <c r="F7" s="8">
        <f t="shared" si="0"/>
        <v>7.9666666666666659</v>
      </c>
      <c r="G7" s="8"/>
      <c r="H7" s="8"/>
      <c r="I7" s="9" t="s">
        <v>93</v>
      </c>
      <c r="J7" s="8">
        <f>AVERAGE(J4:J6)</f>
        <v>0.90516666666666667</v>
      </c>
      <c r="K7" s="8">
        <f>AVERAGE(K4:K6)</f>
        <v>4.2136333333333331</v>
      </c>
      <c r="L7" s="8">
        <f>AVERAGE(L4:L6)</f>
        <v>2.5756000000000001</v>
      </c>
      <c r="M7" s="8">
        <f t="shared" ref="M7:N7" si="1">AVERAGE(M4:M6)</f>
        <v>2.4396333333333335</v>
      </c>
      <c r="N7" s="8">
        <f t="shared" si="1"/>
        <v>1.6693333333333331</v>
      </c>
      <c r="O7" s="8"/>
      <c r="P7" s="8"/>
      <c r="Q7" s="9" t="s">
        <v>93</v>
      </c>
      <c r="R7" s="8">
        <f>AVERAGE(R4:R6)</f>
        <v>42.28</v>
      </c>
      <c r="S7" s="8">
        <f>AVERAGE(S4:S6)</f>
        <v>12.31</v>
      </c>
      <c r="T7" s="8">
        <f>AVERAGE(T4:T6)</f>
        <v>21.95</v>
      </c>
      <c r="U7" s="8">
        <f t="shared" ref="U7:V7" si="2">AVERAGE(U4:U6)</f>
        <v>22.323333333333334</v>
      </c>
      <c r="V7" s="8">
        <f t="shared" si="2"/>
        <v>33.408333333333331</v>
      </c>
      <c r="W7" s="8"/>
      <c r="X7" s="8"/>
    </row>
    <row r="8" spans="1:24" ht="15.5">
      <c r="A8" s="9" t="s">
        <v>94</v>
      </c>
      <c r="B8" s="9">
        <f>STDEVP(B4:B6)</f>
        <v>0.47140452079103168</v>
      </c>
      <c r="C8" s="9">
        <f>STDEVP(C4:C6)</f>
        <v>1.5805132780910842</v>
      </c>
      <c r="D8" s="9">
        <f>STDEVP(D4:D6)</f>
        <v>2.9352266617001748</v>
      </c>
      <c r="E8" s="9">
        <f t="shared" ref="E8:F8" si="3">STDEVP(E4:E6)</f>
        <v>0.76386444405332055</v>
      </c>
      <c r="F8" s="9">
        <f t="shared" si="3"/>
        <v>1.167142760000778</v>
      </c>
      <c r="G8" s="9"/>
      <c r="H8" s="8"/>
      <c r="I8" s="9" t="s">
        <v>94</v>
      </c>
      <c r="J8" s="9">
        <f>STDEVP(J4:J6)</f>
        <v>7.6640821730690978E-2</v>
      </c>
      <c r="K8" s="9">
        <f>STDEVP(K4:K6)</f>
        <v>0.28824944444390882</v>
      </c>
      <c r="L8" s="9">
        <f>STDEVP(L4:L6)</f>
        <v>0.13958373830787019</v>
      </c>
      <c r="M8" s="9">
        <f t="shared" ref="M8:N8" si="4">STDEVP(M4:M6)</f>
        <v>8.9935915455889415E-2</v>
      </c>
      <c r="N8" s="9">
        <f t="shared" si="4"/>
        <v>8.0747892989366715E-2</v>
      </c>
      <c r="O8" s="9"/>
      <c r="P8" s="8"/>
      <c r="Q8" s="9" t="s">
        <v>94</v>
      </c>
      <c r="R8" s="9">
        <f>STDEVP(R4:R6)</f>
        <v>2.9813755214665587</v>
      </c>
      <c r="S8" s="9">
        <f>STDEVP(S4:S6)</f>
        <v>1.3934848402476367</v>
      </c>
      <c r="T8" s="9">
        <f>STDEVP(T4:T6)</f>
        <v>1.234206897836285</v>
      </c>
      <c r="U8" s="9">
        <f t="shared" ref="U8:V8" si="5">STDEVP(U4:U6)</f>
        <v>0.95722979941542208</v>
      </c>
      <c r="V8" s="9">
        <f t="shared" si="5"/>
        <v>1.7492616220057597</v>
      </c>
      <c r="W8" s="8"/>
      <c r="X8" s="8"/>
    </row>
    <row r="9" spans="1:24" ht="15.5">
      <c r="A9" s="8" t="s">
        <v>95</v>
      </c>
      <c r="B9" s="8" t="s">
        <v>96</v>
      </c>
      <c r="C9" s="9"/>
      <c r="D9" s="9"/>
      <c r="E9" s="8"/>
      <c r="F9" s="8"/>
      <c r="G9" s="8"/>
      <c r="H9" s="8"/>
      <c r="I9" s="8" t="s">
        <v>95</v>
      </c>
      <c r="J9" s="8" t="s">
        <v>96</v>
      </c>
      <c r="K9" s="9"/>
      <c r="L9" s="9"/>
      <c r="M9" s="8"/>
      <c r="N9" s="8"/>
      <c r="O9" s="8"/>
      <c r="P9" s="8"/>
      <c r="Q9" s="8" t="s">
        <v>95</v>
      </c>
      <c r="R9" s="8" t="s">
        <v>96</v>
      </c>
      <c r="S9" s="9"/>
      <c r="T9" s="9"/>
      <c r="U9" s="8"/>
      <c r="V9" s="8"/>
      <c r="W9" s="8"/>
      <c r="X9" s="8"/>
    </row>
    <row r="10" spans="1:24" ht="15.5">
      <c r="A10" s="10" t="s">
        <v>101</v>
      </c>
      <c r="B10" s="6" t="s">
        <v>169</v>
      </c>
      <c r="C10" s="6" t="s">
        <v>175</v>
      </c>
      <c r="D10" s="6" t="s">
        <v>176</v>
      </c>
      <c r="E10" s="6" t="s">
        <v>177</v>
      </c>
      <c r="F10" s="6" t="s">
        <v>178</v>
      </c>
      <c r="G10" s="6"/>
      <c r="H10" s="8"/>
      <c r="I10" s="10" t="s">
        <v>101</v>
      </c>
      <c r="J10" s="6" t="s">
        <v>168</v>
      </c>
      <c r="K10" s="6" t="s">
        <v>175</v>
      </c>
      <c r="L10" s="6" t="s">
        <v>176</v>
      </c>
      <c r="M10" s="6" t="s">
        <v>177</v>
      </c>
      <c r="N10" s="6" t="s">
        <v>178</v>
      </c>
      <c r="O10" s="6"/>
      <c r="P10" s="8"/>
      <c r="Q10" s="10" t="s">
        <v>101</v>
      </c>
      <c r="R10" s="6" t="s">
        <v>168</v>
      </c>
      <c r="S10" s="6" t="s">
        <v>175</v>
      </c>
      <c r="T10" s="6" t="s">
        <v>176</v>
      </c>
      <c r="U10" s="6" t="s">
        <v>177</v>
      </c>
      <c r="V10" s="6" t="s">
        <v>178</v>
      </c>
      <c r="W10" s="8"/>
      <c r="X10" s="8"/>
    </row>
    <row r="11" spans="1:24" ht="16">
      <c r="A11" s="21"/>
      <c r="B11" s="5" t="s">
        <v>99</v>
      </c>
      <c r="C11" s="5" t="s">
        <v>99</v>
      </c>
      <c r="D11" s="5" t="s">
        <v>99</v>
      </c>
      <c r="E11" s="5" t="s">
        <v>99</v>
      </c>
      <c r="F11" s="5">
        <v>7.6E-3</v>
      </c>
      <c r="G11" s="5"/>
      <c r="H11" s="8"/>
      <c r="I11" s="21"/>
      <c r="J11" s="5" t="s">
        <v>99</v>
      </c>
      <c r="K11" s="5" t="s">
        <v>99</v>
      </c>
      <c r="L11" s="5" t="s">
        <v>99</v>
      </c>
      <c r="M11" s="5">
        <v>1.2999999999999999E-3</v>
      </c>
      <c r="N11" s="5">
        <v>4.3E-3</v>
      </c>
      <c r="O11" s="5"/>
      <c r="P11" s="8"/>
      <c r="Q11" s="21"/>
      <c r="R11" s="5" t="s">
        <v>99</v>
      </c>
      <c r="S11" s="5">
        <v>2.3999999999999998E-3</v>
      </c>
      <c r="T11" s="5">
        <v>1.8E-3</v>
      </c>
      <c r="U11" s="5">
        <v>5.9999999999999995E-4</v>
      </c>
      <c r="V11" s="5">
        <v>8.0000000000000004E-4</v>
      </c>
      <c r="W11" s="8"/>
      <c r="X11" s="8"/>
    </row>
    <row r="12" spans="1:24" ht="15.5">
      <c r="B12" s="8"/>
      <c r="C12" s="8"/>
      <c r="D12" s="8"/>
      <c r="E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5.5">
      <c r="A13" s="11" t="s">
        <v>256</v>
      </c>
      <c r="B13" s="11"/>
      <c r="C13" s="8"/>
      <c r="D13" s="8"/>
      <c r="E13" s="8"/>
      <c r="F13" s="8"/>
      <c r="G13" s="8"/>
      <c r="H13" s="8"/>
      <c r="I13" s="11" t="s">
        <v>257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5.5">
      <c r="A14" s="11" t="s">
        <v>80</v>
      </c>
      <c r="B14" s="11"/>
      <c r="C14" s="8"/>
      <c r="D14" s="8"/>
      <c r="E14" s="8"/>
      <c r="F14" s="8"/>
      <c r="G14" s="8"/>
      <c r="H14" s="8"/>
      <c r="I14" s="42" t="s">
        <v>81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5.5">
      <c r="B15" s="6" t="s">
        <v>8</v>
      </c>
      <c r="C15" s="6" t="s">
        <v>170</v>
      </c>
      <c r="D15" s="6" t="s">
        <v>171</v>
      </c>
      <c r="E15" s="6" t="s">
        <v>172</v>
      </c>
      <c r="F15" s="6" t="s">
        <v>173</v>
      </c>
      <c r="G15" s="6"/>
      <c r="H15" s="6"/>
      <c r="I15" s="8"/>
      <c r="J15" s="6" t="s">
        <v>8</v>
      </c>
      <c r="K15" s="6" t="s">
        <v>170</v>
      </c>
      <c r="L15" s="6" t="s">
        <v>171</v>
      </c>
      <c r="M15" s="6" t="s">
        <v>172</v>
      </c>
      <c r="N15" s="6" t="s">
        <v>173</v>
      </c>
      <c r="O15" s="6"/>
      <c r="P15" s="6"/>
      <c r="Q15" s="8"/>
      <c r="R15" s="8"/>
      <c r="S15" s="8"/>
      <c r="T15" s="8"/>
      <c r="U15" s="8"/>
      <c r="V15" s="8"/>
      <c r="W15" s="8"/>
      <c r="X15" s="8"/>
    </row>
    <row r="16" spans="1:24" ht="15.5">
      <c r="B16" s="6">
        <v>5.71</v>
      </c>
      <c r="C16" s="6">
        <v>21.36</v>
      </c>
      <c r="D16" s="6">
        <v>14.27</v>
      </c>
      <c r="E16" s="6">
        <v>14.3</v>
      </c>
      <c r="F16" s="6">
        <v>9.75</v>
      </c>
      <c r="G16" s="6"/>
      <c r="H16" s="6"/>
      <c r="I16" s="8"/>
      <c r="J16" s="6">
        <v>1</v>
      </c>
      <c r="K16" s="6">
        <v>2.220078</v>
      </c>
      <c r="L16" s="6">
        <v>1.832009</v>
      </c>
      <c r="M16" s="6">
        <v>1.4339770000000001</v>
      </c>
      <c r="N16" s="6">
        <v>1.320973</v>
      </c>
      <c r="O16" s="6"/>
      <c r="P16" s="6"/>
      <c r="Q16" s="8"/>
      <c r="R16" s="8"/>
      <c r="S16" s="8"/>
      <c r="T16" s="8"/>
      <c r="U16" s="8"/>
      <c r="V16" s="8"/>
      <c r="W16" s="8"/>
      <c r="X16" s="8"/>
    </row>
    <row r="17" spans="1:24" ht="15.5">
      <c r="B17" s="6">
        <v>6.83</v>
      </c>
      <c r="C17" s="6">
        <v>25.56</v>
      </c>
      <c r="D17" s="6">
        <v>17.91</v>
      </c>
      <c r="E17" s="6">
        <v>15.6</v>
      </c>
      <c r="F17" s="6">
        <v>10.79</v>
      </c>
      <c r="G17" s="6"/>
      <c r="H17" s="6"/>
      <c r="I17" s="8"/>
      <c r="J17" s="6">
        <v>0.92092300000000005</v>
      </c>
      <c r="K17" s="6">
        <v>2.2748140000000001</v>
      </c>
      <c r="L17" s="6">
        <v>1.586959</v>
      </c>
      <c r="M17" s="6">
        <v>1.5315319999999999</v>
      </c>
      <c r="N17" s="6">
        <v>1.2607429999999999</v>
      </c>
      <c r="O17" s="6"/>
      <c r="P17" s="6"/>
      <c r="Q17" s="8"/>
      <c r="R17" s="8"/>
      <c r="S17" s="8"/>
      <c r="T17" s="8"/>
      <c r="U17" s="8"/>
      <c r="V17" s="8"/>
      <c r="W17" s="8"/>
      <c r="X17" s="8"/>
    </row>
    <row r="18" spans="1:24" ht="15.5">
      <c r="B18" s="6">
        <v>6.27</v>
      </c>
      <c r="C18" s="6">
        <v>27.98</v>
      </c>
      <c r="D18" s="6">
        <v>16.260000000000002</v>
      </c>
      <c r="E18" s="6">
        <v>17.350000000000001</v>
      </c>
      <c r="F18" s="6">
        <v>8.94</v>
      </c>
      <c r="G18" s="6"/>
      <c r="H18" s="6"/>
      <c r="I18" s="8"/>
      <c r="J18" s="6">
        <v>0.86341299999999999</v>
      </c>
      <c r="K18" s="6">
        <v>2.1369660000000001</v>
      </c>
      <c r="L18" s="6">
        <v>1.6749909999999999</v>
      </c>
      <c r="M18" s="6">
        <v>1.633497</v>
      </c>
      <c r="N18" s="6">
        <v>1.2934239999999999</v>
      </c>
      <c r="O18" s="6"/>
      <c r="P18" s="6"/>
      <c r="Q18" s="8"/>
      <c r="R18" s="8"/>
      <c r="S18" s="8"/>
      <c r="T18" s="8"/>
      <c r="U18" s="8"/>
      <c r="V18" s="8"/>
      <c r="W18" s="8"/>
      <c r="X18" s="8"/>
    </row>
    <row r="19" spans="1:24" ht="15.5">
      <c r="A19" s="9" t="s">
        <v>93</v>
      </c>
      <c r="B19" s="8">
        <f>AVERAGE(B16:B18)</f>
        <v>6.27</v>
      </c>
      <c r="C19" s="8">
        <f>AVERAGE(C16:C18)</f>
        <v>24.966666666666669</v>
      </c>
      <c r="D19" s="8">
        <f>AVERAGE(D16:D18)</f>
        <v>16.146666666666665</v>
      </c>
      <c r="E19" s="8">
        <f t="shared" ref="E19" si="6">AVERAGE(E16:E18)</f>
        <v>15.75</v>
      </c>
      <c r="F19" s="8">
        <f t="shared" ref="F19" si="7">AVERAGE(F16:F18)</f>
        <v>9.8266666666666662</v>
      </c>
      <c r="G19" s="8"/>
      <c r="H19" s="8"/>
      <c r="I19" s="9" t="s">
        <v>93</v>
      </c>
      <c r="J19" s="8">
        <f>AVERAGE(J16:J18)</f>
        <v>0.92811200000000005</v>
      </c>
      <c r="K19" s="8">
        <f>AVERAGE(K16:K18)</f>
        <v>2.2106193333333333</v>
      </c>
      <c r="L19" s="8">
        <f>AVERAGE(L16:L18)</f>
        <v>1.6979863333333334</v>
      </c>
      <c r="M19" s="8">
        <f t="shared" ref="M19" si="8">AVERAGE(M16:M18)</f>
        <v>1.533002</v>
      </c>
      <c r="N19" s="8">
        <f t="shared" ref="N19" si="9">AVERAGE(N16:N18)</f>
        <v>1.2917133333333333</v>
      </c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5">
      <c r="A20" s="9" t="s">
        <v>94</v>
      </c>
      <c r="B20" s="9">
        <f>STDEVP(B16:B18)</f>
        <v>0.45723808531952664</v>
      </c>
      <c r="C20" s="9">
        <f>STDEVP(C16:C18)</f>
        <v>2.7349751166854759</v>
      </c>
      <c r="D20" s="9">
        <f>STDEVP(D16:D18)</f>
        <v>1.4881830831214584</v>
      </c>
      <c r="E20" s="9">
        <f t="shared" ref="E20:F20" si="10">STDEVP(E16:E18)</f>
        <v>1.2496666222103667</v>
      </c>
      <c r="F20" s="9">
        <f t="shared" si="10"/>
        <v>0.75720245347961945</v>
      </c>
      <c r="G20" s="9"/>
      <c r="H20" s="8"/>
      <c r="I20" s="9" t="s">
        <v>94</v>
      </c>
      <c r="J20" s="9">
        <f>STDEVP(J16:J18)</f>
        <v>5.5992638998354063E-2</v>
      </c>
      <c r="K20" s="9">
        <f>STDEVP(K16:K18)</f>
        <v>5.6672259865142315E-2</v>
      </c>
      <c r="L20" s="9">
        <f>STDEVP(L16:L18)</f>
        <v>0.10135404823795754</v>
      </c>
      <c r="M20" s="9">
        <f t="shared" ref="M20:N20" si="11">STDEVP(M16:M18)</f>
        <v>8.1460330938848149E-2</v>
      </c>
      <c r="N20" s="9">
        <f t="shared" si="11"/>
        <v>2.461852974669464E-2</v>
      </c>
      <c r="O20" s="9"/>
      <c r="P20" s="8"/>
      <c r="Q20" s="8"/>
      <c r="R20" s="8"/>
      <c r="S20" s="8"/>
      <c r="T20" s="8"/>
      <c r="U20" s="8"/>
      <c r="V20" s="8"/>
      <c r="W20" s="8"/>
      <c r="X20" s="8"/>
    </row>
    <row r="21" spans="1:24" ht="15.5">
      <c r="A21" s="8" t="s">
        <v>95</v>
      </c>
      <c r="B21" s="8" t="s">
        <v>96</v>
      </c>
      <c r="C21" s="9"/>
      <c r="D21" s="9"/>
      <c r="E21" s="8"/>
      <c r="F21" s="8"/>
      <c r="G21" s="8"/>
      <c r="H21" s="8"/>
      <c r="I21" s="8" t="s">
        <v>95</v>
      </c>
      <c r="J21" s="8" t="s">
        <v>96</v>
      </c>
      <c r="K21" s="9"/>
      <c r="L21" s="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5">
      <c r="A22" s="10" t="s">
        <v>101</v>
      </c>
      <c r="B22" s="6" t="s">
        <v>169</v>
      </c>
      <c r="C22" s="6" t="s">
        <v>175</v>
      </c>
      <c r="D22" s="6" t="s">
        <v>176</v>
      </c>
      <c r="E22" s="6" t="s">
        <v>177</v>
      </c>
      <c r="F22" s="6" t="s">
        <v>178</v>
      </c>
      <c r="G22" s="6"/>
      <c r="H22" s="4"/>
      <c r="I22" s="10" t="s">
        <v>101</v>
      </c>
      <c r="J22" s="6" t="s">
        <v>168</v>
      </c>
      <c r="K22" s="6" t="s">
        <v>175</v>
      </c>
      <c r="L22" s="6" t="s">
        <v>176</v>
      </c>
      <c r="M22" s="6" t="s">
        <v>177</v>
      </c>
      <c r="N22" s="6" t="s">
        <v>178</v>
      </c>
      <c r="O22" s="6"/>
      <c r="P22" s="4"/>
      <c r="Q22" s="4"/>
      <c r="R22" s="4"/>
      <c r="S22" s="4"/>
      <c r="T22" s="4"/>
      <c r="U22" s="4"/>
      <c r="V22" s="4"/>
      <c r="W22" s="4"/>
      <c r="X22" s="4"/>
    </row>
    <row r="23" spans="1:24" ht="15.5">
      <c r="B23" s="5" t="s">
        <v>99</v>
      </c>
      <c r="C23" s="5">
        <v>1.5E-3</v>
      </c>
      <c r="D23" s="5">
        <v>1E-3</v>
      </c>
      <c r="E23" s="5">
        <v>1.49E-2</v>
      </c>
      <c r="F23" s="5">
        <v>2.2100000000000002E-2</v>
      </c>
      <c r="G23" s="5"/>
      <c r="H23" s="4"/>
      <c r="I23" s="4"/>
      <c r="J23" s="5" t="s">
        <v>99</v>
      </c>
      <c r="K23" s="5">
        <v>2.0000000000000001E-4</v>
      </c>
      <c r="L23" s="5" t="s">
        <v>99</v>
      </c>
      <c r="M23" s="5">
        <v>1.1000000000000001E-3</v>
      </c>
      <c r="N23" s="5">
        <v>3.6600000000000001E-2</v>
      </c>
      <c r="O23" s="5"/>
      <c r="P23" s="4"/>
      <c r="Q23" s="4"/>
      <c r="R23" s="4"/>
      <c r="S23" s="4"/>
      <c r="T23" s="4"/>
      <c r="U23" s="4"/>
      <c r="V23" s="4"/>
      <c r="W23" s="4"/>
      <c r="X23" s="4"/>
    </row>
    <row r="24" spans="1:24" ht="15.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EB8A-2CF2-4DB5-B2BD-6F5DE8E2BFFF}">
  <dimension ref="A1:U24"/>
  <sheetViews>
    <sheetView zoomScale="107" workbookViewId="0">
      <selection activeCell="M10" sqref="M10"/>
    </sheetView>
  </sheetViews>
  <sheetFormatPr defaultRowHeight="14"/>
  <cols>
    <col min="5" max="7" width="8.75" bestFit="1" customWidth="1"/>
    <col min="16" max="16" width="9.33203125" bestFit="1" customWidth="1"/>
    <col min="17" max="17" width="8.75" bestFit="1" customWidth="1"/>
  </cols>
  <sheetData>
    <row r="1" spans="1:21">
      <c r="A1" s="45" t="s">
        <v>251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21">
      <c r="A2" s="45" t="s">
        <v>16</v>
      </c>
      <c r="C2" s="24"/>
      <c r="D2" s="24"/>
      <c r="E2" s="24"/>
      <c r="F2" s="24"/>
      <c r="G2" s="24"/>
      <c r="H2" s="24"/>
      <c r="I2" s="24"/>
      <c r="J2" s="24"/>
      <c r="K2" s="45" t="s">
        <v>80</v>
      </c>
      <c r="M2" s="24"/>
      <c r="N2" s="24"/>
    </row>
    <row r="3" spans="1:21">
      <c r="B3" s="2" t="s">
        <v>8</v>
      </c>
      <c r="C3" s="2" t="s">
        <v>20</v>
      </c>
      <c r="D3" s="2" t="s">
        <v>11</v>
      </c>
      <c r="E3" s="2" t="s">
        <v>82</v>
      </c>
      <c r="F3" s="2" t="s">
        <v>83</v>
      </c>
      <c r="G3" s="2" t="s">
        <v>86</v>
      </c>
      <c r="H3" s="2" t="s">
        <v>85</v>
      </c>
      <c r="I3" s="2"/>
      <c r="L3" s="2" t="s">
        <v>8</v>
      </c>
      <c r="M3" s="2" t="s">
        <v>20</v>
      </c>
      <c r="N3" s="2" t="s">
        <v>11</v>
      </c>
      <c r="O3" s="2" t="s">
        <v>82</v>
      </c>
      <c r="P3" s="2" t="s">
        <v>83</v>
      </c>
      <c r="Q3" s="2" t="s">
        <v>84</v>
      </c>
      <c r="R3" s="2" t="s">
        <v>85</v>
      </c>
    </row>
    <row r="4" spans="1:21">
      <c r="B4" s="1">
        <v>42.73</v>
      </c>
      <c r="C4" s="1">
        <v>18.98</v>
      </c>
      <c r="D4" s="1">
        <v>31.97</v>
      </c>
      <c r="E4" s="1">
        <v>28.85</v>
      </c>
      <c r="F4" s="1">
        <v>26.98</v>
      </c>
      <c r="G4" s="1">
        <v>38.090000000000003</v>
      </c>
      <c r="H4" s="1">
        <v>35.090000000000003</v>
      </c>
      <c r="I4" s="1"/>
      <c r="L4" s="1">
        <v>5.43</v>
      </c>
      <c r="M4" s="1">
        <v>23.98</v>
      </c>
      <c r="N4" s="1">
        <v>12.21</v>
      </c>
      <c r="O4" s="1">
        <v>10.56</v>
      </c>
      <c r="P4" s="1">
        <v>13.63</v>
      </c>
      <c r="Q4" s="1">
        <v>7.69</v>
      </c>
      <c r="R4" s="1">
        <v>8.9</v>
      </c>
    </row>
    <row r="5" spans="1:21">
      <c r="B5" s="1">
        <v>39.770000000000003</v>
      </c>
      <c r="C5" s="1">
        <v>19.86</v>
      </c>
      <c r="D5" s="1">
        <v>33.130000000000003</v>
      </c>
      <c r="E5" s="1">
        <v>28.01</v>
      </c>
      <c r="F5" s="1">
        <v>23.66</v>
      </c>
      <c r="G5" s="1">
        <v>37.35</v>
      </c>
      <c r="H5" s="1">
        <v>35.54</v>
      </c>
      <c r="I5" s="1"/>
      <c r="L5" s="1">
        <v>4.78</v>
      </c>
      <c r="M5" s="1">
        <v>22.67</v>
      </c>
      <c r="N5" s="1">
        <v>11.92</v>
      </c>
      <c r="O5" s="1">
        <v>9.99</v>
      </c>
      <c r="P5" s="1">
        <v>15.46</v>
      </c>
      <c r="Q5" s="1">
        <v>6.65</v>
      </c>
      <c r="R5" s="1">
        <v>9.4700000000000006</v>
      </c>
    </row>
    <row r="6" spans="1:21">
      <c r="B6" s="1">
        <v>41.31</v>
      </c>
      <c r="C6" s="1">
        <v>20.9</v>
      </c>
      <c r="D6" s="1">
        <v>29.19</v>
      </c>
      <c r="E6" s="1">
        <v>29.55</v>
      </c>
      <c r="F6" s="1">
        <v>25.32</v>
      </c>
      <c r="G6" s="1">
        <v>36.380000000000003</v>
      </c>
      <c r="H6" s="1">
        <v>37.26</v>
      </c>
      <c r="I6" s="1"/>
      <c r="L6" s="1">
        <v>6.36</v>
      </c>
      <c r="M6" s="1">
        <v>21.31</v>
      </c>
      <c r="N6" s="1">
        <v>13.58</v>
      </c>
      <c r="O6" s="1">
        <v>11.25</v>
      </c>
      <c r="P6" s="1">
        <v>14.27</v>
      </c>
      <c r="Q6" s="1">
        <v>7.93</v>
      </c>
      <c r="R6" s="1">
        <v>7.22</v>
      </c>
    </row>
    <row r="7" spans="1:21" ht="15.5">
      <c r="A7" s="9" t="s">
        <v>93</v>
      </c>
      <c r="B7" s="8">
        <f>AVERAGE(B4:B6)</f>
        <v>41.27</v>
      </c>
      <c r="C7" s="8">
        <f>AVERAGE(C4:C6)</f>
        <v>19.913333333333334</v>
      </c>
      <c r="D7" s="8">
        <f>AVERAGE(D4:D6)</f>
        <v>31.429999999999996</v>
      </c>
      <c r="E7" s="8">
        <f t="shared" ref="E7:F7" si="0">AVERAGE(E4:E6)</f>
        <v>28.803333333333331</v>
      </c>
      <c r="F7" s="8">
        <f t="shared" si="0"/>
        <v>25.320000000000004</v>
      </c>
      <c r="G7" s="8">
        <f t="shared" ref="G7" si="1">AVERAGE(G4:G6)</f>
        <v>37.273333333333333</v>
      </c>
      <c r="H7" s="8">
        <f t="shared" ref="H7" si="2">AVERAGE(H4:H6)</f>
        <v>35.963333333333331</v>
      </c>
      <c r="I7" s="8"/>
      <c r="K7" s="9" t="s">
        <v>93</v>
      </c>
      <c r="L7" s="8">
        <f>AVERAGE(L4:L6)</f>
        <v>5.5233333333333334</v>
      </c>
      <c r="M7" s="8">
        <f>AVERAGE(M4:M6)</f>
        <v>22.653333333333336</v>
      </c>
      <c r="N7" s="8">
        <f>AVERAGE(N4:N6)</f>
        <v>12.57</v>
      </c>
      <c r="O7" s="8">
        <f t="shared" ref="O7" si="3">AVERAGE(O4:O6)</f>
        <v>10.6</v>
      </c>
      <c r="P7" s="8">
        <f t="shared" ref="P7" si="4">AVERAGE(P4:P6)</f>
        <v>14.453333333333333</v>
      </c>
      <c r="Q7" s="8">
        <f t="shared" ref="Q7" si="5">AVERAGE(Q4:Q6)</f>
        <v>7.4233333333333329</v>
      </c>
      <c r="R7" s="8">
        <f t="shared" ref="R7" si="6">AVERAGE(R4:R6)</f>
        <v>8.5299999999999994</v>
      </c>
    </row>
    <row r="8" spans="1:21" ht="15.5">
      <c r="A8" s="9" t="s">
        <v>94</v>
      </c>
      <c r="B8" s="9">
        <f>STDEVP(B4:B6)</f>
        <v>1.2087459065770028</v>
      </c>
      <c r="C8" s="9">
        <f>STDEVP(C4:C6)</f>
        <v>0.78474341170998119</v>
      </c>
      <c r="D8" s="9">
        <f>STDEVP(D4:D6)</f>
        <v>1.6531989192673298</v>
      </c>
      <c r="E8" s="9">
        <f t="shared" ref="E8:H8" si="7">STDEVP(E4:E6)</f>
        <v>0.62956775295082823</v>
      </c>
      <c r="F8" s="9">
        <f t="shared" si="7"/>
        <v>1.3553843243400252</v>
      </c>
      <c r="G8" s="9">
        <f t="shared" si="7"/>
        <v>0.70020631880102968</v>
      </c>
      <c r="H8" s="9">
        <f t="shared" si="7"/>
        <v>0.93510546048144683</v>
      </c>
      <c r="I8" s="9"/>
      <c r="K8" s="9" t="s">
        <v>94</v>
      </c>
      <c r="L8" s="9">
        <f>STDEVP(L4:L6)</f>
        <v>0.64839973952972918</v>
      </c>
      <c r="M8" s="9">
        <f>STDEVP(M4:M6)</f>
        <v>1.0900866428357383</v>
      </c>
      <c r="N8" s="9">
        <f>STDEVP(N4:N6)</f>
        <v>0.72392448961660816</v>
      </c>
      <c r="O8" s="9">
        <f t="shared" ref="O8:R8" si="8">STDEVP(O4:O6)</f>
        <v>0.51516987489565025</v>
      </c>
      <c r="P8" s="9">
        <f t="shared" si="8"/>
        <v>0.75825823804002013</v>
      </c>
      <c r="Q8" s="9">
        <f t="shared" si="8"/>
        <v>0.55553777749332411</v>
      </c>
      <c r="R8" s="9">
        <f t="shared" si="8"/>
        <v>0.95509161864189607</v>
      </c>
    </row>
    <row r="9" spans="1:21" ht="15.5">
      <c r="A9" s="8" t="s">
        <v>95</v>
      </c>
      <c r="B9" s="8" t="s">
        <v>96</v>
      </c>
      <c r="C9" s="9"/>
      <c r="D9" s="9"/>
      <c r="E9" s="8"/>
      <c r="F9" s="8"/>
      <c r="G9" s="8"/>
      <c r="K9" s="8" t="s">
        <v>95</v>
      </c>
      <c r="L9" s="8" t="s">
        <v>96</v>
      </c>
      <c r="M9" s="9"/>
      <c r="N9" s="9"/>
      <c r="O9" s="8"/>
      <c r="P9" s="8"/>
      <c r="Q9" s="8"/>
    </row>
    <row r="10" spans="1:21" ht="15.5">
      <c r="A10" s="10" t="s">
        <v>101</v>
      </c>
      <c r="B10" s="6" t="s">
        <v>115</v>
      </c>
      <c r="C10" s="6" t="s">
        <v>165</v>
      </c>
      <c r="D10" s="6" t="s">
        <v>174</v>
      </c>
      <c r="E10" s="6" t="s">
        <v>181</v>
      </c>
      <c r="F10" s="6" t="s">
        <v>182</v>
      </c>
      <c r="G10" s="6" t="s">
        <v>183</v>
      </c>
      <c r="H10" s="13"/>
      <c r="I10" s="13"/>
      <c r="J10" s="13"/>
      <c r="K10" s="10" t="s">
        <v>101</v>
      </c>
      <c r="L10" s="6" t="s">
        <v>115</v>
      </c>
      <c r="M10" s="6" t="s">
        <v>165</v>
      </c>
      <c r="N10" s="6" t="s">
        <v>174</v>
      </c>
      <c r="O10" s="6" t="s">
        <v>181</v>
      </c>
      <c r="P10" s="6" t="s">
        <v>182</v>
      </c>
      <c r="Q10" s="6" t="s">
        <v>183</v>
      </c>
      <c r="R10" s="13"/>
      <c r="S10" s="13"/>
      <c r="T10" s="13"/>
      <c r="U10" s="13"/>
    </row>
    <row r="11" spans="1:21" ht="15.5">
      <c r="A11" s="13"/>
      <c r="B11" s="5" t="s">
        <v>99</v>
      </c>
      <c r="C11" s="5" t="s">
        <v>99</v>
      </c>
      <c r="D11" s="5" t="s">
        <v>99</v>
      </c>
      <c r="E11" s="5">
        <v>3.2000000000000002E-3</v>
      </c>
      <c r="F11" s="5">
        <v>1.6000000000000001E-3</v>
      </c>
      <c r="G11" s="5">
        <v>1.35E-2</v>
      </c>
      <c r="H11" s="13"/>
      <c r="I11" s="13"/>
      <c r="J11" s="13"/>
      <c r="K11" s="13"/>
      <c r="L11" s="5" t="s">
        <v>99</v>
      </c>
      <c r="M11" s="5" t="s">
        <v>99</v>
      </c>
      <c r="N11" s="5" t="s">
        <v>99</v>
      </c>
      <c r="O11" s="5" t="s">
        <v>99</v>
      </c>
      <c r="P11" s="5">
        <v>2.0000000000000001E-4</v>
      </c>
      <c r="Q11" s="5">
        <v>1.9E-3</v>
      </c>
      <c r="R11" s="13"/>
      <c r="S11" s="13"/>
      <c r="T11" s="13"/>
      <c r="U11" s="13"/>
    </row>
    <row r="12" spans="1:21" ht="15.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4" spans="1:21">
      <c r="A14" s="45" t="s">
        <v>252</v>
      </c>
      <c r="B14" s="44"/>
      <c r="C14" s="45"/>
      <c r="D14" s="45"/>
      <c r="E14" s="45"/>
      <c r="F14" s="45"/>
      <c r="G14" s="45"/>
      <c r="H14" s="45"/>
      <c r="I14" s="45"/>
      <c r="K14" s="45"/>
      <c r="L14" s="45"/>
      <c r="M14" s="45"/>
      <c r="N14" s="45"/>
      <c r="O14" s="45"/>
      <c r="P14" s="45"/>
    </row>
    <row r="15" spans="1:21">
      <c r="A15" s="45" t="s">
        <v>24</v>
      </c>
      <c r="B15" s="44"/>
      <c r="C15" s="45"/>
      <c r="D15" s="45"/>
      <c r="E15" s="45"/>
      <c r="F15" s="45"/>
      <c r="G15" s="45"/>
      <c r="H15" s="45"/>
      <c r="I15" s="45"/>
      <c r="K15" s="45" t="s">
        <v>24</v>
      </c>
      <c r="M15" s="44"/>
      <c r="N15" s="45"/>
      <c r="O15" s="45"/>
      <c r="P15" s="45"/>
    </row>
    <row r="16" spans="1:21">
      <c r="B16" s="2" t="s">
        <v>8</v>
      </c>
      <c r="C16" s="2" t="s">
        <v>20</v>
      </c>
      <c r="D16" s="2" t="s">
        <v>83</v>
      </c>
      <c r="E16" s="2" t="s">
        <v>11</v>
      </c>
      <c r="F16" s="2" t="s">
        <v>87</v>
      </c>
      <c r="L16" s="2" t="s">
        <v>8</v>
      </c>
      <c r="M16" s="2" t="s">
        <v>10</v>
      </c>
      <c r="N16" s="2" t="s">
        <v>179</v>
      </c>
      <c r="O16" s="2" t="s">
        <v>11</v>
      </c>
      <c r="P16" s="2" t="s">
        <v>180</v>
      </c>
    </row>
    <row r="17" spans="1:16">
      <c r="B17" s="1">
        <v>1</v>
      </c>
      <c r="C17" s="1">
        <v>2.0101010000000001</v>
      </c>
      <c r="D17" s="1">
        <v>1.7838769999999999</v>
      </c>
      <c r="E17" s="1">
        <v>1.3638269999999999</v>
      </c>
      <c r="F17" s="1">
        <v>1.1698109999999999</v>
      </c>
      <c r="L17" s="1">
        <v>1.245954</v>
      </c>
      <c r="M17" s="1">
        <v>2.3750200000000001</v>
      </c>
      <c r="N17" s="1">
        <v>1.6742030000000001</v>
      </c>
      <c r="O17" s="1">
        <v>1.645297</v>
      </c>
      <c r="P17" s="1">
        <v>1.1588050000000001</v>
      </c>
    </row>
    <row r="18" spans="1:16">
      <c r="B18" s="1">
        <v>1.1353150000000001</v>
      </c>
      <c r="C18" s="1">
        <v>2.1892510000000001</v>
      </c>
      <c r="D18" s="1">
        <v>1.6891560000000001</v>
      </c>
      <c r="E18" s="1">
        <v>1.5021</v>
      </c>
      <c r="F18" s="1">
        <v>1.152277</v>
      </c>
      <c r="L18" s="1">
        <v>1</v>
      </c>
      <c r="M18" s="1">
        <v>2.1383109999999999</v>
      </c>
      <c r="N18" s="1">
        <v>1.50298</v>
      </c>
      <c r="O18" s="1">
        <v>1.5715749999999999</v>
      </c>
      <c r="P18" s="1">
        <v>1.170966</v>
      </c>
    </row>
    <row r="19" spans="1:16">
      <c r="B19" s="1">
        <v>1.0457399999999999</v>
      </c>
      <c r="C19" s="1">
        <v>2.2285879999999998</v>
      </c>
      <c r="D19" s="1">
        <v>1.7052430000000001</v>
      </c>
      <c r="E19" s="1">
        <v>1.5565279999999999</v>
      </c>
      <c r="F19" s="1">
        <v>1.3214600000000001</v>
      </c>
      <c r="L19" s="1">
        <v>0.96587999999999996</v>
      </c>
      <c r="M19" s="1">
        <v>2.0157669999999999</v>
      </c>
      <c r="N19" s="1">
        <v>1.650585</v>
      </c>
      <c r="O19" s="1">
        <v>1.4969079999999999</v>
      </c>
      <c r="P19" s="1">
        <v>1.27752</v>
      </c>
    </row>
    <row r="20" spans="1:16" ht="15.5">
      <c r="A20" s="9" t="s">
        <v>93</v>
      </c>
      <c r="B20" s="8">
        <f>AVERAGE(B17:B19)</f>
        <v>1.0603516666666668</v>
      </c>
      <c r="C20" s="8">
        <f>AVERAGE(C17:C19)</f>
        <v>2.1426466666666664</v>
      </c>
      <c r="D20" s="8">
        <f>AVERAGE(D17:D19)</f>
        <v>1.7260920000000002</v>
      </c>
      <c r="E20" s="8">
        <f t="shared" ref="E20" si="9">AVERAGE(E17:E19)</f>
        <v>1.4741516666666667</v>
      </c>
      <c r="F20" s="8">
        <f t="shared" ref="F20" si="10">AVERAGE(F17:F19)</f>
        <v>1.2145159999999999</v>
      </c>
      <c r="G20" s="8"/>
      <c r="H20" s="8"/>
      <c r="I20" s="8"/>
      <c r="K20" s="9" t="s">
        <v>93</v>
      </c>
      <c r="L20" s="8">
        <f>AVERAGE(L17:L19)</f>
        <v>1.0706113333333334</v>
      </c>
      <c r="M20" s="8">
        <f>AVERAGE(M17:M19)</f>
        <v>2.1763659999999998</v>
      </c>
      <c r="N20" s="8">
        <f>AVERAGE(N17:N19)</f>
        <v>1.6092560000000002</v>
      </c>
      <c r="O20" s="8">
        <f t="shared" ref="O20" si="11">AVERAGE(O17:O19)</f>
        <v>1.5712599999999999</v>
      </c>
      <c r="P20" s="8">
        <f t="shared" ref="P20" si="12">AVERAGE(P17:P19)</f>
        <v>1.2024303333333333</v>
      </c>
    </row>
    <row r="21" spans="1:16" ht="15.5">
      <c r="A21" s="9" t="s">
        <v>94</v>
      </c>
      <c r="B21" s="9">
        <f>STDEVP(B17:B19)</f>
        <v>5.6200017249898544E-2</v>
      </c>
      <c r="C21" s="9">
        <f>STDEVP(C17:C19)</f>
        <v>9.5089835441135348E-2</v>
      </c>
      <c r="D21" s="9">
        <f>STDEVP(D17:D19)</f>
        <v>4.1384599075823612E-2</v>
      </c>
      <c r="E21" s="9">
        <f t="shared" ref="E21:F21" si="13">STDEVP(E17:E19)</f>
        <v>8.1114120646298235E-2</v>
      </c>
      <c r="F21" s="9">
        <f t="shared" si="13"/>
        <v>7.5958868874323515E-2</v>
      </c>
      <c r="G21" s="9"/>
      <c r="H21" s="9"/>
      <c r="I21" s="9"/>
      <c r="K21" s="9" t="s">
        <v>94</v>
      </c>
      <c r="L21" s="9">
        <f>STDEVP(L17:L19)</f>
        <v>0.12476599874787804</v>
      </c>
      <c r="M21" s="9">
        <f>STDEVP(M17:M19)</f>
        <v>0.14911252299522007</v>
      </c>
      <c r="N21" s="9">
        <f>STDEVP(N17:N19)</f>
        <v>7.5764519457769103E-2</v>
      </c>
      <c r="O21" s="9">
        <f t="shared" ref="O21:P21" si="14">STDEVP(O17:O19)</f>
        <v>6.0579965054463385E-2</v>
      </c>
      <c r="P21" s="9">
        <f t="shared" si="14"/>
        <v>5.3328016466227396E-2</v>
      </c>
    </row>
    <row r="22" spans="1:16" ht="15.5">
      <c r="A22" s="8" t="s">
        <v>95</v>
      </c>
      <c r="B22" s="8" t="s">
        <v>96</v>
      </c>
      <c r="C22" s="9"/>
      <c r="D22" s="9"/>
      <c r="E22" s="8"/>
      <c r="F22" s="8"/>
      <c r="G22" s="8"/>
      <c r="K22" s="8" t="s">
        <v>95</v>
      </c>
      <c r="L22" s="8" t="s">
        <v>96</v>
      </c>
      <c r="M22" s="9"/>
      <c r="N22" s="9"/>
      <c r="O22" s="8"/>
      <c r="P22" s="8"/>
    </row>
    <row r="23" spans="1:16" ht="15.5">
      <c r="A23" s="10" t="s">
        <v>101</v>
      </c>
      <c r="B23" s="3" t="s">
        <v>151</v>
      </c>
      <c r="C23" s="3" t="s">
        <v>184</v>
      </c>
      <c r="D23" s="3" t="s">
        <v>152</v>
      </c>
      <c r="E23" s="3" t="s">
        <v>185</v>
      </c>
      <c r="F23" s="3" t="s">
        <v>186</v>
      </c>
      <c r="K23" s="10" t="s">
        <v>101</v>
      </c>
      <c r="L23" s="3" t="s">
        <v>115</v>
      </c>
      <c r="M23" s="3" t="s">
        <v>164</v>
      </c>
      <c r="N23" s="3" t="s">
        <v>165</v>
      </c>
      <c r="O23" s="3" t="s">
        <v>166</v>
      </c>
      <c r="P23" s="3" t="s">
        <v>167</v>
      </c>
    </row>
    <row r="24" spans="1:16">
      <c r="B24" s="1" t="s">
        <v>99</v>
      </c>
      <c r="C24" s="1">
        <v>1.4E-3</v>
      </c>
      <c r="D24" s="1" t="s">
        <v>99</v>
      </c>
      <c r="E24" s="1">
        <v>2.9999999999999997E-4</v>
      </c>
      <c r="F24" s="1">
        <v>3.1800000000000002E-2</v>
      </c>
      <c r="L24" s="1" t="s">
        <v>99</v>
      </c>
      <c r="M24" s="1">
        <v>1.5E-3</v>
      </c>
      <c r="N24" s="1">
        <v>8.9999999999999998E-4</v>
      </c>
      <c r="O24" s="1">
        <v>1.5100000000000001E-2</v>
      </c>
      <c r="P24" s="1">
        <v>2.7099999999999999E-2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7C65E-FA62-40FB-A325-8C3288F1B00E}">
  <dimension ref="A1:H113"/>
  <sheetViews>
    <sheetView topLeftCell="A112" zoomScale="103" workbookViewId="0">
      <selection activeCell="I31" sqref="I31"/>
    </sheetView>
  </sheetViews>
  <sheetFormatPr defaultRowHeight="14"/>
  <cols>
    <col min="2" max="3" width="8.75" bestFit="1" customWidth="1"/>
    <col min="4" max="6" width="9.25" bestFit="1" customWidth="1"/>
    <col min="7" max="7" width="10.4140625" bestFit="1" customWidth="1"/>
  </cols>
  <sheetData>
    <row r="1" spans="1:8" ht="15.5">
      <c r="A1" s="57"/>
      <c r="B1" s="57"/>
      <c r="C1" s="57"/>
      <c r="D1" s="57"/>
      <c r="E1" s="57"/>
      <c r="F1" s="57"/>
      <c r="G1" s="57"/>
      <c r="H1" s="4"/>
    </row>
    <row r="2" spans="1:8" ht="15.5">
      <c r="A2" s="37" t="s">
        <v>242</v>
      </c>
      <c r="B2" s="39"/>
      <c r="C2" s="39"/>
      <c r="D2" s="39"/>
      <c r="E2" s="39"/>
      <c r="F2" s="39"/>
      <c r="G2" s="39"/>
      <c r="H2" s="4"/>
    </row>
    <row r="3" spans="1:8" ht="15.5">
      <c r="A3" s="17" t="s">
        <v>187</v>
      </c>
      <c r="B3" s="39"/>
      <c r="C3" s="39"/>
      <c r="D3" s="39"/>
      <c r="E3" s="39"/>
      <c r="F3" s="39"/>
      <c r="G3" s="39"/>
      <c r="H3" s="4"/>
    </row>
    <row r="4" spans="1:8" ht="15.5">
      <c r="A4" s="39"/>
      <c r="B4" s="15" t="s">
        <v>8</v>
      </c>
      <c r="C4" s="15" t="s">
        <v>13</v>
      </c>
      <c r="D4" s="15" t="s">
        <v>14</v>
      </c>
      <c r="E4" s="15" t="s">
        <v>10</v>
      </c>
      <c r="F4" s="15" t="s">
        <v>15</v>
      </c>
      <c r="G4" s="15" t="s">
        <v>11</v>
      </c>
      <c r="H4" s="4"/>
    </row>
    <row r="5" spans="1:8" ht="15.5">
      <c r="A5" s="39"/>
      <c r="B5" s="5">
        <v>1</v>
      </c>
      <c r="C5" s="5">
        <v>0.98</v>
      </c>
      <c r="D5" s="5">
        <v>11.09</v>
      </c>
      <c r="E5" s="5">
        <v>3.03</v>
      </c>
      <c r="F5" s="5">
        <v>3.64</v>
      </c>
      <c r="G5" s="5">
        <v>24.85</v>
      </c>
      <c r="H5" s="4"/>
    </row>
    <row r="6" spans="1:8" ht="15.5">
      <c r="A6" s="39"/>
      <c r="B6" s="5">
        <v>1.0900000000000001</v>
      </c>
      <c r="C6" s="5">
        <v>1.04</v>
      </c>
      <c r="D6" s="5">
        <v>12.34</v>
      </c>
      <c r="E6" s="5">
        <v>3.39</v>
      </c>
      <c r="F6" s="5">
        <v>4.38</v>
      </c>
      <c r="G6" s="5">
        <v>35.630000000000003</v>
      </c>
      <c r="H6" s="4"/>
    </row>
    <row r="7" spans="1:8" ht="15.5">
      <c r="A7" s="39"/>
      <c r="B7" s="5">
        <v>1.04</v>
      </c>
      <c r="C7" s="5">
        <v>1.1299999999999999</v>
      </c>
      <c r="D7" s="5">
        <v>14.57</v>
      </c>
      <c r="E7" s="5">
        <v>4.21</v>
      </c>
      <c r="F7" s="5">
        <v>4.24</v>
      </c>
      <c r="G7" s="5">
        <v>28.85</v>
      </c>
      <c r="H7" s="4"/>
    </row>
    <row r="8" spans="1:8" ht="15.5">
      <c r="A8" s="31" t="s">
        <v>93</v>
      </c>
      <c r="B8" s="36">
        <f>AVERAGE(B5:B7)</f>
        <v>1.0433333333333332</v>
      </c>
      <c r="C8" s="36">
        <f t="shared" ref="C8:G8" si="0">AVERAGE(C5:C7)</f>
        <v>1.05</v>
      </c>
      <c r="D8" s="36">
        <f t="shared" si="0"/>
        <v>12.666666666666666</v>
      </c>
      <c r="E8" s="36">
        <f t="shared" si="0"/>
        <v>3.543333333333333</v>
      </c>
      <c r="F8" s="36">
        <f t="shared" si="0"/>
        <v>4.0866666666666669</v>
      </c>
      <c r="G8" s="36">
        <f t="shared" si="0"/>
        <v>29.776666666666671</v>
      </c>
      <c r="H8" s="4"/>
    </row>
    <row r="9" spans="1:8" ht="15.5">
      <c r="A9" s="38" t="s">
        <v>94</v>
      </c>
      <c r="B9" s="38">
        <f>STDEVP(B5:B7)</f>
        <v>3.6817870057290904E-2</v>
      </c>
      <c r="C9" s="38">
        <f t="shared" ref="C9:G9" si="1">STDEVP(C5:C7)</f>
        <v>6.1644140029689723E-2</v>
      </c>
      <c r="D9" s="38">
        <f t="shared" si="1"/>
        <v>1.439359425423522</v>
      </c>
      <c r="E9" s="38">
        <f t="shared" si="1"/>
        <v>0.49378357832376885</v>
      </c>
      <c r="F9" s="38">
        <f t="shared" si="1"/>
        <v>0.32097074979228585</v>
      </c>
      <c r="G9" s="38">
        <f t="shared" si="1"/>
        <v>4.4494294265919132</v>
      </c>
      <c r="H9" s="4"/>
    </row>
    <row r="10" spans="1:8" ht="15.5">
      <c r="A10" s="5" t="s">
        <v>95</v>
      </c>
      <c r="B10" s="5" t="s">
        <v>96</v>
      </c>
      <c r="C10" s="5"/>
      <c r="D10" s="39"/>
      <c r="E10" s="39"/>
      <c r="F10" s="39"/>
      <c r="G10" s="39"/>
      <c r="H10" s="4"/>
    </row>
    <row r="11" spans="1:8" ht="15.5">
      <c r="A11" s="5" t="s">
        <v>201</v>
      </c>
      <c r="B11" s="6" t="s">
        <v>160</v>
      </c>
      <c r="C11" s="6" t="s">
        <v>151</v>
      </c>
      <c r="D11" s="6" t="s">
        <v>221</v>
      </c>
      <c r="E11" s="39"/>
      <c r="F11" s="39"/>
      <c r="G11" s="39"/>
      <c r="H11" s="4"/>
    </row>
    <row r="12" spans="1:8" ht="15.5">
      <c r="A12" s="39"/>
      <c r="B12" s="5">
        <v>5.9999999999999995E-4</v>
      </c>
      <c r="C12" s="5">
        <v>0.78039999999999998</v>
      </c>
      <c r="D12" s="5" t="s">
        <v>99</v>
      </c>
      <c r="E12" s="39"/>
      <c r="F12" s="39"/>
      <c r="G12" s="39"/>
      <c r="H12" s="4"/>
    </row>
    <row r="13" spans="1:8" ht="15.5">
      <c r="A13" s="39"/>
      <c r="B13" s="39"/>
      <c r="C13" s="39"/>
      <c r="D13" s="39"/>
      <c r="E13" s="39"/>
      <c r="F13" s="39"/>
      <c r="G13" s="39"/>
      <c r="H13" s="4"/>
    </row>
    <row r="14" spans="1:8" ht="15.5">
      <c r="A14" s="37" t="s">
        <v>243</v>
      </c>
      <c r="B14" s="39"/>
      <c r="C14" s="39"/>
      <c r="D14" s="39"/>
      <c r="E14" s="39"/>
      <c r="F14" s="39"/>
      <c r="G14" s="39"/>
      <c r="H14" s="4"/>
    </row>
    <row r="15" spans="1:8" ht="15.5">
      <c r="A15" s="40" t="s">
        <v>196</v>
      </c>
      <c r="B15" s="39"/>
      <c r="C15" s="39"/>
      <c r="D15" s="39"/>
      <c r="E15" s="39"/>
      <c r="F15" s="39"/>
      <c r="G15" s="39"/>
      <c r="H15" s="4"/>
    </row>
    <row r="16" spans="1:8" ht="15.5">
      <c r="A16" s="39"/>
      <c r="B16" s="15" t="s">
        <v>8</v>
      </c>
      <c r="C16" s="15" t="s">
        <v>13</v>
      </c>
      <c r="D16" s="15" t="s">
        <v>14</v>
      </c>
      <c r="E16" s="15" t="s">
        <v>10</v>
      </c>
      <c r="F16" s="15" t="s">
        <v>15</v>
      </c>
      <c r="G16" s="15" t="s">
        <v>11</v>
      </c>
      <c r="H16" s="4"/>
    </row>
    <row r="17" spans="1:8" ht="15.5">
      <c r="A17" s="39"/>
      <c r="B17" s="5">
        <v>1</v>
      </c>
      <c r="C17" s="5">
        <v>0.97</v>
      </c>
      <c r="D17" s="5">
        <v>3.53</v>
      </c>
      <c r="E17" s="5">
        <v>0.67</v>
      </c>
      <c r="F17" s="5">
        <v>0.76</v>
      </c>
      <c r="G17" s="5">
        <v>3.61</v>
      </c>
      <c r="H17" s="4"/>
    </row>
    <row r="18" spans="1:8" ht="15.5">
      <c r="A18" s="39"/>
      <c r="B18" s="5">
        <v>0.62</v>
      </c>
      <c r="C18" s="5">
        <v>0.87</v>
      </c>
      <c r="D18" s="5">
        <v>3.74</v>
      </c>
      <c r="E18" s="5">
        <v>0.54</v>
      </c>
      <c r="F18" s="5">
        <v>0.86</v>
      </c>
      <c r="G18" s="5">
        <v>3.73</v>
      </c>
      <c r="H18" s="4"/>
    </row>
    <row r="19" spans="1:8" ht="15.5">
      <c r="A19" s="39"/>
      <c r="B19" s="5">
        <v>0.9</v>
      </c>
      <c r="C19" s="5">
        <v>1.1299999999999999</v>
      </c>
      <c r="D19" s="5">
        <v>3.14</v>
      </c>
      <c r="E19" s="5">
        <v>0.51</v>
      </c>
      <c r="F19" s="5">
        <v>0.53</v>
      </c>
      <c r="G19" s="5">
        <v>3.92</v>
      </c>
      <c r="H19" s="4"/>
    </row>
    <row r="20" spans="1:8" ht="15.5">
      <c r="A20" s="31" t="s">
        <v>93</v>
      </c>
      <c r="B20" s="36">
        <f>AVERAGE(B17:B19)</f>
        <v>0.84</v>
      </c>
      <c r="C20" s="36">
        <f t="shared" ref="C20:G20" si="2">AVERAGE(C17:C19)</f>
        <v>0.98999999999999988</v>
      </c>
      <c r="D20" s="36">
        <f t="shared" si="2"/>
        <v>3.47</v>
      </c>
      <c r="E20" s="36">
        <f t="shared" si="2"/>
        <v>0.57333333333333336</v>
      </c>
      <c r="F20" s="36">
        <f t="shared" si="2"/>
        <v>0.71666666666666679</v>
      </c>
      <c r="G20" s="36">
        <f t="shared" si="2"/>
        <v>3.7533333333333334</v>
      </c>
      <c r="H20" s="4"/>
    </row>
    <row r="21" spans="1:8" ht="15.5">
      <c r="A21" s="38" t="s">
        <v>94</v>
      </c>
      <c r="B21" s="38">
        <f>STDEVP(B17:B19)</f>
        <v>0.16083117442419731</v>
      </c>
      <c r="C21" s="38">
        <f t="shared" ref="C21:G21" si="3">STDEVP(C17:C19)</f>
        <v>0.10708252269472729</v>
      </c>
      <c r="D21" s="38">
        <f t="shared" si="3"/>
        <v>0.24859605789312106</v>
      </c>
      <c r="E21" s="38">
        <f t="shared" si="3"/>
        <v>6.9442222186665972E-2</v>
      </c>
      <c r="F21" s="38">
        <f t="shared" si="3"/>
        <v>0.13816254517375073</v>
      </c>
      <c r="G21" s="38">
        <f t="shared" si="3"/>
        <v>0.12762793146051099</v>
      </c>
      <c r="H21" s="4"/>
    </row>
    <row r="22" spans="1:8" ht="15.5">
      <c r="A22" s="5" t="s">
        <v>95</v>
      </c>
      <c r="B22" s="5" t="s">
        <v>96</v>
      </c>
      <c r="C22" s="5"/>
      <c r="D22" s="39"/>
      <c r="E22" s="39"/>
      <c r="F22" s="39"/>
      <c r="G22" s="39"/>
      <c r="H22" s="4"/>
    </row>
    <row r="23" spans="1:8" ht="15.5">
      <c r="A23" s="5" t="s">
        <v>201</v>
      </c>
      <c r="B23" s="6" t="s">
        <v>160</v>
      </c>
      <c r="C23" s="6" t="s">
        <v>151</v>
      </c>
      <c r="D23" s="6" t="s">
        <v>221</v>
      </c>
      <c r="E23" s="39"/>
      <c r="F23" s="39"/>
      <c r="G23" s="39"/>
      <c r="H23" s="4"/>
    </row>
    <row r="24" spans="1:8" ht="15.5">
      <c r="A24" s="39"/>
      <c r="B24" s="5" t="s">
        <v>99</v>
      </c>
      <c r="C24" s="5">
        <v>0.53139999999999998</v>
      </c>
      <c r="D24" s="5" t="s">
        <v>99</v>
      </c>
      <c r="E24" s="39"/>
      <c r="F24" s="39"/>
      <c r="G24" s="39"/>
      <c r="H24" s="4"/>
    </row>
    <row r="25" spans="1:8" ht="15.5">
      <c r="A25" s="39"/>
      <c r="B25" s="39"/>
      <c r="C25" s="39"/>
      <c r="D25" s="39"/>
      <c r="E25" s="39"/>
      <c r="F25" s="39"/>
      <c r="G25" s="39"/>
      <c r="H25" s="4"/>
    </row>
    <row r="26" spans="1:8" ht="15.5">
      <c r="A26" s="37" t="s">
        <v>244</v>
      </c>
      <c r="B26" s="39"/>
      <c r="C26" s="39"/>
      <c r="D26" s="39"/>
      <c r="E26" s="39"/>
      <c r="F26" s="39"/>
      <c r="G26" s="39"/>
      <c r="H26" s="4"/>
    </row>
    <row r="27" spans="1:8" ht="15.5">
      <c r="A27" s="40" t="s">
        <v>189</v>
      </c>
      <c r="B27" s="39"/>
      <c r="C27" s="39"/>
      <c r="D27" s="39"/>
      <c r="E27" s="39"/>
      <c r="F27" s="39"/>
      <c r="G27" s="39"/>
      <c r="H27" s="4"/>
    </row>
    <row r="28" spans="1:8" ht="15.5">
      <c r="A28" s="39"/>
      <c r="B28" s="15" t="s">
        <v>8</v>
      </c>
      <c r="C28" s="15" t="s">
        <v>13</v>
      </c>
      <c r="D28" s="15" t="s">
        <v>14</v>
      </c>
      <c r="E28" s="15" t="s">
        <v>10</v>
      </c>
      <c r="F28" s="15" t="s">
        <v>15</v>
      </c>
      <c r="G28" s="15" t="s">
        <v>11</v>
      </c>
      <c r="H28" s="4"/>
    </row>
    <row r="29" spans="1:8" ht="15.5">
      <c r="A29" s="39"/>
      <c r="B29" s="5">
        <v>1</v>
      </c>
      <c r="C29" s="5">
        <v>1.07</v>
      </c>
      <c r="D29" s="5">
        <v>2.5299999999999998</v>
      </c>
      <c r="E29" s="5">
        <v>1.25</v>
      </c>
      <c r="F29" s="5">
        <v>1.06</v>
      </c>
      <c r="G29" s="5">
        <v>2.33</v>
      </c>
      <c r="H29" s="4"/>
    </row>
    <row r="30" spans="1:8" ht="15.5">
      <c r="A30" s="39"/>
      <c r="B30" s="5">
        <v>0.61</v>
      </c>
      <c r="C30" s="5">
        <v>0.89</v>
      </c>
      <c r="D30" s="5">
        <v>2.73</v>
      </c>
      <c r="E30" s="5">
        <v>1.0900000000000001</v>
      </c>
      <c r="F30" s="5">
        <v>0.87</v>
      </c>
      <c r="G30" s="5">
        <v>2.83</v>
      </c>
      <c r="H30" s="4"/>
    </row>
    <row r="31" spans="1:8" ht="15.5">
      <c r="A31" s="39"/>
      <c r="B31" s="5">
        <v>0.81</v>
      </c>
      <c r="C31" s="5">
        <v>1.22</v>
      </c>
      <c r="D31" s="5">
        <v>2.13</v>
      </c>
      <c r="E31" s="5">
        <v>1.1399999999999999</v>
      </c>
      <c r="F31" s="5">
        <v>1.18</v>
      </c>
      <c r="G31" s="5">
        <v>2.92</v>
      </c>
      <c r="H31" s="4"/>
    </row>
    <row r="32" spans="1:8" ht="15.5">
      <c r="A32" s="31" t="s">
        <v>93</v>
      </c>
      <c r="B32" s="36">
        <f>AVERAGE(B29:B31)</f>
        <v>0.80666666666666664</v>
      </c>
      <c r="C32" s="36">
        <f t="shared" ref="C32:G32" si="4">AVERAGE(C29:C31)</f>
        <v>1.0599999999999998</v>
      </c>
      <c r="D32" s="36">
        <f t="shared" si="4"/>
        <v>2.4633333333333334</v>
      </c>
      <c r="E32" s="36">
        <f t="shared" si="4"/>
        <v>1.1599999999999999</v>
      </c>
      <c r="F32" s="36">
        <f t="shared" si="4"/>
        <v>1.0366666666666668</v>
      </c>
      <c r="G32" s="36">
        <f t="shared" si="4"/>
        <v>2.6933333333333334</v>
      </c>
      <c r="H32" s="4"/>
    </row>
    <row r="33" spans="1:8" ht="15.5">
      <c r="A33" s="38" t="s">
        <v>94</v>
      </c>
      <c r="B33" s="38">
        <f>STDEVP(B29:B31)</f>
        <v>0.15923427883328256</v>
      </c>
      <c r="C33" s="38">
        <f t="shared" ref="C33:G33" si="5">STDEVP(C29:C31)</f>
        <v>0.13490737563232122</v>
      </c>
      <c r="D33" s="38">
        <f t="shared" si="5"/>
        <v>0.24944382578492993</v>
      </c>
      <c r="E33" s="38">
        <f t="shared" si="5"/>
        <v>6.6833125519211389E-2</v>
      </c>
      <c r="F33" s="38">
        <f t="shared" si="5"/>
        <v>0.12762793146050994</v>
      </c>
      <c r="G33" s="38">
        <f t="shared" si="5"/>
        <v>0.25952948879762305</v>
      </c>
      <c r="H33" s="4"/>
    </row>
    <row r="34" spans="1:8" ht="15.5">
      <c r="A34" s="5" t="s">
        <v>95</v>
      </c>
      <c r="B34" s="5" t="s">
        <v>96</v>
      </c>
      <c r="C34" s="5"/>
      <c r="D34" s="39"/>
      <c r="E34" s="39"/>
      <c r="F34" s="39"/>
      <c r="G34" s="39"/>
      <c r="H34" s="4"/>
    </row>
    <row r="35" spans="1:8" ht="15.5">
      <c r="A35" s="5" t="s">
        <v>201</v>
      </c>
      <c r="B35" s="6" t="s">
        <v>160</v>
      </c>
      <c r="C35" s="6" t="s">
        <v>151</v>
      </c>
      <c r="D35" s="6" t="s">
        <v>221</v>
      </c>
      <c r="E35" s="39"/>
      <c r="F35" s="39"/>
      <c r="G35" s="39"/>
      <c r="H35" s="4"/>
    </row>
    <row r="36" spans="1:8" ht="15.5">
      <c r="A36" s="39"/>
      <c r="B36" s="5" t="s">
        <v>99</v>
      </c>
      <c r="C36" s="5">
        <v>0.41260000000000002</v>
      </c>
      <c r="D36" s="5" t="s">
        <v>99</v>
      </c>
      <c r="E36" s="39"/>
      <c r="F36" s="39"/>
      <c r="G36" s="39"/>
      <c r="H36" s="4"/>
    </row>
    <row r="37" spans="1:8" ht="15.5">
      <c r="A37" s="39"/>
      <c r="B37" s="39"/>
      <c r="C37" s="39"/>
      <c r="D37" s="39"/>
      <c r="E37" s="39"/>
      <c r="F37" s="39"/>
      <c r="G37" s="39"/>
      <c r="H37" s="4"/>
    </row>
    <row r="38" spans="1:8" ht="15.5">
      <c r="A38" s="37" t="s">
        <v>245</v>
      </c>
      <c r="B38" s="39"/>
      <c r="C38" s="39"/>
      <c r="D38" s="39"/>
      <c r="E38" s="39"/>
      <c r="F38" s="39"/>
      <c r="G38" s="39"/>
      <c r="H38" s="4"/>
    </row>
    <row r="39" spans="1:8" ht="15.5">
      <c r="A39" s="40" t="s">
        <v>190</v>
      </c>
      <c r="B39" s="39"/>
      <c r="C39" s="39"/>
      <c r="D39" s="39"/>
      <c r="E39" s="39"/>
      <c r="F39" s="39"/>
      <c r="G39" s="39"/>
      <c r="H39" s="4"/>
    </row>
    <row r="40" spans="1:8" ht="15.5">
      <c r="A40" s="39"/>
      <c r="B40" s="15" t="s">
        <v>8</v>
      </c>
      <c r="C40" s="15" t="s">
        <v>13</v>
      </c>
      <c r="D40" s="15" t="s">
        <v>14</v>
      </c>
      <c r="E40" s="15" t="s">
        <v>10</v>
      </c>
      <c r="F40" s="15" t="s">
        <v>15</v>
      </c>
      <c r="G40" s="15" t="s">
        <v>11</v>
      </c>
      <c r="H40" s="4"/>
    </row>
    <row r="41" spans="1:8" ht="15.5">
      <c r="A41" s="39"/>
      <c r="B41" s="5">
        <v>1</v>
      </c>
      <c r="C41" s="5">
        <v>1.02</v>
      </c>
      <c r="D41" s="5">
        <v>2.92</v>
      </c>
      <c r="E41" s="5">
        <v>0.75</v>
      </c>
      <c r="F41" s="5">
        <v>0.86</v>
      </c>
      <c r="G41" s="5">
        <v>2.65</v>
      </c>
      <c r="H41" s="4"/>
    </row>
    <row r="42" spans="1:8" ht="15.5">
      <c r="A42" s="39"/>
      <c r="B42" s="5">
        <v>1.07</v>
      </c>
      <c r="C42" s="5">
        <v>0.89</v>
      </c>
      <c r="D42" s="5">
        <v>3.19</v>
      </c>
      <c r="E42" s="5">
        <v>1.0900000000000001</v>
      </c>
      <c r="F42" s="5">
        <v>0.76</v>
      </c>
      <c r="G42" s="5">
        <v>2.87</v>
      </c>
      <c r="H42" s="4"/>
    </row>
    <row r="43" spans="1:8" ht="15.5">
      <c r="A43" s="39"/>
      <c r="B43" s="5">
        <v>0.82</v>
      </c>
      <c r="C43" s="5">
        <v>1.1200000000000001</v>
      </c>
      <c r="D43" s="5">
        <v>3.01</v>
      </c>
      <c r="E43" s="5">
        <v>0.86</v>
      </c>
      <c r="F43" s="5">
        <v>0.66</v>
      </c>
      <c r="G43" s="5">
        <v>2.79</v>
      </c>
      <c r="H43" s="4"/>
    </row>
    <row r="44" spans="1:8" ht="15.5">
      <c r="A44" s="31" t="s">
        <v>93</v>
      </c>
      <c r="B44" s="36">
        <f>AVERAGE(B41:B43)</f>
        <v>0.96333333333333337</v>
      </c>
      <c r="C44" s="36">
        <f t="shared" ref="C44:G44" si="6">AVERAGE(C41:C43)</f>
        <v>1.01</v>
      </c>
      <c r="D44" s="36">
        <f t="shared" si="6"/>
        <v>3.0399999999999996</v>
      </c>
      <c r="E44" s="36">
        <f t="shared" si="6"/>
        <v>0.9</v>
      </c>
      <c r="F44" s="36">
        <f t="shared" si="6"/>
        <v>0.76000000000000012</v>
      </c>
      <c r="G44" s="36">
        <f t="shared" si="6"/>
        <v>2.7699999999999996</v>
      </c>
      <c r="H44" s="4"/>
    </row>
    <row r="45" spans="1:8" ht="15.5">
      <c r="A45" s="38" t="s">
        <v>94</v>
      </c>
      <c r="B45" s="38">
        <f>STDEVP(B41:B43)</f>
        <v>0.10530379332620789</v>
      </c>
      <c r="C45" s="38">
        <f t="shared" ref="C45:G45" si="7">STDEVP(C41:C43)</f>
        <v>9.4162979278836934E-2</v>
      </c>
      <c r="D45" s="38">
        <f t="shared" si="7"/>
        <v>0.11224972160321828</v>
      </c>
      <c r="E45" s="38">
        <f t="shared" si="7"/>
        <v>0.14165686240583855</v>
      </c>
      <c r="F45" s="38">
        <f t="shared" si="7"/>
        <v>8.1649658092771735E-2</v>
      </c>
      <c r="G45" s="38">
        <f t="shared" si="7"/>
        <v>9.0921211313239117E-2</v>
      </c>
      <c r="H45" s="4"/>
    </row>
    <row r="46" spans="1:8" ht="15.5">
      <c r="A46" s="5" t="s">
        <v>95</v>
      </c>
      <c r="B46" s="5" t="s">
        <v>96</v>
      </c>
      <c r="C46" s="5"/>
      <c r="D46" s="39"/>
      <c r="E46" s="39"/>
      <c r="F46" s="39"/>
      <c r="G46" s="39"/>
      <c r="H46" s="4"/>
    </row>
    <row r="47" spans="1:8" ht="15.5">
      <c r="A47" s="5" t="s">
        <v>201</v>
      </c>
      <c r="B47" s="6" t="s">
        <v>160</v>
      </c>
      <c r="C47" s="6" t="s">
        <v>151</v>
      </c>
      <c r="D47" s="6" t="s">
        <v>221</v>
      </c>
      <c r="E47" s="39"/>
      <c r="F47" s="39"/>
      <c r="G47" s="39"/>
      <c r="H47" s="4"/>
    </row>
    <row r="48" spans="1:8" ht="15.5">
      <c r="A48" s="39"/>
      <c r="B48" s="5" t="s">
        <v>99</v>
      </c>
      <c r="C48" s="5">
        <v>0.98929999999999996</v>
      </c>
      <c r="D48" s="5" t="s">
        <v>99</v>
      </c>
      <c r="E48" s="39"/>
      <c r="F48" s="39"/>
      <c r="G48" s="39"/>
      <c r="H48" s="4"/>
    </row>
    <row r="49" spans="1:8" ht="15.5">
      <c r="A49" s="39"/>
      <c r="B49" s="39"/>
      <c r="C49" s="39"/>
      <c r="D49" s="39"/>
      <c r="E49" s="39"/>
      <c r="F49" s="39"/>
      <c r="G49" s="39"/>
      <c r="H49" s="4"/>
    </row>
    <row r="50" spans="1:8" ht="15.5">
      <c r="A50" s="37" t="s">
        <v>246</v>
      </c>
      <c r="B50" s="39"/>
      <c r="C50" s="39"/>
      <c r="D50" s="39"/>
      <c r="E50" s="39"/>
      <c r="F50" s="39"/>
      <c r="G50" s="39"/>
      <c r="H50" s="4"/>
    </row>
    <row r="51" spans="1:8" ht="15.5">
      <c r="A51" s="40" t="s">
        <v>191</v>
      </c>
      <c r="B51" s="39"/>
      <c r="C51" s="39"/>
      <c r="D51" s="39"/>
      <c r="E51" s="39"/>
      <c r="F51" s="39"/>
      <c r="G51" s="39"/>
      <c r="H51" s="4"/>
    </row>
    <row r="52" spans="1:8" ht="15.5">
      <c r="A52" s="39"/>
      <c r="B52" s="15" t="s">
        <v>8</v>
      </c>
      <c r="C52" s="15" t="s">
        <v>13</v>
      </c>
      <c r="D52" s="15" t="s">
        <v>14</v>
      </c>
      <c r="E52" s="15" t="s">
        <v>10</v>
      </c>
      <c r="F52" s="15" t="s">
        <v>15</v>
      </c>
      <c r="G52" s="15" t="s">
        <v>11</v>
      </c>
      <c r="H52" s="4"/>
    </row>
    <row r="53" spans="1:8" ht="15.5">
      <c r="A53" s="39"/>
      <c r="B53" s="5">
        <v>1</v>
      </c>
      <c r="C53" s="5">
        <v>1.03</v>
      </c>
      <c r="D53" s="5">
        <v>2.08</v>
      </c>
      <c r="E53" s="5">
        <v>1.07</v>
      </c>
      <c r="F53" s="5">
        <v>1.1399999999999999</v>
      </c>
      <c r="G53" s="5">
        <v>2.36</v>
      </c>
      <c r="H53" s="4"/>
    </row>
    <row r="54" spans="1:8" ht="15.5">
      <c r="A54" s="39"/>
      <c r="B54" s="5">
        <v>0.96</v>
      </c>
      <c r="C54" s="5">
        <v>0.99</v>
      </c>
      <c r="D54" s="5">
        <v>2.39</v>
      </c>
      <c r="E54" s="5">
        <v>0.81</v>
      </c>
      <c r="F54" s="5">
        <v>1.02</v>
      </c>
      <c r="G54" s="5">
        <v>2.42</v>
      </c>
      <c r="H54" s="4"/>
    </row>
    <row r="55" spans="1:8" ht="15.5">
      <c r="A55" s="39"/>
      <c r="B55" s="5">
        <v>0.78</v>
      </c>
      <c r="C55" s="5">
        <v>1.31</v>
      </c>
      <c r="D55" s="5">
        <v>2.1800000000000002</v>
      </c>
      <c r="E55" s="5">
        <v>1.29</v>
      </c>
      <c r="F55" s="5">
        <v>1.36</v>
      </c>
      <c r="G55" s="5">
        <v>2.14</v>
      </c>
      <c r="H55" s="4"/>
    </row>
    <row r="56" spans="1:8" ht="15.5">
      <c r="A56" s="31" t="s">
        <v>93</v>
      </c>
      <c r="B56" s="36">
        <f>AVERAGE(B53:B55)</f>
        <v>0.91333333333333344</v>
      </c>
      <c r="C56" s="36">
        <f t="shared" ref="C56:G56" si="8">AVERAGE(C53:C55)</f>
        <v>1.1100000000000001</v>
      </c>
      <c r="D56" s="36">
        <f t="shared" si="8"/>
        <v>2.2166666666666668</v>
      </c>
      <c r="E56" s="36">
        <f t="shared" si="8"/>
        <v>1.0566666666666666</v>
      </c>
      <c r="F56" s="36">
        <f t="shared" si="8"/>
        <v>1.1733333333333336</v>
      </c>
      <c r="G56" s="36">
        <f t="shared" si="8"/>
        <v>2.3066666666666666</v>
      </c>
      <c r="H56" s="4"/>
    </row>
    <row r="57" spans="1:8" ht="15.5">
      <c r="A57" s="38" t="s">
        <v>94</v>
      </c>
      <c r="B57" s="38">
        <f>STDEVP(B53:B55)</f>
        <v>9.5684667296048714E-2</v>
      </c>
      <c r="C57" s="38">
        <f t="shared" ref="C57:G57" si="9">STDEVP(C53:C55)</f>
        <v>0.14236104336041727</v>
      </c>
      <c r="D57" s="38">
        <f t="shared" si="9"/>
        <v>0.12918548250050735</v>
      </c>
      <c r="E57" s="38">
        <f t="shared" si="9"/>
        <v>0.19618585292749624</v>
      </c>
      <c r="F57" s="38">
        <f t="shared" si="9"/>
        <v>0.14079141387961844</v>
      </c>
      <c r="G57" s="38">
        <f t="shared" si="9"/>
        <v>0.12036980056845183</v>
      </c>
      <c r="H57" s="4"/>
    </row>
    <row r="58" spans="1:8" ht="15.5">
      <c r="A58" s="5" t="s">
        <v>95</v>
      </c>
      <c r="B58" s="5" t="s">
        <v>96</v>
      </c>
      <c r="C58" s="5"/>
      <c r="D58" s="39"/>
      <c r="E58" s="39"/>
      <c r="F58" s="39"/>
      <c r="G58" s="39"/>
      <c r="H58" s="4"/>
    </row>
    <row r="59" spans="1:8" ht="15.5">
      <c r="A59" s="5" t="s">
        <v>201</v>
      </c>
      <c r="B59" s="6" t="s">
        <v>160</v>
      </c>
      <c r="C59" s="6" t="s">
        <v>151</v>
      </c>
      <c r="D59" s="6" t="s">
        <v>221</v>
      </c>
      <c r="E59" s="39"/>
      <c r="F59" s="39"/>
      <c r="G59" s="39"/>
      <c r="H59" s="4"/>
    </row>
    <row r="60" spans="1:8" ht="15.5">
      <c r="A60" s="39"/>
      <c r="B60" s="5" t="s">
        <v>99</v>
      </c>
      <c r="C60" s="5">
        <v>0.90310000000000001</v>
      </c>
      <c r="D60" s="5" t="s">
        <v>99</v>
      </c>
      <c r="E60" s="39"/>
      <c r="F60" s="39"/>
      <c r="G60" s="39"/>
      <c r="H60" s="4"/>
    </row>
    <row r="61" spans="1:8" ht="15.5">
      <c r="A61" s="39"/>
      <c r="B61" s="39"/>
      <c r="C61" s="39"/>
      <c r="D61" s="39"/>
      <c r="E61" s="39"/>
      <c r="F61" s="39"/>
      <c r="G61" s="39"/>
      <c r="H61" s="4"/>
    </row>
    <row r="62" spans="1:8" ht="15.5">
      <c r="A62" s="37" t="s">
        <v>247</v>
      </c>
      <c r="B62" s="39"/>
      <c r="C62" s="39"/>
      <c r="D62" s="39"/>
      <c r="E62" s="39"/>
      <c r="F62" s="39"/>
      <c r="G62" s="39"/>
      <c r="H62" s="4"/>
    </row>
    <row r="63" spans="1:8" ht="15.5">
      <c r="A63" s="40" t="s">
        <v>192</v>
      </c>
      <c r="B63" s="39"/>
      <c r="C63" s="39"/>
      <c r="D63" s="39"/>
      <c r="E63" s="39"/>
      <c r="F63" s="39"/>
      <c r="G63" s="39"/>
      <c r="H63" s="4"/>
    </row>
    <row r="64" spans="1:8" ht="15.5">
      <c r="A64" s="39"/>
      <c r="B64" s="15" t="s">
        <v>8</v>
      </c>
      <c r="C64" s="15" t="s">
        <v>13</v>
      </c>
      <c r="D64" s="15" t="s">
        <v>14</v>
      </c>
      <c r="E64" s="15" t="s">
        <v>10</v>
      </c>
      <c r="F64" s="15" t="s">
        <v>15</v>
      </c>
      <c r="G64" s="15" t="s">
        <v>11</v>
      </c>
      <c r="H64" s="4"/>
    </row>
    <row r="65" spans="1:8" ht="15.5">
      <c r="A65" s="39"/>
      <c r="B65" s="5">
        <v>1</v>
      </c>
      <c r="C65" s="5">
        <v>1.02</v>
      </c>
      <c r="D65" s="5">
        <v>2.0299999999999998</v>
      </c>
      <c r="E65" s="5">
        <v>1.34</v>
      </c>
      <c r="F65" s="5">
        <v>1.22</v>
      </c>
      <c r="G65" s="5">
        <v>2.25</v>
      </c>
      <c r="H65" s="4"/>
    </row>
    <row r="66" spans="1:8" ht="15.5">
      <c r="A66" s="39"/>
      <c r="B66" s="5">
        <v>0.97</v>
      </c>
      <c r="C66" s="5">
        <v>1.1100000000000001</v>
      </c>
      <c r="D66" s="5">
        <v>2.14</v>
      </c>
      <c r="E66" s="5">
        <v>1.23</v>
      </c>
      <c r="F66" s="5">
        <v>1.41</v>
      </c>
      <c r="G66" s="5">
        <v>2.34</v>
      </c>
      <c r="H66" s="4"/>
    </row>
    <row r="67" spans="1:8" ht="15.5">
      <c r="A67" s="39"/>
      <c r="B67" s="5">
        <v>0.73</v>
      </c>
      <c r="C67" s="5">
        <v>1.24</v>
      </c>
      <c r="D67" s="5">
        <v>2.34</v>
      </c>
      <c r="E67" s="5">
        <v>1.57</v>
      </c>
      <c r="F67" s="5">
        <v>1.21</v>
      </c>
      <c r="G67" s="5">
        <v>2.5499999999999998</v>
      </c>
      <c r="H67" s="4"/>
    </row>
    <row r="68" spans="1:8" ht="15.5">
      <c r="A68" s="31" t="s">
        <v>93</v>
      </c>
      <c r="B68" s="36">
        <f>AVERAGE(B65:B67)</f>
        <v>0.9</v>
      </c>
      <c r="C68" s="36">
        <f t="shared" ref="C68:G68" si="10">AVERAGE(C65:C67)</f>
        <v>1.1233333333333333</v>
      </c>
      <c r="D68" s="36">
        <f t="shared" si="10"/>
        <v>2.17</v>
      </c>
      <c r="E68" s="36">
        <f t="shared" si="10"/>
        <v>1.3800000000000001</v>
      </c>
      <c r="F68" s="36">
        <f t="shared" si="10"/>
        <v>1.28</v>
      </c>
      <c r="G68" s="36">
        <f t="shared" si="10"/>
        <v>2.38</v>
      </c>
      <c r="H68" s="4"/>
    </row>
    <row r="69" spans="1:8" ht="15.5">
      <c r="A69" s="38" t="s">
        <v>94</v>
      </c>
      <c r="B69" s="38">
        <f>STDEVP(B65:B67)</f>
        <v>0.12083045973594499</v>
      </c>
      <c r="C69" s="38">
        <f t="shared" ref="C69:G69" si="11">STDEVP(C65:C67)</f>
        <v>9.0308114560960426E-2</v>
      </c>
      <c r="D69" s="38">
        <f t="shared" si="11"/>
        <v>0.1283225103661344</v>
      </c>
      <c r="E69" s="38">
        <f t="shared" si="11"/>
        <v>0.14165686240583647</v>
      </c>
      <c r="F69" s="38">
        <f t="shared" si="11"/>
        <v>9.2014491612281715E-2</v>
      </c>
      <c r="G69" s="38">
        <f t="shared" si="11"/>
        <v>0.1256980508997653</v>
      </c>
      <c r="H69" s="4"/>
    </row>
    <row r="70" spans="1:8" ht="15.5">
      <c r="A70" s="5" t="s">
        <v>95</v>
      </c>
      <c r="B70" s="5" t="s">
        <v>96</v>
      </c>
      <c r="C70" s="5"/>
      <c r="D70" s="39"/>
      <c r="E70" s="39"/>
      <c r="F70" s="39"/>
      <c r="G70" s="39"/>
      <c r="H70" s="4"/>
    </row>
    <row r="71" spans="1:8" ht="15.5">
      <c r="A71" s="5" t="s">
        <v>201</v>
      </c>
      <c r="B71" s="6" t="s">
        <v>160</v>
      </c>
      <c r="C71" s="6" t="s">
        <v>151</v>
      </c>
      <c r="D71" s="6" t="s">
        <v>221</v>
      </c>
      <c r="E71" s="39"/>
      <c r="F71" s="39"/>
      <c r="G71" s="39"/>
      <c r="H71" s="4"/>
    </row>
    <row r="72" spans="1:8" ht="15.5">
      <c r="A72" s="39"/>
      <c r="B72" s="5" t="s">
        <v>99</v>
      </c>
      <c r="C72" s="5">
        <v>1.5100000000000001E-2</v>
      </c>
      <c r="D72" s="5" t="s">
        <v>99</v>
      </c>
      <c r="E72" s="39"/>
      <c r="F72" s="39"/>
      <c r="G72" s="39"/>
      <c r="H72" s="4"/>
    </row>
    <row r="73" spans="1:8" ht="15.5">
      <c r="A73" s="39"/>
      <c r="B73" s="39"/>
      <c r="C73" s="39"/>
      <c r="D73" s="39"/>
      <c r="E73" s="39"/>
      <c r="F73" s="39"/>
      <c r="G73" s="39"/>
      <c r="H73" s="4"/>
    </row>
    <row r="74" spans="1:8" ht="15.5">
      <c r="A74" s="4"/>
      <c r="B74" s="4"/>
      <c r="C74" s="4"/>
      <c r="D74" s="4"/>
      <c r="E74" s="4"/>
      <c r="F74" s="4"/>
      <c r="G74" s="4"/>
      <c r="H74" s="4"/>
    </row>
    <row r="75" spans="1:8" ht="15.5">
      <c r="A75" s="37" t="s">
        <v>248</v>
      </c>
      <c r="B75" s="39"/>
      <c r="C75" s="39"/>
      <c r="D75" s="39"/>
      <c r="E75" s="39"/>
      <c r="F75" s="39"/>
      <c r="G75" s="39"/>
      <c r="H75" s="4"/>
    </row>
    <row r="76" spans="1:8" ht="15.5">
      <c r="A76" s="40" t="s">
        <v>195</v>
      </c>
      <c r="B76" s="39"/>
      <c r="C76" s="39"/>
      <c r="D76" s="39"/>
      <c r="E76" s="39"/>
      <c r="F76" s="39"/>
      <c r="G76" s="39"/>
      <c r="H76" s="4"/>
    </row>
    <row r="77" spans="1:8" ht="15.5">
      <c r="A77" s="39"/>
      <c r="B77" s="15" t="s">
        <v>8</v>
      </c>
      <c r="C77" s="15" t="s">
        <v>13</v>
      </c>
      <c r="D77" s="15" t="s">
        <v>14</v>
      </c>
      <c r="E77" s="15" t="s">
        <v>10</v>
      </c>
      <c r="F77" s="15" t="s">
        <v>15</v>
      </c>
      <c r="G77" s="15" t="s">
        <v>11</v>
      </c>
      <c r="H77" s="4"/>
    </row>
    <row r="78" spans="1:8" ht="15.5">
      <c r="A78" s="39"/>
      <c r="B78" s="5">
        <v>0.83</v>
      </c>
      <c r="C78" s="5">
        <v>0.97</v>
      </c>
      <c r="D78" s="5">
        <v>2.92</v>
      </c>
      <c r="E78" s="5">
        <v>60.57</v>
      </c>
      <c r="F78" s="5">
        <v>75.150000000000006</v>
      </c>
      <c r="G78" s="5">
        <v>230.57</v>
      </c>
      <c r="H78" s="4"/>
    </row>
    <row r="79" spans="1:8" ht="15.5">
      <c r="A79" s="39"/>
      <c r="B79" s="5">
        <v>1.03</v>
      </c>
      <c r="C79" s="5">
        <v>1.42</v>
      </c>
      <c r="D79" s="5">
        <v>1.9</v>
      </c>
      <c r="E79" s="5">
        <v>67.64</v>
      </c>
      <c r="F79" s="5">
        <v>69.180000000000007</v>
      </c>
      <c r="G79" s="5">
        <v>213.68</v>
      </c>
      <c r="H79" s="4"/>
    </row>
    <row r="80" spans="1:8" ht="15.5">
      <c r="A80" s="39"/>
      <c r="B80" s="5">
        <v>1</v>
      </c>
      <c r="C80" s="5">
        <v>1.21</v>
      </c>
      <c r="D80" s="5">
        <v>3.12</v>
      </c>
      <c r="E80" s="5">
        <v>80.599999999999994</v>
      </c>
      <c r="F80" s="5">
        <v>93.17</v>
      </c>
      <c r="G80" s="5">
        <v>224.7</v>
      </c>
      <c r="H80" s="4"/>
    </row>
    <row r="81" spans="1:8" ht="15.5">
      <c r="A81" s="31" t="s">
        <v>93</v>
      </c>
      <c r="B81" s="36">
        <f>AVERAGE(B78:B80)</f>
        <v>0.95333333333333325</v>
      </c>
      <c r="C81" s="36">
        <f t="shared" ref="C81:G81" si="12">AVERAGE(C78:C80)</f>
        <v>1.2</v>
      </c>
      <c r="D81" s="36">
        <f t="shared" si="12"/>
        <v>2.6466666666666669</v>
      </c>
      <c r="E81" s="36">
        <f t="shared" si="12"/>
        <v>69.603333333333339</v>
      </c>
      <c r="F81" s="36">
        <f t="shared" si="12"/>
        <v>79.166666666666671</v>
      </c>
      <c r="G81" s="36">
        <f t="shared" si="12"/>
        <v>222.98333333333335</v>
      </c>
      <c r="H81" s="4"/>
    </row>
    <row r="82" spans="1:8" ht="15.5">
      <c r="A82" s="38" t="s">
        <v>94</v>
      </c>
      <c r="B82" s="38">
        <f>STDEVP(B78:B80)</f>
        <v>8.8065632090819398E-2</v>
      </c>
      <c r="C82" s="38">
        <f t="shared" ref="C82:G82" si="13">STDEVP(C78:C80)</f>
        <v>0.18384776310850337</v>
      </c>
      <c r="D82" s="38">
        <f t="shared" si="13"/>
        <v>0.53424921359064348</v>
      </c>
      <c r="E82" s="38">
        <f t="shared" si="13"/>
        <v>8.2942242286759846</v>
      </c>
      <c r="F82" s="38">
        <f t="shared" si="13"/>
        <v>10.197392913005935</v>
      </c>
      <c r="G82" s="38">
        <f t="shared" si="13"/>
        <v>7.0013443153598818</v>
      </c>
      <c r="H82" s="4"/>
    </row>
    <row r="83" spans="1:8" ht="15.5">
      <c r="A83" s="5" t="s">
        <v>95</v>
      </c>
      <c r="B83" s="5" t="s">
        <v>96</v>
      </c>
      <c r="C83" s="5"/>
      <c r="D83" s="39"/>
      <c r="E83" s="39"/>
      <c r="F83" s="39"/>
      <c r="G83" s="39"/>
      <c r="H83" s="4"/>
    </row>
    <row r="84" spans="1:8" ht="15.5">
      <c r="A84" s="5" t="s">
        <v>201</v>
      </c>
      <c r="B84" s="6" t="s">
        <v>160</v>
      </c>
      <c r="C84" s="6" t="s">
        <v>151</v>
      </c>
      <c r="D84" s="6" t="s">
        <v>221</v>
      </c>
      <c r="E84" s="39"/>
      <c r="F84" s="39"/>
      <c r="G84" s="39"/>
      <c r="H84" s="4"/>
    </row>
    <row r="85" spans="1:8" ht="15.5">
      <c r="A85" s="39"/>
      <c r="B85" s="5">
        <v>0.99970000000000003</v>
      </c>
      <c r="C85" s="5" t="s">
        <v>99</v>
      </c>
      <c r="D85" s="5" t="s">
        <v>99</v>
      </c>
      <c r="E85" s="39"/>
      <c r="F85" s="39"/>
      <c r="G85" s="39"/>
      <c r="H85" s="4"/>
    </row>
    <row r="86" spans="1:8" ht="15.5">
      <c r="A86" s="39"/>
      <c r="B86" s="39"/>
      <c r="C86" s="39"/>
      <c r="D86" s="39"/>
      <c r="E86" s="39"/>
      <c r="F86" s="39"/>
      <c r="G86" s="39"/>
      <c r="H86" s="4"/>
    </row>
    <row r="87" spans="1:8" ht="15.5">
      <c r="A87" s="4"/>
      <c r="B87" s="4"/>
      <c r="C87" s="4"/>
      <c r="D87" s="4"/>
      <c r="E87" s="4"/>
      <c r="F87" s="4"/>
      <c r="G87" s="4"/>
      <c r="H87" s="4"/>
    </row>
    <row r="88" spans="1:8" ht="15.5">
      <c r="A88" s="37" t="s">
        <v>249</v>
      </c>
      <c r="B88" s="39"/>
      <c r="C88" s="39"/>
      <c r="D88" s="39"/>
      <c r="E88" s="39"/>
      <c r="F88" s="39"/>
      <c r="G88" s="39"/>
      <c r="H88" s="4"/>
    </row>
    <row r="89" spans="1:8" ht="15.5">
      <c r="A89" s="40" t="s">
        <v>193</v>
      </c>
      <c r="B89" s="39"/>
      <c r="C89" s="39"/>
      <c r="D89" s="39"/>
      <c r="E89" s="39"/>
      <c r="F89" s="39"/>
      <c r="G89" s="39"/>
      <c r="H89" s="4"/>
    </row>
    <row r="90" spans="1:8" ht="15.5">
      <c r="A90" s="39"/>
      <c r="B90" s="15" t="s">
        <v>8</v>
      </c>
      <c r="C90" s="15" t="s">
        <v>13</v>
      </c>
      <c r="D90" s="15" t="s">
        <v>14</v>
      </c>
      <c r="E90" s="15" t="s">
        <v>10</v>
      </c>
      <c r="F90" s="15" t="s">
        <v>15</v>
      </c>
      <c r="G90" s="15" t="s">
        <v>11</v>
      </c>
      <c r="H90" s="4"/>
    </row>
    <row r="91" spans="1:8" ht="15.5">
      <c r="A91" s="39"/>
      <c r="B91" s="5">
        <v>1</v>
      </c>
      <c r="C91" s="5">
        <v>1.1299999999999999</v>
      </c>
      <c r="D91" s="5">
        <v>3.49</v>
      </c>
      <c r="E91" s="5">
        <v>2.63</v>
      </c>
      <c r="F91" s="5">
        <v>2.0499999999999998</v>
      </c>
      <c r="G91" s="5">
        <v>6.66</v>
      </c>
      <c r="H91" s="4"/>
    </row>
    <row r="92" spans="1:8" ht="15.5">
      <c r="A92" s="39"/>
      <c r="B92" s="5">
        <v>0.94</v>
      </c>
      <c r="C92" s="5">
        <v>0.64</v>
      </c>
      <c r="D92" s="5">
        <v>3.57</v>
      </c>
      <c r="E92" s="5">
        <v>2.34</v>
      </c>
      <c r="F92" s="5">
        <v>2.44</v>
      </c>
      <c r="G92" s="5">
        <v>6.06</v>
      </c>
      <c r="H92" s="4"/>
    </row>
    <row r="93" spans="1:8" ht="15.5">
      <c r="A93" s="39"/>
      <c r="B93" s="5">
        <v>0.68</v>
      </c>
      <c r="C93" s="5">
        <v>0.88</v>
      </c>
      <c r="D93" s="5">
        <v>3.88</v>
      </c>
      <c r="E93" s="5">
        <v>2.48</v>
      </c>
      <c r="F93" s="5">
        <v>2.56</v>
      </c>
      <c r="G93" s="5">
        <v>6.72</v>
      </c>
      <c r="H93" s="4"/>
    </row>
    <row r="94" spans="1:8" ht="15.5">
      <c r="A94" s="31" t="s">
        <v>93</v>
      </c>
      <c r="B94" s="36">
        <f>AVERAGE(B91:B93)</f>
        <v>0.87333333333333341</v>
      </c>
      <c r="C94" s="36">
        <f t="shared" ref="C94:G94" si="14">AVERAGE(C91:C93)</f>
        <v>0.8833333333333333</v>
      </c>
      <c r="D94" s="36">
        <f t="shared" si="14"/>
        <v>3.6466666666666669</v>
      </c>
      <c r="E94" s="36">
        <f t="shared" si="14"/>
        <v>2.4833333333333329</v>
      </c>
      <c r="F94" s="36">
        <f t="shared" si="14"/>
        <v>2.35</v>
      </c>
      <c r="G94" s="36">
        <f t="shared" si="14"/>
        <v>6.4799999999999995</v>
      </c>
      <c r="H94" s="4"/>
    </row>
    <row r="95" spans="1:8" ht="15.5">
      <c r="A95" s="38" t="s">
        <v>94</v>
      </c>
      <c r="B95" s="38">
        <f>STDEVP(B91:B93)</f>
        <v>0.13888444437333086</v>
      </c>
      <c r="C95" s="38">
        <f t="shared" ref="C95:G95" si="15">STDEVP(C91:C93)</f>
        <v>0.20005554784164847</v>
      </c>
      <c r="D95" s="38">
        <f t="shared" si="15"/>
        <v>0.16819301082057145</v>
      </c>
      <c r="E95" s="38">
        <f t="shared" si="15"/>
        <v>0.11841546445554409</v>
      </c>
      <c r="F95" s="38">
        <f t="shared" si="15"/>
        <v>0.21771541057077248</v>
      </c>
      <c r="G95" s="38">
        <f t="shared" si="15"/>
        <v>0.29799328851502693</v>
      </c>
      <c r="H95" s="4"/>
    </row>
    <row r="96" spans="1:8" ht="15.5">
      <c r="A96" s="5" t="s">
        <v>95</v>
      </c>
      <c r="B96" s="5" t="s">
        <v>96</v>
      </c>
      <c r="C96" s="5"/>
      <c r="D96" s="39"/>
      <c r="E96" s="39"/>
      <c r="F96" s="39"/>
      <c r="G96" s="39"/>
      <c r="H96" s="4"/>
    </row>
    <row r="97" spans="1:8" ht="15.5">
      <c r="A97" s="5" t="s">
        <v>201</v>
      </c>
      <c r="B97" s="6" t="s">
        <v>160</v>
      </c>
      <c r="C97" s="6" t="s">
        <v>151</v>
      </c>
      <c r="D97" s="6" t="s">
        <v>221</v>
      </c>
      <c r="E97" s="39"/>
      <c r="F97" s="39"/>
      <c r="G97" s="39"/>
      <c r="H97" s="4"/>
    </row>
    <row r="98" spans="1:8" ht="15.5">
      <c r="A98" s="39"/>
      <c r="B98" s="5" t="s">
        <v>99</v>
      </c>
      <c r="C98" s="5" t="s">
        <v>99</v>
      </c>
      <c r="D98" s="5" t="s">
        <v>99</v>
      </c>
      <c r="E98" s="39"/>
      <c r="F98" s="39"/>
      <c r="G98" s="39"/>
      <c r="H98" s="4"/>
    </row>
    <row r="99" spans="1:8" ht="15.5">
      <c r="A99" s="39"/>
      <c r="B99" s="39"/>
      <c r="C99" s="39"/>
      <c r="D99" s="39"/>
      <c r="E99" s="39"/>
      <c r="F99" s="39"/>
      <c r="G99" s="39"/>
      <c r="H99" s="4"/>
    </row>
    <row r="100" spans="1:8" ht="15.5">
      <c r="A100" s="37" t="s">
        <v>250</v>
      </c>
      <c r="B100" s="39"/>
      <c r="C100" s="39"/>
      <c r="D100" s="39"/>
      <c r="E100" s="39"/>
      <c r="F100" s="39"/>
      <c r="G100" s="39"/>
      <c r="H100" s="4"/>
    </row>
    <row r="101" spans="1:8" ht="15.5">
      <c r="A101" s="40" t="s">
        <v>194</v>
      </c>
      <c r="B101" s="39"/>
      <c r="C101" s="39"/>
      <c r="D101" s="39"/>
      <c r="E101" s="39"/>
      <c r="F101" s="39"/>
      <c r="G101" s="39"/>
      <c r="H101" s="4"/>
    </row>
    <row r="102" spans="1:8" ht="15.5">
      <c r="A102" s="39"/>
      <c r="B102" s="15" t="s">
        <v>8</v>
      </c>
      <c r="C102" s="15" t="s">
        <v>13</v>
      </c>
      <c r="D102" s="15" t="s">
        <v>14</v>
      </c>
      <c r="E102" s="15" t="s">
        <v>10</v>
      </c>
      <c r="F102" s="15" t="s">
        <v>15</v>
      </c>
      <c r="G102" s="15" t="s">
        <v>11</v>
      </c>
      <c r="H102" s="4"/>
    </row>
    <row r="103" spans="1:8" ht="15.5">
      <c r="A103" s="39"/>
      <c r="B103" s="5">
        <v>1</v>
      </c>
      <c r="C103" s="5">
        <v>1.04</v>
      </c>
      <c r="D103" s="5">
        <v>3.25</v>
      </c>
      <c r="E103" s="5">
        <v>1.61</v>
      </c>
      <c r="F103" s="5">
        <v>1.89</v>
      </c>
      <c r="G103" s="5">
        <v>3.63</v>
      </c>
      <c r="H103" s="4"/>
    </row>
    <row r="104" spans="1:8" ht="15.5">
      <c r="A104" s="39"/>
      <c r="B104" s="5">
        <v>1.1399999999999999</v>
      </c>
      <c r="C104" s="5">
        <v>0.95</v>
      </c>
      <c r="D104" s="5">
        <v>3.68</v>
      </c>
      <c r="E104" s="5">
        <v>2.1800000000000002</v>
      </c>
      <c r="F104" s="5">
        <v>1.93</v>
      </c>
      <c r="G104" s="5">
        <v>3.19</v>
      </c>
      <c r="H104" s="4"/>
    </row>
    <row r="105" spans="1:8" ht="15.5">
      <c r="A105" s="39"/>
      <c r="B105" s="5">
        <v>1.02</v>
      </c>
      <c r="C105" s="5">
        <v>1.1299999999999999</v>
      </c>
      <c r="D105" s="5">
        <v>3.46</v>
      </c>
      <c r="E105" s="5">
        <v>1.89</v>
      </c>
      <c r="F105" s="5">
        <v>2.1800000000000002</v>
      </c>
      <c r="G105" s="5">
        <v>3.91</v>
      </c>
      <c r="H105" s="4"/>
    </row>
    <row r="106" spans="1:8" ht="15.5">
      <c r="A106" s="31" t="s">
        <v>93</v>
      </c>
      <c r="B106" s="36">
        <f>AVERAGE(B103:B105)</f>
        <v>1.0533333333333332</v>
      </c>
      <c r="C106" s="36">
        <f t="shared" ref="C106:G106" si="16">AVERAGE(C103:C105)</f>
        <v>1.04</v>
      </c>
      <c r="D106" s="36">
        <f t="shared" si="16"/>
        <v>3.4633333333333334</v>
      </c>
      <c r="E106" s="36">
        <f t="shared" si="16"/>
        <v>1.8933333333333333</v>
      </c>
      <c r="F106" s="36">
        <f t="shared" si="16"/>
        <v>2</v>
      </c>
      <c r="G106" s="36">
        <f t="shared" si="16"/>
        <v>3.5766666666666667</v>
      </c>
      <c r="H106" s="4"/>
    </row>
    <row r="107" spans="1:8" ht="15.5">
      <c r="A107" s="38" t="s">
        <v>94</v>
      </c>
      <c r="B107" s="38">
        <f>STDEVP(B103:B105)</f>
        <v>6.182412330330464E-2</v>
      </c>
      <c r="C107" s="38">
        <f t="shared" ref="C107:G107" si="17">STDEVP(C103:C105)</f>
        <v>7.3484692283495329E-2</v>
      </c>
      <c r="D107" s="38">
        <f t="shared" si="17"/>
        <v>0.17556258776351596</v>
      </c>
      <c r="E107" s="38">
        <f t="shared" si="17"/>
        <v>0.23271346234276102</v>
      </c>
      <c r="F107" s="38">
        <f t="shared" si="17"/>
        <v>0.12832251036613448</v>
      </c>
      <c r="G107" s="38">
        <f t="shared" si="17"/>
        <v>0.29634814361190498</v>
      </c>
      <c r="H107" s="4"/>
    </row>
    <row r="108" spans="1:8" ht="15.5">
      <c r="A108" s="5" t="s">
        <v>95</v>
      </c>
      <c r="B108" s="5" t="s">
        <v>96</v>
      </c>
      <c r="C108" s="5"/>
      <c r="D108" s="39"/>
      <c r="E108" s="39"/>
      <c r="F108" s="39"/>
      <c r="G108" s="39"/>
      <c r="H108" s="4"/>
    </row>
    <row r="109" spans="1:8" ht="15.5">
      <c r="A109" s="5" t="s">
        <v>201</v>
      </c>
      <c r="B109" s="6" t="s">
        <v>160</v>
      </c>
      <c r="C109" s="6" t="s">
        <v>151</v>
      </c>
      <c r="D109" s="6" t="s">
        <v>221</v>
      </c>
      <c r="E109" s="39"/>
      <c r="F109" s="39"/>
      <c r="G109" s="39"/>
      <c r="H109" s="4"/>
    </row>
    <row r="110" spans="1:8" ht="15.5">
      <c r="A110" s="39"/>
      <c r="B110" s="5" t="s">
        <v>99</v>
      </c>
      <c r="C110" s="5">
        <v>6.0000000000000001E-3</v>
      </c>
      <c r="D110" s="5" t="s">
        <v>99</v>
      </c>
      <c r="E110" s="39"/>
      <c r="F110" s="39"/>
      <c r="G110" s="39"/>
      <c r="H110" s="4"/>
    </row>
    <row r="111" spans="1:8" ht="15.5">
      <c r="A111" s="39"/>
      <c r="B111" s="39"/>
      <c r="C111" s="39"/>
      <c r="D111" s="39"/>
      <c r="E111" s="39"/>
      <c r="F111" s="39"/>
      <c r="G111" s="39"/>
      <c r="H111" s="4"/>
    </row>
    <row r="112" spans="1:8" ht="15.5">
      <c r="A112" s="4"/>
      <c r="B112" s="4"/>
      <c r="C112" s="4"/>
      <c r="D112" s="4"/>
      <c r="E112" s="4"/>
      <c r="F112" s="4"/>
      <c r="G112" s="4"/>
      <c r="H112" s="4"/>
    </row>
    <row r="113" spans="1:8" ht="15.5">
      <c r="A113" s="4"/>
      <c r="B113" s="4"/>
      <c r="C113" s="4"/>
      <c r="D113" s="4"/>
      <c r="E113" s="4"/>
      <c r="F113" s="4"/>
      <c r="G113" s="4"/>
      <c r="H113" s="4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35CB-1A5F-4D6E-86ED-90ED372A7AC0}">
  <dimension ref="A1:F111"/>
  <sheetViews>
    <sheetView topLeftCell="A97" workbookViewId="0">
      <selection activeCell="D95" sqref="D95"/>
    </sheetView>
  </sheetViews>
  <sheetFormatPr defaultRowHeight="14"/>
  <sheetData>
    <row r="1" spans="1:6" ht="15.5">
      <c r="A1" s="4"/>
      <c r="B1" s="4"/>
      <c r="C1" s="4"/>
      <c r="D1" s="4"/>
      <c r="E1" s="4"/>
      <c r="F1" s="4"/>
    </row>
    <row r="2" spans="1:6" ht="15.5">
      <c r="A2" s="37" t="s">
        <v>233</v>
      </c>
      <c r="B2" s="39"/>
      <c r="C2" s="39"/>
      <c r="D2" s="39"/>
      <c r="E2" s="39"/>
      <c r="F2" s="4"/>
    </row>
    <row r="3" spans="1:6" ht="15.5">
      <c r="A3" s="17" t="s">
        <v>187</v>
      </c>
      <c r="B3" s="39"/>
      <c r="C3" s="39"/>
      <c r="D3" s="39"/>
      <c r="E3" s="39"/>
      <c r="F3" s="4"/>
    </row>
    <row r="4" spans="1:6" ht="15.5">
      <c r="A4" s="39"/>
      <c r="B4" s="15" t="s">
        <v>34</v>
      </c>
      <c r="C4" s="15" t="s">
        <v>197</v>
      </c>
      <c r="D4" s="15" t="s">
        <v>35</v>
      </c>
      <c r="E4" s="15" t="s">
        <v>198</v>
      </c>
      <c r="F4" s="4"/>
    </row>
    <row r="5" spans="1:6" ht="15.5">
      <c r="A5" s="39"/>
      <c r="B5" s="41">
        <v>1</v>
      </c>
      <c r="C5" s="41">
        <v>1.0523</v>
      </c>
      <c r="D5" s="41">
        <v>3.5687000000000002</v>
      </c>
      <c r="E5" s="41">
        <v>4.8975</v>
      </c>
      <c r="F5" s="4"/>
    </row>
    <row r="6" spans="1:6" ht="15.5">
      <c r="A6" s="39"/>
      <c r="B6" s="41">
        <v>1.0166999999999999</v>
      </c>
      <c r="C6" s="41">
        <v>0.53639999999999999</v>
      </c>
      <c r="D6" s="41">
        <v>7.8253000000000004</v>
      </c>
      <c r="E6" s="41">
        <v>3.6934999999999998</v>
      </c>
      <c r="F6" s="4"/>
    </row>
    <row r="7" spans="1:6" ht="15.5">
      <c r="A7" s="39"/>
      <c r="B7" s="41">
        <v>0.59119999999999995</v>
      </c>
      <c r="C7" s="41">
        <v>0.75439999999999996</v>
      </c>
      <c r="D7" s="41">
        <v>6.5823</v>
      </c>
      <c r="E7" s="41">
        <v>6.8274999999999997</v>
      </c>
      <c r="F7" s="4"/>
    </row>
    <row r="8" spans="1:6" ht="15.5">
      <c r="A8" s="31" t="s">
        <v>93</v>
      </c>
      <c r="B8" s="36">
        <f>AVERAGE(B5:B7)</f>
        <v>0.86929999999999996</v>
      </c>
      <c r="C8" s="36">
        <f t="shared" ref="C8:E8" si="0">AVERAGE(C5:C7)</f>
        <v>0.78103333333333325</v>
      </c>
      <c r="D8" s="36">
        <f t="shared" si="0"/>
        <v>5.9921000000000006</v>
      </c>
      <c r="E8" s="36">
        <f t="shared" si="0"/>
        <v>5.1394999999999991</v>
      </c>
      <c r="F8" s="4"/>
    </row>
    <row r="9" spans="1:6" ht="15.5">
      <c r="A9" s="38" t="s">
        <v>94</v>
      </c>
      <c r="B9" s="38">
        <f>STDEVP(B5:B7)</f>
        <v>0.19676454626447995</v>
      </c>
      <c r="C9" s="38">
        <f t="shared" ref="C9:E9" si="1">STDEVP(C5:C7)</f>
        <v>0.21145559554877941</v>
      </c>
      <c r="D9" s="38">
        <f t="shared" si="1"/>
        <v>1.787160302453773</v>
      </c>
      <c r="E9" s="38">
        <f t="shared" si="1"/>
        <v>1.2908426188605131</v>
      </c>
      <c r="F9" s="4"/>
    </row>
    <row r="10" spans="1:6" ht="15.5">
      <c r="A10" s="5" t="s">
        <v>95</v>
      </c>
      <c r="B10" s="5" t="s">
        <v>96</v>
      </c>
      <c r="C10" s="39"/>
      <c r="D10" s="39"/>
      <c r="E10" s="39"/>
      <c r="F10" s="4"/>
    </row>
    <row r="11" spans="1:6" ht="18.5">
      <c r="A11" s="5" t="s">
        <v>201</v>
      </c>
      <c r="B11" s="6" t="s">
        <v>230</v>
      </c>
      <c r="C11" s="6" t="s">
        <v>231</v>
      </c>
      <c r="D11" s="6" t="s">
        <v>232</v>
      </c>
      <c r="E11" s="39"/>
      <c r="F11" s="4"/>
    </row>
    <row r="12" spans="1:6" ht="15.5">
      <c r="A12" s="39"/>
      <c r="B12" s="5">
        <v>0.99980000000000002</v>
      </c>
      <c r="C12" s="5">
        <v>7.6E-3</v>
      </c>
      <c r="D12" s="5">
        <v>0.86709999999999998</v>
      </c>
      <c r="E12" s="39"/>
      <c r="F12" s="4"/>
    </row>
    <row r="13" spans="1:6" ht="15.5">
      <c r="A13" s="39"/>
      <c r="B13" s="39"/>
      <c r="C13" s="39"/>
      <c r="D13" s="39"/>
      <c r="E13" s="39"/>
      <c r="F13" s="4"/>
    </row>
    <row r="14" spans="1:6" ht="15.5">
      <c r="A14" s="37" t="s">
        <v>234</v>
      </c>
      <c r="B14" s="39"/>
      <c r="C14" s="39"/>
      <c r="D14" s="39"/>
      <c r="E14" s="39"/>
      <c r="F14" s="4"/>
    </row>
    <row r="15" spans="1:6" ht="15.5">
      <c r="A15" s="42" t="s">
        <v>200</v>
      </c>
      <c r="B15" s="39"/>
      <c r="C15" s="39"/>
      <c r="D15" s="39"/>
      <c r="E15" s="39"/>
      <c r="F15" s="4"/>
    </row>
    <row r="16" spans="1:6" ht="15.5">
      <c r="A16" s="39"/>
      <c r="B16" s="15" t="s">
        <v>34</v>
      </c>
      <c r="C16" s="15" t="s">
        <v>197</v>
      </c>
      <c r="D16" s="15" t="s">
        <v>35</v>
      </c>
      <c r="E16" s="15" t="s">
        <v>198</v>
      </c>
      <c r="F16" s="4"/>
    </row>
    <row r="17" spans="1:6" ht="15.5">
      <c r="A17" s="39"/>
      <c r="B17" s="41">
        <v>1</v>
      </c>
      <c r="C17" s="41">
        <v>1.1689000000000001</v>
      </c>
      <c r="D17" s="41">
        <v>0.86350000000000005</v>
      </c>
      <c r="E17" s="41">
        <v>0.93279999999999996</v>
      </c>
      <c r="F17" s="4"/>
    </row>
    <row r="18" spans="1:6" ht="15.5">
      <c r="A18" s="39"/>
      <c r="B18" s="41">
        <v>0.89449999999999996</v>
      </c>
      <c r="C18" s="41">
        <v>1.2156</v>
      </c>
      <c r="D18" s="41">
        <v>0.75270000000000004</v>
      </c>
      <c r="E18" s="41">
        <v>0.86350000000000005</v>
      </c>
      <c r="F18" s="4"/>
    </row>
    <row r="19" spans="1:6" ht="15.5">
      <c r="A19" s="39"/>
      <c r="B19" s="41">
        <v>0.67320000000000002</v>
      </c>
      <c r="C19" s="41">
        <v>1.0421</v>
      </c>
      <c r="D19" s="41">
        <v>0.67349999999999999</v>
      </c>
      <c r="E19" s="41">
        <v>1.1912</v>
      </c>
      <c r="F19" s="4"/>
    </row>
    <row r="20" spans="1:6" ht="15.5">
      <c r="A20" s="31" t="s">
        <v>93</v>
      </c>
      <c r="B20" s="36">
        <f>AVERAGE(B17:B19)</f>
        <v>0.85589999999999999</v>
      </c>
      <c r="C20" s="36">
        <f t="shared" ref="C20:E20" si="2">AVERAGE(C17:C19)</f>
        <v>1.1422000000000001</v>
      </c>
      <c r="D20" s="36">
        <f t="shared" si="2"/>
        <v>0.76323333333333332</v>
      </c>
      <c r="E20" s="36">
        <f t="shared" si="2"/>
        <v>0.99583333333333324</v>
      </c>
      <c r="F20" s="4"/>
    </row>
    <row r="21" spans="1:6" ht="15.5">
      <c r="A21" s="38" t="s">
        <v>94</v>
      </c>
      <c r="B21" s="38">
        <f>STDEVP(B17:B19)</f>
        <v>0.13617887746147264</v>
      </c>
      <c r="C21" s="38">
        <f t="shared" ref="C21:E21" si="3">STDEVP(C17:C19)</f>
        <v>7.3304069918843293E-2</v>
      </c>
      <c r="D21" s="38">
        <f t="shared" si="3"/>
        <v>7.7923951531107385E-2</v>
      </c>
      <c r="E21" s="38">
        <f t="shared" si="3"/>
        <v>0.14101234776508895</v>
      </c>
      <c r="F21" s="4"/>
    </row>
    <row r="22" spans="1:6" ht="15.5">
      <c r="A22" s="5" t="s">
        <v>95</v>
      </c>
      <c r="B22" s="5" t="s">
        <v>96</v>
      </c>
      <c r="C22" s="39"/>
      <c r="D22" s="39"/>
      <c r="E22" s="39"/>
      <c r="F22" s="4"/>
    </row>
    <row r="23" spans="1:6" ht="18.5">
      <c r="A23" s="5" t="s">
        <v>201</v>
      </c>
      <c r="B23" s="6" t="s">
        <v>230</v>
      </c>
      <c r="C23" s="6" t="s">
        <v>231</v>
      </c>
      <c r="D23" s="6" t="s">
        <v>232</v>
      </c>
      <c r="E23" s="39"/>
      <c r="F23" s="4"/>
    </row>
    <row r="24" spans="1:6" ht="15.5">
      <c r="A24" s="39"/>
      <c r="B24" s="5">
        <v>0.12130000000000001</v>
      </c>
      <c r="C24" s="5">
        <v>0.83979999999999999</v>
      </c>
      <c r="D24" s="5">
        <v>0.2409</v>
      </c>
      <c r="E24" s="39"/>
      <c r="F24" s="4"/>
    </row>
    <row r="25" spans="1:6" ht="15.5">
      <c r="A25" s="39"/>
      <c r="B25" s="39"/>
      <c r="C25" s="39"/>
      <c r="D25" s="39"/>
      <c r="E25" s="39"/>
      <c r="F25" s="4"/>
    </row>
    <row r="26" spans="1:6" ht="15.5">
      <c r="A26" s="37" t="s">
        <v>235</v>
      </c>
      <c r="B26" s="39"/>
      <c r="C26" s="39"/>
      <c r="D26" s="39"/>
      <c r="E26" s="39"/>
      <c r="F26" s="4"/>
    </row>
    <row r="27" spans="1:6" ht="15.5">
      <c r="A27" s="42" t="s">
        <v>189</v>
      </c>
      <c r="B27" s="39"/>
      <c r="C27" s="39"/>
      <c r="D27" s="39"/>
      <c r="E27" s="39"/>
      <c r="F27" s="4"/>
    </row>
    <row r="28" spans="1:6" ht="15.5">
      <c r="A28" s="39"/>
      <c r="B28" s="15" t="s">
        <v>34</v>
      </c>
      <c r="C28" s="15" t="s">
        <v>199</v>
      </c>
      <c r="D28" s="15" t="s">
        <v>35</v>
      </c>
      <c r="E28" s="15" t="s">
        <v>198</v>
      </c>
      <c r="F28" s="4"/>
    </row>
    <row r="29" spans="1:6" ht="15.5">
      <c r="A29" s="39"/>
      <c r="B29" s="41">
        <v>1</v>
      </c>
      <c r="C29" s="41">
        <v>2.8262999999999998</v>
      </c>
      <c r="D29" s="41">
        <v>1.0611999999999999</v>
      </c>
      <c r="E29" s="41">
        <v>2.8912</v>
      </c>
      <c r="F29" s="4"/>
    </row>
    <row r="30" spans="1:6" ht="15.5">
      <c r="A30" s="39"/>
      <c r="B30" s="41">
        <v>1.1727000000000001</v>
      </c>
      <c r="C30" s="41">
        <v>2.1274999999999999</v>
      </c>
      <c r="D30" s="41">
        <v>1.5745</v>
      </c>
      <c r="E30" s="41">
        <v>2.9645999999999999</v>
      </c>
      <c r="F30" s="4"/>
    </row>
    <row r="31" spans="1:6" ht="15.5">
      <c r="A31" s="39"/>
      <c r="B31" s="41">
        <v>1.5634999999999999</v>
      </c>
      <c r="C31" s="41">
        <v>2.5996999999999999</v>
      </c>
      <c r="D31" s="41">
        <v>2.0162</v>
      </c>
      <c r="E31" s="41">
        <v>3.0912000000000002</v>
      </c>
      <c r="F31" s="4"/>
    </row>
    <row r="32" spans="1:6" ht="15.5">
      <c r="A32" s="31" t="s">
        <v>93</v>
      </c>
      <c r="B32" s="36">
        <f>AVERAGE(B29:B31)</f>
        <v>1.2453999999999998</v>
      </c>
      <c r="C32" s="36">
        <f t="shared" ref="C32:E32" si="4">AVERAGE(C29:C31)</f>
        <v>2.5178333333333334</v>
      </c>
      <c r="D32" s="36">
        <f t="shared" si="4"/>
        <v>1.5506333333333331</v>
      </c>
      <c r="E32" s="36">
        <f t="shared" si="4"/>
        <v>2.9823333333333335</v>
      </c>
      <c r="F32" s="4"/>
    </row>
    <row r="33" spans="1:6" ht="15.5">
      <c r="A33" s="38" t="s">
        <v>94</v>
      </c>
      <c r="B33" s="38">
        <f>STDEVP(B29:B31)</f>
        <v>0.2357216296114267</v>
      </c>
      <c r="C33" s="38">
        <f t="shared" ref="C33:E33" si="5">STDEVP(C29:C31)</f>
        <v>0.29109789113324452</v>
      </c>
      <c r="D33" s="38">
        <f t="shared" si="5"/>
        <v>0.39024220114636032</v>
      </c>
      <c r="E33" s="38">
        <f t="shared" si="5"/>
        <v>8.2606913888743208E-2</v>
      </c>
      <c r="F33" s="4"/>
    </row>
    <row r="34" spans="1:6" ht="15.5">
      <c r="A34" s="5" t="s">
        <v>95</v>
      </c>
      <c r="B34" s="5" t="s">
        <v>96</v>
      </c>
      <c r="C34" s="39"/>
      <c r="D34" s="39"/>
      <c r="E34" s="39"/>
      <c r="F34" s="4"/>
    </row>
    <row r="35" spans="1:6" ht="18.5">
      <c r="A35" s="5" t="s">
        <v>201</v>
      </c>
      <c r="B35" s="6" t="s">
        <v>230</v>
      </c>
      <c r="C35" s="6" t="s">
        <v>231</v>
      </c>
      <c r="D35" s="6" t="s">
        <v>232</v>
      </c>
      <c r="E35" s="39"/>
      <c r="F35" s="4"/>
    </row>
    <row r="36" spans="1:6" ht="15.5">
      <c r="A36" s="39"/>
      <c r="B36" s="5">
        <v>7.1000000000000004E-3</v>
      </c>
      <c r="C36" s="5">
        <v>0.68899999999999995</v>
      </c>
      <c r="D36" s="5">
        <v>3.5999999999999999E-3</v>
      </c>
      <c r="E36" s="39"/>
      <c r="F36" s="4"/>
    </row>
    <row r="37" spans="1:6" ht="15.5">
      <c r="A37" s="39"/>
      <c r="B37" s="39"/>
      <c r="C37" s="39"/>
      <c r="D37" s="39"/>
      <c r="E37" s="39"/>
      <c r="F37" s="4"/>
    </row>
    <row r="38" spans="1:6" ht="15.5">
      <c r="A38" s="37" t="s">
        <v>236</v>
      </c>
      <c r="B38" s="39"/>
      <c r="C38" s="39"/>
      <c r="D38" s="39"/>
      <c r="E38" s="39"/>
      <c r="F38" s="4"/>
    </row>
    <row r="39" spans="1:6" ht="15.5">
      <c r="A39" s="42" t="s">
        <v>190</v>
      </c>
      <c r="B39" s="39"/>
      <c r="C39" s="39"/>
      <c r="D39" s="39"/>
      <c r="E39" s="39"/>
      <c r="F39" s="4"/>
    </row>
    <row r="40" spans="1:6" ht="15.5">
      <c r="A40" s="39"/>
      <c r="B40" s="15" t="s">
        <v>34</v>
      </c>
      <c r="C40" s="15" t="s">
        <v>199</v>
      </c>
      <c r="D40" s="15" t="s">
        <v>35</v>
      </c>
      <c r="E40" s="15" t="s">
        <v>198</v>
      </c>
      <c r="F40" s="4"/>
    </row>
    <row r="41" spans="1:6" ht="15.5">
      <c r="A41" s="39"/>
      <c r="B41" s="41">
        <v>1</v>
      </c>
      <c r="C41" s="41">
        <v>2.8712</v>
      </c>
      <c r="D41" s="41">
        <v>1.0923</v>
      </c>
      <c r="E41" s="41">
        <v>2.6536</v>
      </c>
      <c r="F41" s="4"/>
    </row>
    <row r="42" spans="1:6" ht="15.5">
      <c r="A42" s="39"/>
      <c r="B42" s="41">
        <v>0.89739999999999998</v>
      </c>
      <c r="C42" s="41">
        <v>2.1953</v>
      </c>
      <c r="D42" s="41">
        <v>0.86580000000000001</v>
      </c>
      <c r="E42" s="41">
        <v>1.7438</v>
      </c>
      <c r="F42" s="4"/>
    </row>
    <row r="43" spans="1:6" ht="15.5">
      <c r="A43" s="39"/>
      <c r="B43" s="41">
        <v>0.74670000000000003</v>
      </c>
      <c r="C43" s="41">
        <v>1.4744999999999999</v>
      </c>
      <c r="D43" s="41">
        <v>1.1742999999999999</v>
      </c>
      <c r="E43" s="41">
        <v>2.3763000000000001</v>
      </c>
      <c r="F43" s="4"/>
    </row>
    <row r="44" spans="1:6" ht="15.5">
      <c r="A44" s="31" t="s">
        <v>93</v>
      </c>
      <c r="B44" s="36">
        <f>AVERAGE(B41:B43)</f>
        <v>0.88136666666666663</v>
      </c>
      <c r="C44" s="36">
        <f t="shared" ref="C44:E44" si="6">AVERAGE(C41:C43)</f>
        <v>2.180333333333333</v>
      </c>
      <c r="D44" s="36">
        <f t="shared" si="6"/>
        <v>1.0441333333333331</v>
      </c>
      <c r="E44" s="36">
        <f t="shared" si="6"/>
        <v>2.2578999999999998</v>
      </c>
      <c r="F44" s="4"/>
    </row>
    <row r="45" spans="1:6" ht="15.5">
      <c r="A45" s="38" t="s">
        <v>94</v>
      </c>
      <c r="B45" s="38">
        <f>STDEVP(B41:B43)</f>
        <v>0.10402891692003513</v>
      </c>
      <c r="C45" s="38">
        <f t="shared" ref="C45:E45" si="7">STDEVP(C41:C43)</f>
        <v>0.57029859040876363</v>
      </c>
      <c r="D45" s="38">
        <f t="shared" si="7"/>
        <v>0.1304685998834807</v>
      </c>
      <c r="E45" s="38">
        <f t="shared" si="7"/>
        <v>0.38074307172510363</v>
      </c>
      <c r="F45" s="4"/>
    </row>
    <row r="46" spans="1:6" ht="15.5">
      <c r="A46" s="5" t="s">
        <v>95</v>
      </c>
      <c r="B46" s="5" t="s">
        <v>96</v>
      </c>
      <c r="C46" s="39"/>
      <c r="D46" s="39"/>
      <c r="E46" s="39"/>
      <c r="F46" s="4"/>
    </row>
    <row r="47" spans="1:6" ht="18.5">
      <c r="A47" s="5" t="s">
        <v>201</v>
      </c>
      <c r="B47" s="6" t="s">
        <v>230</v>
      </c>
      <c r="C47" s="6" t="s">
        <v>231</v>
      </c>
      <c r="D47" s="6" t="s">
        <v>232</v>
      </c>
      <c r="E47" s="39"/>
      <c r="F47" s="4"/>
    </row>
    <row r="48" spans="1:6" ht="15.5">
      <c r="A48" s="39"/>
      <c r="B48" s="5">
        <v>2.5999999999999999E-2</v>
      </c>
      <c r="C48" s="5">
        <v>0.96719999999999995</v>
      </c>
      <c r="D48" s="5">
        <v>3.61E-2</v>
      </c>
      <c r="E48" s="39"/>
      <c r="F48" s="4"/>
    </row>
    <row r="49" spans="1:6" ht="15.5">
      <c r="A49" s="39"/>
      <c r="B49" s="39"/>
      <c r="C49" s="39"/>
      <c r="D49" s="39"/>
      <c r="E49" s="39"/>
      <c r="F49" s="4"/>
    </row>
    <row r="50" spans="1:6" ht="15.5">
      <c r="A50" s="37" t="s">
        <v>237</v>
      </c>
      <c r="B50" s="39"/>
      <c r="C50" s="39"/>
      <c r="D50" s="39"/>
      <c r="E50" s="39"/>
      <c r="F50" s="4"/>
    </row>
    <row r="51" spans="1:6" ht="15.5">
      <c r="A51" s="42" t="s">
        <v>191</v>
      </c>
      <c r="B51" s="39"/>
      <c r="C51" s="39"/>
      <c r="D51" s="39"/>
      <c r="E51" s="39"/>
      <c r="F51" s="4"/>
    </row>
    <row r="52" spans="1:6" ht="15.5">
      <c r="A52" s="39"/>
      <c r="B52" s="15" t="s">
        <v>34</v>
      </c>
      <c r="C52" s="15" t="s">
        <v>199</v>
      </c>
      <c r="D52" s="15" t="s">
        <v>35</v>
      </c>
      <c r="E52" s="15" t="s">
        <v>198</v>
      </c>
      <c r="F52" s="4"/>
    </row>
    <row r="53" spans="1:6" ht="15.5">
      <c r="A53" s="39"/>
      <c r="B53" s="41">
        <v>1</v>
      </c>
      <c r="C53" s="41">
        <v>0.89870000000000005</v>
      </c>
      <c r="D53" s="41">
        <v>1.0855999999999999</v>
      </c>
      <c r="E53" s="41">
        <v>1.0386</v>
      </c>
      <c r="F53" s="4"/>
    </row>
    <row r="54" spans="1:6" ht="15.5">
      <c r="A54" s="39"/>
      <c r="B54" s="41">
        <v>0.96730000000000005</v>
      </c>
      <c r="C54" s="41">
        <v>1.1484000000000001</v>
      </c>
      <c r="D54" s="41">
        <v>1.1289</v>
      </c>
      <c r="E54" s="41">
        <v>1.0921000000000001</v>
      </c>
      <c r="F54" s="4"/>
    </row>
    <row r="55" spans="1:6" ht="15.5">
      <c r="A55" s="39"/>
      <c r="B55" s="41">
        <v>0.98160000000000003</v>
      </c>
      <c r="C55" s="41">
        <v>1.0935999999999999</v>
      </c>
      <c r="D55" s="41">
        <v>1.1734</v>
      </c>
      <c r="E55" s="41">
        <v>1.1355999999999999</v>
      </c>
      <c r="F55" s="4"/>
    </row>
    <row r="56" spans="1:6" ht="15.5">
      <c r="A56" s="31" t="s">
        <v>93</v>
      </c>
      <c r="B56" s="36">
        <f>AVERAGE(B53:B55)</f>
        <v>0.98296666666666666</v>
      </c>
      <c r="C56" s="36">
        <f t="shared" ref="C56:E56" si="8">AVERAGE(C53:C55)</f>
        <v>1.0469000000000002</v>
      </c>
      <c r="D56" s="36">
        <f t="shared" si="8"/>
        <v>1.1293</v>
      </c>
      <c r="E56" s="36">
        <f t="shared" si="8"/>
        <v>1.0887666666666667</v>
      </c>
      <c r="F56" s="4"/>
    </row>
    <row r="57" spans="1:6" ht="15.5">
      <c r="A57" s="38" t="s">
        <v>94</v>
      </c>
      <c r="B57" s="38">
        <f>STDEVP(B53:B55)</f>
        <v>1.3384651242706639E-2</v>
      </c>
      <c r="C57" s="38">
        <f t="shared" ref="C57:E57" si="9">STDEVP(C53:C55)</f>
        <v>0.10715468569627079</v>
      </c>
      <c r="D57" s="38">
        <f t="shared" si="9"/>
        <v>3.5845315826013718E-2</v>
      </c>
      <c r="E57" s="38">
        <f t="shared" si="9"/>
        <v>3.9670167912705154E-2</v>
      </c>
      <c r="F57" s="4"/>
    </row>
    <row r="58" spans="1:6" ht="15.5">
      <c r="A58" s="5" t="s">
        <v>95</v>
      </c>
      <c r="B58" s="5" t="s">
        <v>96</v>
      </c>
      <c r="C58" s="5"/>
      <c r="D58" s="39"/>
      <c r="E58" s="39"/>
      <c r="F58" s="4"/>
    </row>
    <row r="59" spans="1:6" ht="18.5">
      <c r="A59" s="5" t="s">
        <v>201</v>
      </c>
      <c r="B59" s="6" t="s">
        <v>230</v>
      </c>
      <c r="C59" s="6" t="s">
        <v>231</v>
      </c>
      <c r="D59" s="6" t="s">
        <v>232</v>
      </c>
      <c r="E59" s="39"/>
      <c r="F59" s="4"/>
    </row>
    <row r="60" spans="1:6" ht="15.5">
      <c r="A60" s="39"/>
      <c r="B60" s="5">
        <v>0.72070000000000001</v>
      </c>
      <c r="C60" s="5">
        <v>0.14249999999999999</v>
      </c>
      <c r="D60" s="5">
        <v>0.90539999999999998</v>
      </c>
      <c r="E60" s="39"/>
      <c r="F60" s="4"/>
    </row>
    <row r="61" spans="1:6" ht="15.5">
      <c r="A61" s="39"/>
      <c r="B61" s="39"/>
      <c r="C61" s="39"/>
      <c r="D61" s="39"/>
      <c r="E61" s="39"/>
      <c r="F61" s="4"/>
    </row>
    <row r="62" spans="1:6" ht="15.5">
      <c r="A62" s="37" t="s">
        <v>238</v>
      </c>
      <c r="B62" s="39"/>
      <c r="C62" s="39"/>
      <c r="D62" s="39"/>
      <c r="E62" s="39"/>
      <c r="F62" s="4"/>
    </row>
    <row r="63" spans="1:6" ht="15.5">
      <c r="A63" s="42" t="s">
        <v>192</v>
      </c>
      <c r="B63" s="39"/>
      <c r="C63" s="39"/>
      <c r="D63" s="39"/>
      <c r="E63" s="39"/>
      <c r="F63" s="4"/>
    </row>
    <row r="64" spans="1:6" ht="15.5">
      <c r="A64" s="39"/>
      <c r="B64" s="15" t="s">
        <v>34</v>
      </c>
      <c r="C64" s="15" t="s">
        <v>199</v>
      </c>
      <c r="D64" s="15" t="s">
        <v>35</v>
      </c>
      <c r="E64" s="15" t="s">
        <v>198</v>
      </c>
      <c r="F64" s="4"/>
    </row>
    <row r="65" spans="1:6" ht="15.5">
      <c r="A65" s="39"/>
      <c r="B65" s="41">
        <v>1</v>
      </c>
      <c r="C65" s="41">
        <v>2.1875</v>
      </c>
      <c r="D65" s="41">
        <v>1.0778000000000001</v>
      </c>
      <c r="E65" s="41">
        <v>2.3489</v>
      </c>
      <c r="F65" s="4"/>
    </row>
    <row r="66" spans="1:6" ht="15.5">
      <c r="A66" s="39"/>
      <c r="B66" s="41">
        <v>0.96450000000000002</v>
      </c>
      <c r="C66" s="41">
        <v>2.2113999999999998</v>
      </c>
      <c r="D66" s="41">
        <v>1.1385000000000001</v>
      </c>
      <c r="E66" s="41">
        <v>2.2134999999999998</v>
      </c>
      <c r="F66" s="4"/>
    </row>
    <row r="67" spans="1:6" ht="15.5">
      <c r="A67" s="39"/>
      <c r="B67" s="41">
        <v>0.75670000000000004</v>
      </c>
      <c r="C67" s="41">
        <v>2.3197999999999999</v>
      </c>
      <c r="D67" s="41">
        <v>1.2431000000000001</v>
      </c>
      <c r="E67" s="41">
        <v>2.5486</v>
      </c>
      <c r="F67" s="4"/>
    </row>
    <row r="68" spans="1:6" ht="15.5">
      <c r="A68" s="31" t="s">
        <v>93</v>
      </c>
      <c r="B68" s="36">
        <f>AVERAGE(B65:B67)</f>
        <v>0.90706666666666669</v>
      </c>
      <c r="C68" s="36">
        <f t="shared" ref="C68:E68" si="10">AVERAGE(C65:C67)</f>
        <v>2.2395666666666663</v>
      </c>
      <c r="D68" s="36">
        <f t="shared" si="10"/>
        <v>1.1531333333333336</v>
      </c>
      <c r="E68" s="36">
        <f t="shared" si="10"/>
        <v>2.3703333333333334</v>
      </c>
      <c r="F68" s="4"/>
    </row>
    <row r="69" spans="1:6" ht="15.5">
      <c r="A69" s="38" t="s">
        <v>94</v>
      </c>
      <c r="B69" s="38">
        <f>STDEVP(B65:B67)</f>
        <v>0.10730847538237082</v>
      </c>
      <c r="C69" s="38">
        <f t="shared" ref="C69:E69" si="11">STDEVP(C65:C67)</f>
        <v>5.7566444701367056E-2</v>
      </c>
      <c r="D69" s="38">
        <f t="shared" si="11"/>
        <v>6.8272118922897237E-2</v>
      </c>
      <c r="E69" s="38">
        <f t="shared" si="11"/>
        <v>0.13764094190642878</v>
      </c>
      <c r="F69" s="4"/>
    </row>
    <row r="70" spans="1:6" ht="15.5">
      <c r="A70" s="5" t="s">
        <v>95</v>
      </c>
      <c r="B70" s="5" t="s">
        <v>96</v>
      </c>
      <c r="C70" s="5"/>
      <c r="D70" s="39"/>
      <c r="E70" s="39"/>
      <c r="F70" s="4"/>
    </row>
    <row r="71" spans="1:6" ht="18.5">
      <c r="A71" s="5" t="s">
        <v>201</v>
      </c>
      <c r="B71" s="6" t="s">
        <v>230</v>
      </c>
      <c r="C71" s="6" t="s">
        <v>231</v>
      </c>
      <c r="D71" s="6" t="s">
        <v>232</v>
      </c>
      <c r="E71" s="39"/>
      <c r="F71" s="4"/>
    </row>
    <row r="72" spans="1:6" ht="15.5">
      <c r="A72" s="39"/>
      <c r="B72" s="5" t="s">
        <v>99</v>
      </c>
      <c r="C72" s="5">
        <v>0.12939999999999999</v>
      </c>
      <c r="D72" s="5" t="s">
        <v>99</v>
      </c>
      <c r="E72" s="39"/>
      <c r="F72" s="4"/>
    </row>
    <row r="73" spans="1:6" ht="15.5">
      <c r="A73" s="39"/>
      <c r="B73" s="39"/>
      <c r="C73" s="39"/>
      <c r="D73" s="39"/>
      <c r="E73" s="39"/>
      <c r="F73" s="4"/>
    </row>
    <row r="74" spans="1:6" ht="15.5">
      <c r="A74" s="37" t="s">
        <v>239</v>
      </c>
      <c r="B74" s="39"/>
      <c r="C74" s="39"/>
      <c r="D74" s="39"/>
      <c r="E74" s="39"/>
      <c r="F74" s="4"/>
    </row>
    <row r="75" spans="1:6" ht="15.5">
      <c r="A75" s="42" t="s">
        <v>193</v>
      </c>
      <c r="B75" s="39"/>
      <c r="C75" s="39"/>
      <c r="D75" s="39"/>
      <c r="E75" s="39"/>
      <c r="F75" s="4"/>
    </row>
    <row r="76" spans="1:6" ht="15.5">
      <c r="A76" s="39"/>
      <c r="B76" s="15" t="s">
        <v>34</v>
      </c>
      <c r="C76" s="15" t="s">
        <v>199</v>
      </c>
      <c r="D76" s="15" t="s">
        <v>35</v>
      </c>
      <c r="E76" s="15" t="s">
        <v>198</v>
      </c>
      <c r="F76" s="4"/>
    </row>
    <row r="77" spans="1:6" ht="15.5">
      <c r="A77" s="39"/>
      <c r="B77" s="41">
        <v>1</v>
      </c>
      <c r="C77" s="41">
        <v>3.7858000000000001</v>
      </c>
      <c r="D77" s="41">
        <v>1.8763000000000001</v>
      </c>
      <c r="E77" s="41">
        <v>2.9678</v>
      </c>
      <c r="F77" s="4"/>
    </row>
    <row r="78" spans="1:6" ht="15.5">
      <c r="A78" s="39"/>
      <c r="B78" s="41">
        <v>1.1277999999999999</v>
      </c>
      <c r="C78" s="41">
        <v>3.6375000000000002</v>
      </c>
      <c r="D78" s="41">
        <v>1.9185000000000001</v>
      </c>
      <c r="E78" s="41">
        <v>2.5912999999999999</v>
      </c>
      <c r="F78" s="4"/>
    </row>
    <row r="79" spans="1:6" ht="15.5">
      <c r="A79" s="39"/>
      <c r="B79" s="41">
        <v>1.2492000000000001</v>
      </c>
      <c r="C79" s="41">
        <v>2.9428000000000001</v>
      </c>
      <c r="D79" s="41">
        <v>1.5347999999999999</v>
      </c>
      <c r="E79" s="41">
        <v>2.7296</v>
      </c>
      <c r="F79" s="4"/>
    </row>
    <row r="80" spans="1:6" ht="15.5">
      <c r="A80" s="31" t="s">
        <v>93</v>
      </c>
      <c r="B80" s="36">
        <f>AVERAGE(B77:B79)</f>
        <v>1.1256666666666666</v>
      </c>
      <c r="C80" s="36">
        <f t="shared" ref="C80:E80" si="12">AVERAGE(C77:C79)</f>
        <v>3.4553666666666665</v>
      </c>
      <c r="D80" s="36">
        <f t="shared" si="12"/>
        <v>1.7765333333333333</v>
      </c>
      <c r="E80" s="36">
        <f t="shared" si="12"/>
        <v>2.7629000000000001</v>
      </c>
      <c r="F80" s="4"/>
    </row>
    <row r="81" spans="1:6" ht="15.5">
      <c r="A81" s="38" t="s">
        <v>94</v>
      </c>
      <c r="B81" s="38">
        <f>STDEVP(B77:B79)</f>
        <v>0.10174665705674181</v>
      </c>
      <c r="C81" s="38">
        <f t="shared" ref="C81:E81" si="13">STDEVP(C77:C79)</f>
        <v>0.36746125721707951</v>
      </c>
      <c r="D81" s="38">
        <f t="shared" si="13"/>
        <v>0.17179729010927067</v>
      </c>
      <c r="E81" s="38">
        <f t="shared" si="13"/>
        <v>0.15549861735719711</v>
      </c>
      <c r="F81" s="4"/>
    </row>
    <row r="82" spans="1:6" ht="15.5">
      <c r="A82" s="5" t="s">
        <v>95</v>
      </c>
      <c r="B82" s="5" t="s">
        <v>96</v>
      </c>
      <c r="C82" s="5"/>
      <c r="D82" s="39"/>
      <c r="E82" s="39"/>
      <c r="F82" s="4"/>
    </row>
    <row r="83" spans="1:6" ht="18.5">
      <c r="A83" s="5" t="s">
        <v>201</v>
      </c>
      <c r="B83" s="6" t="s">
        <v>230</v>
      </c>
      <c r="C83" s="6" t="s">
        <v>231</v>
      </c>
      <c r="D83" s="6" t="s">
        <v>232</v>
      </c>
      <c r="E83" s="39"/>
      <c r="F83" s="4"/>
    </row>
    <row r="84" spans="1:6" ht="15.5">
      <c r="A84" s="39"/>
      <c r="B84" s="5" t="s">
        <v>99</v>
      </c>
      <c r="C84" s="5">
        <v>7.8200000000000006E-2</v>
      </c>
      <c r="D84" s="5">
        <v>1.01E-2</v>
      </c>
      <c r="E84" s="39"/>
      <c r="F84" s="4"/>
    </row>
    <row r="85" spans="1:6" ht="15.5">
      <c r="A85" s="39"/>
      <c r="B85" s="39"/>
      <c r="C85" s="39"/>
      <c r="D85" s="39"/>
      <c r="E85" s="39"/>
      <c r="F85" s="4"/>
    </row>
    <row r="86" spans="1:6" ht="15.5">
      <c r="A86" s="37" t="s">
        <v>240</v>
      </c>
      <c r="B86" s="39"/>
      <c r="C86" s="39"/>
      <c r="D86" s="39"/>
      <c r="E86" s="39"/>
      <c r="F86" s="4"/>
    </row>
    <row r="87" spans="1:6" ht="15.5">
      <c r="A87" s="42" t="s">
        <v>195</v>
      </c>
      <c r="B87" s="39"/>
      <c r="C87" s="39"/>
      <c r="D87" s="39"/>
      <c r="E87" s="39"/>
      <c r="F87" s="4"/>
    </row>
    <row r="88" spans="1:6" ht="15.5">
      <c r="A88" s="39"/>
      <c r="B88" s="15" t="s">
        <v>34</v>
      </c>
      <c r="C88" s="15" t="s">
        <v>199</v>
      </c>
      <c r="D88" s="15" t="s">
        <v>35</v>
      </c>
      <c r="E88" s="15" t="s">
        <v>198</v>
      </c>
      <c r="F88" s="4"/>
    </row>
    <row r="89" spans="1:6" ht="15.5">
      <c r="A89" s="39"/>
      <c r="B89" s="41">
        <v>1</v>
      </c>
      <c r="C89" s="41">
        <v>2.8712</v>
      </c>
      <c r="D89" s="41">
        <v>7.8167</v>
      </c>
      <c r="E89" s="41">
        <v>6.5686999999999998</v>
      </c>
      <c r="F89" s="4"/>
    </row>
    <row r="90" spans="1:6" ht="15.5">
      <c r="A90" s="39"/>
      <c r="B90" s="41">
        <v>0.98350000000000004</v>
      </c>
      <c r="C90" s="41">
        <v>2.6751999999999998</v>
      </c>
      <c r="D90" s="41">
        <v>9.0511999999999997</v>
      </c>
      <c r="E90" s="41">
        <v>9.7455999999999996</v>
      </c>
      <c r="F90" s="4"/>
    </row>
    <row r="91" spans="1:6" ht="15.5">
      <c r="A91" s="39"/>
      <c r="B91" s="41">
        <v>0.67559999999999998</v>
      </c>
      <c r="C91" s="41">
        <v>3.0931999999999999</v>
      </c>
      <c r="D91" s="41">
        <v>9.0545000000000009</v>
      </c>
      <c r="E91" s="41">
        <v>8.0511999999999997</v>
      </c>
      <c r="F91" s="4"/>
    </row>
    <row r="92" spans="1:6" ht="15.5">
      <c r="A92" s="31" t="s">
        <v>93</v>
      </c>
      <c r="B92" s="36">
        <f>AVERAGE(B89:B91)</f>
        <v>0.88636666666666664</v>
      </c>
      <c r="C92" s="36">
        <f t="shared" ref="C92:E92" si="14">AVERAGE(C89:C91)</f>
        <v>2.8798666666666666</v>
      </c>
      <c r="D92" s="36">
        <f t="shared" si="14"/>
        <v>8.6408000000000005</v>
      </c>
      <c r="E92" s="36">
        <f t="shared" si="14"/>
        <v>8.121833333333333</v>
      </c>
      <c r="F92" s="4"/>
    </row>
    <row r="93" spans="1:6" ht="15.5">
      <c r="A93" s="38" t="s">
        <v>94</v>
      </c>
      <c r="B93" s="38">
        <f>STDEVP(B89:B91)</f>
        <v>0.14918669139333063</v>
      </c>
      <c r="C93" s="38">
        <f t="shared" ref="C93:E93" si="15">STDEVP(C89:C91)</f>
        <v>0.1707577881744263</v>
      </c>
      <c r="D93" s="38">
        <f t="shared" si="15"/>
        <v>0.58272825570758124</v>
      </c>
      <c r="E93" s="38">
        <f t="shared" si="15"/>
        <v>1.2979253197143346</v>
      </c>
      <c r="F93" s="4"/>
    </row>
    <row r="94" spans="1:6" ht="15.5">
      <c r="A94" s="5" t="s">
        <v>95</v>
      </c>
      <c r="B94" s="5" t="s">
        <v>96</v>
      </c>
      <c r="C94" s="5"/>
      <c r="D94" s="39"/>
      <c r="E94" s="39"/>
      <c r="F94" s="4"/>
    </row>
    <row r="95" spans="1:6" ht="18.5">
      <c r="A95" s="5" t="s">
        <v>201</v>
      </c>
      <c r="B95" s="6" t="s">
        <v>230</v>
      </c>
      <c r="C95" s="6" t="s">
        <v>231</v>
      </c>
      <c r="D95" s="6" t="s">
        <v>232</v>
      </c>
      <c r="E95" s="39"/>
      <c r="F95" s="4"/>
    </row>
    <row r="96" spans="1:6" ht="15.5">
      <c r="A96" s="39"/>
      <c r="B96" s="5">
        <v>0.80589999999999995</v>
      </c>
      <c r="C96" s="5" t="s">
        <v>99</v>
      </c>
      <c r="D96" s="5">
        <v>0.89280000000000004</v>
      </c>
      <c r="E96" s="39"/>
      <c r="F96" s="4"/>
    </row>
    <row r="97" spans="1:6" ht="15.5">
      <c r="A97" s="39"/>
      <c r="B97" s="39"/>
      <c r="C97" s="39"/>
      <c r="D97" s="39"/>
      <c r="E97" s="39"/>
      <c r="F97" s="4"/>
    </row>
    <row r="98" spans="1:6" ht="15.5">
      <c r="A98" s="37" t="s">
        <v>241</v>
      </c>
      <c r="B98" s="39"/>
      <c r="C98" s="39"/>
      <c r="D98" s="39"/>
      <c r="E98" s="39"/>
      <c r="F98" s="4"/>
    </row>
    <row r="99" spans="1:6" ht="15.5">
      <c r="A99" s="42" t="s">
        <v>194</v>
      </c>
      <c r="B99" s="39"/>
      <c r="C99" s="39"/>
      <c r="D99" s="39"/>
      <c r="E99" s="39"/>
      <c r="F99" s="4"/>
    </row>
    <row r="100" spans="1:6" ht="15.5">
      <c r="A100" s="39"/>
      <c r="B100" s="15" t="s">
        <v>34</v>
      </c>
      <c r="C100" s="15" t="s">
        <v>199</v>
      </c>
      <c r="D100" s="15" t="s">
        <v>35</v>
      </c>
      <c r="E100" s="15" t="s">
        <v>198</v>
      </c>
      <c r="F100" s="4"/>
    </row>
    <row r="101" spans="1:6" ht="15.5">
      <c r="A101" s="39"/>
      <c r="B101" s="41">
        <v>1</v>
      </c>
      <c r="C101" s="41">
        <v>3.4523999999999999</v>
      </c>
      <c r="D101" s="41">
        <v>2.1812999999999998</v>
      </c>
      <c r="E101" s="41">
        <v>1.9286000000000001</v>
      </c>
      <c r="F101" s="4"/>
    </row>
    <row r="102" spans="1:6" ht="15.5">
      <c r="A102" s="39"/>
      <c r="B102" s="41">
        <v>1.3174999999999999</v>
      </c>
      <c r="C102" s="41">
        <v>3.7913000000000001</v>
      </c>
      <c r="D102" s="41">
        <v>2.7183000000000002</v>
      </c>
      <c r="E102" s="41">
        <v>2.1835</v>
      </c>
      <c r="F102" s="4"/>
    </row>
    <row r="103" spans="1:6" ht="15.5">
      <c r="A103" s="39"/>
      <c r="B103" s="41">
        <v>0.98580000000000001</v>
      </c>
      <c r="C103" s="41">
        <v>3.5167000000000002</v>
      </c>
      <c r="D103" s="41">
        <v>2.3856000000000002</v>
      </c>
      <c r="E103" s="41">
        <v>2.6175999999999999</v>
      </c>
      <c r="F103" s="4"/>
    </row>
    <row r="104" spans="1:6" ht="15.5">
      <c r="A104" s="31" t="s">
        <v>93</v>
      </c>
      <c r="B104" s="36">
        <f>AVERAGE(B101:B103)</f>
        <v>1.1011</v>
      </c>
      <c r="C104" s="36">
        <f t="shared" ref="C104:E104" si="16">AVERAGE(C101:C103)</f>
        <v>3.5868000000000002</v>
      </c>
      <c r="D104" s="36">
        <f t="shared" si="16"/>
        <v>2.4283999999999999</v>
      </c>
      <c r="E104" s="36">
        <f t="shared" si="16"/>
        <v>2.243233333333333</v>
      </c>
      <c r="F104" s="4"/>
    </row>
    <row r="105" spans="1:6" ht="15.5">
      <c r="A105" s="38" t="s">
        <v>94</v>
      </c>
      <c r="B105" s="38">
        <f>STDEVP(B101:B103)</f>
        <v>0.15312768092891132</v>
      </c>
      <c r="C105" s="38">
        <f t="shared" ref="C105:E105" si="17">STDEVP(C101:C103)</f>
        <v>0.14696668556739886</v>
      </c>
      <c r="D105" s="38">
        <f t="shared" si="17"/>
        <v>0.22130842731355727</v>
      </c>
      <c r="E105" s="38">
        <f t="shared" si="17"/>
        <v>0.28443664008390879</v>
      </c>
      <c r="F105" s="4"/>
    </row>
    <row r="106" spans="1:6" ht="15.5">
      <c r="A106" s="5" t="s">
        <v>95</v>
      </c>
      <c r="B106" s="5" t="s">
        <v>96</v>
      </c>
      <c r="C106" s="5"/>
      <c r="D106" s="39"/>
      <c r="E106" s="39"/>
      <c r="F106" s="4"/>
    </row>
    <row r="107" spans="1:6" ht="18.5">
      <c r="A107" s="5" t="s">
        <v>201</v>
      </c>
      <c r="B107" s="6" t="s">
        <v>230</v>
      </c>
      <c r="C107" s="6" t="s">
        <v>231</v>
      </c>
      <c r="D107" s="6" t="s">
        <v>232</v>
      </c>
      <c r="E107" s="39"/>
      <c r="F107" s="4"/>
    </row>
    <row r="108" spans="1:6" ht="15.5">
      <c r="A108" s="39"/>
      <c r="B108" s="5" t="s">
        <v>99</v>
      </c>
      <c r="C108" s="5">
        <v>1E-3</v>
      </c>
      <c r="D108" s="5">
        <v>0.81</v>
      </c>
      <c r="E108" s="39"/>
      <c r="F108" s="4"/>
    </row>
    <row r="109" spans="1:6" ht="15.5">
      <c r="A109" s="4"/>
      <c r="B109" s="4"/>
      <c r="C109" s="4"/>
      <c r="D109" s="4"/>
      <c r="E109" s="4"/>
      <c r="F109" s="4"/>
    </row>
    <row r="110" spans="1:6" ht="15.5">
      <c r="A110" s="4"/>
      <c r="B110" s="4"/>
      <c r="C110" s="4"/>
      <c r="D110" s="4"/>
      <c r="E110" s="4"/>
      <c r="F110" s="4"/>
    </row>
    <row r="111" spans="1:6" ht="15.5">
      <c r="A111" s="4"/>
      <c r="B111" s="4"/>
      <c r="C111" s="4"/>
      <c r="D111" s="4"/>
      <c r="E111" s="4"/>
      <c r="F111" s="4"/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7146-A9C9-44C9-A187-4B541C15E32E}">
  <dimension ref="A1:Q12"/>
  <sheetViews>
    <sheetView workbookViewId="0">
      <selection activeCell="G19" sqref="G19"/>
    </sheetView>
  </sheetViews>
  <sheetFormatPr defaultRowHeight="14"/>
  <sheetData>
    <row r="1" spans="1:17" ht="15.5">
      <c r="A1" s="11" t="s">
        <v>228</v>
      </c>
      <c r="C1" s="8"/>
      <c r="D1" s="8"/>
      <c r="E1" s="8"/>
      <c r="F1" s="8"/>
      <c r="G1" s="8"/>
      <c r="H1" s="8"/>
      <c r="I1" s="11" t="s">
        <v>229</v>
      </c>
      <c r="K1" s="8"/>
      <c r="L1" s="8"/>
      <c r="M1" s="8"/>
      <c r="N1" s="8"/>
      <c r="O1" s="8"/>
      <c r="P1" s="8"/>
      <c r="Q1" s="8"/>
    </row>
    <row r="2" spans="1:17" ht="15.5">
      <c r="A2" s="42" t="s">
        <v>226</v>
      </c>
      <c r="C2" s="8"/>
      <c r="D2" s="8"/>
      <c r="E2" s="8"/>
      <c r="F2" s="8"/>
      <c r="G2" s="8"/>
      <c r="H2" s="8"/>
      <c r="I2" s="42" t="s">
        <v>227</v>
      </c>
      <c r="K2" s="8"/>
      <c r="L2" s="8"/>
      <c r="M2" s="8"/>
      <c r="N2" s="8"/>
      <c r="O2" s="8"/>
      <c r="P2" s="8"/>
      <c r="Q2" s="8"/>
    </row>
    <row r="3" spans="1:17" ht="15.5">
      <c r="A3" s="8"/>
      <c r="B3" s="6" t="s">
        <v>8</v>
      </c>
      <c r="C3" s="6" t="s">
        <v>13</v>
      </c>
      <c r="D3" s="6" t="s">
        <v>14</v>
      </c>
      <c r="E3" s="6" t="s">
        <v>10</v>
      </c>
      <c r="F3" s="6" t="s">
        <v>15</v>
      </c>
      <c r="G3" s="6" t="s">
        <v>11</v>
      </c>
      <c r="H3" s="6"/>
      <c r="I3" s="8"/>
      <c r="J3" s="6" t="s">
        <v>8</v>
      </c>
      <c r="K3" s="6" t="s">
        <v>13</v>
      </c>
      <c r="L3" s="6" t="s">
        <v>14</v>
      </c>
      <c r="M3" s="6" t="s">
        <v>10</v>
      </c>
      <c r="N3" s="6" t="s">
        <v>15</v>
      </c>
      <c r="O3" s="6" t="s">
        <v>11</v>
      </c>
      <c r="P3" s="8"/>
      <c r="Q3" s="8"/>
    </row>
    <row r="4" spans="1:17" ht="15.5">
      <c r="A4" s="8"/>
      <c r="B4" s="6">
        <v>1.03</v>
      </c>
      <c r="C4" s="6">
        <v>0.98</v>
      </c>
      <c r="D4" s="6">
        <v>0.98</v>
      </c>
      <c r="E4" s="6">
        <v>0.75</v>
      </c>
      <c r="F4" s="6">
        <v>0.89</v>
      </c>
      <c r="G4" s="6">
        <v>1.1299999999999999</v>
      </c>
      <c r="H4" s="6"/>
      <c r="I4" s="8"/>
      <c r="J4" s="6">
        <v>1</v>
      </c>
      <c r="K4" s="6">
        <v>1.03</v>
      </c>
      <c r="L4" s="6">
        <v>0.99</v>
      </c>
      <c r="M4" s="6">
        <v>0.47</v>
      </c>
      <c r="N4" s="6">
        <v>0.43</v>
      </c>
      <c r="O4" s="6">
        <v>0.35</v>
      </c>
      <c r="P4" s="8"/>
      <c r="Q4" s="8"/>
    </row>
    <row r="5" spans="1:17" ht="15.5">
      <c r="A5" s="8"/>
      <c r="B5" s="6">
        <v>0.79</v>
      </c>
      <c r="C5" s="6">
        <v>0.78</v>
      </c>
      <c r="D5" s="6">
        <v>0.86</v>
      </c>
      <c r="E5" s="6">
        <v>0.83</v>
      </c>
      <c r="F5" s="6">
        <v>0.75</v>
      </c>
      <c r="G5" s="6">
        <v>0.9</v>
      </c>
      <c r="H5" s="6"/>
      <c r="I5" s="8"/>
      <c r="J5" s="6">
        <v>0.9</v>
      </c>
      <c r="K5" s="6">
        <v>1.1200000000000001</v>
      </c>
      <c r="L5" s="6">
        <v>1.1299999999999999</v>
      </c>
      <c r="M5" s="6">
        <v>0.51</v>
      </c>
      <c r="N5" s="6">
        <v>0.37</v>
      </c>
      <c r="O5" s="6">
        <v>0.55000000000000004</v>
      </c>
      <c r="P5" s="8"/>
      <c r="Q5" s="8"/>
    </row>
    <row r="6" spans="1:17" ht="15.5">
      <c r="A6" s="8"/>
      <c r="B6" s="6">
        <v>0.91</v>
      </c>
      <c r="C6" s="6">
        <v>0.87</v>
      </c>
      <c r="D6" s="6">
        <v>0.82</v>
      </c>
      <c r="E6" s="6">
        <v>0.84</v>
      </c>
      <c r="F6" s="6">
        <v>0.8</v>
      </c>
      <c r="G6" s="6">
        <v>0.97</v>
      </c>
      <c r="H6" s="6"/>
      <c r="I6" s="8"/>
      <c r="J6" s="6">
        <v>1.05</v>
      </c>
      <c r="K6" s="6">
        <v>0.85</v>
      </c>
      <c r="L6" s="6">
        <v>1.21</v>
      </c>
      <c r="M6" s="6">
        <v>0.44</v>
      </c>
      <c r="N6" s="6">
        <v>0.47</v>
      </c>
      <c r="O6" s="6">
        <v>0.37</v>
      </c>
      <c r="P6" s="8"/>
      <c r="Q6" s="8"/>
    </row>
    <row r="7" spans="1:17" ht="15.5">
      <c r="A7" s="25" t="s">
        <v>93</v>
      </c>
      <c r="B7" s="26">
        <f>AVERAGE(B4:B6)</f>
        <v>0.91</v>
      </c>
      <c r="C7" s="26">
        <f t="shared" ref="C7:G7" si="0">AVERAGE(C4:C6)</f>
        <v>0.87666666666666659</v>
      </c>
      <c r="D7" s="26">
        <f t="shared" si="0"/>
        <v>0.8866666666666666</v>
      </c>
      <c r="E7" s="26">
        <f t="shared" si="0"/>
        <v>0.80666666666666664</v>
      </c>
      <c r="F7" s="26">
        <f t="shared" si="0"/>
        <v>0.81333333333333346</v>
      </c>
      <c r="G7" s="26">
        <f t="shared" si="0"/>
        <v>1</v>
      </c>
      <c r="H7" s="8"/>
      <c r="I7" s="25" t="s">
        <v>93</v>
      </c>
      <c r="J7" s="26">
        <f>AVERAGE(J4:J6)</f>
        <v>0.98333333333333339</v>
      </c>
      <c r="K7" s="26">
        <f t="shared" ref="K7:O7" si="1">AVERAGE(K4:K6)</f>
        <v>1.0000000000000002</v>
      </c>
      <c r="L7" s="26">
        <f t="shared" si="1"/>
        <v>1.1100000000000001</v>
      </c>
      <c r="M7" s="26">
        <f t="shared" si="1"/>
        <v>0.47333333333333333</v>
      </c>
      <c r="N7" s="26">
        <f t="shared" si="1"/>
        <v>0.42333333333333334</v>
      </c>
      <c r="O7" s="26">
        <f t="shared" si="1"/>
        <v>0.42333333333333334</v>
      </c>
      <c r="P7" s="8"/>
      <c r="Q7" s="8"/>
    </row>
    <row r="8" spans="1:17" ht="15.5">
      <c r="A8" s="27" t="s">
        <v>94</v>
      </c>
      <c r="B8" s="27">
        <f>STDEVP(B4:B6)</f>
        <v>9.797958971132778E-2</v>
      </c>
      <c r="C8" s="27">
        <f t="shared" ref="C8:G8" si="2">STDEVP(C4:C6)</f>
        <v>8.1785627642568637E-2</v>
      </c>
      <c r="D8" s="27">
        <f t="shared" si="2"/>
        <v>6.7986926847903806E-2</v>
      </c>
      <c r="E8" s="27">
        <f t="shared" si="2"/>
        <v>4.0276819911981891E-2</v>
      </c>
      <c r="F8" s="27">
        <f t="shared" si="2"/>
        <v>5.7927157323275892E-2</v>
      </c>
      <c r="G8" s="27">
        <f t="shared" si="2"/>
        <v>9.6263527187957623E-2</v>
      </c>
      <c r="H8" s="8"/>
      <c r="I8" s="27" t="s">
        <v>94</v>
      </c>
      <c r="J8" s="27">
        <f>STDEVP(J4:J6)</f>
        <v>6.2360956446232366E-2</v>
      </c>
      <c r="K8" s="27">
        <f t="shared" ref="K8:O8" si="3">STDEVP(K4:K6)</f>
        <v>0.11224972160321579</v>
      </c>
      <c r="L8" s="27">
        <f t="shared" si="3"/>
        <v>9.092121131323902E-2</v>
      </c>
      <c r="M8" s="27">
        <f t="shared" si="3"/>
        <v>2.8674417556808759E-2</v>
      </c>
      <c r="N8" s="27">
        <f t="shared" si="3"/>
        <v>4.10960933531265E-2</v>
      </c>
      <c r="O8" s="27">
        <f t="shared" si="3"/>
        <v>8.9938250421547072E-2</v>
      </c>
      <c r="P8" s="8"/>
      <c r="Q8" s="8"/>
    </row>
    <row r="9" spans="1:17" ht="15.5">
      <c r="A9" s="6" t="s">
        <v>95</v>
      </c>
      <c r="B9" s="6" t="s">
        <v>96</v>
      </c>
      <c r="C9" s="6"/>
      <c r="D9" s="23"/>
      <c r="E9" s="23"/>
      <c r="F9" s="23"/>
      <c r="G9" s="23"/>
      <c r="H9" s="8"/>
      <c r="I9" s="6" t="s">
        <v>95</v>
      </c>
      <c r="J9" s="6" t="s">
        <v>96</v>
      </c>
      <c r="K9" s="6"/>
      <c r="L9" s="23"/>
      <c r="M9" s="23"/>
      <c r="N9" s="23"/>
      <c r="O9" s="23"/>
      <c r="P9" s="8"/>
      <c r="Q9" s="8"/>
    </row>
    <row r="10" spans="1:17" ht="15.5">
      <c r="A10" s="6" t="s">
        <v>201</v>
      </c>
      <c r="B10" s="6" t="s">
        <v>151</v>
      </c>
      <c r="C10" s="6" t="s">
        <v>221</v>
      </c>
      <c r="E10" s="23"/>
      <c r="F10" s="23"/>
      <c r="G10" s="23"/>
      <c r="H10" s="8"/>
      <c r="I10" s="6" t="s">
        <v>201</v>
      </c>
      <c r="J10" s="6" t="s">
        <v>151</v>
      </c>
      <c r="K10" s="6" t="s">
        <v>221</v>
      </c>
      <c r="L10" s="6"/>
      <c r="M10" s="23"/>
      <c r="N10" s="23"/>
      <c r="O10" s="23"/>
      <c r="P10" s="8"/>
      <c r="Q10" s="8"/>
    </row>
    <row r="11" spans="1:17" ht="15.5">
      <c r="A11" s="23"/>
      <c r="B11" s="5">
        <v>0.75380000000000003</v>
      </c>
      <c r="C11" s="5">
        <v>0.191</v>
      </c>
      <c r="E11" s="23"/>
      <c r="F11" s="23"/>
      <c r="G11" s="23"/>
      <c r="H11" s="8"/>
      <c r="I11" s="23"/>
      <c r="J11" s="5">
        <v>2.9999999999999997E-4</v>
      </c>
      <c r="K11" s="5">
        <v>0.98419999999999996</v>
      </c>
      <c r="L11" s="6"/>
      <c r="M11" s="23"/>
      <c r="N11" s="23"/>
      <c r="O11" s="23"/>
      <c r="P11" s="8"/>
      <c r="Q11" s="8"/>
    </row>
    <row r="12" spans="1:17" ht="15.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957D-5298-4B91-8D59-BFE5AAD1961F}">
  <dimension ref="A2:R19"/>
  <sheetViews>
    <sheetView workbookViewId="0">
      <selection activeCell="Q12" sqref="Q12"/>
    </sheetView>
  </sheetViews>
  <sheetFormatPr defaultRowHeight="14"/>
  <cols>
    <col min="3" max="3" width="9.33203125" bestFit="1" customWidth="1"/>
    <col min="8" max="10" width="8.75" bestFit="1" customWidth="1"/>
    <col min="14" max="16" width="8.75" bestFit="1" customWidth="1"/>
  </cols>
  <sheetData>
    <row r="2" spans="1:18" ht="15.5">
      <c r="A2" s="11" t="s">
        <v>222</v>
      </c>
      <c r="B2" s="43"/>
      <c r="C2" s="43"/>
      <c r="D2" s="44"/>
      <c r="E2" s="43"/>
      <c r="F2" s="43"/>
      <c r="G2" s="11" t="s">
        <v>223</v>
      </c>
      <c r="H2" s="43"/>
      <c r="I2" s="44"/>
      <c r="J2" s="43"/>
      <c r="K2" s="43"/>
      <c r="L2" s="43"/>
      <c r="M2" s="11" t="s">
        <v>224</v>
      </c>
      <c r="N2" s="44"/>
      <c r="O2" s="43"/>
    </row>
    <row r="3" spans="1:18" ht="15.5">
      <c r="A3" s="42" t="s">
        <v>225</v>
      </c>
      <c r="B3" s="43"/>
      <c r="C3" s="43"/>
      <c r="D3" s="44"/>
      <c r="E3" s="43"/>
      <c r="F3" s="43"/>
      <c r="G3" s="42" t="s">
        <v>226</v>
      </c>
      <c r="H3" s="43"/>
      <c r="I3" s="44"/>
      <c r="J3" s="43"/>
      <c r="K3" s="43"/>
      <c r="L3" s="43"/>
      <c r="M3" s="42" t="s">
        <v>227</v>
      </c>
      <c r="N3" s="44"/>
      <c r="O3" s="43"/>
    </row>
    <row r="4" spans="1:18">
      <c r="B4" s="2" t="s">
        <v>28</v>
      </c>
      <c r="C4" s="2" t="s">
        <v>88</v>
      </c>
      <c r="D4" s="2" t="s">
        <v>91</v>
      </c>
      <c r="E4" s="2" t="s">
        <v>92</v>
      </c>
      <c r="F4" s="2"/>
      <c r="H4" s="2" t="s">
        <v>8</v>
      </c>
      <c r="I4" s="2" t="s">
        <v>10</v>
      </c>
      <c r="J4" s="2" t="s">
        <v>89</v>
      </c>
      <c r="K4" s="2" t="s">
        <v>90</v>
      </c>
      <c r="N4" s="2" t="s">
        <v>8</v>
      </c>
      <c r="O4" s="2" t="s">
        <v>10</v>
      </c>
      <c r="P4" s="2" t="s">
        <v>89</v>
      </c>
      <c r="Q4" s="2" t="s">
        <v>90</v>
      </c>
    </row>
    <row r="5" spans="1:18">
      <c r="B5" s="1">
        <v>1</v>
      </c>
      <c r="C5" s="1">
        <v>0.45</v>
      </c>
      <c r="D5" s="1">
        <v>0.85</v>
      </c>
      <c r="E5" s="1">
        <v>0.25</v>
      </c>
      <c r="F5" s="1"/>
      <c r="H5" s="1">
        <v>1</v>
      </c>
      <c r="I5" s="1">
        <v>0.9</v>
      </c>
      <c r="J5" s="1">
        <v>0.85</v>
      </c>
      <c r="K5" s="1">
        <v>0.94</v>
      </c>
      <c r="N5" s="1">
        <v>1</v>
      </c>
      <c r="O5" s="1">
        <v>0.67</v>
      </c>
      <c r="P5" s="1">
        <v>0.68</v>
      </c>
      <c r="Q5" s="1">
        <v>0.67</v>
      </c>
    </row>
    <row r="6" spans="1:18">
      <c r="B6" s="1">
        <v>1.03</v>
      </c>
      <c r="C6" s="1">
        <v>0.53</v>
      </c>
      <c r="D6" s="1">
        <v>0.75</v>
      </c>
      <c r="E6" s="1">
        <v>0.2</v>
      </c>
      <c r="F6" s="1"/>
      <c r="H6" s="1">
        <v>1.06</v>
      </c>
      <c r="I6" s="1">
        <v>0.87</v>
      </c>
      <c r="J6" s="1">
        <v>0.95</v>
      </c>
      <c r="K6" s="1">
        <v>0.9</v>
      </c>
      <c r="N6" s="1">
        <v>1.08</v>
      </c>
      <c r="O6" s="1">
        <v>0.74</v>
      </c>
      <c r="P6" s="1">
        <v>0.64</v>
      </c>
      <c r="Q6" s="1">
        <v>0.65</v>
      </c>
    </row>
    <row r="7" spans="1:18">
      <c r="B7" s="1">
        <v>1.1299999999999999</v>
      </c>
      <c r="C7" s="1">
        <v>0.5</v>
      </c>
      <c r="D7" s="1">
        <v>0.78</v>
      </c>
      <c r="E7" s="1">
        <v>0.21</v>
      </c>
      <c r="F7" s="1"/>
      <c r="H7" s="1">
        <v>1.1200000000000001</v>
      </c>
      <c r="I7" s="1">
        <v>0.99</v>
      </c>
      <c r="J7" s="1">
        <v>0.89</v>
      </c>
      <c r="K7" s="1">
        <v>1.04</v>
      </c>
      <c r="N7" s="1">
        <v>0.87</v>
      </c>
      <c r="O7" s="1">
        <v>0.65</v>
      </c>
      <c r="P7" s="1">
        <v>0.55000000000000004</v>
      </c>
      <c r="Q7" s="1">
        <v>0.57999999999999996</v>
      </c>
    </row>
    <row r="8" spans="1:18" ht="15.5">
      <c r="A8" s="9" t="s">
        <v>93</v>
      </c>
      <c r="B8" s="8">
        <f>AVERAGE(B5:B7)</f>
        <v>1.0533333333333335</v>
      </c>
      <c r="C8" s="8">
        <f t="shared" ref="C8:E8" si="0">AVERAGE(C5:C7)</f>
        <v>0.49333333333333335</v>
      </c>
      <c r="D8" s="8">
        <f t="shared" si="0"/>
        <v>0.79333333333333333</v>
      </c>
      <c r="E8" s="8">
        <f t="shared" si="0"/>
        <v>0.22</v>
      </c>
      <c r="F8" s="8"/>
      <c r="G8" s="9" t="s">
        <v>93</v>
      </c>
      <c r="H8" s="8">
        <f>AVERAGE(H5:H7)</f>
        <v>1.06</v>
      </c>
      <c r="I8" s="8">
        <f t="shared" ref="I8" si="1">AVERAGE(I5:I7)</f>
        <v>0.91999999999999993</v>
      </c>
      <c r="J8" s="8">
        <f t="shared" ref="J8" si="2">AVERAGE(J5:J7)</f>
        <v>0.89666666666666661</v>
      </c>
      <c r="K8" s="8">
        <f t="shared" ref="K8" si="3">AVERAGE(K5:K7)</f>
        <v>0.96</v>
      </c>
      <c r="L8" s="8"/>
      <c r="M8" s="9" t="s">
        <v>93</v>
      </c>
      <c r="N8" s="8">
        <f>AVERAGE(N5:N7)</f>
        <v>0.98333333333333339</v>
      </c>
      <c r="O8" s="8">
        <f t="shared" ref="O8" si="4">AVERAGE(O5:O7)</f>
        <v>0.68666666666666665</v>
      </c>
      <c r="P8" s="8">
        <f t="shared" ref="P8" si="5">AVERAGE(P5:P7)</f>
        <v>0.62333333333333341</v>
      </c>
      <c r="Q8" s="8">
        <f t="shared" ref="Q8" si="6">AVERAGE(Q5:Q7)</f>
        <v>0.6333333333333333</v>
      </c>
      <c r="R8" s="8"/>
    </row>
    <row r="9" spans="1:18" ht="15.5">
      <c r="A9" s="9" t="s">
        <v>94</v>
      </c>
      <c r="B9" s="9">
        <f>STDEVP(B5:B7)</f>
        <v>5.5577773335110166E-2</v>
      </c>
      <c r="C9" s="9">
        <f t="shared" ref="C9:E9" si="7">STDEVP(C5:C7)</f>
        <v>3.2998316455372226E-2</v>
      </c>
      <c r="D9" s="9">
        <f t="shared" si="7"/>
        <v>4.189935029992177E-2</v>
      </c>
      <c r="E9" s="9">
        <f t="shared" si="7"/>
        <v>2.1602468994692866E-2</v>
      </c>
      <c r="F9" s="9"/>
      <c r="G9" s="9" t="s">
        <v>94</v>
      </c>
      <c r="H9" s="9">
        <f>STDEVP(H5:H7)</f>
        <v>4.8989794855663606E-2</v>
      </c>
      <c r="I9" s="9">
        <f t="shared" ref="I9:K9" si="8">STDEVP(I5:I7)</f>
        <v>5.099019513592784E-2</v>
      </c>
      <c r="J9" s="9">
        <f t="shared" si="8"/>
        <v>4.1096093353126494E-2</v>
      </c>
      <c r="K9" s="9">
        <f t="shared" si="8"/>
        <v>5.8878405775518998E-2</v>
      </c>
      <c r="L9" s="9"/>
      <c r="M9" s="9" t="s">
        <v>94</v>
      </c>
      <c r="N9" s="9">
        <f>STDEVP(N5:N7)</f>
        <v>8.6538366571647832E-2</v>
      </c>
      <c r="O9" s="9">
        <f t="shared" ref="O9:Q9" si="9">STDEVP(O5:O7)</f>
        <v>3.8586123009300734E-2</v>
      </c>
      <c r="P9" s="9">
        <f t="shared" si="9"/>
        <v>5.4365021434333631E-2</v>
      </c>
      <c r="Q9" s="9">
        <f t="shared" si="9"/>
        <v>3.8586123009300782E-2</v>
      </c>
      <c r="R9" s="9"/>
    </row>
    <row r="10" spans="1:18" ht="15.5">
      <c r="A10" s="8" t="s">
        <v>95</v>
      </c>
      <c r="B10" s="8" t="s">
        <v>96</v>
      </c>
      <c r="C10" s="9"/>
      <c r="D10" s="9"/>
      <c r="E10" s="9"/>
      <c r="F10" s="9"/>
      <c r="G10" s="8" t="s">
        <v>95</v>
      </c>
      <c r="H10" s="8" t="s">
        <v>96</v>
      </c>
      <c r="I10" s="9"/>
      <c r="J10" s="9"/>
      <c r="K10" s="9"/>
      <c r="L10" s="9"/>
      <c r="M10" s="8" t="s">
        <v>95</v>
      </c>
      <c r="N10" s="8" t="s">
        <v>96</v>
      </c>
      <c r="O10" s="9"/>
      <c r="P10" s="9"/>
      <c r="Q10" s="9"/>
      <c r="R10" s="9"/>
    </row>
    <row r="11" spans="1:18" ht="15.5">
      <c r="A11" s="10" t="s">
        <v>108</v>
      </c>
      <c r="B11" s="6" t="s">
        <v>115</v>
      </c>
      <c r="C11" s="6" t="s">
        <v>116</v>
      </c>
      <c r="D11" s="6" t="s">
        <v>117</v>
      </c>
      <c r="E11" s="9"/>
      <c r="F11" s="9"/>
      <c r="G11" s="10" t="s">
        <v>108</v>
      </c>
      <c r="H11" s="6" t="s">
        <v>115</v>
      </c>
      <c r="I11" s="6" t="s">
        <v>116</v>
      </c>
      <c r="J11" s="6" t="s">
        <v>117</v>
      </c>
      <c r="K11" s="9"/>
      <c r="L11" s="9"/>
      <c r="M11" s="10" t="s">
        <v>108</v>
      </c>
      <c r="N11" s="6" t="s">
        <v>115</v>
      </c>
      <c r="O11" s="6" t="s">
        <v>116</v>
      </c>
      <c r="P11" s="6" t="s">
        <v>117</v>
      </c>
      <c r="Q11" s="9"/>
      <c r="R11" s="9"/>
    </row>
    <row r="12" spans="1:18" ht="15.5">
      <c r="A12" s="8"/>
      <c r="B12" s="6" t="s">
        <v>99</v>
      </c>
      <c r="C12" s="5">
        <v>2.9999999999999997E-4</v>
      </c>
      <c r="D12" s="6" t="s">
        <v>99</v>
      </c>
      <c r="E12" s="8"/>
      <c r="F12" s="8"/>
      <c r="G12" s="8"/>
      <c r="H12" s="5">
        <v>9.0899999999999995E-2</v>
      </c>
      <c r="I12" s="5">
        <v>0.96509999999999996</v>
      </c>
      <c r="J12" s="5">
        <v>0.61170000000000002</v>
      </c>
      <c r="K12" s="8"/>
      <c r="L12" s="8"/>
      <c r="M12" s="8"/>
      <c r="N12" s="5">
        <v>4.0000000000000001E-3</v>
      </c>
      <c r="O12" s="5">
        <v>0.70309999999999995</v>
      </c>
      <c r="P12" s="5">
        <v>0.998</v>
      </c>
      <c r="Q12" s="8"/>
      <c r="R12" s="8"/>
    </row>
    <row r="13" spans="1:18" ht="15.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8" ht="15.5">
      <c r="J14" s="8"/>
    </row>
    <row r="15" spans="1:18" ht="15.5">
      <c r="J15" s="8"/>
    </row>
    <row r="16" spans="1:18" ht="15.5">
      <c r="J16" s="8"/>
    </row>
    <row r="17" spans="3:10" ht="15.5">
      <c r="J17" s="8"/>
    </row>
    <row r="18" spans="3:10" ht="15.5">
      <c r="J18" s="8"/>
    </row>
    <row r="19" spans="3:10" ht="15.5">
      <c r="C19" s="8"/>
      <c r="D19" s="8"/>
      <c r="E19" s="8"/>
      <c r="F19" s="8"/>
      <c r="G19" s="8"/>
      <c r="H19" s="8"/>
      <c r="I19" s="8"/>
      <c r="J19" s="8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4BCC-51F5-42B9-B75C-C5810F8D5C3D}">
  <dimension ref="A1:AO25"/>
  <sheetViews>
    <sheetView zoomScale="44" zoomScaleNormal="87" workbookViewId="0">
      <selection activeCell="I20" sqref="I20"/>
    </sheetView>
  </sheetViews>
  <sheetFormatPr defaultRowHeight="14"/>
  <cols>
    <col min="2" max="5" width="8.9140625" bestFit="1" customWidth="1"/>
    <col min="8" max="11" width="8.9140625" bestFit="1" customWidth="1"/>
    <col min="14" max="17" width="10.08203125" bestFit="1" customWidth="1"/>
    <col min="20" max="21" width="8.9140625" bestFit="1" customWidth="1"/>
    <col min="22" max="22" width="11.4140625" bestFit="1" customWidth="1"/>
    <col min="23" max="23" width="10.08203125" bestFit="1" customWidth="1"/>
    <col min="26" max="27" width="8.9140625" bestFit="1" customWidth="1"/>
    <col min="28" max="28" width="11.4140625" bestFit="1" customWidth="1"/>
    <col min="29" max="29" width="10.08203125" bestFit="1" customWidth="1"/>
  </cols>
  <sheetData>
    <row r="1" spans="1:41" ht="15.5">
      <c r="A1" s="11" t="s">
        <v>300</v>
      </c>
      <c r="B1" s="8"/>
      <c r="C1" s="8"/>
      <c r="D1" s="8"/>
      <c r="E1" s="8"/>
      <c r="F1" s="8"/>
      <c r="G1" s="11" t="s">
        <v>301</v>
      </c>
      <c r="H1" s="8"/>
      <c r="I1" s="8"/>
      <c r="J1" s="8"/>
      <c r="K1" s="8"/>
      <c r="L1" s="8"/>
      <c r="M1" s="11" t="s">
        <v>302</v>
      </c>
      <c r="N1" s="8"/>
      <c r="O1" s="8"/>
      <c r="P1" s="8"/>
      <c r="Q1" s="8"/>
      <c r="R1" s="8"/>
      <c r="S1" s="11" t="s">
        <v>303</v>
      </c>
      <c r="T1" s="8"/>
      <c r="U1" s="8"/>
      <c r="V1" s="8"/>
      <c r="W1" s="8"/>
      <c r="X1" s="8"/>
      <c r="Y1" s="8"/>
      <c r="Z1" s="8"/>
      <c r="AA1" s="8"/>
      <c r="AC1" s="8"/>
      <c r="AD1" s="8"/>
      <c r="AE1" s="8"/>
      <c r="AF1" s="8"/>
      <c r="AG1" s="12"/>
      <c r="AH1" s="7"/>
      <c r="AI1" s="7"/>
      <c r="AJ1" s="7"/>
      <c r="AK1" s="7"/>
      <c r="AL1" s="7"/>
      <c r="AM1" s="7"/>
      <c r="AN1" s="7"/>
      <c r="AO1" s="7"/>
    </row>
    <row r="2" spans="1:41" ht="15.5">
      <c r="A2" s="11" t="s">
        <v>4</v>
      </c>
      <c r="B2" s="11"/>
      <c r="C2" s="11"/>
      <c r="D2" s="11"/>
      <c r="E2" s="11"/>
      <c r="F2" s="11"/>
      <c r="G2" s="11" t="s">
        <v>5</v>
      </c>
      <c r="H2" s="11"/>
      <c r="I2" s="11"/>
      <c r="J2" s="11"/>
      <c r="K2" s="11"/>
      <c r="L2" s="11"/>
      <c r="M2" s="11" t="s">
        <v>6</v>
      </c>
      <c r="N2" s="11"/>
      <c r="O2" s="11"/>
      <c r="P2" s="11"/>
      <c r="Q2" s="11"/>
      <c r="R2" s="11"/>
      <c r="S2" s="11" t="s">
        <v>7</v>
      </c>
      <c r="T2" s="11"/>
      <c r="U2" s="11"/>
      <c r="V2" s="11"/>
      <c r="W2" s="11"/>
      <c r="X2" s="11"/>
      <c r="Y2" s="11" t="s">
        <v>7</v>
      </c>
      <c r="Z2" s="11"/>
      <c r="AA2" s="8"/>
      <c r="AC2" s="8"/>
      <c r="AD2" s="8"/>
      <c r="AE2" s="8"/>
      <c r="AF2" s="8"/>
      <c r="AG2" s="12"/>
      <c r="AH2" s="7"/>
      <c r="AI2" s="7"/>
      <c r="AJ2" s="7"/>
      <c r="AK2" s="7"/>
      <c r="AL2" s="7"/>
      <c r="AM2" s="7"/>
      <c r="AN2" s="7"/>
      <c r="AO2" s="7"/>
    </row>
    <row r="3" spans="1:41" ht="18.5">
      <c r="A3" s="8"/>
      <c r="B3" s="6" t="s">
        <v>102</v>
      </c>
      <c r="C3" s="6" t="s">
        <v>103</v>
      </c>
      <c r="D3" s="6" t="s">
        <v>104</v>
      </c>
      <c r="E3" s="6" t="s">
        <v>105</v>
      </c>
      <c r="F3" s="6"/>
      <c r="G3" s="8"/>
      <c r="H3" s="6" t="s">
        <v>102</v>
      </c>
      <c r="I3" s="6" t="s">
        <v>103</v>
      </c>
      <c r="J3" s="6" t="s">
        <v>104</v>
      </c>
      <c r="K3" s="6" t="s">
        <v>105</v>
      </c>
      <c r="L3" s="6"/>
      <c r="M3" s="8"/>
      <c r="N3" s="6" t="s">
        <v>102</v>
      </c>
      <c r="O3" s="6" t="s">
        <v>103</v>
      </c>
      <c r="P3" s="6" t="s">
        <v>104</v>
      </c>
      <c r="Q3" s="6" t="s">
        <v>105</v>
      </c>
      <c r="R3" s="6"/>
      <c r="S3" s="8"/>
      <c r="T3" s="6" t="s">
        <v>102</v>
      </c>
      <c r="U3" s="6" t="s">
        <v>103</v>
      </c>
      <c r="V3" s="6" t="s">
        <v>104</v>
      </c>
      <c r="W3" s="6" t="s">
        <v>105</v>
      </c>
      <c r="X3" s="6"/>
      <c r="Y3" s="8"/>
      <c r="Z3" s="6" t="s">
        <v>102</v>
      </c>
      <c r="AA3" s="6" t="s">
        <v>103</v>
      </c>
      <c r="AB3" s="6" t="s">
        <v>104</v>
      </c>
      <c r="AC3" s="6" t="s">
        <v>105</v>
      </c>
      <c r="AD3" s="8"/>
      <c r="AE3" s="8"/>
      <c r="AF3" s="8"/>
      <c r="AG3" s="12"/>
      <c r="AH3" s="7"/>
      <c r="AI3" s="7"/>
      <c r="AJ3" s="7"/>
      <c r="AK3" s="7"/>
      <c r="AL3" s="7"/>
      <c r="AM3" s="7"/>
      <c r="AN3" s="7"/>
      <c r="AO3" s="7"/>
    </row>
    <row r="4" spans="1:41" ht="15.5">
      <c r="A4" s="8"/>
      <c r="B4" s="6">
        <v>0</v>
      </c>
      <c r="C4" s="6">
        <v>0</v>
      </c>
      <c r="D4" s="6">
        <v>5</v>
      </c>
      <c r="E4" s="6">
        <v>4</v>
      </c>
      <c r="F4" s="6"/>
      <c r="G4" s="8"/>
      <c r="H4" s="6">
        <v>7.6700000000000004E-2</v>
      </c>
      <c r="I4" s="6">
        <v>5.28E-2</v>
      </c>
      <c r="J4" s="6">
        <v>1.5347</v>
      </c>
      <c r="K4" s="6">
        <v>1.1713</v>
      </c>
      <c r="L4" s="6"/>
      <c r="M4" s="8"/>
      <c r="N4" s="6">
        <v>28.42</v>
      </c>
      <c r="O4" s="6">
        <v>25.367999999999999</v>
      </c>
      <c r="P4" s="6">
        <v>59.052</v>
      </c>
      <c r="Q4" s="6">
        <v>45.164000000000001</v>
      </c>
      <c r="R4" s="6"/>
      <c r="S4" s="8"/>
      <c r="T4" s="6">
        <v>1.35</v>
      </c>
      <c r="U4" s="6">
        <v>1.77</v>
      </c>
      <c r="V4" s="6">
        <v>178.89</v>
      </c>
      <c r="W4" s="6">
        <v>43.41</v>
      </c>
      <c r="X4" s="6"/>
      <c r="Y4" s="8"/>
      <c r="Z4" s="6">
        <v>1.02</v>
      </c>
      <c r="AA4" s="6">
        <v>2.02</v>
      </c>
      <c r="AB4" s="6">
        <v>143.21</v>
      </c>
      <c r="AC4" s="6">
        <v>118.11</v>
      </c>
      <c r="AD4" s="8"/>
      <c r="AE4" s="8"/>
      <c r="AF4" s="8"/>
      <c r="AG4" s="12"/>
      <c r="AH4" s="7"/>
      <c r="AI4" s="7"/>
      <c r="AJ4" s="7"/>
      <c r="AK4" s="7"/>
      <c r="AL4" s="7"/>
      <c r="AM4" s="7"/>
      <c r="AN4" s="7"/>
      <c r="AO4" s="7"/>
    </row>
    <row r="5" spans="1:41" ht="15.5">
      <c r="A5" s="8"/>
      <c r="B5" s="6">
        <v>0</v>
      </c>
      <c r="C5" s="6">
        <v>0</v>
      </c>
      <c r="D5" s="6">
        <v>4</v>
      </c>
      <c r="E5" s="6">
        <v>3</v>
      </c>
      <c r="F5" s="6"/>
      <c r="G5" s="8"/>
      <c r="H5" s="6">
        <v>6.6600000000000006E-2</v>
      </c>
      <c r="I5" s="6">
        <v>6.7599999999999993E-2</v>
      </c>
      <c r="J5" s="6">
        <v>1.8979999999999999</v>
      </c>
      <c r="K5" s="6">
        <v>1.2193000000000001</v>
      </c>
      <c r="L5" s="6"/>
      <c r="M5" s="8"/>
      <c r="N5" s="6">
        <v>21.056000000000001</v>
      </c>
      <c r="O5" s="6">
        <v>24.276</v>
      </c>
      <c r="P5" s="6">
        <v>71.176000000000002</v>
      </c>
      <c r="Q5" s="6">
        <v>39.451999999999998</v>
      </c>
      <c r="R5" s="6"/>
      <c r="S5" s="8"/>
      <c r="T5" s="6">
        <v>0.94</v>
      </c>
      <c r="U5" s="6">
        <v>0.99</v>
      </c>
      <c r="V5" s="6">
        <v>143.57</v>
      </c>
      <c r="W5" s="6">
        <v>54.67</v>
      </c>
      <c r="X5" s="6"/>
      <c r="Y5" s="8"/>
      <c r="Z5" s="6">
        <v>1.1299999999999999</v>
      </c>
      <c r="AA5" s="6">
        <v>6.23</v>
      </c>
      <c r="AB5" s="6">
        <v>137.81</v>
      </c>
      <c r="AC5" s="6">
        <v>123.8</v>
      </c>
      <c r="AD5" s="8"/>
      <c r="AE5" s="8"/>
      <c r="AF5" s="8"/>
      <c r="AG5" s="12"/>
      <c r="AH5" s="7"/>
      <c r="AI5" s="7"/>
      <c r="AJ5" s="7"/>
      <c r="AK5" s="7"/>
      <c r="AL5" s="7"/>
      <c r="AM5" s="7"/>
      <c r="AN5" s="7"/>
      <c r="AO5" s="7"/>
    </row>
    <row r="6" spans="1:41" ht="15.5">
      <c r="A6" s="8"/>
      <c r="B6" s="6">
        <v>0</v>
      </c>
      <c r="C6" s="6">
        <v>0</v>
      </c>
      <c r="D6" s="6">
        <v>3</v>
      </c>
      <c r="E6" s="6">
        <v>3</v>
      </c>
      <c r="F6" s="6"/>
      <c r="G6" s="8"/>
      <c r="H6" s="6">
        <v>7.2599999999999998E-2</v>
      </c>
      <c r="I6" s="6">
        <v>0.1295</v>
      </c>
      <c r="J6" s="6">
        <v>1.1729000000000001</v>
      </c>
      <c r="K6" s="6">
        <v>0.88090000000000002</v>
      </c>
      <c r="L6" s="6"/>
      <c r="M6" s="8"/>
      <c r="N6" s="6">
        <v>22.988</v>
      </c>
      <c r="O6" s="6">
        <v>16.436</v>
      </c>
      <c r="P6" s="6">
        <v>61.18</v>
      </c>
      <c r="Q6" s="6">
        <v>53.368000000000002</v>
      </c>
      <c r="R6" s="6"/>
      <c r="S6" s="8"/>
      <c r="T6" s="6">
        <v>1.21</v>
      </c>
      <c r="U6" s="6">
        <v>6.32</v>
      </c>
      <c r="V6" s="6">
        <v>123.67</v>
      </c>
      <c r="W6" s="6">
        <v>72.48</v>
      </c>
      <c r="X6" s="6"/>
      <c r="Y6" s="8"/>
      <c r="Z6" s="6">
        <v>6.03</v>
      </c>
      <c r="AA6" s="6">
        <v>2.29</v>
      </c>
      <c r="AB6" s="6">
        <v>152.13</v>
      </c>
      <c r="AC6" s="6">
        <v>112.27</v>
      </c>
      <c r="AD6" s="8"/>
      <c r="AE6" s="8"/>
      <c r="AF6" s="8"/>
      <c r="AG6" s="12"/>
      <c r="AH6" s="7"/>
      <c r="AI6" s="7"/>
      <c r="AJ6" s="7"/>
      <c r="AK6" s="7"/>
      <c r="AL6" s="7"/>
      <c r="AM6" s="7"/>
      <c r="AN6" s="7"/>
      <c r="AO6" s="7"/>
    </row>
    <row r="7" spans="1:41" ht="15.5">
      <c r="A7" s="8"/>
      <c r="B7" s="6">
        <v>0</v>
      </c>
      <c r="C7" s="6">
        <v>0</v>
      </c>
      <c r="D7" s="6">
        <v>4</v>
      </c>
      <c r="E7" s="6">
        <v>3</v>
      </c>
      <c r="F7" s="6"/>
      <c r="G7" s="8"/>
      <c r="H7" s="6">
        <v>0.11840000000000001</v>
      </c>
      <c r="I7" s="6">
        <v>0.1207</v>
      </c>
      <c r="J7" s="6">
        <v>2.0297999999999998</v>
      </c>
      <c r="K7" s="6">
        <v>1.0132000000000001</v>
      </c>
      <c r="L7" s="6"/>
      <c r="M7" s="8"/>
      <c r="N7" s="6">
        <v>22.484000000000002</v>
      </c>
      <c r="O7" s="6">
        <v>26.292000000000002</v>
      </c>
      <c r="P7" s="6">
        <v>76.215999999999994</v>
      </c>
      <c r="Q7" s="6">
        <v>40.712000000000003</v>
      </c>
      <c r="R7" s="6"/>
      <c r="S7" s="8"/>
      <c r="T7" s="6">
        <v>3.75</v>
      </c>
      <c r="U7" s="6">
        <v>3.55</v>
      </c>
      <c r="V7" s="6">
        <v>176.78</v>
      </c>
      <c r="W7" s="6">
        <v>147.72999999999999</v>
      </c>
      <c r="X7" s="6"/>
      <c r="Y7" s="8"/>
      <c r="Z7" s="6">
        <v>2.3199999999999998</v>
      </c>
      <c r="AA7" s="6">
        <v>2.5499999999999998</v>
      </c>
      <c r="AB7" s="6">
        <v>130.44999999999999</v>
      </c>
      <c r="AC7" s="6">
        <v>80.05</v>
      </c>
      <c r="AD7" s="8"/>
      <c r="AE7" s="8"/>
      <c r="AF7" s="8"/>
      <c r="AG7" s="12"/>
      <c r="AH7" s="7"/>
      <c r="AI7" s="7"/>
      <c r="AJ7" s="7"/>
      <c r="AK7" s="7"/>
      <c r="AL7" s="7"/>
      <c r="AM7" s="7"/>
      <c r="AN7" s="7"/>
      <c r="AO7" s="7"/>
    </row>
    <row r="8" spans="1:41" ht="15.5">
      <c r="A8" s="8"/>
      <c r="B8" s="6">
        <v>0</v>
      </c>
      <c r="C8" s="6">
        <v>0</v>
      </c>
      <c r="D8" s="6">
        <v>5</v>
      </c>
      <c r="E8" s="6">
        <v>2</v>
      </c>
      <c r="F8" s="6"/>
      <c r="G8" s="8"/>
      <c r="H8" s="6">
        <v>0.1588</v>
      </c>
      <c r="I8" s="6">
        <v>0.1101</v>
      </c>
      <c r="J8" s="6">
        <v>1.8951</v>
      </c>
      <c r="K8" s="6">
        <v>1.0619000000000001</v>
      </c>
      <c r="L8" s="6"/>
      <c r="M8" s="8"/>
      <c r="N8" s="6">
        <v>21.027999999999999</v>
      </c>
      <c r="O8" s="6">
        <v>15.484</v>
      </c>
      <c r="P8" s="6">
        <v>77.084000000000003</v>
      </c>
      <c r="Q8" s="6">
        <v>56.363999999999997</v>
      </c>
      <c r="R8" s="6"/>
      <c r="S8" s="8"/>
      <c r="T8" s="6">
        <v>4.32</v>
      </c>
      <c r="U8" s="6">
        <v>1.68</v>
      </c>
      <c r="V8" s="6">
        <v>145.53</v>
      </c>
      <c r="W8" s="6">
        <v>97.18</v>
      </c>
      <c r="X8" s="6"/>
      <c r="Y8" s="8"/>
      <c r="Z8" s="6">
        <v>1.85</v>
      </c>
      <c r="AA8" s="6">
        <v>1.86</v>
      </c>
      <c r="AB8" s="6">
        <v>145.13</v>
      </c>
      <c r="AC8" s="6">
        <v>96.85</v>
      </c>
      <c r="AD8" s="8"/>
      <c r="AE8" s="8"/>
      <c r="AF8" s="8"/>
      <c r="AG8" s="12"/>
      <c r="AH8" s="7"/>
      <c r="AI8" s="7"/>
      <c r="AJ8" s="7"/>
      <c r="AK8" s="7"/>
      <c r="AL8" s="7"/>
      <c r="AM8" s="7"/>
      <c r="AN8" s="7"/>
      <c r="AO8" s="7"/>
    </row>
    <row r="9" spans="1:41" ht="15.5">
      <c r="A9" s="8"/>
      <c r="B9" s="6">
        <v>0</v>
      </c>
      <c r="C9" s="6">
        <v>0</v>
      </c>
      <c r="D9" s="6">
        <v>5</v>
      </c>
      <c r="E9" s="6">
        <v>3</v>
      </c>
      <c r="F9" s="6"/>
      <c r="G9" s="8"/>
      <c r="H9" s="6">
        <v>0.21840000000000001</v>
      </c>
      <c r="I9" s="6">
        <v>0.14649999999999999</v>
      </c>
      <c r="J9" s="6">
        <v>1.1476</v>
      </c>
      <c r="K9" s="6">
        <v>0.80189999999999995</v>
      </c>
      <c r="L9" s="6"/>
      <c r="M9" s="8"/>
      <c r="N9" s="6">
        <v>21.475999999999999</v>
      </c>
      <c r="O9" s="6">
        <v>19.404</v>
      </c>
      <c r="P9" s="6">
        <v>66.947999999999993</v>
      </c>
      <c r="Q9" s="6">
        <v>48.86</v>
      </c>
      <c r="R9" s="6"/>
      <c r="S9" s="8"/>
      <c r="T9" s="6">
        <v>10.87</v>
      </c>
      <c r="U9" s="6">
        <v>2.13</v>
      </c>
      <c r="V9" s="6">
        <v>132.18</v>
      </c>
      <c r="W9" s="6">
        <v>56.9</v>
      </c>
      <c r="X9" s="6"/>
      <c r="Y9" s="8"/>
      <c r="Z9" s="6">
        <v>4.0199999999999996</v>
      </c>
      <c r="AA9" s="6">
        <v>2.35</v>
      </c>
      <c r="AB9" s="6">
        <v>98.13</v>
      </c>
      <c r="AC9" s="6">
        <v>91.05</v>
      </c>
      <c r="AD9" s="8"/>
      <c r="AE9" s="8"/>
      <c r="AF9" s="8"/>
      <c r="AG9" s="12"/>
      <c r="AH9" s="7"/>
      <c r="AI9" s="7"/>
      <c r="AJ9" s="7"/>
      <c r="AK9" s="7"/>
      <c r="AL9" s="7"/>
      <c r="AM9" s="7"/>
      <c r="AN9" s="7"/>
      <c r="AO9" s="7"/>
    </row>
    <row r="10" spans="1:41" ht="15.5">
      <c r="A10" s="8"/>
      <c r="B10" s="6">
        <v>0</v>
      </c>
      <c r="C10" s="6">
        <v>0</v>
      </c>
      <c r="D10" s="6">
        <v>4</v>
      </c>
      <c r="E10" s="6">
        <v>2</v>
      </c>
      <c r="F10" s="6"/>
      <c r="G10" s="8"/>
      <c r="H10" s="6">
        <v>0.109</v>
      </c>
      <c r="I10" s="6">
        <v>0.1195</v>
      </c>
      <c r="J10" s="6">
        <v>1.8721000000000001</v>
      </c>
      <c r="K10" s="6">
        <v>1.0907</v>
      </c>
      <c r="L10" s="6"/>
      <c r="M10" s="8"/>
      <c r="N10" s="6">
        <v>15.148</v>
      </c>
      <c r="O10" s="6">
        <v>15.036</v>
      </c>
      <c r="P10" s="6">
        <v>83.831999999999994</v>
      </c>
      <c r="Q10" s="6">
        <v>54.375999999999998</v>
      </c>
      <c r="R10" s="6"/>
      <c r="S10" s="8"/>
      <c r="T10" s="6">
        <v>5.79</v>
      </c>
      <c r="U10" s="6">
        <v>1.17</v>
      </c>
      <c r="V10" s="6">
        <v>167.82</v>
      </c>
      <c r="W10" s="6">
        <v>67.349999999999994</v>
      </c>
      <c r="X10" s="6"/>
      <c r="Y10" s="8"/>
      <c r="Z10" s="6">
        <v>3.23</v>
      </c>
      <c r="AA10" s="6">
        <v>5.27</v>
      </c>
      <c r="AB10" s="6">
        <v>132.56</v>
      </c>
      <c r="AC10" s="6">
        <v>86.72</v>
      </c>
      <c r="AD10" s="8"/>
      <c r="AE10" s="8"/>
      <c r="AF10" s="8"/>
      <c r="AG10" s="12"/>
      <c r="AH10" s="7"/>
      <c r="AI10" s="7"/>
      <c r="AJ10" s="7"/>
      <c r="AK10" s="7"/>
      <c r="AL10" s="7"/>
      <c r="AM10" s="7"/>
      <c r="AN10" s="7"/>
      <c r="AO10" s="7"/>
    </row>
    <row r="11" spans="1:41" ht="15.5">
      <c r="A11" s="8"/>
      <c r="B11" s="6">
        <v>0</v>
      </c>
      <c r="C11" s="6">
        <v>0</v>
      </c>
      <c r="D11" s="6">
        <v>3</v>
      </c>
      <c r="E11" s="6">
        <v>2</v>
      </c>
      <c r="F11" s="6"/>
      <c r="G11" s="8"/>
      <c r="H11" s="6">
        <v>0.1164</v>
      </c>
      <c r="I11" s="6">
        <v>8.6900000000000005E-2</v>
      </c>
      <c r="J11" s="6">
        <v>1.6664000000000001</v>
      </c>
      <c r="K11" s="6">
        <v>1.3825000000000001</v>
      </c>
      <c r="L11" s="6"/>
      <c r="M11" s="8"/>
      <c r="N11" s="6">
        <v>26.376000000000001</v>
      </c>
      <c r="O11" s="6">
        <v>17.864000000000001</v>
      </c>
      <c r="P11" s="6">
        <v>85.596000000000004</v>
      </c>
      <c r="Q11" s="6">
        <v>40.515999999999998</v>
      </c>
      <c r="R11" s="6"/>
      <c r="S11" s="8"/>
      <c r="T11" s="6">
        <v>2.19</v>
      </c>
      <c r="U11" s="6">
        <v>1.33</v>
      </c>
      <c r="V11" s="6">
        <v>101.32</v>
      </c>
      <c r="W11" s="6">
        <v>109.36</v>
      </c>
      <c r="X11" s="6"/>
      <c r="Y11" s="8"/>
      <c r="Z11" s="6">
        <v>2.17</v>
      </c>
      <c r="AA11" s="6">
        <v>2.19</v>
      </c>
      <c r="AB11" s="6">
        <v>104.79</v>
      </c>
      <c r="AC11" s="6">
        <v>88.2</v>
      </c>
      <c r="AD11" s="8"/>
      <c r="AE11" s="8"/>
      <c r="AF11" s="8"/>
      <c r="AG11" s="12"/>
      <c r="AH11" s="7"/>
      <c r="AI11" s="7"/>
      <c r="AJ11" s="7"/>
      <c r="AK11" s="7"/>
      <c r="AL11" s="7"/>
      <c r="AM11" s="7"/>
      <c r="AN11" s="7"/>
      <c r="AO11" s="7"/>
    </row>
    <row r="12" spans="1:41" ht="15.5">
      <c r="A12" s="9" t="s">
        <v>93</v>
      </c>
      <c r="B12" s="9">
        <f>AVERAGE(B4:B11)</f>
        <v>0</v>
      </c>
      <c r="C12" s="9">
        <f>AVERAGE(C4:C11)</f>
        <v>0</v>
      </c>
      <c r="D12" s="9">
        <f>AVERAGE(D4:D11)</f>
        <v>4.125</v>
      </c>
      <c r="E12" s="9">
        <f>AVERAGE(E4:E11)</f>
        <v>2.75</v>
      </c>
      <c r="F12" s="8"/>
      <c r="G12" s="9" t="s">
        <v>93</v>
      </c>
      <c r="H12" s="9">
        <f>AVERAGE(H4:H11)</f>
        <v>0.11711250000000001</v>
      </c>
      <c r="I12" s="9">
        <f>AVERAGE(I4:I11)</f>
        <v>0.10419999999999999</v>
      </c>
      <c r="J12" s="9">
        <f>AVERAGE(J4:J11)</f>
        <v>1.652075</v>
      </c>
      <c r="K12" s="9">
        <f>AVERAGE(K4:K11)</f>
        <v>1.0777125000000001</v>
      </c>
      <c r="L12" s="8"/>
      <c r="M12" s="9" t="s">
        <v>93</v>
      </c>
      <c r="N12" s="9">
        <f>AVERAGE(N4:N11)</f>
        <v>22.372</v>
      </c>
      <c r="O12" s="9">
        <f>AVERAGE(O4:O11)</f>
        <v>20.02</v>
      </c>
      <c r="P12" s="9">
        <f>AVERAGE(P4:P11)</f>
        <v>72.635500000000008</v>
      </c>
      <c r="Q12" s="9">
        <f>AVERAGE(Q4:Q11)</f>
        <v>47.351500000000001</v>
      </c>
      <c r="R12" s="8"/>
      <c r="S12" s="9" t="s">
        <v>93</v>
      </c>
      <c r="T12" s="9">
        <f>AVERAGE(T4:T11)</f>
        <v>3.8024999999999998</v>
      </c>
      <c r="U12" s="9">
        <f>AVERAGE(U4:U11)</f>
        <v>2.3674999999999997</v>
      </c>
      <c r="V12" s="9">
        <f>AVERAGE(V4:V11)</f>
        <v>146.21999999999997</v>
      </c>
      <c r="W12" s="9">
        <f>AVERAGE(W4:W11)</f>
        <v>81.134999999999991</v>
      </c>
      <c r="X12" s="9"/>
      <c r="Y12" s="9" t="s">
        <v>93</v>
      </c>
      <c r="Z12" s="9">
        <f>AVERAGE(Z4:Z11)</f>
        <v>2.7212499999999995</v>
      </c>
      <c r="AA12" s="9">
        <f>AVERAGE(AA4:AA11)</f>
        <v>3.0950000000000002</v>
      </c>
      <c r="AB12" s="9">
        <f>AVERAGE(AB4:AB11)</f>
        <v>130.52624999999998</v>
      </c>
      <c r="AC12" s="9">
        <f>AVERAGE(AC4:AC11)</f>
        <v>99.631250000000009</v>
      </c>
      <c r="AD12" s="8"/>
      <c r="AE12" s="8"/>
      <c r="AF12" s="8"/>
      <c r="AG12" s="12"/>
      <c r="AH12" s="7"/>
      <c r="AI12" s="7"/>
      <c r="AJ12" s="7"/>
      <c r="AK12" s="7"/>
      <c r="AL12" s="7"/>
      <c r="AM12" s="7"/>
      <c r="AN12" s="7"/>
      <c r="AO12" s="7"/>
    </row>
    <row r="13" spans="1:41" ht="15.5">
      <c r="A13" s="9" t="s">
        <v>94</v>
      </c>
      <c r="B13" s="9">
        <f>STDEVP(B4:B11)</f>
        <v>0</v>
      </c>
      <c r="C13" s="9">
        <f>STDEVP(C4:C11)</f>
        <v>0</v>
      </c>
      <c r="D13" s="9">
        <f>STDEVP(D4:D11)</f>
        <v>0.78062474979979979</v>
      </c>
      <c r="E13" s="9">
        <f>STDEVP(E4:E11)</f>
        <v>0.66143782776614768</v>
      </c>
      <c r="F13" s="8"/>
      <c r="G13" s="9" t="s">
        <v>94</v>
      </c>
      <c r="H13" s="9">
        <f>STDEVP(H4:H11)</f>
        <v>4.7737601466244617E-2</v>
      </c>
      <c r="I13" s="9">
        <f>STDEVP(I4:I11)</f>
        <v>3.0106768342019089E-2</v>
      </c>
      <c r="J13" s="9">
        <f>STDEVP(J4:J11)</f>
        <v>0.3179452065608166</v>
      </c>
      <c r="K13" s="9">
        <f>STDEVP(K4:K11)</f>
        <v>0.17359771338859861</v>
      </c>
      <c r="L13" s="8"/>
      <c r="M13" s="9" t="s">
        <v>94</v>
      </c>
      <c r="N13" s="9">
        <f>STDEVP(N4:N11)</f>
        <v>3.700160537057827</v>
      </c>
      <c r="O13" s="9">
        <f>STDEVP(O4:O11)</f>
        <v>4.3206050502215518</v>
      </c>
      <c r="P13" s="9">
        <f>STDEVP(P4:P11)</f>
        <v>9.1934967096311464</v>
      </c>
      <c r="Q13" s="9">
        <f>STDEVP(Q4:Q11)</f>
        <v>6.3937164270868214</v>
      </c>
      <c r="R13" s="8"/>
      <c r="S13" s="9" t="s">
        <v>94</v>
      </c>
      <c r="T13" s="9">
        <f>STDEVP(T4:T11)</f>
        <v>3.1164914166414768</v>
      </c>
      <c r="U13" s="9">
        <f>STDEVP(U4:U11)</f>
        <v>1.6701253695456522</v>
      </c>
      <c r="V13" s="9">
        <f>STDEVP(V4:V11)</f>
        <v>25.487583251458044</v>
      </c>
      <c r="W13" s="9">
        <f>STDEVP(W4:W11)</f>
        <v>32.528504807322477</v>
      </c>
      <c r="X13" s="9"/>
      <c r="Y13" s="9" t="s">
        <v>94</v>
      </c>
      <c r="Z13" s="9">
        <f>STDEVP(Z4:Z11)</f>
        <v>1.5629974208232082</v>
      </c>
      <c r="AA13" s="9">
        <f>STDEVP(AA4:AA11)</f>
        <v>1.5636016116645566</v>
      </c>
      <c r="AB13" s="9">
        <f>STDEVP(AB4:AB11)</f>
        <v>18.062168984856328</v>
      </c>
      <c r="AC13" s="9">
        <f>STDEVP(AC4:AC11)</f>
        <v>15.196640613553294</v>
      </c>
      <c r="AD13" s="8"/>
      <c r="AE13" s="8"/>
      <c r="AF13" s="8"/>
      <c r="AG13" s="12"/>
      <c r="AH13" s="7"/>
      <c r="AI13" s="7"/>
      <c r="AJ13" s="7"/>
      <c r="AK13" s="7"/>
      <c r="AL13" s="7"/>
      <c r="AM13" s="7"/>
      <c r="AN13" s="7"/>
      <c r="AO13" s="7"/>
    </row>
    <row r="14" spans="1:41" ht="15.5">
      <c r="A14" s="8" t="s">
        <v>95</v>
      </c>
      <c r="B14" s="8" t="s">
        <v>96</v>
      </c>
      <c r="C14" s="9"/>
      <c r="D14" s="9"/>
      <c r="E14" s="9"/>
      <c r="F14" s="8"/>
      <c r="G14" s="8" t="s">
        <v>95</v>
      </c>
      <c r="H14" s="8" t="s">
        <v>96</v>
      </c>
      <c r="I14" s="9"/>
      <c r="J14" s="9"/>
      <c r="K14" s="9"/>
      <c r="L14" s="8"/>
      <c r="M14" s="8" t="s">
        <v>95</v>
      </c>
      <c r="N14" s="8" t="s">
        <v>96</v>
      </c>
      <c r="O14" s="9"/>
      <c r="P14" s="9"/>
      <c r="Q14" s="9"/>
      <c r="R14" s="8"/>
      <c r="S14" s="8" t="s">
        <v>95</v>
      </c>
      <c r="T14" s="8" t="s">
        <v>96</v>
      </c>
      <c r="U14" s="9"/>
      <c r="V14" s="9"/>
      <c r="W14" s="9"/>
      <c r="X14" s="9"/>
      <c r="Y14" s="8" t="s">
        <v>95</v>
      </c>
      <c r="Z14" s="8" t="s">
        <v>96</v>
      </c>
      <c r="AA14" s="9"/>
      <c r="AB14" s="9"/>
      <c r="AC14" s="9"/>
      <c r="AD14" s="8"/>
      <c r="AE14" s="8"/>
      <c r="AF14" s="8"/>
      <c r="AG14" s="12"/>
      <c r="AH14" s="7"/>
      <c r="AI14" s="7"/>
      <c r="AJ14" s="7"/>
      <c r="AK14" s="7"/>
      <c r="AL14" s="7"/>
      <c r="AM14" s="7"/>
      <c r="AN14" s="7"/>
      <c r="AO14" s="7"/>
    </row>
    <row r="15" spans="1:41" ht="18.5">
      <c r="A15" s="10" t="s">
        <v>101</v>
      </c>
      <c r="B15" s="6" t="s">
        <v>106</v>
      </c>
      <c r="C15" s="6" t="s">
        <v>107</v>
      </c>
      <c r="D15" s="9"/>
      <c r="E15" s="9"/>
      <c r="F15" s="8"/>
      <c r="G15" s="10" t="s">
        <v>101</v>
      </c>
      <c r="H15" s="6" t="s">
        <v>106</v>
      </c>
      <c r="I15" s="6" t="s">
        <v>107</v>
      </c>
      <c r="J15" s="9"/>
      <c r="K15" s="9"/>
      <c r="L15" s="8"/>
      <c r="M15" s="10" t="s">
        <v>101</v>
      </c>
      <c r="N15" s="6" t="s">
        <v>106</v>
      </c>
      <c r="O15" s="6" t="s">
        <v>107</v>
      </c>
      <c r="P15" s="9"/>
      <c r="Q15" s="9"/>
      <c r="R15" s="8"/>
      <c r="S15" s="10" t="s">
        <v>101</v>
      </c>
      <c r="T15" s="6" t="s">
        <v>106</v>
      </c>
      <c r="U15" s="6" t="s">
        <v>107</v>
      </c>
      <c r="V15" s="9"/>
      <c r="W15" s="9"/>
      <c r="X15" s="9"/>
      <c r="Y15" s="10" t="s">
        <v>101</v>
      </c>
      <c r="Z15" s="6" t="s">
        <v>106</v>
      </c>
      <c r="AA15" s="6" t="s">
        <v>107</v>
      </c>
      <c r="AB15" s="9"/>
      <c r="AC15" s="9"/>
      <c r="AD15" s="8"/>
      <c r="AE15" s="8"/>
      <c r="AF15" s="8"/>
      <c r="AG15" s="12"/>
      <c r="AH15" s="7"/>
      <c r="AI15" s="7"/>
      <c r="AJ15" s="7"/>
      <c r="AK15" s="7"/>
      <c r="AL15" s="7"/>
      <c r="AM15" s="7"/>
      <c r="AN15" s="7"/>
      <c r="AO15" s="7"/>
    </row>
    <row r="16" spans="1:41" ht="15.5">
      <c r="A16" s="8"/>
      <c r="B16" s="6" t="s">
        <v>99</v>
      </c>
      <c r="C16" s="6">
        <v>1E-4</v>
      </c>
      <c r="D16" s="9"/>
      <c r="E16" s="9"/>
      <c r="F16" s="8"/>
      <c r="G16" s="8"/>
      <c r="H16" s="6" t="s">
        <v>99</v>
      </c>
      <c r="I16" s="6" t="s">
        <v>99</v>
      </c>
      <c r="J16" s="8"/>
      <c r="K16" s="8"/>
      <c r="L16" s="8"/>
      <c r="M16" s="8"/>
      <c r="N16" s="6" t="s">
        <v>99</v>
      </c>
      <c r="O16" s="6" t="s">
        <v>99</v>
      </c>
      <c r="P16" s="8"/>
      <c r="Q16" s="8"/>
      <c r="R16" s="8"/>
      <c r="S16" s="8"/>
      <c r="T16" s="6" t="s">
        <v>99</v>
      </c>
      <c r="U16" s="6" t="s">
        <v>99</v>
      </c>
      <c r="V16" s="8"/>
      <c r="W16" s="8"/>
      <c r="X16" s="8"/>
      <c r="Y16" s="8"/>
      <c r="Z16" s="6" t="s">
        <v>99</v>
      </c>
      <c r="AA16" s="8">
        <v>2.0000000000000001E-4</v>
      </c>
      <c r="AB16" s="8"/>
      <c r="AC16" s="8"/>
      <c r="AD16" s="8"/>
      <c r="AE16" s="8"/>
      <c r="AF16" s="8"/>
      <c r="AG16" s="12"/>
      <c r="AH16" s="7"/>
      <c r="AI16" s="7"/>
      <c r="AJ16" s="7"/>
      <c r="AK16" s="7"/>
      <c r="AL16" s="7"/>
      <c r="AM16" s="7"/>
      <c r="AN16" s="7"/>
      <c r="AO16" s="7"/>
    </row>
    <row r="17" spans="1:41" ht="15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12"/>
      <c r="AH17" s="7"/>
      <c r="AI17" s="7"/>
      <c r="AJ17" s="7"/>
      <c r="AK17" s="7"/>
      <c r="AL17" s="7"/>
      <c r="AM17" s="7"/>
      <c r="AN17" s="7"/>
      <c r="AO17" s="7"/>
    </row>
    <row r="18" spans="1:41" ht="15.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7"/>
      <c r="AI18" s="7"/>
      <c r="AJ18" s="7"/>
      <c r="AK18" s="7"/>
      <c r="AL18" s="7"/>
      <c r="AM18" s="7"/>
      <c r="AN18" s="7"/>
      <c r="AO18" s="7"/>
    </row>
    <row r="19" spans="1:41" ht="15.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7"/>
      <c r="AI19" s="7"/>
      <c r="AJ19" s="7"/>
      <c r="AK19" s="7"/>
      <c r="AL19" s="7"/>
      <c r="AM19" s="7"/>
      <c r="AN19" s="7"/>
      <c r="AO19" s="7"/>
    </row>
    <row r="20" spans="1:4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 spans="1:4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 spans="1:4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</row>
    <row r="23" spans="1:4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4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</row>
    <row r="25" spans="1:4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7CDDC-61C0-4D29-B47E-4FFD191761D0}">
  <dimension ref="A1:AC39"/>
  <sheetViews>
    <sheetView zoomScale="63" workbookViewId="0">
      <selection activeCell="C10" sqref="C10"/>
    </sheetView>
  </sheetViews>
  <sheetFormatPr defaultRowHeight="14"/>
  <sheetData>
    <row r="1" spans="1:29" ht="15.5">
      <c r="A1" s="11" t="s">
        <v>295</v>
      </c>
      <c r="C1" s="8"/>
      <c r="D1" s="8"/>
      <c r="E1" s="8"/>
      <c r="F1" s="8"/>
      <c r="G1" s="11" t="s">
        <v>296</v>
      </c>
      <c r="H1" s="8"/>
      <c r="I1" s="8"/>
      <c r="J1" s="8"/>
      <c r="K1" s="8"/>
      <c r="L1" s="8"/>
      <c r="M1" s="8"/>
      <c r="N1" s="7"/>
      <c r="O1" s="11" t="s">
        <v>297</v>
      </c>
      <c r="Q1" s="8"/>
      <c r="R1" s="8"/>
      <c r="S1" s="8"/>
      <c r="T1" s="8"/>
      <c r="U1" s="8"/>
      <c r="V1" s="8"/>
      <c r="W1" s="7"/>
      <c r="X1" s="7"/>
      <c r="Y1" s="7"/>
      <c r="Z1" s="7"/>
      <c r="AA1" s="7"/>
      <c r="AB1" s="7"/>
      <c r="AC1" s="7"/>
    </row>
    <row r="2" spans="1:29" ht="15.5">
      <c r="A2" s="11" t="s">
        <v>12</v>
      </c>
      <c r="C2" s="8"/>
      <c r="D2" s="8"/>
      <c r="E2" s="8"/>
      <c r="F2" s="8"/>
      <c r="G2" s="11" t="s">
        <v>16</v>
      </c>
      <c r="H2" s="8"/>
      <c r="I2" s="8"/>
      <c r="J2" s="8"/>
      <c r="K2" s="8"/>
      <c r="L2" s="8"/>
      <c r="M2" s="8"/>
      <c r="N2" s="7"/>
      <c r="O2" s="42" t="s">
        <v>17</v>
      </c>
      <c r="Q2" s="11"/>
      <c r="R2" s="8"/>
      <c r="S2" s="8"/>
      <c r="T2" s="8"/>
      <c r="U2" s="8"/>
      <c r="V2" s="8"/>
      <c r="W2" s="7"/>
      <c r="X2" s="7"/>
      <c r="Y2" s="7"/>
      <c r="Z2" s="7"/>
      <c r="AA2" s="7"/>
      <c r="AB2" s="7"/>
      <c r="AC2" s="7"/>
    </row>
    <row r="3" spans="1:29" ht="15.5">
      <c r="A3" s="7"/>
      <c r="B3" s="6" t="s">
        <v>8</v>
      </c>
      <c r="C3" s="6" t="s">
        <v>27</v>
      </c>
      <c r="D3" s="6" t="s">
        <v>10</v>
      </c>
      <c r="E3" s="6" t="s">
        <v>11</v>
      </c>
      <c r="F3" s="8"/>
      <c r="G3" s="8"/>
      <c r="H3" s="6" t="s">
        <v>8</v>
      </c>
      <c r="I3" s="6" t="s">
        <v>13</v>
      </c>
      <c r="J3" s="6" t="s">
        <v>14</v>
      </c>
      <c r="K3" s="6" t="s">
        <v>10</v>
      </c>
      <c r="L3" s="6" t="s">
        <v>15</v>
      </c>
      <c r="M3" s="6" t="s">
        <v>11</v>
      </c>
      <c r="N3" s="8"/>
      <c r="O3" s="7"/>
      <c r="P3" s="6" t="s">
        <v>8</v>
      </c>
      <c r="Q3" s="6" t="s">
        <v>13</v>
      </c>
      <c r="R3" s="6" t="s">
        <v>14</v>
      </c>
      <c r="S3" s="6" t="s">
        <v>10</v>
      </c>
      <c r="T3" s="6" t="s">
        <v>15</v>
      </c>
      <c r="U3" s="6" t="s">
        <v>11</v>
      </c>
      <c r="V3" s="8"/>
      <c r="W3" s="7"/>
      <c r="X3" s="7"/>
      <c r="Y3" s="7"/>
      <c r="Z3" s="7"/>
      <c r="AA3" s="7"/>
      <c r="AB3" s="7"/>
      <c r="AC3" s="7"/>
    </row>
    <row r="4" spans="1:29" ht="15.5">
      <c r="A4" s="7"/>
      <c r="B4" s="6">
        <v>3</v>
      </c>
      <c r="C4" s="6">
        <v>1</v>
      </c>
      <c r="D4" s="6">
        <v>42.5</v>
      </c>
      <c r="E4" s="6">
        <v>9.5</v>
      </c>
      <c r="F4" s="8"/>
      <c r="G4" s="8"/>
      <c r="H4" s="6">
        <v>42.87</v>
      </c>
      <c r="I4" s="6">
        <v>40.74</v>
      </c>
      <c r="J4" s="6">
        <v>42.07</v>
      </c>
      <c r="K4" s="6">
        <v>24.07</v>
      </c>
      <c r="L4" s="6">
        <v>23.53</v>
      </c>
      <c r="M4" s="6">
        <v>32.94</v>
      </c>
      <c r="N4" s="8"/>
      <c r="O4" s="7"/>
      <c r="P4" s="6">
        <v>5.0599999999999996</v>
      </c>
      <c r="Q4" s="6">
        <v>5.032</v>
      </c>
      <c r="R4" s="6">
        <v>5.0199999999999996</v>
      </c>
      <c r="S4" s="6">
        <v>21.43</v>
      </c>
      <c r="T4" s="6">
        <v>22.09</v>
      </c>
      <c r="U4" s="6">
        <v>12.05</v>
      </c>
      <c r="V4" s="8"/>
      <c r="W4" s="7"/>
      <c r="X4" s="7"/>
      <c r="Y4" s="7"/>
      <c r="Z4" s="7"/>
      <c r="AA4" s="7"/>
      <c r="AB4" s="7"/>
      <c r="AC4" s="7"/>
    </row>
    <row r="5" spans="1:29" ht="15.5">
      <c r="A5" s="7"/>
      <c r="B5" s="6">
        <v>1</v>
      </c>
      <c r="C5" s="6">
        <v>0</v>
      </c>
      <c r="D5" s="6">
        <v>35.299999999999997</v>
      </c>
      <c r="E5" s="6">
        <v>15.5</v>
      </c>
      <c r="F5" s="8"/>
      <c r="G5" s="8"/>
      <c r="H5" s="6">
        <v>44.34</v>
      </c>
      <c r="I5" s="6">
        <v>43.91</v>
      </c>
      <c r="J5" s="6">
        <v>43.19</v>
      </c>
      <c r="K5" s="6">
        <v>22.51</v>
      </c>
      <c r="L5" s="6">
        <v>20.03</v>
      </c>
      <c r="M5" s="6">
        <v>27.32</v>
      </c>
      <c r="N5" s="8"/>
      <c r="O5" s="7"/>
      <c r="P5" s="6">
        <v>4.78</v>
      </c>
      <c r="Q5" s="6">
        <v>7.75</v>
      </c>
      <c r="R5" s="6">
        <v>6.93</v>
      </c>
      <c r="S5" s="6">
        <v>23.93</v>
      </c>
      <c r="T5" s="6">
        <v>23.84</v>
      </c>
      <c r="U5" s="6">
        <v>11.07</v>
      </c>
      <c r="V5" s="8"/>
      <c r="W5" s="7"/>
      <c r="X5" s="7"/>
      <c r="Y5" s="7"/>
      <c r="Z5" s="7"/>
      <c r="AA5" s="7"/>
      <c r="AB5" s="7"/>
      <c r="AC5" s="7"/>
    </row>
    <row r="6" spans="1:29" ht="15.5">
      <c r="A6" s="7"/>
      <c r="B6" s="6">
        <v>2</v>
      </c>
      <c r="C6" s="6">
        <v>2</v>
      </c>
      <c r="D6" s="6">
        <v>37.9</v>
      </c>
      <c r="E6" s="6">
        <v>13.5</v>
      </c>
      <c r="F6" s="8"/>
      <c r="G6" s="8"/>
      <c r="H6" s="6">
        <v>37.06</v>
      </c>
      <c r="I6" s="6">
        <v>39.43</v>
      </c>
      <c r="J6" s="6">
        <v>38.51</v>
      </c>
      <c r="K6" s="6">
        <v>20.71</v>
      </c>
      <c r="L6" s="6">
        <v>18.149999999999999</v>
      </c>
      <c r="M6" s="6">
        <v>29.98</v>
      </c>
      <c r="N6" s="8"/>
      <c r="O6" s="7"/>
      <c r="P6" s="6">
        <v>7.02</v>
      </c>
      <c r="Q6" s="6">
        <v>6.43</v>
      </c>
      <c r="R6" s="6">
        <v>5.32</v>
      </c>
      <c r="S6" s="6">
        <v>22.05</v>
      </c>
      <c r="T6" s="6">
        <v>20.03</v>
      </c>
      <c r="U6" s="6">
        <v>14.09</v>
      </c>
      <c r="V6" s="8"/>
      <c r="W6" s="7"/>
      <c r="X6" s="7"/>
      <c r="Y6" s="7"/>
      <c r="Z6" s="7"/>
      <c r="AA6" s="7"/>
      <c r="AB6" s="7"/>
      <c r="AC6" s="7"/>
    </row>
    <row r="7" spans="1:29" ht="15.5">
      <c r="A7" s="9" t="s">
        <v>93</v>
      </c>
      <c r="B7" s="8">
        <f>AVERAGE(B4:B6)</f>
        <v>2</v>
      </c>
      <c r="C7" s="8">
        <f t="shared" ref="C7:E7" si="0">AVERAGE(C4:C6)</f>
        <v>1</v>
      </c>
      <c r="D7" s="8">
        <f t="shared" si="0"/>
        <v>38.566666666666663</v>
      </c>
      <c r="E7" s="8">
        <f t="shared" si="0"/>
        <v>12.833333333333334</v>
      </c>
      <c r="F7" s="8"/>
      <c r="G7" s="9" t="s">
        <v>93</v>
      </c>
      <c r="H7" s="8">
        <f>AVERAGE(H4:H6)</f>
        <v>41.423333333333339</v>
      </c>
      <c r="I7" s="8">
        <f t="shared" ref="I7" si="1">AVERAGE(I4:I6)</f>
        <v>41.360000000000007</v>
      </c>
      <c r="J7" s="8">
        <f t="shared" ref="J7" si="2">AVERAGE(J4:J6)</f>
        <v>41.256666666666661</v>
      </c>
      <c r="K7" s="8">
        <f t="shared" ref="K7" si="3">AVERAGE(K4:K6)</f>
        <v>22.429999999999996</v>
      </c>
      <c r="L7" s="8">
        <f t="shared" ref="L7" si="4">AVERAGE(L4:L6)</f>
        <v>20.57</v>
      </c>
      <c r="M7" s="8">
        <f t="shared" ref="M7" si="5">AVERAGE(M4:M6)</f>
        <v>30.08</v>
      </c>
      <c r="N7" s="8"/>
      <c r="O7" s="9" t="s">
        <v>93</v>
      </c>
      <c r="P7" s="9">
        <f>AVERAGE(P4:P6)</f>
        <v>5.62</v>
      </c>
      <c r="Q7" s="9">
        <f t="shared" ref="Q7" si="6">AVERAGE(Q4:Q6)</f>
        <v>6.4039999999999999</v>
      </c>
      <c r="R7" s="9">
        <f t="shared" ref="R7" si="7">AVERAGE(R4:R6)</f>
        <v>5.7566666666666668</v>
      </c>
      <c r="S7" s="8">
        <f t="shared" ref="S7" si="8">AVERAGE(S4:S6)</f>
        <v>22.47</v>
      </c>
      <c r="T7" s="8">
        <f t="shared" ref="T7" si="9">AVERAGE(T4:T6)</f>
        <v>21.986666666666668</v>
      </c>
      <c r="U7" s="8">
        <f t="shared" ref="U7" si="10">AVERAGE(U4:U6)</f>
        <v>12.403333333333334</v>
      </c>
      <c r="V7" s="8"/>
      <c r="W7" s="7"/>
      <c r="X7" s="7"/>
      <c r="Y7" s="7"/>
      <c r="Z7" s="7"/>
      <c r="AA7" s="7"/>
      <c r="AB7" s="7"/>
      <c r="AC7" s="7"/>
    </row>
    <row r="8" spans="1:29" ht="15.5">
      <c r="A8" s="9" t="s">
        <v>94</v>
      </c>
      <c r="B8" s="9">
        <f>STDEVP(B4:B6)</f>
        <v>0.81649658092772603</v>
      </c>
      <c r="C8" s="9">
        <f t="shared" ref="C8:E8" si="11">STDEVP(C4:C6)</f>
        <v>0.81649658092772603</v>
      </c>
      <c r="D8" s="9">
        <f t="shared" si="11"/>
        <v>2.9769484749021489</v>
      </c>
      <c r="E8" s="9">
        <f t="shared" si="11"/>
        <v>2.4944382578492941</v>
      </c>
      <c r="F8" s="8"/>
      <c r="G8" s="9" t="s">
        <v>94</v>
      </c>
      <c r="H8" s="9">
        <f>STDEVP(H4:H6)</f>
        <v>3.1431654249957774</v>
      </c>
      <c r="I8" s="9">
        <f t="shared" ref="I8:M8" si="12">STDEVP(I4:I6)</f>
        <v>1.8807622568168101</v>
      </c>
      <c r="J8" s="9">
        <f t="shared" si="12"/>
        <v>1.9952833271381678</v>
      </c>
      <c r="K8" s="9">
        <f t="shared" si="12"/>
        <v>1.3728801841384408</v>
      </c>
      <c r="L8" s="9">
        <f t="shared" si="12"/>
        <v>2.2293197766732908</v>
      </c>
      <c r="M8" s="9">
        <f t="shared" si="12"/>
        <v>2.295444764455608</v>
      </c>
      <c r="N8" s="8"/>
      <c r="O8" s="9" t="s">
        <v>94</v>
      </c>
      <c r="P8" s="9">
        <f>STDEVP(P4:P6)</f>
        <v>0.99652730352292096</v>
      </c>
      <c r="Q8" s="9">
        <f t="shared" ref="Q8:U8" si="13">STDEVP(Q4:Q6)</f>
        <v>1.1097711475795344</v>
      </c>
      <c r="R8" s="9">
        <f t="shared" si="13"/>
        <v>0.83866295706651695</v>
      </c>
      <c r="S8" s="9">
        <f t="shared" si="13"/>
        <v>1.0629518646988048</v>
      </c>
      <c r="T8" s="9">
        <f t="shared" si="13"/>
        <v>1.5571412552780455</v>
      </c>
      <c r="U8" s="9">
        <f t="shared" si="13"/>
        <v>1.2579701462629782</v>
      </c>
      <c r="V8" s="8"/>
      <c r="W8" s="7"/>
      <c r="X8" s="7"/>
      <c r="Y8" s="7"/>
      <c r="Z8" s="7"/>
      <c r="AA8" s="7"/>
      <c r="AB8" s="7"/>
      <c r="AC8" s="7"/>
    </row>
    <row r="9" spans="1:29" ht="15.5">
      <c r="A9" s="8" t="s">
        <v>95</v>
      </c>
      <c r="B9" s="8" t="s">
        <v>96</v>
      </c>
      <c r="C9" s="9"/>
      <c r="D9" s="9"/>
      <c r="E9" s="9"/>
      <c r="F9" s="8"/>
      <c r="G9" s="8" t="s">
        <v>95</v>
      </c>
      <c r="H9" s="8" t="s">
        <v>96</v>
      </c>
      <c r="I9" s="9"/>
      <c r="J9" s="9"/>
      <c r="K9" s="9"/>
      <c r="L9" s="8"/>
      <c r="M9" s="8"/>
      <c r="N9" s="8"/>
      <c r="O9" s="8" t="s">
        <v>95</v>
      </c>
      <c r="P9" s="8" t="s">
        <v>96</v>
      </c>
      <c r="Q9" s="9"/>
      <c r="R9" s="9"/>
      <c r="S9" s="9"/>
      <c r="T9" s="8"/>
      <c r="U9" s="8"/>
      <c r="V9" s="8"/>
      <c r="W9" s="7"/>
      <c r="X9" s="7"/>
      <c r="Y9" s="7"/>
      <c r="Z9" s="7"/>
      <c r="AA9" s="7"/>
      <c r="AB9" s="7"/>
      <c r="AC9" s="7"/>
    </row>
    <row r="10" spans="1:29" ht="15.5">
      <c r="A10" s="10" t="s">
        <v>108</v>
      </c>
      <c r="B10" s="6" t="s">
        <v>110</v>
      </c>
      <c r="C10" s="6" t="s">
        <v>112</v>
      </c>
      <c r="D10" s="9"/>
      <c r="E10" s="9"/>
      <c r="F10" s="8"/>
      <c r="G10" s="10" t="s">
        <v>108</v>
      </c>
      <c r="H10" s="6" t="s">
        <v>110</v>
      </c>
      <c r="I10" s="6" t="s">
        <v>112</v>
      </c>
      <c r="J10" s="9"/>
      <c r="K10" s="9"/>
      <c r="L10" s="8"/>
      <c r="M10" s="8"/>
      <c r="N10" s="8"/>
      <c r="O10" s="10" t="s">
        <v>108</v>
      </c>
      <c r="P10" s="6" t="s">
        <v>110</v>
      </c>
      <c r="Q10" s="6" t="s">
        <v>112</v>
      </c>
      <c r="R10" s="9"/>
      <c r="S10" s="9"/>
      <c r="T10" s="8"/>
      <c r="U10" s="8"/>
      <c r="V10" s="8"/>
      <c r="W10" s="7"/>
      <c r="X10" s="7"/>
      <c r="Y10" s="7"/>
      <c r="Z10" s="7"/>
      <c r="AA10" s="7"/>
      <c r="AB10" s="7"/>
      <c r="AC10" s="7"/>
    </row>
    <row r="11" spans="1:29" ht="15.5">
      <c r="A11" s="8"/>
      <c r="B11" s="6" t="s">
        <v>99</v>
      </c>
      <c r="C11" s="6" t="s">
        <v>99</v>
      </c>
      <c r="D11" s="8"/>
      <c r="E11" s="8"/>
      <c r="F11" s="8"/>
      <c r="G11" s="8"/>
      <c r="H11" s="6" t="s">
        <v>99</v>
      </c>
      <c r="I11" s="6">
        <v>4.2999999999999997E-2</v>
      </c>
      <c r="J11" s="8"/>
      <c r="K11" s="8"/>
      <c r="L11" s="7"/>
      <c r="M11" s="8"/>
      <c r="N11" s="8"/>
      <c r="O11" s="8"/>
      <c r="P11" s="6" t="s">
        <v>99</v>
      </c>
      <c r="Q11" s="6" t="s">
        <v>99</v>
      </c>
      <c r="R11" s="8"/>
      <c r="S11" s="8"/>
      <c r="T11" s="7"/>
      <c r="U11" s="8"/>
      <c r="V11" s="8"/>
      <c r="W11" s="7"/>
      <c r="X11" s="7"/>
      <c r="Y11" s="7"/>
      <c r="Z11" s="7"/>
      <c r="AA11" s="7"/>
      <c r="AB11" s="7"/>
      <c r="AC11" s="7"/>
    </row>
    <row r="12" spans="1:29" ht="15.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8"/>
      <c r="P12" s="8"/>
      <c r="Q12" s="8"/>
      <c r="R12" s="8"/>
      <c r="S12" s="8"/>
      <c r="T12" s="8"/>
      <c r="U12" s="8"/>
      <c r="V12" s="8"/>
      <c r="W12" s="7"/>
      <c r="X12" s="7"/>
      <c r="Y12" s="7"/>
      <c r="Z12" s="7"/>
      <c r="AA12" s="7"/>
      <c r="AB12" s="7"/>
      <c r="AC12" s="7"/>
    </row>
    <row r="13" spans="1:29" ht="15.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  <c r="O13" s="8"/>
      <c r="P13" s="8"/>
      <c r="Q13" s="8"/>
      <c r="R13" s="8"/>
      <c r="S13" s="8"/>
      <c r="T13" s="8"/>
      <c r="U13" s="8"/>
      <c r="V13" s="8"/>
      <c r="W13" s="7"/>
      <c r="X13" s="7"/>
      <c r="Y13" s="7"/>
      <c r="Z13" s="7"/>
      <c r="AA13" s="7"/>
      <c r="AB13" s="7"/>
      <c r="AC13" s="7"/>
    </row>
    <row r="14" spans="1:29" ht="15.5">
      <c r="A14" s="11" t="s">
        <v>298</v>
      </c>
      <c r="B14" s="11"/>
      <c r="C14" s="11"/>
      <c r="D14" s="11"/>
      <c r="E14" s="11"/>
      <c r="F14" s="11"/>
      <c r="G14" s="11" t="s">
        <v>299</v>
      </c>
      <c r="H14" s="11"/>
      <c r="J14" s="8"/>
      <c r="K14" s="8"/>
      <c r="L14" s="8"/>
      <c r="N14" s="8"/>
      <c r="O14" s="8"/>
      <c r="P14" s="8"/>
      <c r="Q14" s="8"/>
      <c r="R14" s="8"/>
      <c r="S14" s="8"/>
      <c r="T14" s="8"/>
      <c r="U14" s="8"/>
      <c r="V14" s="8"/>
      <c r="W14" s="7"/>
      <c r="X14" s="7"/>
      <c r="Y14" s="7"/>
      <c r="Z14" s="7"/>
      <c r="AA14" s="7"/>
      <c r="AB14" s="7"/>
      <c r="AC14" s="7"/>
    </row>
    <row r="15" spans="1:29" ht="15.5">
      <c r="A15" s="42" t="s">
        <v>24</v>
      </c>
      <c r="B15" s="50"/>
      <c r="C15" s="50"/>
      <c r="D15" s="50"/>
      <c r="E15" s="11"/>
      <c r="F15" s="11"/>
      <c r="G15" s="42" t="s">
        <v>18</v>
      </c>
      <c r="H15" s="11"/>
      <c r="J15" s="8"/>
      <c r="K15" s="8"/>
      <c r="L15" s="8"/>
      <c r="N15" s="8"/>
      <c r="O15" s="8"/>
      <c r="P15" s="8"/>
      <c r="Q15" s="8"/>
      <c r="R15" s="8"/>
      <c r="S15" s="8"/>
      <c r="T15" s="8"/>
      <c r="U15" s="8"/>
      <c r="V15" s="8"/>
      <c r="W15" s="7"/>
      <c r="X15" s="7"/>
      <c r="Y15" s="7"/>
      <c r="Z15" s="7"/>
      <c r="AA15" s="7"/>
      <c r="AB15" s="7"/>
      <c r="AC15" s="7"/>
    </row>
    <row r="16" spans="1:29" ht="15.5">
      <c r="A16" s="7"/>
      <c r="B16" s="6" t="s">
        <v>8</v>
      </c>
      <c r="C16" s="6" t="s">
        <v>14</v>
      </c>
      <c r="D16" s="6" t="s">
        <v>10</v>
      </c>
      <c r="E16" s="6" t="s">
        <v>11</v>
      </c>
      <c r="F16" s="8"/>
      <c r="G16" s="8"/>
      <c r="H16" s="6" t="s">
        <v>8</v>
      </c>
      <c r="I16" s="6" t="s">
        <v>27</v>
      </c>
      <c r="J16" s="6" t="s">
        <v>10</v>
      </c>
      <c r="K16" s="6" t="s">
        <v>11</v>
      </c>
      <c r="L16" s="8"/>
      <c r="N16" s="8"/>
      <c r="O16" s="8"/>
      <c r="P16" s="8"/>
      <c r="Q16" s="8"/>
      <c r="R16" s="8"/>
      <c r="S16" s="8"/>
      <c r="T16" s="8"/>
      <c r="U16" s="8"/>
      <c r="V16" s="8"/>
      <c r="W16" s="7"/>
      <c r="X16" s="7"/>
      <c r="Y16" s="7"/>
      <c r="Z16" s="7"/>
      <c r="AA16" s="7"/>
      <c r="AB16" s="7"/>
      <c r="AC16" s="7"/>
    </row>
    <row r="17" spans="1:29" ht="15.5">
      <c r="A17" s="7"/>
      <c r="B17" s="6">
        <v>1</v>
      </c>
      <c r="C17" s="6">
        <v>1.01</v>
      </c>
      <c r="D17" s="6">
        <v>2.02</v>
      </c>
      <c r="E17" s="6">
        <v>1.54</v>
      </c>
      <c r="F17" s="8"/>
      <c r="G17" s="8"/>
      <c r="H17" s="6">
        <v>1</v>
      </c>
      <c r="I17" s="6">
        <v>0.96</v>
      </c>
      <c r="J17" s="6">
        <v>2.56</v>
      </c>
      <c r="K17" s="6">
        <v>1.32</v>
      </c>
      <c r="L17" s="8"/>
      <c r="N17" s="8"/>
      <c r="O17" s="8"/>
      <c r="P17" s="8"/>
      <c r="Q17" s="8"/>
      <c r="R17" s="8"/>
      <c r="S17" s="8"/>
      <c r="T17" s="8"/>
      <c r="U17" s="8"/>
      <c r="V17" s="8"/>
      <c r="W17" s="7"/>
      <c r="X17" s="7"/>
      <c r="Y17" s="7"/>
      <c r="Z17" s="7"/>
      <c r="AA17" s="7"/>
      <c r="AB17" s="7"/>
      <c r="AC17" s="7"/>
    </row>
    <row r="18" spans="1:29" ht="15.5">
      <c r="A18" s="7"/>
      <c r="B18" s="6">
        <v>1.32</v>
      </c>
      <c r="C18" s="6">
        <v>0.9</v>
      </c>
      <c r="D18" s="6">
        <v>1.86</v>
      </c>
      <c r="E18" s="6">
        <v>1.44</v>
      </c>
      <c r="F18" s="8"/>
      <c r="G18" s="8"/>
      <c r="H18" s="6">
        <v>1.1200000000000001</v>
      </c>
      <c r="I18" s="6">
        <v>1.1100000000000001</v>
      </c>
      <c r="J18" s="6">
        <v>2.68</v>
      </c>
      <c r="K18" s="6">
        <v>1.65</v>
      </c>
      <c r="L18" s="8"/>
      <c r="N18" s="8"/>
      <c r="O18" s="8"/>
      <c r="P18" s="8"/>
      <c r="Q18" s="8"/>
      <c r="R18" s="8"/>
      <c r="S18" s="8"/>
      <c r="T18" s="8"/>
      <c r="U18" s="8"/>
      <c r="V18" s="8"/>
      <c r="W18" s="7"/>
      <c r="X18" s="7"/>
      <c r="Y18" s="7"/>
      <c r="Z18" s="7"/>
      <c r="AA18" s="7"/>
      <c r="AB18" s="7"/>
      <c r="AC18" s="7"/>
    </row>
    <row r="19" spans="1:29" ht="15.5">
      <c r="A19" s="7"/>
      <c r="B19" s="6">
        <v>1.61</v>
      </c>
      <c r="C19" s="6">
        <v>1.1599999999999999</v>
      </c>
      <c r="D19" s="6">
        <v>2.14</v>
      </c>
      <c r="E19" s="6">
        <v>1.39</v>
      </c>
      <c r="F19" s="8"/>
      <c r="G19" s="8"/>
      <c r="H19" s="6">
        <v>0.88</v>
      </c>
      <c r="I19" s="6">
        <v>1.2</v>
      </c>
      <c r="J19" s="6">
        <v>2.44</v>
      </c>
      <c r="K19" s="6">
        <v>1.41</v>
      </c>
      <c r="L19" s="8"/>
      <c r="N19" s="8"/>
      <c r="O19" s="8"/>
      <c r="P19" s="8"/>
      <c r="Q19" s="8"/>
      <c r="R19" s="8"/>
      <c r="S19" s="8"/>
      <c r="T19" s="8"/>
      <c r="U19" s="8"/>
      <c r="V19" s="8"/>
      <c r="W19" s="7"/>
      <c r="X19" s="7"/>
      <c r="Y19" s="7"/>
      <c r="Z19" s="7"/>
      <c r="AA19" s="7"/>
      <c r="AB19" s="7"/>
      <c r="AC19" s="7"/>
    </row>
    <row r="20" spans="1:29" ht="15.5">
      <c r="A20" s="9" t="s">
        <v>93</v>
      </c>
      <c r="B20" s="8">
        <f>AVERAGE(B17:B19)</f>
        <v>1.3100000000000003</v>
      </c>
      <c r="C20" s="8">
        <f t="shared" ref="C20" si="14">AVERAGE(C17:C19)</f>
        <v>1.0233333333333334</v>
      </c>
      <c r="D20" s="8">
        <f t="shared" ref="D20" si="15">AVERAGE(D17:D19)</f>
        <v>2.0066666666666664</v>
      </c>
      <c r="E20" s="8">
        <f t="shared" ref="E20" si="16">AVERAGE(E17:E19)</f>
        <v>1.4566666666666668</v>
      </c>
      <c r="F20" s="8"/>
      <c r="G20" s="9" t="s">
        <v>93</v>
      </c>
      <c r="H20" s="9">
        <f>AVERAGE(H17:H19)</f>
        <v>1</v>
      </c>
      <c r="I20" s="9">
        <f t="shared" ref="I20" si="17">AVERAGE(I17:I19)</f>
        <v>1.0900000000000001</v>
      </c>
      <c r="J20" s="9">
        <f t="shared" ref="J20" si="18">AVERAGE(J17:J19)</f>
        <v>2.56</v>
      </c>
      <c r="K20" s="9">
        <f t="shared" ref="K20" si="19">AVERAGE(K17:K19)</f>
        <v>1.46</v>
      </c>
      <c r="L20" s="8"/>
      <c r="N20" s="8"/>
      <c r="O20" s="8"/>
      <c r="P20" s="8"/>
      <c r="Q20" s="8"/>
      <c r="R20" s="8"/>
      <c r="S20" s="8"/>
      <c r="T20" s="8"/>
      <c r="U20" s="8"/>
      <c r="V20" s="8"/>
      <c r="W20" s="7"/>
      <c r="X20" s="7"/>
      <c r="Y20" s="7"/>
      <c r="Z20" s="7"/>
      <c r="AA20" s="7"/>
      <c r="AB20" s="7"/>
      <c r="AC20" s="7"/>
    </row>
    <row r="21" spans="1:29" ht="15.5">
      <c r="A21" s="9" t="s">
        <v>94</v>
      </c>
      <c r="B21" s="8">
        <f>STDEVP(B17:B19)</f>
        <v>0.24913182588073024</v>
      </c>
      <c r="C21" s="8">
        <f t="shared" ref="C21:E21" si="20">STDEVP(C17:C19)</f>
        <v>0.10656244908763846</v>
      </c>
      <c r="D21" s="8">
        <f t="shared" si="20"/>
        <v>0.11469767022723504</v>
      </c>
      <c r="E21" s="8">
        <f t="shared" si="20"/>
        <v>6.2360956446232407E-2</v>
      </c>
      <c r="F21" s="8"/>
      <c r="G21" s="9" t="s">
        <v>94</v>
      </c>
      <c r="H21" s="9">
        <f>STDEVP(H17:H19)</f>
        <v>9.797958971132717E-2</v>
      </c>
      <c r="I21" s="9">
        <f t="shared" ref="I21:K21" si="21">STDEVP(I17:I19)</f>
        <v>9.8994949366116664E-2</v>
      </c>
      <c r="J21" s="9">
        <f t="shared" si="21"/>
        <v>9.7979589711327211E-2</v>
      </c>
      <c r="K21" s="9">
        <f t="shared" si="21"/>
        <v>0.13928388277184114</v>
      </c>
      <c r="L21" s="8"/>
      <c r="N21" s="8"/>
      <c r="O21" s="8"/>
      <c r="P21" s="8"/>
      <c r="Q21" s="8"/>
      <c r="R21" s="8"/>
      <c r="S21" s="8"/>
      <c r="T21" s="8"/>
      <c r="U21" s="8"/>
      <c r="V21" s="8"/>
      <c r="W21" s="7"/>
      <c r="X21" s="7"/>
      <c r="Y21" s="7"/>
      <c r="Z21" s="7"/>
      <c r="AA21" s="7"/>
      <c r="AB21" s="7"/>
      <c r="AC21" s="7"/>
    </row>
    <row r="22" spans="1:29" ht="15.5">
      <c r="A22" s="8" t="s">
        <v>95</v>
      </c>
      <c r="B22" s="8" t="s">
        <v>96</v>
      </c>
      <c r="C22" s="8"/>
      <c r="D22" s="8"/>
      <c r="E22" s="8"/>
      <c r="F22" s="8"/>
      <c r="G22" s="8" t="s">
        <v>95</v>
      </c>
      <c r="H22" s="8" t="s">
        <v>96</v>
      </c>
      <c r="I22" s="9"/>
      <c r="J22" s="9"/>
      <c r="K22" s="9"/>
      <c r="L22" s="8"/>
      <c r="N22" s="8"/>
      <c r="O22" s="8"/>
      <c r="P22" s="8"/>
      <c r="Q22" s="8"/>
      <c r="R22" s="8"/>
      <c r="S22" s="8"/>
      <c r="T22" s="8"/>
      <c r="U22" s="8"/>
      <c r="V22" s="8"/>
      <c r="W22" s="7"/>
      <c r="X22" s="7"/>
      <c r="Y22" s="7"/>
      <c r="Z22" s="7"/>
      <c r="AA22" s="7"/>
      <c r="AB22" s="7"/>
      <c r="AC22" s="7"/>
    </row>
    <row r="23" spans="1:29" ht="15.5">
      <c r="A23" s="10" t="s">
        <v>108</v>
      </c>
      <c r="B23" s="8" t="s">
        <v>109</v>
      </c>
      <c r="C23" s="8" t="s">
        <v>111</v>
      </c>
      <c r="D23" s="8"/>
      <c r="E23" s="8"/>
      <c r="F23" s="8"/>
      <c r="G23" s="10" t="s">
        <v>108</v>
      </c>
      <c r="H23" s="6" t="s">
        <v>110</v>
      </c>
      <c r="I23" s="6" t="s">
        <v>112</v>
      </c>
      <c r="J23" s="9"/>
      <c r="K23" s="9"/>
      <c r="L23" s="8"/>
      <c r="N23" s="8"/>
      <c r="O23" s="8"/>
      <c r="P23" s="8"/>
      <c r="Q23" s="8"/>
      <c r="R23" s="8"/>
      <c r="S23" s="8"/>
      <c r="T23" s="8"/>
      <c r="U23" s="8"/>
      <c r="V23" s="8"/>
      <c r="W23" s="7"/>
      <c r="X23" s="7"/>
      <c r="Y23" s="7"/>
      <c r="Z23" s="7"/>
      <c r="AA23" s="7"/>
      <c r="AB23" s="7"/>
      <c r="AC23" s="7"/>
    </row>
    <row r="24" spans="1:29" ht="15.5">
      <c r="A24" s="7"/>
      <c r="B24" s="8">
        <v>7.3000000000000001E-3</v>
      </c>
      <c r="C24" s="8">
        <v>2.6499999999999999E-2</v>
      </c>
      <c r="D24" s="8"/>
      <c r="E24" s="8"/>
      <c r="F24" s="8"/>
      <c r="G24" s="8"/>
      <c r="H24" s="6" t="s">
        <v>99</v>
      </c>
      <c r="I24" s="6" t="s">
        <v>99</v>
      </c>
      <c r="J24" s="8"/>
      <c r="K24" s="8"/>
      <c r="L24" s="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0C35-DC47-47D8-8416-8F098383C7FE}">
  <dimension ref="A1:Z35"/>
  <sheetViews>
    <sheetView topLeftCell="A13" zoomScale="81" workbookViewId="0">
      <selection activeCell="G47" sqref="G47"/>
    </sheetView>
  </sheetViews>
  <sheetFormatPr defaultRowHeight="14"/>
  <sheetData>
    <row r="1" spans="1:26" ht="15.5">
      <c r="A1" s="11" t="s">
        <v>287</v>
      </c>
      <c r="C1" s="11"/>
      <c r="D1" s="11"/>
      <c r="E1" s="11"/>
      <c r="F1" s="11"/>
      <c r="G1" s="11"/>
      <c r="H1" s="11"/>
      <c r="I1" s="11" t="s">
        <v>288</v>
      </c>
      <c r="J1" s="11"/>
      <c r="K1" s="11"/>
      <c r="L1" s="11"/>
      <c r="M1" s="11"/>
      <c r="N1" s="11"/>
      <c r="P1" s="11" t="s">
        <v>289</v>
      </c>
      <c r="R1" s="11"/>
      <c r="S1" s="8"/>
      <c r="T1" s="8"/>
      <c r="U1" s="8"/>
      <c r="V1" s="8"/>
      <c r="W1" s="8"/>
      <c r="X1" s="8"/>
      <c r="Y1" s="7"/>
      <c r="Z1" s="7"/>
    </row>
    <row r="2" spans="1:26" ht="15.5">
      <c r="A2" s="42" t="s">
        <v>294</v>
      </c>
      <c r="C2" s="11"/>
      <c r="D2" s="11"/>
      <c r="E2" s="11"/>
      <c r="F2" s="11"/>
      <c r="G2" s="11"/>
      <c r="H2" s="11"/>
      <c r="I2" s="42" t="s">
        <v>294</v>
      </c>
      <c r="J2" s="11"/>
      <c r="K2" s="11"/>
      <c r="L2" s="11"/>
      <c r="M2" s="11"/>
      <c r="N2" s="11"/>
      <c r="P2" s="42" t="s">
        <v>19</v>
      </c>
      <c r="R2" s="11"/>
      <c r="S2" s="8"/>
      <c r="T2" s="8"/>
      <c r="U2" s="8"/>
      <c r="V2" s="8"/>
      <c r="W2" s="8"/>
      <c r="X2" s="8"/>
      <c r="Y2" s="7"/>
      <c r="Z2" s="7"/>
    </row>
    <row r="3" spans="1:26" ht="18.5">
      <c r="A3" s="8"/>
      <c r="B3" s="6" t="s">
        <v>8</v>
      </c>
      <c r="C3" s="6" t="s">
        <v>13</v>
      </c>
      <c r="D3" s="6" t="s">
        <v>14</v>
      </c>
      <c r="E3" s="6" t="s">
        <v>10</v>
      </c>
      <c r="F3" s="6" t="s">
        <v>15</v>
      </c>
      <c r="G3" s="6" t="s">
        <v>11</v>
      </c>
      <c r="H3" s="6"/>
      <c r="I3" s="8"/>
      <c r="J3" s="6" t="s">
        <v>102</v>
      </c>
      <c r="K3" s="6" t="s">
        <v>103</v>
      </c>
      <c r="L3" s="6" t="s">
        <v>104</v>
      </c>
      <c r="M3" s="6" t="s">
        <v>105</v>
      </c>
      <c r="N3" s="6"/>
      <c r="P3" s="8"/>
      <c r="Q3" s="6" t="s">
        <v>8</v>
      </c>
      <c r="R3" s="6" t="s">
        <v>13</v>
      </c>
      <c r="S3" s="6" t="s">
        <v>14</v>
      </c>
      <c r="T3" s="6" t="s">
        <v>10</v>
      </c>
      <c r="U3" s="6" t="s">
        <v>15</v>
      </c>
      <c r="V3" s="6" t="s">
        <v>11</v>
      </c>
      <c r="W3" s="8"/>
      <c r="X3" s="8"/>
      <c r="Y3" s="7"/>
      <c r="Z3" s="7"/>
    </row>
    <row r="4" spans="1:26" ht="15.5">
      <c r="A4" s="8"/>
      <c r="B4" s="6">
        <v>1</v>
      </c>
      <c r="C4" s="6">
        <v>0.94</v>
      </c>
      <c r="D4" s="6">
        <v>1.41</v>
      </c>
      <c r="E4" s="6">
        <v>0.43</v>
      </c>
      <c r="F4" s="6">
        <v>0.42</v>
      </c>
      <c r="G4" s="6">
        <v>1.02</v>
      </c>
      <c r="H4" s="6"/>
      <c r="I4" s="8"/>
      <c r="J4" s="6">
        <v>1</v>
      </c>
      <c r="K4" s="6">
        <v>1.1299999999999999</v>
      </c>
      <c r="L4" s="6">
        <v>0.42</v>
      </c>
      <c r="M4" s="6">
        <v>0.94</v>
      </c>
      <c r="N4" s="6"/>
      <c r="P4" s="8"/>
      <c r="Q4" s="6">
        <v>7.28</v>
      </c>
      <c r="R4" s="6">
        <v>7.16</v>
      </c>
      <c r="S4" s="6">
        <v>7.79</v>
      </c>
      <c r="T4" s="6">
        <v>3.77</v>
      </c>
      <c r="U4" s="6">
        <v>3.66</v>
      </c>
      <c r="V4" s="6">
        <v>5.84</v>
      </c>
      <c r="W4" s="8"/>
      <c r="X4" s="8"/>
      <c r="Y4" s="7"/>
      <c r="Z4" s="7"/>
    </row>
    <row r="5" spans="1:26" ht="15.5">
      <c r="A5" s="8"/>
      <c r="B5" s="6">
        <v>1.1299999999999999</v>
      </c>
      <c r="C5" s="6">
        <v>1.1599999999999999</v>
      </c>
      <c r="D5" s="6">
        <v>1.34</v>
      </c>
      <c r="E5" s="6">
        <v>0.59</v>
      </c>
      <c r="F5" s="6">
        <v>0.56000000000000005</v>
      </c>
      <c r="G5" s="6">
        <v>0.85</v>
      </c>
      <c r="H5" s="6"/>
      <c r="I5" s="8"/>
      <c r="J5" s="6">
        <v>0.74</v>
      </c>
      <c r="K5" s="6">
        <v>1.08</v>
      </c>
      <c r="L5" s="6">
        <v>0.37</v>
      </c>
      <c r="M5" s="6">
        <v>0.82</v>
      </c>
      <c r="N5" s="6"/>
      <c r="P5" s="8"/>
      <c r="Q5" s="6">
        <v>6.76</v>
      </c>
      <c r="R5" s="6">
        <v>6.57</v>
      </c>
      <c r="S5" s="6">
        <v>8.39</v>
      </c>
      <c r="T5" s="6">
        <v>3.54</v>
      </c>
      <c r="U5" s="6">
        <v>4.08</v>
      </c>
      <c r="V5" s="6">
        <v>5.47</v>
      </c>
      <c r="W5" s="8"/>
      <c r="X5" s="8"/>
      <c r="Y5" s="7"/>
      <c r="Z5" s="7"/>
    </row>
    <row r="6" spans="1:26" ht="15.5">
      <c r="A6" s="8"/>
      <c r="B6" s="6">
        <v>0.96</v>
      </c>
      <c r="C6" s="6">
        <v>1.05</v>
      </c>
      <c r="D6" s="6">
        <v>1.26</v>
      </c>
      <c r="E6" s="6">
        <v>0.46</v>
      </c>
      <c r="F6" s="6">
        <v>0.49</v>
      </c>
      <c r="G6" s="6">
        <v>0.89</v>
      </c>
      <c r="H6" s="6"/>
      <c r="I6" s="8"/>
      <c r="J6" s="6">
        <v>0.93</v>
      </c>
      <c r="K6" s="6">
        <v>1.25</v>
      </c>
      <c r="L6" s="6">
        <v>0.57999999999999996</v>
      </c>
      <c r="M6" s="6">
        <v>0.73</v>
      </c>
      <c r="N6" s="6"/>
      <c r="P6" s="8"/>
      <c r="Q6" s="6">
        <v>7.68</v>
      </c>
      <c r="R6" s="6">
        <v>7.55</v>
      </c>
      <c r="S6" s="6">
        <v>8.7200000000000006</v>
      </c>
      <c r="T6" s="6">
        <v>4.21</v>
      </c>
      <c r="U6" s="6">
        <v>3.76</v>
      </c>
      <c r="V6" s="6">
        <v>6.38</v>
      </c>
      <c r="W6" s="8"/>
      <c r="X6" s="8"/>
      <c r="Y6" s="7"/>
      <c r="Z6" s="7"/>
    </row>
    <row r="7" spans="1:26" ht="15.5">
      <c r="A7" s="9" t="s">
        <v>93</v>
      </c>
      <c r="B7" s="9">
        <f>AVERAGE(B4:B6)</f>
        <v>1.03</v>
      </c>
      <c r="C7" s="9">
        <f t="shared" ref="C7:E7" si="0">AVERAGE(C4:C6)</f>
        <v>1.0499999999999998</v>
      </c>
      <c r="D7" s="9">
        <f t="shared" si="0"/>
        <v>1.3366666666666667</v>
      </c>
      <c r="E7" s="9">
        <f t="shared" si="0"/>
        <v>0.49333333333333335</v>
      </c>
      <c r="F7" s="9">
        <f t="shared" ref="F7" si="1">AVERAGE(F4:F6)</f>
        <v>0.49</v>
      </c>
      <c r="G7" s="9">
        <f t="shared" ref="G7" si="2">AVERAGE(G4:G6)</f>
        <v>0.92</v>
      </c>
      <c r="H7" s="9"/>
      <c r="I7" s="9" t="s">
        <v>93</v>
      </c>
      <c r="J7" s="9">
        <f>AVERAGE(J4:J6)</f>
        <v>0.89</v>
      </c>
      <c r="K7" s="9">
        <f t="shared" ref="K7" si="3">AVERAGE(K4:K6)</f>
        <v>1.1533333333333333</v>
      </c>
      <c r="L7" s="9">
        <f t="shared" ref="L7" si="4">AVERAGE(L4:L6)</f>
        <v>0.45666666666666672</v>
      </c>
      <c r="M7" s="9">
        <f t="shared" ref="M7" si="5">AVERAGE(M4:M6)</f>
        <v>0.83</v>
      </c>
      <c r="N7" s="8"/>
      <c r="P7" s="9" t="s">
        <v>93</v>
      </c>
      <c r="Q7" s="9">
        <f>AVERAGE(Q4:Q6)</f>
        <v>7.2399999999999993</v>
      </c>
      <c r="R7" s="9">
        <f t="shared" ref="R7" si="6">AVERAGE(R4:R6)</f>
        <v>7.0933333333333337</v>
      </c>
      <c r="S7" s="9">
        <f t="shared" ref="S7" si="7">AVERAGE(S4:S6)</f>
        <v>8.2999999999999989</v>
      </c>
      <c r="T7" s="9">
        <f t="shared" ref="T7" si="8">AVERAGE(T4:T6)</f>
        <v>3.84</v>
      </c>
      <c r="U7" s="9">
        <f t="shared" ref="U7" si="9">AVERAGE(U4:U6)</f>
        <v>3.8333333333333335</v>
      </c>
      <c r="V7" s="9">
        <f t="shared" ref="V7" si="10">AVERAGE(V4:V6)</f>
        <v>5.8966666666666656</v>
      </c>
      <c r="W7" s="8"/>
      <c r="X7" s="8"/>
      <c r="Y7" s="7"/>
      <c r="Z7" s="7"/>
    </row>
    <row r="8" spans="1:26" ht="15.5">
      <c r="A8" s="9" t="s">
        <v>94</v>
      </c>
      <c r="B8" s="9">
        <f>STDEVP(B4:B6)</f>
        <v>7.2571803523590772E-2</v>
      </c>
      <c r="C8" s="9">
        <f t="shared" ref="C8:G8" si="11">STDEVP(C4:C6)</f>
        <v>8.9814623902049848E-2</v>
      </c>
      <c r="D8" s="9">
        <f t="shared" si="11"/>
        <v>6.1282587702834082E-2</v>
      </c>
      <c r="E8" s="9">
        <f t="shared" si="11"/>
        <v>6.9442222186665251E-2</v>
      </c>
      <c r="F8" s="9">
        <f t="shared" si="11"/>
        <v>5.7154760664940692E-2</v>
      </c>
      <c r="G8" s="9">
        <f t="shared" si="11"/>
        <v>7.2571803523590814E-2</v>
      </c>
      <c r="H8" s="9"/>
      <c r="I8" s="9" t="s">
        <v>94</v>
      </c>
      <c r="J8" s="9">
        <f>STDEVP(J4:J6)</f>
        <v>0.10984838035522768</v>
      </c>
      <c r="K8" s="9">
        <f t="shared" ref="K8:M8" si="12">STDEVP(K4:K6)</f>
        <v>7.1336448530108967E-2</v>
      </c>
      <c r="L8" s="9">
        <f t="shared" si="12"/>
        <v>8.9566858950295772E-2</v>
      </c>
      <c r="M8" s="9">
        <f t="shared" si="12"/>
        <v>8.6023252670426403E-2</v>
      </c>
      <c r="N8" s="8"/>
      <c r="P8" s="9" t="s">
        <v>94</v>
      </c>
      <c r="Q8" s="9">
        <f>STDEVP(Q4:Q6)</f>
        <v>0.37665191711534757</v>
      </c>
      <c r="R8" s="9">
        <f t="shared" ref="R8:V8" si="13">STDEVP(R4:R6)</f>
        <v>0.4028509512076256</v>
      </c>
      <c r="S8" s="9">
        <f t="shared" si="13"/>
        <v>0.38496753109840343</v>
      </c>
      <c r="T8" s="9">
        <f t="shared" si="13"/>
        <v>0.27796882319185845</v>
      </c>
      <c r="U8" s="9">
        <f t="shared" si="13"/>
        <v>0.17913371790059207</v>
      </c>
      <c r="V8" s="9">
        <f t="shared" si="13"/>
        <v>0.37366057086910076</v>
      </c>
      <c r="W8" s="8"/>
      <c r="X8" s="8"/>
      <c r="Y8" s="7"/>
      <c r="Z8" s="7"/>
    </row>
    <row r="9" spans="1:26" ht="15.5">
      <c r="A9" s="8" t="s">
        <v>95</v>
      </c>
      <c r="B9" s="8" t="s">
        <v>96</v>
      </c>
      <c r="C9" s="9"/>
      <c r="D9" s="9"/>
      <c r="E9" s="9"/>
      <c r="F9" s="8"/>
      <c r="G9" s="8"/>
      <c r="H9" s="8"/>
      <c r="I9" s="8" t="s">
        <v>95</v>
      </c>
      <c r="J9" s="8" t="s">
        <v>96</v>
      </c>
      <c r="K9" s="9"/>
      <c r="L9" s="9"/>
      <c r="M9" s="9"/>
      <c r="N9" s="8"/>
      <c r="P9" s="8" t="s">
        <v>95</v>
      </c>
      <c r="Q9" s="8" t="s">
        <v>96</v>
      </c>
      <c r="R9" s="9"/>
      <c r="S9" s="9"/>
      <c r="T9" s="9"/>
      <c r="U9" s="8"/>
      <c r="V9" s="8"/>
      <c r="W9" s="8"/>
      <c r="X9" s="8"/>
      <c r="Y9" s="7"/>
      <c r="Z9" s="7"/>
    </row>
    <row r="10" spans="1:26" ht="18.5">
      <c r="A10" s="10" t="s">
        <v>108</v>
      </c>
      <c r="B10" s="6" t="s">
        <v>110</v>
      </c>
      <c r="C10" s="6" t="s">
        <v>112</v>
      </c>
      <c r="D10" s="9"/>
      <c r="E10" s="9"/>
      <c r="F10" s="8"/>
      <c r="G10" s="8"/>
      <c r="H10" s="8"/>
      <c r="I10" s="10" t="s">
        <v>108</v>
      </c>
      <c r="J10" s="6" t="s">
        <v>106</v>
      </c>
      <c r="K10" s="6" t="s">
        <v>107</v>
      </c>
      <c r="L10" s="9"/>
      <c r="M10" s="9"/>
      <c r="N10" s="8"/>
      <c r="P10" s="10" t="s">
        <v>108</v>
      </c>
      <c r="Q10" s="6" t="s">
        <v>110</v>
      </c>
      <c r="R10" s="6" t="s">
        <v>112</v>
      </c>
      <c r="S10" s="9"/>
      <c r="T10" s="9"/>
      <c r="U10" s="8"/>
      <c r="V10" s="8"/>
      <c r="W10" s="8"/>
      <c r="X10" s="8"/>
      <c r="Y10" s="7"/>
      <c r="Z10" s="7"/>
    </row>
    <row r="11" spans="1:26" ht="15.5">
      <c r="A11" s="8"/>
      <c r="B11" s="6" t="s">
        <v>99</v>
      </c>
      <c r="C11" s="5">
        <v>6.9999999999999999E-4</v>
      </c>
      <c r="D11" s="8"/>
      <c r="E11" s="8"/>
      <c r="F11" s="8"/>
      <c r="G11" s="8"/>
      <c r="H11" s="8"/>
      <c r="I11" s="8"/>
      <c r="J11" s="6">
        <v>5.8999999999999999E-3</v>
      </c>
      <c r="K11" s="5">
        <v>1.3899999999999999E-2</v>
      </c>
      <c r="L11" s="8"/>
      <c r="M11" s="8"/>
      <c r="N11" s="8"/>
      <c r="P11" s="8"/>
      <c r="Q11" s="6" t="s">
        <v>99</v>
      </c>
      <c r="R11" s="5">
        <v>6.9999999999999999E-4</v>
      </c>
      <c r="S11" s="8"/>
      <c r="T11" s="8"/>
      <c r="U11" s="8"/>
      <c r="V11" s="8"/>
      <c r="W11" s="8"/>
      <c r="X11" s="8"/>
      <c r="Y11" s="7"/>
      <c r="Z11" s="7"/>
    </row>
    <row r="12" spans="1:26" ht="15.5">
      <c r="A12" s="8"/>
      <c r="B12" s="6"/>
      <c r="C12" s="6"/>
      <c r="D12" s="8"/>
      <c r="E12" s="8"/>
      <c r="F12" s="8"/>
      <c r="G12" s="8"/>
      <c r="H12" s="8"/>
      <c r="I12" s="8"/>
      <c r="J12" s="6"/>
      <c r="K12" s="6"/>
      <c r="L12" s="8"/>
      <c r="M12" s="8"/>
      <c r="N12" s="8"/>
      <c r="P12" s="8"/>
      <c r="Q12" s="6"/>
      <c r="R12" s="6"/>
      <c r="S12" s="8"/>
      <c r="T12" s="8"/>
      <c r="U12" s="8"/>
      <c r="V12" s="8"/>
      <c r="W12" s="8"/>
      <c r="X12" s="8"/>
      <c r="Y12" s="7"/>
      <c r="Z12" s="7"/>
    </row>
    <row r="13" spans="1:26" ht="15.5">
      <c r="A13" s="11" t="s">
        <v>290</v>
      </c>
      <c r="B13" s="11"/>
      <c r="C13" s="11"/>
      <c r="D13" s="11"/>
      <c r="E13" s="11"/>
      <c r="F13" s="11"/>
      <c r="G13" s="11"/>
      <c r="H13" s="11"/>
      <c r="I13" s="11" t="s">
        <v>291</v>
      </c>
      <c r="J13" s="11"/>
      <c r="K13" s="11"/>
      <c r="L13" s="11"/>
      <c r="M13" s="11"/>
      <c r="N13" s="11"/>
      <c r="O13" s="11"/>
      <c r="P13" s="11" t="s">
        <v>292</v>
      </c>
      <c r="Q13" s="11"/>
      <c r="S13" s="11"/>
      <c r="T13" s="8"/>
      <c r="U13" s="8"/>
      <c r="V13" s="8"/>
      <c r="W13" s="8"/>
      <c r="X13" s="8"/>
      <c r="Y13" s="7"/>
      <c r="Z13" s="7"/>
    </row>
    <row r="14" spans="1:26" ht="15.5">
      <c r="A14" s="42" t="s">
        <v>19</v>
      </c>
      <c r="B14" s="11"/>
      <c r="C14" s="11"/>
      <c r="D14" s="11"/>
      <c r="E14" s="11"/>
      <c r="F14" s="11"/>
      <c r="G14" s="11"/>
      <c r="H14" s="11"/>
      <c r="I14" s="42" t="s">
        <v>23</v>
      </c>
      <c r="J14" s="11"/>
      <c r="K14" s="11"/>
      <c r="L14" s="11"/>
      <c r="M14" s="11"/>
      <c r="N14" s="11"/>
      <c r="O14" s="11"/>
      <c r="P14" s="42" t="s">
        <v>17</v>
      </c>
      <c r="Q14" s="11"/>
      <c r="S14" s="11"/>
      <c r="T14" s="8"/>
      <c r="U14" s="8"/>
      <c r="V14" s="8"/>
      <c r="W14" s="8"/>
      <c r="X14" s="8"/>
      <c r="Y14" s="7"/>
      <c r="Z14" s="7"/>
    </row>
    <row r="15" spans="1:26" ht="15.5">
      <c r="A15" s="8"/>
      <c r="B15" s="6" t="s">
        <v>8</v>
      </c>
      <c r="C15" s="6" t="s">
        <v>20</v>
      </c>
      <c r="D15" s="6" t="s">
        <v>91</v>
      </c>
      <c r="E15" s="6" t="s">
        <v>114</v>
      </c>
      <c r="F15" s="8"/>
      <c r="G15" s="8"/>
      <c r="H15" s="8"/>
      <c r="I15" s="8"/>
      <c r="J15" s="6" t="s">
        <v>8</v>
      </c>
      <c r="K15" s="6" t="s">
        <v>20</v>
      </c>
      <c r="L15" s="6" t="s">
        <v>91</v>
      </c>
      <c r="M15" s="6" t="s">
        <v>114</v>
      </c>
      <c r="N15" s="6"/>
      <c r="O15" s="8"/>
      <c r="P15" s="8"/>
      <c r="Q15" s="6" t="s">
        <v>8</v>
      </c>
      <c r="R15" s="6" t="s">
        <v>20</v>
      </c>
      <c r="S15" s="6" t="s">
        <v>91</v>
      </c>
      <c r="T15" s="6" t="s">
        <v>114</v>
      </c>
      <c r="U15" s="8"/>
      <c r="V15" s="8"/>
      <c r="W15" s="8"/>
      <c r="X15" s="8"/>
      <c r="Y15" s="7"/>
      <c r="Z15" s="7"/>
    </row>
    <row r="16" spans="1:26" ht="15.5">
      <c r="A16" s="8"/>
      <c r="B16" s="6">
        <v>14.58</v>
      </c>
      <c r="C16" s="6">
        <v>5.86</v>
      </c>
      <c r="D16" s="6">
        <v>10.46</v>
      </c>
      <c r="E16" s="6">
        <v>6.16</v>
      </c>
      <c r="F16" s="8"/>
      <c r="G16" s="8"/>
      <c r="H16" s="8"/>
      <c r="I16" s="8"/>
      <c r="J16" s="6">
        <v>44.71</v>
      </c>
      <c r="K16" s="6">
        <v>27.63</v>
      </c>
      <c r="L16" s="6">
        <v>31.5</v>
      </c>
      <c r="M16" s="6">
        <v>23.29</v>
      </c>
      <c r="N16" s="6"/>
      <c r="O16" s="8"/>
      <c r="P16" s="8"/>
      <c r="Q16" s="6">
        <v>5.71</v>
      </c>
      <c r="R16" s="6">
        <v>18.23</v>
      </c>
      <c r="S16" s="6">
        <v>12.32</v>
      </c>
      <c r="T16" s="6">
        <v>19.350000000000001</v>
      </c>
      <c r="U16" s="8"/>
      <c r="V16" s="8"/>
      <c r="W16" s="8"/>
      <c r="X16" s="8"/>
      <c r="Y16" s="7"/>
      <c r="Z16" s="7"/>
    </row>
    <row r="17" spans="1:26" ht="15.5">
      <c r="A17" s="8"/>
      <c r="B17" s="6">
        <v>12.47</v>
      </c>
      <c r="C17" s="6">
        <v>6.14</v>
      </c>
      <c r="D17" s="6">
        <v>11.88</v>
      </c>
      <c r="E17" s="6">
        <v>6.59</v>
      </c>
      <c r="F17" s="8"/>
      <c r="G17" s="8"/>
      <c r="H17" s="8"/>
      <c r="I17" s="8"/>
      <c r="J17" s="6">
        <v>43.34</v>
      </c>
      <c r="K17" s="6">
        <v>20.38</v>
      </c>
      <c r="L17" s="6">
        <v>36.99</v>
      </c>
      <c r="M17" s="6">
        <v>25.22</v>
      </c>
      <c r="N17" s="6"/>
      <c r="O17" s="8"/>
      <c r="P17" s="8"/>
      <c r="Q17" s="6">
        <v>6.83</v>
      </c>
      <c r="R17" s="6">
        <v>21.53</v>
      </c>
      <c r="S17" s="6">
        <v>9.9600000000000009</v>
      </c>
      <c r="T17" s="6">
        <v>22.44</v>
      </c>
      <c r="U17" s="8"/>
      <c r="V17" s="8"/>
      <c r="W17" s="8"/>
      <c r="X17" s="8"/>
      <c r="Y17" s="7"/>
      <c r="Z17" s="7"/>
    </row>
    <row r="18" spans="1:26" ht="15.5">
      <c r="A18" s="8"/>
      <c r="B18" s="6">
        <v>15.53</v>
      </c>
      <c r="C18" s="6">
        <v>6.8</v>
      </c>
      <c r="D18" s="6">
        <v>9.67</v>
      </c>
      <c r="E18" s="6">
        <v>5.37</v>
      </c>
      <c r="F18" s="8"/>
      <c r="G18" s="8"/>
      <c r="H18" s="8"/>
      <c r="I18" s="8"/>
      <c r="J18" s="6">
        <v>40.020000000000003</v>
      </c>
      <c r="K18" s="6">
        <v>24</v>
      </c>
      <c r="L18" s="6">
        <v>35.75</v>
      </c>
      <c r="M18" s="6">
        <v>21.54</v>
      </c>
      <c r="N18" s="6"/>
      <c r="O18" s="8"/>
      <c r="P18" s="8"/>
      <c r="Q18" s="6">
        <v>6.27</v>
      </c>
      <c r="R18" s="6">
        <v>17.88</v>
      </c>
      <c r="S18" s="6">
        <v>13.15</v>
      </c>
      <c r="T18" s="6">
        <v>20.9</v>
      </c>
      <c r="U18" s="8"/>
      <c r="V18" s="8"/>
      <c r="W18" s="8"/>
      <c r="X18" s="8"/>
      <c r="Y18" s="7"/>
      <c r="Z18" s="7"/>
    </row>
    <row r="19" spans="1:26" ht="15.5">
      <c r="A19" s="9" t="s">
        <v>93</v>
      </c>
      <c r="B19" s="8">
        <f>AVERAGE(B16:B18)</f>
        <v>14.193333333333333</v>
      </c>
      <c r="C19" s="9">
        <f t="shared" ref="C19" si="14">AVERAGE(C16:C18)</f>
        <v>6.2666666666666666</v>
      </c>
      <c r="D19" s="8">
        <f t="shared" ref="D19" si="15">AVERAGE(D16:D18)</f>
        <v>10.670000000000002</v>
      </c>
      <c r="E19" s="9">
        <f t="shared" ref="E19" si="16">AVERAGE(E16:E18)</f>
        <v>6.04</v>
      </c>
      <c r="F19" s="8"/>
      <c r="G19" s="8"/>
      <c r="H19" s="8"/>
      <c r="I19" s="9" t="s">
        <v>93</v>
      </c>
      <c r="J19" s="8">
        <f>AVERAGE(J16:J18)</f>
        <v>42.690000000000005</v>
      </c>
      <c r="K19" s="8">
        <f t="shared" ref="K19" si="17">AVERAGE(K16:K18)</f>
        <v>24.00333333333333</v>
      </c>
      <c r="L19" s="8">
        <f t="shared" ref="L19" si="18">AVERAGE(L16:L18)</f>
        <v>34.74666666666667</v>
      </c>
      <c r="M19" s="8">
        <f t="shared" ref="M19" si="19">AVERAGE(M16:M18)</f>
        <v>23.349999999999998</v>
      </c>
      <c r="N19" s="6"/>
      <c r="O19" s="8"/>
      <c r="P19" s="9" t="s">
        <v>93</v>
      </c>
      <c r="Q19" s="8">
        <f>AVERAGE(Q16:Q18)</f>
        <v>6.27</v>
      </c>
      <c r="R19" s="8">
        <f t="shared" ref="R19" si="20">AVERAGE(R16:R18)</f>
        <v>19.213333333333335</v>
      </c>
      <c r="S19" s="8">
        <f t="shared" ref="S19" si="21">AVERAGE(S16:S18)</f>
        <v>11.81</v>
      </c>
      <c r="T19" s="8">
        <f t="shared" ref="T19" si="22">AVERAGE(T16:T18)</f>
        <v>20.896666666666668</v>
      </c>
      <c r="U19" s="6"/>
      <c r="V19" s="8"/>
      <c r="W19" s="8"/>
      <c r="X19" s="8"/>
      <c r="Y19" s="7"/>
      <c r="Z19" s="7"/>
    </row>
    <row r="20" spans="1:26" ht="15.5">
      <c r="A20" s="9" t="s">
        <v>94</v>
      </c>
      <c r="B20" s="9">
        <f>STDEVP(B16:B18)</f>
        <v>1.278810210920899</v>
      </c>
      <c r="C20" s="9">
        <f t="shared" ref="C20:E20" si="23">STDEVP(C16:C18)</f>
        <v>0.39406711216351054</v>
      </c>
      <c r="D20" s="9">
        <f t="shared" si="23"/>
        <v>0.91436681187949254</v>
      </c>
      <c r="E20" s="9">
        <f t="shared" si="23"/>
        <v>0.50523921726907406</v>
      </c>
      <c r="F20" s="8"/>
      <c r="G20" s="8"/>
      <c r="H20" s="8"/>
      <c r="I20" s="9" t="s">
        <v>94</v>
      </c>
      <c r="J20" s="9">
        <f>STDEVP(J16:J18)</f>
        <v>1.969077618243289</v>
      </c>
      <c r="K20" s="9">
        <f t="shared" ref="K20:M20" si="24">STDEVP(K16:K18)</f>
        <v>2.9598010443646854</v>
      </c>
      <c r="L20" s="9">
        <f t="shared" si="24"/>
        <v>2.3508910840123773</v>
      </c>
      <c r="M20" s="9">
        <f t="shared" si="24"/>
        <v>1.5029526495091807</v>
      </c>
      <c r="N20" s="6"/>
      <c r="O20" s="8"/>
      <c r="P20" s="9" t="s">
        <v>94</v>
      </c>
      <c r="Q20" s="9">
        <f>STDEVP(Q16:Q18)</f>
        <v>0.45723808531952664</v>
      </c>
      <c r="R20" s="9">
        <f t="shared" ref="R20:T20" si="25">STDEVP(R16:R18)</f>
        <v>1.6443505979227455</v>
      </c>
      <c r="S20" s="9">
        <f t="shared" si="25"/>
        <v>1.3513203419865687</v>
      </c>
      <c r="T20" s="9">
        <f t="shared" si="25"/>
        <v>1.261489419517879</v>
      </c>
      <c r="U20" s="6"/>
      <c r="V20" s="8"/>
      <c r="W20" s="8"/>
      <c r="X20" s="8"/>
      <c r="Y20" s="7"/>
      <c r="Z20" s="7"/>
    </row>
    <row r="21" spans="1:26" ht="15.5">
      <c r="A21" s="8" t="s">
        <v>95</v>
      </c>
      <c r="B21" s="8" t="s">
        <v>96</v>
      </c>
      <c r="C21" s="9"/>
      <c r="D21" s="9"/>
      <c r="E21" s="9"/>
      <c r="F21" s="8"/>
      <c r="G21" s="8"/>
      <c r="H21" s="8"/>
      <c r="I21" s="8" t="s">
        <v>95</v>
      </c>
      <c r="J21" s="8" t="s">
        <v>96</v>
      </c>
      <c r="K21" s="9"/>
      <c r="L21" s="9"/>
      <c r="M21" s="9"/>
      <c r="N21" s="8"/>
      <c r="O21" s="8"/>
      <c r="P21" s="8" t="s">
        <v>95</v>
      </c>
      <c r="Q21" s="8" t="s">
        <v>96</v>
      </c>
      <c r="R21" s="9"/>
      <c r="S21" s="9"/>
      <c r="T21" s="9"/>
      <c r="U21" s="8"/>
      <c r="V21" s="8"/>
      <c r="W21" s="8"/>
      <c r="X21" s="8"/>
      <c r="Y21" s="7"/>
      <c r="Z21" s="7"/>
    </row>
    <row r="22" spans="1:26" ht="15.5">
      <c r="A22" s="10" t="s">
        <v>108</v>
      </c>
      <c r="B22" s="6" t="s">
        <v>115</v>
      </c>
      <c r="C22" s="6" t="s">
        <v>116</v>
      </c>
      <c r="D22" s="6" t="s">
        <v>117</v>
      </c>
      <c r="E22" s="9"/>
      <c r="F22" s="8"/>
      <c r="G22" s="8"/>
      <c r="H22" s="8"/>
      <c r="I22" s="10" t="s">
        <v>108</v>
      </c>
      <c r="J22" s="6" t="s">
        <v>115</v>
      </c>
      <c r="K22" s="6" t="s">
        <v>116</v>
      </c>
      <c r="L22" s="6" t="s">
        <v>117</v>
      </c>
      <c r="M22" s="9"/>
      <c r="N22" s="8"/>
      <c r="O22" s="8"/>
      <c r="P22" s="10" t="s">
        <v>108</v>
      </c>
      <c r="Q22" s="6" t="s">
        <v>115</v>
      </c>
      <c r="R22" s="6" t="s">
        <v>116</v>
      </c>
      <c r="S22" s="6" t="s">
        <v>117</v>
      </c>
      <c r="T22" s="9"/>
      <c r="U22" s="8"/>
      <c r="V22" s="8"/>
      <c r="W22" s="8"/>
      <c r="X22" s="8"/>
      <c r="Y22" s="7"/>
      <c r="Z22" s="7"/>
    </row>
    <row r="23" spans="1:26" ht="15.5">
      <c r="A23" s="8"/>
      <c r="B23" s="5" t="s">
        <v>99</v>
      </c>
      <c r="C23" s="5">
        <v>3.7000000000000002E-3</v>
      </c>
      <c r="D23" s="5">
        <v>2.7000000000000001E-3</v>
      </c>
      <c r="E23" s="8"/>
      <c r="F23" s="8"/>
      <c r="G23" s="8"/>
      <c r="H23" s="8"/>
      <c r="I23" s="8"/>
      <c r="J23" s="5">
        <v>2.0000000000000001E-4</v>
      </c>
      <c r="K23" s="5">
        <v>6.3E-3</v>
      </c>
      <c r="L23" s="5">
        <v>4.4000000000000003E-3</v>
      </c>
      <c r="M23" s="8"/>
      <c r="N23" s="8"/>
      <c r="O23" s="8"/>
      <c r="P23" s="8"/>
      <c r="Q23" s="6" t="s">
        <v>99</v>
      </c>
      <c r="R23" s="49">
        <v>1.6999999999999999E-3</v>
      </c>
      <c r="S23" s="5">
        <v>4.0000000000000002E-4</v>
      </c>
      <c r="T23" s="8"/>
      <c r="U23" s="8"/>
      <c r="V23" s="8"/>
      <c r="W23" s="8"/>
      <c r="X23" s="8"/>
      <c r="Y23" s="7"/>
      <c r="Z23" s="7"/>
    </row>
    <row r="24" spans="1:26" ht="15.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7"/>
      <c r="Z24" s="7"/>
    </row>
    <row r="25" spans="1:26" ht="15.5">
      <c r="A25" s="11" t="s">
        <v>293</v>
      </c>
      <c r="C25" s="11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7"/>
      <c r="Z25" s="7"/>
    </row>
    <row r="26" spans="1:26" ht="15.5">
      <c r="A26" s="42" t="s">
        <v>24</v>
      </c>
      <c r="C26" s="1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7"/>
      <c r="Z26" s="7"/>
    </row>
    <row r="27" spans="1:26" ht="15.5">
      <c r="A27" s="8"/>
      <c r="B27" s="6" t="s">
        <v>8</v>
      </c>
      <c r="C27" s="6" t="s">
        <v>20</v>
      </c>
      <c r="D27" s="6" t="s">
        <v>21</v>
      </c>
      <c r="E27" s="6" t="s">
        <v>22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7"/>
      <c r="Z27" s="7"/>
    </row>
    <row r="28" spans="1:26" ht="15.5">
      <c r="A28" s="8"/>
      <c r="B28" s="6">
        <v>1</v>
      </c>
      <c r="C28" s="6">
        <v>2.12</v>
      </c>
      <c r="D28" s="6">
        <v>1.75</v>
      </c>
      <c r="E28" s="6">
        <v>2.0099999999999998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7"/>
      <c r="Z28" s="7"/>
    </row>
    <row r="29" spans="1:26" ht="15.5">
      <c r="A29" s="8"/>
      <c r="B29" s="6">
        <v>1.07</v>
      </c>
      <c r="C29" s="6">
        <v>2.27</v>
      </c>
      <c r="D29" s="6">
        <v>1.56</v>
      </c>
      <c r="E29" s="6">
        <v>2.13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7"/>
      <c r="Z29" s="7"/>
    </row>
    <row r="30" spans="1:26" ht="15.5">
      <c r="A30" s="8"/>
      <c r="B30" s="6">
        <v>0.92</v>
      </c>
      <c r="C30" s="6">
        <v>2.0099999999999998</v>
      </c>
      <c r="D30" s="6">
        <v>1.6</v>
      </c>
      <c r="E30" s="6">
        <v>2.19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7"/>
      <c r="Z30" s="7"/>
    </row>
    <row r="31" spans="1:26" ht="15.5">
      <c r="A31" s="9" t="s">
        <v>93</v>
      </c>
      <c r="B31" s="8">
        <f>AVERAGE(B28:B30)</f>
        <v>0.9966666666666667</v>
      </c>
      <c r="C31" s="8">
        <f t="shared" ref="C31" si="26">AVERAGE(C28:C30)</f>
        <v>2.1333333333333333</v>
      </c>
      <c r="D31" s="8">
        <f t="shared" ref="D31" si="27">AVERAGE(D28:D30)</f>
        <v>1.6366666666666667</v>
      </c>
      <c r="E31" s="8">
        <f t="shared" ref="E31" si="28">AVERAGE(E28:E30)</f>
        <v>2.11</v>
      </c>
      <c r="F31" s="6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7"/>
      <c r="Z31" s="7"/>
    </row>
    <row r="32" spans="1:26" ht="15.5">
      <c r="A32" s="9" t="s">
        <v>94</v>
      </c>
      <c r="B32" s="9">
        <f>STDEVP(B28:B30)</f>
        <v>6.1282587702834131E-2</v>
      </c>
      <c r="C32" s="9">
        <f t="shared" ref="C32:E32" si="29">STDEVP(C28:C30)</f>
        <v>0.10656244908763861</v>
      </c>
      <c r="D32" s="9">
        <f t="shared" si="29"/>
        <v>8.1785627642568609E-2</v>
      </c>
      <c r="E32" s="9">
        <f t="shared" si="29"/>
        <v>7.4833147735478903E-2</v>
      </c>
      <c r="F32" s="6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7"/>
      <c r="Z32" s="7"/>
    </row>
    <row r="33" spans="1:26" ht="15.5">
      <c r="A33" s="8" t="s">
        <v>95</v>
      </c>
      <c r="B33" s="8" t="s">
        <v>96</v>
      </c>
      <c r="C33" s="9"/>
      <c r="D33" s="9"/>
      <c r="E33" s="9"/>
      <c r="F33" s="8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5">
      <c r="A34" s="10" t="s">
        <v>108</v>
      </c>
      <c r="B34" s="6" t="s">
        <v>115</v>
      </c>
      <c r="C34" s="6" t="s">
        <v>116</v>
      </c>
      <c r="D34" s="6" t="s">
        <v>117</v>
      </c>
      <c r="E34" s="9"/>
      <c r="F34" s="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5">
      <c r="A35" s="4"/>
      <c r="B35" s="5" t="s">
        <v>99</v>
      </c>
      <c r="C35" s="5">
        <v>1.5E-3</v>
      </c>
      <c r="D35" s="5">
        <v>2E-3</v>
      </c>
      <c r="E35" s="4"/>
      <c r="F35" s="4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4011-F2CB-4AFD-84EF-39C651E2F38A}">
  <dimension ref="A1:Z58"/>
  <sheetViews>
    <sheetView topLeftCell="A28" zoomScale="71" zoomScaleNormal="87" workbookViewId="0">
      <selection activeCell="H45" sqref="H45:I45"/>
    </sheetView>
  </sheetViews>
  <sheetFormatPr defaultRowHeight="14"/>
  <cols>
    <col min="2" max="3" width="9.5" bestFit="1" customWidth="1"/>
    <col min="5" max="5" width="9.5" bestFit="1" customWidth="1"/>
    <col min="6" max="6" width="9.6640625" bestFit="1" customWidth="1"/>
    <col min="8" max="9" width="9.58203125" bestFit="1" customWidth="1"/>
    <col min="11" max="12" width="9.58203125" bestFit="1" customWidth="1"/>
    <col min="14" max="15" width="9.58203125" bestFit="1" customWidth="1"/>
    <col min="17" max="18" width="9.58203125" bestFit="1" customWidth="1"/>
    <col min="20" max="21" width="9.58203125" bestFit="1" customWidth="1"/>
  </cols>
  <sheetData>
    <row r="1" spans="1:26" ht="15.5">
      <c r="A1" s="11" t="s">
        <v>211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4"/>
      <c r="Y1" s="4"/>
      <c r="Z1" s="4"/>
    </row>
    <row r="2" spans="1:26" ht="15.5">
      <c r="A2" s="8"/>
      <c r="B2" s="52" t="s">
        <v>277</v>
      </c>
      <c r="C2" s="52"/>
      <c r="D2" s="8"/>
      <c r="E2" s="52" t="s">
        <v>277</v>
      </c>
      <c r="F2" s="5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4"/>
      <c r="Y2" s="4"/>
      <c r="Z2" s="4"/>
    </row>
    <row r="3" spans="1:26" ht="15.5">
      <c r="A3" s="8"/>
      <c r="B3" s="6" t="s">
        <v>25</v>
      </c>
      <c r="C3" s="6" t="s">
        <v>26</v>
      </c>
      <c r="D3" s="8"/>
      <c r="E3" s="6" t="s">
        <v>25</v>
      </c>
      <c r="F3" s="6" t="s">
        <v>27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4"/>
      <c r="Y3" s="4"/>
      <c r="Z3" s="4"/>
    </row>
    <row r="4" spans="1:26" ht="15.5">
      <c r="A4" s="8"/>
      <c r="B4" s="6">
        <v>1</v>
      </c>
      <c r="C4" s="6">
        <v>0.53</v>
      </c>
      <c r="D4" s="8"/>
      <c r="E4" s="6">
        <v>1</v>
      </c>
      <c r="F4" s="6">
        <v>1.51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4"/>
      <c r="Y4" s="4"/>
      <c r="Z4" s="4"/>
    </row>
    <row r="5" spans="1:26" ht="15.5">
      <c r="A5" s="8"/>
      <c r="B5" s="6">
        <v>0.91</v>
      </c>
      <c r="C5" s="6">
        <v>0.61</v>
      </c>
      <c r="D5" s="8"/>
      <c r="E5" s="6">
        <v>0.95</v>
      </c>
      <c r="F5" s="6">
        <v>1.65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4"/>
      <c r="Y5" s="4"/>
      <c r="Z5" s="4"/>
    </row>
    <row r="6" spans="1:26" ht="15.5">
      <c r="A6" s="8"/>
      <c r="B6" s="6">
        <v>1.1399999999999999</v>
      </c>
      <c r="C6" s="6">
        <v>0.67</v>
      </c>
      <c r="D6" s="8"/>
      <c r="E6" s="6">
        <v>1.17</v>
      </c>
      <c r="F6" s="6">
        <v>1.87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"/>
      <c r="Y6" s="4"/>
      <c r="Z6" s="4"/>
    </row>
    <row r="7" spans="1:26" ht="15.5">
      <c r="A7" s="30" t="s">
        <v>212</v>
      </c>
      <c r="B7" s="31">
        <f>AVERAGE(B4:B6)</f>
        <v>1.0166666666666666</v>
      </c>
      <c r="C7" s="31">
        <f>AVERAGE(C4:C6)</f>
        <v>0.60333333333333339</v>
      </c>
      <c r="D7" s="30" t="s">
        <v>212</v>
      </c>
      <c r="E7" s="31">
        <f>AVERAGE(E4:E6)</f>
        <v>1.04</v>
      </c>
      <c r="F7" s="31">
        <f>AVERAGE(F4:F6)</f>
        <v>1.6766666666666667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"/>
      <c r="Y7" s="4"/>
      <c r="Z7" s="4"/>
    </row>
    <row r="8" spans="1:26" ht="15.5">
      <c r="A8" s="30" t="s">
        <v>94</v>
      </c>
      <c r="B8" s="31">
        <f>STDEVP(B4:B6)</f>
        <v>9.4633797110522541E-2</v>
      </c>
      <c r="C8" s="31">
        <f>STDEVP(C4:C6)</f>
        <v>5.7348835113617519E-2</v>
      </c>
      <c r="D8" s="30" t="s">
        <v>94</v>
      </c>
      <c r="E8" s="31">
        <f>STDEVP(E4:E6)</f>
        <v>9.4162979278836878E-2</v>
      </c>
      <c r="F8" s="31">
        <f>STDEVP(F4:F6)</f>
        <v>0.14817407180595252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"/>
      <c r="Y8" s="4"/>
      <c r="Z8" s="4"/>
    </row>
    <row r="9" spans="1:26" ht="15.5">
      <c r="A9" s="30" t="s">
        <v>95</v>
      </c>
      <c r="B9" s="30" t="s">
        <v>213</v>
      </c>
      <c r="C9" s="30"/>
      <c r="D9" s="30" t="s">
        <v>95</v>
      </c>
      <c r="E9" s="30" t="s">
        <v>213</v>
      </c>
      <c r="F9" s="3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4"/>
      <c r="Y9" s="4"/>
      <c r="Z9" s="4"/>
    </row>
    <row r="10" spans="1:26" ht="15.5">
      <c r="A10" s="32" t="s">
        <v>101</v>
      </c>
      <c r="B10" s="33" t="s">
        <v>214</v>
      </c>
      <c r="C10" s="33"/>
      <c r="D10" s="32" t="s">
        <v>101</v>
      </c>
      <c r="E10" s="33" t="s">
        <v>215</v>
      </c>
      <c r="F10" s="3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"/>
      <c r="Y10" s="4"/>
      <c r="Z10" s="4"/>
    </row>
    <row r="11" spans="1:26" ht="15.5">
      <c r="A11" s="30"/>
      <c r="B11" s="5">
        <v>6.1999999999999998E-3</v>
      </c>
      <c r="C11" s="36"/>
      <c r="D11" s="8"/>
      <c r="E11" s="5">
        <v>6.7999999999999996E-3</v>
      </c>
      <c r="F11" s="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4"/>
      <c r="Y11" s="4"/>
      <c r="Z11" s="4"/>
    </row>
    <row r="12" spans="1:26" ht="15.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4"/>
      <c r="Y12" s="4"/>
      <c r="Z12" s="4"/>
    </row>
    <row r="13" spans="1:26" ht="15.5">
      <c r="A13" s="11" t="s">
        <v>216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4"/>
      <c r="Y13" s="4"/>
      <c r="Z13" s="4"/>
    </row>
    <row r="14" spans="1:26" ht="15.5">
      <c r="A14" s="42" t="s">
        <v>31</v>
      </c>
      <c r="C14" s="6"/>
      <c r="D14" s="6"/>
      <c r="E14" s="6"/>
      <c r="F14" s="6"/>
      <c r="G14" s="6"/>
      <c r="H14" s="6"/>
      <c r="I14" s="6"/>
      <c r="J14" s="6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4"/>
      <c r="Y14" s="4"/>
      <c r="Z14" s="4"/>
    </row>
    <row r="15" spans="1:26" ht="15.5">
      <c r="A15" s="8"/>
      <c r="B15" s="8"/>
      <c r="C15" s="8"/>
      <c r="D15" s="8"/>
      <c r="E15" s="8"/>
      <c r="F15" s="8"/>
      <c r="G15" s="8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8"/>
      <c r="V15" s="8"/>
      <c r="W15" s="8"/>
      <c r="X15" s="4"/>
      <c r="Y15" s="4"/>
      <c r="Z15" s="4"/>
    </row>
    <row r="16" spans="1:26" ht="15.5">
      <c r="A16" s="8"/>
      <c r="B16" s="51" t="s">
        <v>30</v>
      </c>
      <c r="C16" s="51"/>
      <c r="D16" s="8"/>
      <c r="E16" s="48" t="s">
        <v>278</v>
      </c>
      <c r="F16" s="8"/>
      <c r="G16" s="8"/>
      <c r="H16" s="48" t="s">
        <v>279</v>
      </c>
      <c r="I16" s="11"/>
      <c r="J16" s="48"/>
      <c r="K16" s="48"/>
      <c r="L16" s="48" t="s">
        <v>280</v>
      </c>
      <c r="M16" s="11"/>
      <c r="N16" s="48" t="s">
        <v>281</v>
      </c>
      <c r="O16" s="11"/>
      <c r="P16" s="11"/>
      <c r="Q16" s="48" t="s">
        <v>282</v>
      </c>
      <c r="R16" s="11"/>
      <c r="S16" s="11"/>
      <c r="T16" s="48" t="s">
        <v>283</v>
      </c>
      <c r="U16" s="8"/>
      <c r="V16" s="8"/>
      <c r="W16" s="8"/>
      <c r="X16" s="4"/>
      <c r="Y16" s="4"/>
      <c r="Z16" s="4"/>
    </row>
    <row r="17" spans="1:26" ht="15.5">
      <c r="A17" s="8"/>
      <c r="B17" s="8" t="s">
        <v>28</v>
      </c>
      <c r="C17" s="8" t="s">
        <v>29</v>
      </c>
      <c r="D17" s="8"/>
      <c r="E17" s="8" t="s">
        <v>28</v>
      </c>
      <c r="F17" s="8" t="s">
        <v>29</v>
      </c>
      <c r="G17" s="8"/>
      <c r="H17" s="8" t="s">
        <v>28</v>
      </c>
      <c r="I17" s="8" t="s">
        <v>29</v>
      </c>
      <c r="J17" s="6"/>
      <c r="K17" s="8" t="s">
        <v>28</v>
      </c>
      <c r="L17" s="8" t="s">
        <v>29</v>
      </c>
      <c r="M17" s="8"/>
      <c r="N17" s="8" t="s">
        <v>28</v>
      </c>
      <c r="O17" s="8" t="s">
        <v>29</v>
      </c>
      <c r="P17" s="8"/>
      <c r="Q17" s="8" t="s">
        <v>28</v>
      </c>
      <c r="R17" s="8" t="s">
        <v>29</v>
      </c>
      <c r="S17" s="8"/>
      <c r="T17" s="8" t="s">
        <v>28</v>
      </c>
      <c r="U17" s="8" t="s">
        <v>29</v>
      </c>
      <c r="V17" s="8"/>
      <c r="W17" s="8"/>
      <c r="X17" s="4"/>
      <c r="Y17" s="4"/>
      <c r="Z17" s="4"/>
    </row>
    <row r="18" spans="1:26" ht="15.5">
      <c r="A18" s="8"/>
      <c r="B18" s="6">
        <v>4.0287999999999997E-2</v>
      </c>
      <c r="C18" s="6">
        <v>2.4635000000000001E-2</v>
      </c>
      <c r="D18" s="8"/>
      <c r="E18" s="6">
        <v>3.7370369999999999</v>
      </c>
      <c r="F18" s="6">
        <v>3.7235770000000001</v>
      </c>
      <c r="G18" s="8"/>
      <c r="H18" s="6">
        <v>7.0919299999999996</v>
      </c>
      <c r="I18" s="6">
        <v>4.9114060000000004</v>
      </c>
      <c r="J18" s="6"/>
      <c r="K18" s="6">
        <v>7.5463800000000001</v>
      </c>
      <c r="L18" s="6">
        <v>3.379283</v>
      </c>
      <c r="M18" s="8"/>
      <c r="N18" s="6">
        <v>8.16859</v>
      </c>
      <c r="O18" s="6">
        <v>4.382212</v>
      </c>
      <c r="P18" s="8"/>
      <c r="Q18" s="6">
        <v>7.7517430000000003</v>
      </c>
      <c r="R18" s="6">
        <v>3.1823380000000001</v>
      </c>
      <c r="S18" s="8"/>
      <c r="T18" s="6">
        <v>8.3025500000000001</v>
      </c>
      <c r="U18" s="6">
        <v>3.9802029999999999</v>
      </c>
      <c r="V18" s="8"/>
      <c r="W18" s="8"/>
      <c r="X18" s="4"/>
      <c r="Y18" s="4"/>
      <c r="Z18" s="4"/>
    </row>
    <row r="19" spans="1:26" ht="15.5">
      <c r="A19" s="8"/>
      <c r="B19" s="6">
        <v>2.1769E-2</v>
      </c>
      <c r="C19" s="6">
        <v>3.6165999999999997E-2</v>
      </c>
      <c r="D19" s="8"/>
      <c r="E19" s="6">
        <v>3.5714999999999999</v>
      </c>
      <c r="F19" s="6">
        <v>4.0680259999999997</v>
      </c>
      <c r="G19" s="8"/>
      <c r="H19" s="6">
        <v>7.3444799999999999</v>
      </c>
      <c r="I19" s="6">
        <v>4.6119870000000001</v>
      </c>
      <c r="J19" s="6"/>
      <c r="K19" s="6">
        <v>8.7897999999999996</v>
      </c>
      <c r="L19" s="6">
        <v>4.7345680000000003</v>
      </c>
      <c r="M19" s="8"/>
      <c r="N19" s="6">
        <v>8.8450399999999991</v>
      </c>
      <c r="O19" s="6">
        <v>4.8600469999999998</v>
      </c>
      <c r="P19" s="8"/>
      <c r="Q19" s="6">
        <v>7.8470769999999996</v>
      </c>
      <c r="R19" s="6">
        <v>3.0067490000000001</v>
      </c>
      <c r="S19" s="8"/>
      <c r="T19" s="6">
        <v>8.8844899999999996</v>
      </c>
      <c r="U19" s="6">
        <v>4.0704630000000002</v>
      </c>
      <c r="V19" s="8"/>
      <c r="W19" s="8"/>
      <c r="X19" s="4"/>
      <c r="Y19" s="4"/>
      <c r="Z19" s="4"/>
    </row>
    <row r="20" spans="1:26" ht="15.5">
      <c r="A20" s="8"/>
      <c r="B20" s="6">
        <v>2.4701000000000001E-2</v>
      </c>
      <c r="C20" s="6">
        <v>2.5505E-2</v>
      </c>
      <c r="D20" s="8"/>
      <c r="E20" s="6">
        <v>3.6984569999999999</v>
      </c>
      <c r="F20" s="6">
        <v>4.8692979999999997</v>
      </c>
      <c r="G20" s="8"/>
      <c r="H20" s="6">
        <v>6.9932800000000004</v>
      </c>
      <c r="I20" s="6">
        <v>4.1633050000000003</v>
      </c>
      <c r="J20" s="8"/>
      <c r="K20" s="6">
        <v>7.4193100000000003</v>
      </c>
      <c r="L20" s="6">
        <v>4.6837049999999998</v>
      </c>
      <c r="M20" s="8"/>
      <c r="N20" s="6">
        <v>8.48841</v>
      </c>
      <c r="O20" s="6">
        <v>4.4913720000000001</v>
      </c>
      <c r="P20" s="8"/>
      <c r="Q20" s="6">
        <v>8.4442009999999996</v>
      </c>
      <c r="R20" s="6">
        <v>3.4177390000000001</v>
      </c>
      <c r="S20" s="8"/>
      <c r="T20" s="6">
        <v>7.7781000000000002</v>
      </c>
      <c r="U20" s="6">
        <v>4.1529410000000002</v>
      </c>
      <c r="V20" s="8"/>
      <c r="W20" s="8"/>
      <c r="X20" s="4"/>
      <c r="Y20" s="4"/>
      <c r="Z20" s="4"/>
    </row>
    <row r="21" spans="1:26" ht="15.5">
      <c r="A21" s="30" t="s">
        <v>212</v>
      </c>
      <c r="B21" s="31">
        <f>AVERAGE(B18:B20)</f>
        <v>2.8919333333333335E-2</v>
      </c>
      <c r="C21" s="31">
        <f>AVERAGE(C18:C20)</f>
        <v>2.8768666666666665E-2</v>
      </c>
      <c r="D21" s="30" t="s">
        <v>212</v>
      </c>
      <c r="E21" s="31">
        <f>AVERAGE(E18:E20)</f>
        <v>3.6689979999999998</v>
      </c>
      <c r="F21" s="31">
        <f>AVERAGE(F18:F20)</f>
        <v>4.2203003333333333</v>
      </c>
      <c r="G21" s="30" t="s">
        <v>212</v>
      </c>
      <c r="H21" s="31">
        <f>AVERAGE(H18:H20)</f>
        <v>7.14323</v>
      </c>
      <c r="I21" s="31">
        <f>AVERAGE(I18:I20)</f>
        <v>4.5622326666666666</v>
      </c>
      <c r="J21" s="30" t="s">
        <v>212</v>
      </c>
      <c r="K21" s="31">
        <f>AVERAGE(K18:K20)</f>
        <v>7.9184966666666661</v>
      </c>
      <c r="L21" s="31">
        <f>AVERAGE(L18:L20)</f>
        <v>4.2658519999999998</v>
      </c>
      <c r="M21" s="30" t="s">
        <v>212</v>
      </c>
      <c r="N21" s="31">
        <f>AVERAGE(N18:N20)</f>
        <v>8.5006800000000009</v>
      </c>
      <c r="O21" s="31">
        <f>AVERAGE(O18:O20)</f>
        <v>4.577877</v>
      </c>
      <c r="P21" s="30" t="s">
        <v>212</v>
      </c>
      <c r="Q21" s="31">
        <f>AVERAGE(Q18:Q20)</f>
        <v>8.0143403333333332</v>
      </c>
      <c r="R21" s="31">
        <f>AVERAGE(R18:R20)</f>
        <v>3.202275333333334</v>
      </c>
      <c r="S21" s="30" t="s">
        <v>212</v>
      </c>
      <c r="T21" s="31">
        <f>AVERAGE(T18:T20)</f>
        <v>8.3217133333333333</v>
      </c>
      <c r="U21" s="31">
        <f>AVERAGE(U18:U20)</f>
        <v>4.067869</v>
      </c>
      <c r="V21" s="8"/>
      <c r="W21" s="8"/>
      <c r="X21" s="4"/>
      <c r="Y21" s="4"/>
      <c r="Z21" s="4"/>
    </row>
    <row r="22" spans="1:26" ht="15.5">
      <c r="A22" s="30" t="s">
        <v>94</v>
      </c>
      <c r="B22" s="31">
        <f>STDEVP(B18:B20)</f>
        <v>8.1274880224799784E-3</v>
      </c>
      <c r="C22" s="31">
        <f>STDEVP(C18:C20)</f>
        <v>5.2427492999591544E-3</v>
      </c>
      <c r="D22" s="30" t="s">
        <v>94</v>
      </c>
      <c r="E22" s="31">
        <f>STDEVP(E18:E20)</f>
        <v>7.0717744604872693E-2</v>
      </c>
      <c r="F22" s="31">
        <f>STDEVP(F18:F20)</f>
        <v>0.47997205259218739</v>
      </c>
      <c r="G22" s="30" t="s">
        <v>94</v>
      </c>
      <c r="H22" s="31">
        <f>STDEVP(H18:H20)</f>
        <v>0.14789439362824619</v>
      </c>
      <c r="I22" s="31">
        <f>STDEVP(I18:I20)</f>
        <v>0.30743063913055618</v>
      </c>
      <c r="J22" s="30" t="s">
        <v>94</v>
      </c>
      <c r="K22" s="31">
        <f>STDEVP(K18:K20)</f>
        <v>0.6182846271383069</v>
      </c>
      <c r="L22" s="31">
        <f>STDEVP(L18:L20)</f>
        <v>0.62724275205749946</v>
      </c>
      <c r="M22" s="30" t="s">
        <v>94</v>
      </c>
      <c r="N22" s="31">
        <f>STDEVP(N18:N20)</f>
        <v>0.27629581405925507</v>
      </c>
      <c r="O22" s="31">
        <f>STDEVP(O18:O20)</f>
        <v>0.20444055056829263</v>
      </c>
      <c r="P22" s="30" t="s">
        <v>94</v>
      </c>
      <c r="Q22" s="31">
        <f>STDEVP(Q18:Q20)</f>
        <v>0.30643899604905939</v>
      </c>
      <c r="R22" s="31">
        <f>STDEVP(R18:R20)</f>
        <v>0.16837719158748576</v>
      </c>
      <c r="S22" s="30" t="s">
        <v>94</v>
      </c>
      <c r="T22" s="31">
        <f>STDEVP(T18:T20)</f>
        <v>0.45188503923994722</v>
      </c>
      <c r="U22" s="31">
        <f>STDEVP(U18:U20)</f>
        <v>7.0543843520655167E-2</v>
      </c>
      <c r="V22" s="8"/>
      <c r="W22" s="8"/>
      <c r="X22" s="4"/>
      <c r="Y22" s="4"/>
      <c r="Z22" s="4"/>
    </row>
    <row r="23" spans="1:26" ht="15.5">
      <c r="A23" s="30" t="s">
        <v>95</v>
      </c>
      <c r="B23" s="30" t="s">
        <v>213</v>
      </c>
      <c r="C23" s="30"/>
      <c r="D23" s="30" t="s">
        <v>95</v>
      </c>
      <c r="E23" s="30" t="s">
        <v>213</v>
      </c>
      <c r="F23" s="30"/>
      <c r="G23" s="30" t="s">
        <v>95</v>
      </c>
      <c r="H23" s="30" t="s">
        <v>213</v>
      </c>
      <c r="I23" s="30"/>
      <c r="J23" s="30" t="s">
        <v>95</v>
      </c>
      <c r="K23" s="30" t="s">
        <v>213</v>
      </c>
      <c r="L23" s="30"/>
      <c r="M23" s="30" t="s">
        <v>95</v>
      </c>
      <c r="N23" s="30" t="s">
        <v>213</v>
      </c>
      <c r="O23" s="30"/>
      <c r="P23" s="30" t="s">
        <v>95</v>
      </c>
      <c r="Q23" s="30" t="s">
        <v>213</v>
      </c>
      <c r="R23" s="30"/>
      <c r="S23" s="30" t="s">
        <v>95</v>
      </c>
      <c r="T23" s="30" t="s">
        <v>213</v>
      </c>
      <c r="U23" s="30"/>
      <c r="V23" s="8"/>
      <c r="W23" s="8"/>
      <c r="X23" s="4"/>
      <c r="Y23" s="4"/>
      <c r="Z23" s="4"/>
    </row>
    <row r="24" spans="1:26" ht="15.5">
      <c r="A24" s="32" t="s">
        <v>101</v>
      </c>
      <c r="B24" s="33" t="s">
        <v>214</v>
      </c>
      <c r="C24" s="33"/>
      <c r="D24" s="32" t="s">
        <v>101</v>
      </c>
      <c r="E24" s="33" t="s">
        <v>214</v>
      </c>
      <c r="F24" s="33"/>
      <c r="G24" s="32" t="s">
        <v>101</v>
      </c>
      <c r="H24" s="33" t="s">
        <v>214</v>
      </c>
      <c r="I24" s="33"/>
      <c r="J24" s="32" t="s">
        <v>101</v>
      </c>
      <c r="K24" s="33" t="s">
        <v>214</v>
      </c>
      <c r="L24" s="33"/>
      <c r="M24" s="32" t="s">
        <v>101</v>
      </c>
      <c r="N24" s="33" t="s">
        <v>214</v>
      </c>
      <c r="O24" s="33"/>
      <c r="P24" s="32" t="s">
        <v>101</v>
      </c>
      <c r="Q24" s="33" t="s">
        <v>214</v>
      </c>
      <c r="R24" s="33"/>
      <c r="S24" s="32" t="s">
        <v>101</v>
      </c>
      <c r="T24" s="33" t="s">
        <v>214</v>
      </c>
      <c r="U24" s="33"/>
      <c r="V24" s="8"/>
      <c r="W24" s="8"/>
      <c r="X24" s="4"/>
      <c r="Y24" s="4"/>
      <c r="Z24" s="4"/>
    </row>
    <row r="25" spans="1:26" ht="15.5">
      <c r="A25" s="34"/>
      <c r="B25" s="5">
        <v>0.98350000000000004</v>
      </c>
      <c r="C25" s="35"/>
      <c r="D25" s="34"/>
      <c r="E25" s="5">
        <v>0.18329999999999999</v>
      </c>
      <c r="F25" s="35"/>
      <c r="G25" s="34"/>
      <c r="H25" s="5">
        <v>4.0000000000000002E-4</v>
      </c>
      <c r="I25" s="34"/>
      <c r="J25" s="34"/>
      <c r="K25" s="5">
        <v>4.1999999999999997E-3</v>
      </c>
      <c r="L25" s="34"/>
      <c r="M25" s="34"/>
      <c r="N25" s="5" t="s">
        <v>99</v>
      </c>
      <c r="O25" s="34"/>
      <c r="P25" s="34"/>
      <c r="Q25" s="5" t="s">
        <v>99</v>
      </c>
      <c r="R25" s="34"/>
      <c r="S25" s="34"/>
      <c r="T25" s="5">
        <v>2.0000000000000001E-4</v>
      </c>
      <c r="U25" s="34"/>
      <c r="V25" s="8"/>
      <c r="W25" s="8"/>
      <c r="X25" s="4"/>
      <c r="Y25" s="4"/>
      <c r="Z25" s="4"/>
    </row>
    <row r="26" spans="1:26" ht="15.5">
      <c r="A26" s="8"/>
      <c r="B26" s="6"/>
      <c r="C26" s="6"/>
      <c r="D26" s="8"/>
      <c r="E26" s="6"/>
      <c r="F26" s="6"/>
      <c r="G26" s="8"/>
      <c r="H26" s="6"/>
      <c r="I26" s="6"/>
      <c r="J26" s="8"/>
      <c r="K26" s="6"/>
      <c r="L26" s="6"/>
      <c r="M26" s="8"/>
      <c r="N26" s="6"/>
      <c r="O26" s="6"/>
      <c r="P26" s="8"/>
      <c r="Q26" s="6"/>
      <c r="R26" s="6"/>
      <c r="S26" s="8"/>
      <c r="T26" s="6"/>
      <c r="U26" s="6"/>
      <c r="V26" s="8"/>
      <c r="W26" s="8"/>
      <c r="X26" s="4"/>
      <c r="Y26" s="4"/>
      <c r="Z26" s="4"/>
    </row>
    <row r="27" spans="1:26" ht="15.5">
      <c r="A27" s="8"/>
      <c r="B27" s="8"/>
      <c r="C27" s="8"/>
      <c r="D27" s="8"/>
      <c r="E27" s="8"/>
      <c r="F27" s="8"/>
      <c r="G27" s="8"/>
      <c r="H27" s="8"/>
      <c r="I27" s="6"/>
      <c r="J27" s="8"/>
      <c r="K27" s="2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4"/>
      <c r="Y27" s="4"/>
      <c r="Z27" s="4"/>
    </row>
    <row r="28" spans="1:26" ht="15.5">
      <c r="A28" s="11" t="s">
        <v>217</v>
      </c>
      <c r="C28" s="8"/>
      <c r="D28" s="8"/>
      <c r="E28" s="8"/>
      <c r="F28" s="8"/>
      <c r="G28" s="8"/>
      <c r="H28" s="8"/>
      <c r="I28" s="6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4"/>
      <c r="Y28" s="4"/>
      <c r="Z28" s="4"/>
    </row>
    <row r="29" spans="1:26" ht="15.5">
      <c r="A29" s="42" t="s">
        <v>31</v>
      </c>
      <c r="C29" s="11"/>
      <c r="D29" s="11"/>
      <c r="E29" s="11"/>
      <c r="F29" s="11"/>
      <c r="G29" s="11"/>
      <c r="H29" s="11"/>
      <c r="I29" s="20"/>
      <c r="J29" s="8"/>
      <c r="K29" s="8"/>
      <c r="L29" s="8"/>
      <c r="M29" s="6"/>
      <c r="N29" s="6"/>
      <c r="O29" s="8"/>
      <c r="P29" s="8"/>
      <c r="Q29" s="6"/>
      <c r="R29" s="8"/>
      <c r="S29" s="8"/>
      <c r="T29" s="8"/>
      <c r="U29" s="8"/>
      <c r="V29" s="8"/>
      <c r="W29" s="8"/>
      <c r="X29" s="4"/>
      <c r="Y29" s="4"/>
      <c r="Z29" s="4"/>
    </row>
    <row r="30" spans="1:26" ht="15.5">
      <c r="A30" s="8"/>
      <c r="B30" s="48" t="s">
        <v>279</v>
      </c>
      <c r="C30" s="11"/>
      <c r="D30" s="11"/>
      <c r="E30" s="48" t="s">
        <v>284</v>
      </c>
      <c r="F30" s="11"/>
      <c r="G30" s="11"/>
      <c r="H30" s="51" t="s">
        <v>30</v>
      </c>
      <c r="I30" s="51"/>
      <c r="J30" s="8"/>
      <c r="K30" s="8"/>
      <c r="L30" s="8"/>
      <c r="M30" s="6"/>
      <c r="N30" s="8"/>
      <c r="O30" s="6"/>
      <c r="P30" s="8"/>
      <c r="Q30" s="6"/>
      <c r="R30" s="8"/>
      <c r="S30" s="8"/>
      <c r="T30" s="8"/>
      <c r="U30" s="8"/>
      <c r="V30" s="8"/>
      <c r="W30" s="8"/>
      <c r="X30" s="4"/>
      <c r="Y30" s="4"/>
      <c r="Z30" s="4"/>
    </row>
    <row r="31" spans="1:26" ht="15.5">
      <c r="A31" s="8"/>
      <c r="B31" s="8" t="s">
        <v>28</v>
      </c>
      <c r="C31" s="8" t="s">
        <v>29</v>
      </c>
      <c r="D31" s="8"/>
      <c r="E31" s="8" t="s">
        <v>28</v>
      </c>
      <c r="F31" s="8" t="s">
        <v>29</v>
      </c>
      <c r="G31" s="8"/>
      <c r="H31" s="8" t="s">
        <v>28</v>
      </c>
      <c r="I31" s="8" t="s">
        <v>29</v>
      </c>
      <c r="J31" s="8"/>
      <c r="K31" s="8"/>
      <c r="L31" s="8"/>
      <c r="M31" s="6"/>
      <c r="N31" s="8"/>
      <c r="O31" s="6"/>
      <c r="P31" s="8"/>
      <c r="Q31" s="6"/>
      <c r="R31" s="8"/>
      <c r="S31" s="8"/>
      <c r="T31" s="8"/>
      <c r="U31" s="8"/>
      <c r="V31" s="8"/>
      <c r="W31" s="8"/>
      <c r="X31" s="4"/>
      <c r="Y31" s="4"/>
      <c r="Z31" s="4"/>
    </row>
    <row r="32" spans="1:26" ht="15.5">
      <c r="A32" s="8"/>
      <c r="B32" s="6">
        <v>7.7094719999999999</v>
      </c>
      <c r="C32" s="6">
        <v>3.6550389999999999</v>
      </c>
      <c r="D32" s="8"/>
      <c r="E32" s="6">
        <v>5.6063140000000002</v>
      </c>
      <c r="F32" s="6">
        <v>6.5492679999999996</v>
      </c>
      <c r="G32" s="8"/>
      <c r="H32" s="6">
        <v>3.6810000000000002E-2</v>
      </c>
      <c r="I32" s="6">
        <v>2.3720000000000001E-2</v>
      </c>
      <c r="J32" s="8"/>
      <c r="K32" s="8"/>
      <c r="L32" s="8"/>
      <c r="M32" s="6"/>
      <c r="N32" s="8"/>
      <c r="O32" s="6"/>
      <c r="P32" s="8"/>
      <c r="Q32" s="6"/>
      <c r="R32" s="8"/>
      <c r="S32" s="8"/>
      <c r="T32" s="8"/>
      <c r="U32" s="8"/>
      <c r="V32" s="8"/>
      <c r="W32" s="8"/>
      <c r="X32" s="4"/>
      <c r="Y32" s="4"/>
      <c r="Z32" s="4"/>
    </row>
    <row r="33" spans="1:26" ht="15.5">
      <c r="A33" s="8"/>
      <c r="B33" s="6">
        <v>6.904312</v>
      </c>
      <c r="C33" s="6">
        <v>3.4883799999999998</v>
      </c>
      <c r="D33" s="6"/>
      <c r="E33" s="6">
        <v>7.2910029999999999</v>
      </c>
      <c r="F33" s="6">
        <v>5.9680999999999997</v>
      </c>
      <c r="G33" s="8"/>
      <c r="H33" s="6">
        <v>5.0463000000000001E-2</v>
      </c>
      <c r="I33" s="6">
        <v>3.1444E-2</v>
      </c>
      <c r="J33" s="6"/>
      <c r="K33" s="6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4"/>
      <c r="Y33" s="4"/>
      <c r="Z33" s="4"/>
    </row>
    <row r="34" spans="1:26" ht="15.5">
      <c r="A34" s="8"/>
      <c r="B34" s="6">
        <v>7.3683639999999997</v>
      </c>
      <c r="C34" s="6">
        <v>3.3313519999999999</v>
      </c>
      <c r="D34" s="6"/>
      <c r="E34" s="6">
        <v>6.8138170000000002</v>
      </c>
      <c r="F34" s="6">
        <v>6.3644639999999999</v>
      </c>
      <c r="G34" s="8"/>
      <c r="H34" s="6">
        <v>2.7126999999999998E-2</v>
      </c>
      <c r="I34" s="6">
        <v>2.4863E-2</v>
      </c>
      <c r="J34" s="6"/>
      <c r="K34" s="6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4"/>
      <c r="Y34" s="4"/>
      <c r="Z34" s="4"/>
    </row>
    <row r="35" spans="1:26" ht="15.5">
      <c r="A35" s="30" t="s">
        <v>212</v>
      </c>
      <c r="B35" s="31">
        <f>AVERAGE(B32:B34)</f>
        <v>7.3273826666666659</v>
      </c>
      <c r="C35" s="31">
        <f>AVERAGE(C32:C34)</f>
        <v>3.4915903333333334</v>
      </c>
      <c r="D35" s="30" t="s">
        <v>212</v>
      </c>
      <c r="E35" s="31">
        <f>AVERAGE(E32:E34)</f>
        <v>6.5703780000000007</v>
      </c>
      <c r="F35" s="31">
        <f>AVERAGE(F32:F34)</f>
        <v>6.2939439999999998</v>
      </c>
      <c r="G35" s="30" t="s">
        <v>212</v>
      </c>
      <c r="H35" s="31">
        <f>AVERAGE(H32:H34)</f>
        <v>3.8133333333333332E-2</v>
      </c>
      <c r="I35" s="31">
        <f>AVERAGE(I32:I34)</f>
        <v>2.6675666666666667E-2</v>
      </c>
      <c r="J35" s="6"/>
      <c r="K35" s="6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4"/>
      <c r="Y35" s="4"/>
      <c r="Z35" s="4"/>
    </row>
    <row r="36" spans="1:26" ht="15.5">
      <c r="A36" s="30" t="s">
        <v>94</v>
      </c>
      <c r="B36" s="31">
        <f>STDEVP(B32:B34)</f>
        <v>0.32998005865136082</v>
      </c>
      <c r="C36" s="31">
        <f>STDEVP(C32:C34)</f>
        <v>0.13216416098255315</v>
      </c>
      <c r="D36" s="30" t="s">
        <v>94</v>
      </c>
      <c r="E36" s="31">
        <f>STDEVP(E32:E34)</f>
        <v>0.70898573879451343</v>
      </c>
      <c r="F36" s="31">
        <f>STDEVP(F32:F34)</f>
        <v>0.24244430818368712</v>
      </c>
      <c r="G36" s="30" t="s">
        <v>94</v>
      </c>
      <c r="H36" s="31">
        <f>STDEVP(H32:H34)</f>
        <v>9.5727262690532468E-3</v>
      </c>
      <c r="I36" s="31">
        <f>STDEVP(I32:I34)</f>
        <v>3.4038570605841967E-3</v>
      </c>
      <c r="J36" s="6"/>
      <c r="K36" s="6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4"/>
      <c r="Y36" s="4"/>
      <c r="Z36" s="4"/>
    </row>
    <row r="37" spans="1:26" ht="15.5">
      <c r="A37" s="30" t="s">
        <v>95</v>
      </c>
      <c r="B37" s="30" t="s">
        <v>213</v>
      </c>
      <c r="C37" s="30"/>
      <c r="D37" s="30" t="s">
        <v>95</v>
      </c>
      <c r="E37" s="30" t="s">
        <v>213</v>
      </c>
      <c r="F37" s="30"/>
      <c r="G37" s="30" t="s">
        <v>95</v>
      </c>
      <c r="H37" s="30" t="s">
        <v>213</v>
      </c>
      <c r="I37" s="30"/>
      <c r="J37" s="6"/>
      <c r="K37" s="6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4"/>
      <c r="Y37" s="4"/>
      <c r="Z37" s="4"/>
    </row>
    <row r="38" spans="1:26" ht="15.5">
      <c r="A38" s="32" t="s">
        <v>101</v>
      </c>
      <c r="B38" s="33" t="s">
        <v>214</v>
      </c>
      <c r="C38" s="33"/>
      <c r="D38" s="32" t="s">
        <v>101</v>
      </c>
      <c r="E38" s="33" t="s">
        <v>214</v>
      </c>
      <c r="F38" s="33"/>
      <c r="G38" s="32" t="s">
        <v>101</v>
      </c>
      <c r="H38" s="33" t="s">
        <v>214</v>
      </c>
      <c r="I38" s="33"/>
      <c r="J38" s="6"/>
      <c r="K38" s="6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4"/>
      <c r="Y38" s="4"/>
      <c r="Z38" s="4"/>
    </row>
    <row r="39" spans="1:26" ht="15.5">
      <c r="A39" s="35"/>
      <c r="B39" s="5">
        <v>1E-4</v>
      </c>
      <c r="C39" s="35"/>
      <c r="D39" s="35"/>
      <c r="E39" s="5">
        <v>0.62939999999999996</v>
      </c>
      <c r="F39" s="35"/>
      <c r="G39" s="35"/>
      <c r="H39" s="5">
        <v>0.186</v>
      </c>
      <c r="I39" s="35"/>
      <c r="J39" s="6"/>
      <c r="K39" s="6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4"/>
      <c r="Y39" s="4"/>
      <c r="Z39" s="4"/>
    </row>
    <row r="40" spans="1:26" ht="15.5">
      <c r="A40" s="35"/>
      <c r="B40" s="35"/>
      <c r="C40" s="35"/>
      <c r="D40" s="35"/>
      <c r="E40" s="35"/>
      <c r="F40" s="35"/>
      <c r="G40" s="35"/>
      <c r="H40" s="35"/>
      <c r="I40" s="35"/>
      <c r="J40" s="6"/>
      <c r="K40" s="6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4"/>
      <c r="Y40" s="4"/>
      <c r="Z40" s="4"/>
    </row>
    <row r="41" spans="1:26" ht="15.5">
      <c r="A41" s="8"/>
      <c r="B41" s="6"/>
      <c r="C41" s="6"/>
      <c r="D41" s="6"/>
      <c r="E41" s="6"/>
      <c r="F41" s="6"/>
      <c r="G41" s="8"/>
      <c r="H41" s="6"/>
      <c r="I41" s="6"/>
      <c r="J41" s="6"/>
      <c r="K41" s="6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4"/>
      <c r="Y41" s="4"/>
      <c r="Z41" s="4"/>
    </row>
    <row r="42" spans="1:26" ht="15.5">
      <c r="A42" s="8"/>
      <c r="B42" s="6"/>
      <c r="C42" s="6"/>
      <c r="D42" s="6"/>
      <c r="E42" s="6"/>
      <c r="F42" s="8"/>
      <c r="G42" s="8"/>
      <c r="H42" s="6"/>
      <c r="I42" s="8"/>
      <c r="J42" s="6"/>
      <c r="K42" s="6"/>
      <c r="L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4"/>
      <c r="Y42" s="4"/>
      <c r="Z42" s="4"/>
    </row>
    <row r="43" spans="1:26" ht="15.5">
      <c r="A43" s="11" t="s">
        <v>218</v>
      </c>
      <c r="C43" s="8"/>
      <c r="D43" s="8"/>
      <c r="E43" s="8"/>
      <c r="F43" s="8"/>
      <c r="G43" s="8"/>
      <c r="H43" s="8"/>
      <c r="I43" s="8"/>
      <c r="J43" s="8"/>
      <c r="K43" s="8"/>
      <c r="L43" s="11" t="s">
        <v>219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4"/>
      <c r="Y43" s="4"/>
      <c r="Z43" s="4"/>
    </row>
    <row r="44" spans="1:26" ht="15.5">
      <c r="A44" s="42" t="s">
        <v>31</v>
      </c>
      <c r="C44" s="11"/>
      <c r="D44" s="11"/>
      <c r="E44" s="11"/>
      <c r="F44" s="11"/>
      <c r="G44" s="11"/>
      <c r="H44" s="11"/>
      <c r="I44" s="11"/>
      <c r="J44" s="11"/>
      <c r="K44" s="11"/>
      <c r="L44" s="42" t="s">
        <v>33</v>
      </c>
      <c r="M44" s="44"/>
      <c r="N44" s="11"/>
      <c r="O44" s="8"/>
      <c r="P44" s="8"/>
      <c r="Q44" s="8"/>
      <c r="R44" s="8"/>
      <c r="S44" s="8"/>
      <c r="T44" s="8"/>
      <c r="U44" s="8"/>
      <c r="V44" s="8"/>
      <c r="W44" s="8"/>
      <c r="X44" s="4"/>
      <c r="Y44" s="4"/>
      <c r="Z44" s="4"/>
    </row>
    <row r="45" spans="1:26" ht="15.5">
      <c r="A45" s="8"/>
      <c r="B45" s="48" t="s">
        <v>285</v>
      </c>
      <c r="C45" s="11"/>
      <c r="D45" s="11"/>
      <c r="E45" s="48" t="s">
        <v>286</v>
      </c>
      <c r="F45" s="11"/>
      <c r="G45" s="11"/>
      <c r="H45" s="51" t="s">
        <v>30</v>
      </c>
      <c r="I45" s="51"/>
      <c r="J45" s="11"/>
      <c r="K45" s="11"/>
      <c r="L45" s="11"/>
      <c r="M45" s="11"/>
      <c r="N45" s="11"/>
      <c r="O45" s="8"/>
      <c r="P45" s="8"/>
      <c r="Q45" s="8"/>
      <c r="R45" s="8"/>
      <c r="S45" s="8"/>
      <c r="T45" s="8"/>
      <c r="U45" s="8"/>
      <c r="V45" s="8"/>
      <c r="W45" s="8"/>
      <c r="X45" s="4"/>
      <c r="Y45" s="4"/>
      <c r="Z45" s="4"/>
    </row>
    <row r="46" spans="1:26" ht="15.5">
      <c r="A46" s="8"/>
      <c r="B46" s="8" t="s">
        <v>28</v>
      </c>
      <c r="C46" s="8" t="s">
        <v>29</v>
      </c>
      <c r="D46" s="8"/>
      <c r="E46" s="8" t="s">
        <v>28</v>
      </c>
      <c r="F46" s="8" t="s">
        <v>29</v>
      </c>
      <c r="G46" s="8"/>
      <c r="H46" s="8" t="s">
        <v>28</v>
      </c>
      <c r="I46" s="8" t="s">
        <v>29</v>
      </c>
      <c r="J46" s="8"/>
      <c r="K46" s="8"/>
      <c r="L46" s="8"/>
      <c r="M46" s="6" t="s">
        <v>32</v>
      </c>
      <c r="N46" s="6" t="s">
        <v>20</v>
      </c>
      <c r="O46" s="8"/>
      <c r="P46" s="8"/>
      <c r="Q46" s="8"/>
      <c r="R46" s="8"/>
      <c r="S46" s="8"/>
      <c r="T46" s="8"/>
      <c r="U46" s="8"/>
      <c r="V46" s="8"/>
      <c r="W46" s="8"/>
      <c r="X46" s="4"/>
      <c r="Y46" s="4"/>
      <c r="Z46" s="4"/>
    </row>
    <row r="47" spans="1:26" ht="15.5">
      <c r="A47" s="8"/>
      <c r="B47" s="6">
        <v>7.715433</v>
      </c>
      <c r="C47" s="6">
        <v>3.5465249999999999</v>
      </c>
      <c r="D47" s="8"/>
      <c r="E47" s="6">
        <v>7.7453349999999999</v>
      </c>
      <c r="F47" s="6">
        <v>4.4975335999999997</v>
      </c>
      <c r="G47" s="8"/>
      <c r="H47" s="6">
        <v>3.6443999999999997E-2</v>
      </c>
      <c r="I47" s="6">
        <v>5.4726999999999998E-2</v>
      </c>
      <c r="J47" s="6"/>
      <c r="K47" s="6"/>
      <c r="L47" s="6"/>
      <c r="M47" s="6">
        <v>1</v>
      </c>
      <c r="N47" s="6">
        <v>1.8542749999999999</v>
      </c>
      <c r="O47" s="6"/>
      <c r="P47" s="8"/>
      <c r="Q47" s="8"/>
      <c r="R47" s="8"/>
      <c r="S47" s="8"/>
      <c r="T47" s="8"/>
      <c r="U47" s="8"/>
      <c r="V47" s="8"/>
      <c r="W47" s="8"/>
      <c r="X47" s="4"/>
      <c r="Y47" s="4"/>
      <c r="Z47" s="4"/>
    </row>
    <row r="48" spans="1:26" ht="15.5">
      <c r="A48" s="8"/>
      <c r="B48" s="6">
        <v>6.968534</v>
      </c>
      <c r="C48" s="6">
        <v>4.9364249999999998</v>
      </c>
      <c r="D48" s="8"/>
      <c r="E48" s="6">
        <v>8.1875359999999997</v>
      </c>
      <c r="F48" s="6">
        <v>5.8675249999999997</v>
      </c>
      <c r="G48" s="8"/>
      <c r="H48" s="6">
        <v>7.8423999999999994E-2</v>
      </c>
      <c r="I48" s="6">
        <v>6.7324999999999996E-2</v>
      </c>
      <c r="J48" s="6"/>
      <c r="K48" s="6"/>
      <c r="L48" s="6"/>
      <c r="M48" s="6">
        <v>0.96463100000000002</v>
      </c>
      <c r="N48" s="6">
        <v>1.7396149999999999</v>
      </c>
      <c r="O48" s="6"/>
      <c r="P48" s="8"/>
      <c r="Q48" s="8"/>
      <c r="R48" s="8"/>
      <c r="S48" s="8"/>
      <c r="T48" s="8"/>
      <c r="U48" s="8"/>
      <c r="V48" s="8"/>
      <c r="W48" s="8"/>
      <c r="X48" s="4"/>
      <c r="Y48" s="4"/>
      <c r="Z48" s="4"/>
    </row>
    <row r="49" spans="1:26" ht="15.5">
      <c r="A49" s="8"/>
      <c r="B49" s="6">
        <v>7.3964249999999998</v>
      </c>
      <c r="C49" s="6">
        <v>4.3664149999999999</v>
      </c>
      <c r="D49" s="8"/>
      <c r="E49" s="6">
        <v>7.6374430000000002</v>
      </c>
      <c r="F49" s="6">
        <v>5.1567530000000001</v>
      </c>
      <c r="G49" s="8"/>
      <c r="H49" s="6">
        <v>6.8519999999999998E-2</v>
      </c>
      <c r="I49" s="6">
        <v>7.7535999999999994E-2</v>
      </c>
      <c r="J49" s="6"/>
      <c r="K49" s="6"/>
      <c r="L49" s="6"/>
      <c r="M49" s="6">
        <v>1.158946</v>
      </c>
      <c r="N49" s="6">
        <v>2.1856369999999998</v>
      </c>
      <c r="O49" s="6"/>
      <c r="P49" s="8"/>
      <c r="Q49" s="8"/>
      <c r="R49" s="8"/>
      <c r="S49" s="8"/>
      <c r="T49" s="8"/>
      <c r="U49" s="8"/>
      <c r="V49" s="8"/>
      <c r="W49" s="8"/>
      <c r="X49" s="4"/>
      <c r="Y49" s="4"/>
      <c r="Z49" s="4"/>
    </row>
    <row r="50" spans="1:26" ht="15.5">
      <c r="A50" s="30" t="s">
        <v>212</v>
      </c>
      <c r="B50" s="31">
        <f>AVERAGE(B47:B49)</f>
        <v>7.3601306666666666</v>
      </c>
      <c r="C50" s="31">
        <f>AVERAGE(C47:C49)</f>
        <v>4.2831216666666663</v>
      </c>
      <c r="D50" s="30" t="s">
        <v>212</v>
      </c>
      <c r="E50" s="31">
        <f>AVERAGE(E47:E49)</f>
        <v>7.8567713333333336</v>
      </c>
      <c r="F50" s="31">
        <f>AVERAGE(F47:F49)</f>
        <v>5.1739372000000001</v>
      </c>
      <c r="G50" s="30" t="s">
        <v>212</v>
      </c>
      <c r="H50" s="31">
        <f>AVERAGE(H47:H49)</f>
        <v>6.1129333333333334E-2</v>
      </c>
      <c r="I50" s="31">
        <f>AVERAGE(I47:I49)</f>
        <v>6.6529333333333329E-2</v>
      </c>
      <c r="J50" s="8"/>
      <c r="K50" s="8"/>
      <c r="L50" s="30" t="s">
        <v>93</v>
      </c>
      <c r="M50" s="31">
        <f>AVERAGE(M47:M49)</f>
        <v>1.0411923333333333</v>
      </c>
      <c r="N50" s="31">
        <f>AVERAGE(N47:N49)</f>
        <v>1.926509</v>
      </c>
      <c r="O50" s="8"/>
      <c r="P50" s="8"/>
      <c r="Q50" s="8"/>
      <c r="R50" s="8"/>
      <c r="S50" s="8"/>
      <c r="T50" s="8"/>
      <c r="U50" s="8"/>
      <c r="V50" s="8"/>
      <c r="W50" s="8"/>
      <c r="X50" s="4"/>
      <c r="Y50" s="4"/>
      <c r="Z50" s="4"/>
    </row>
    <row r="51" spans="1:26" ht="15.5">
      <c r="A51" s="30" t="s">
        <v>94</v>
      </c>
      <c r="B51" s="31">
        <f>STDEVP(B47:B49)</f>
        <v>0.30599835296325079</v>
      </c>
      <c r="C51" s="31">
        <f>STDEVP(C47:C49)</f>
        <v>0.57047280801883049</v>
      </c>
      <c r="D51" s="30" t="s">
        <v>94</v>
      </c>
      <c r="E51" s="31">
        <f>STDEVP(E47:E49)</f>
        <v>0.23799736616516468</v>
      </c>
      <c r="F51" s="31">
        <f>STDEVP(F47:F49)</f>
        <v>0.55942862610925048</v>
      </c>
      <c r="G51" s="30" t="s">
        <v>94</v>
      </c>
      <c r="H51" s="31">
        <f>STDEVP(H47:H49)</f>
        <v>1.7917339187378107E-2</v>
      </c>
      <c r="I51" s="31">
        <f>STDEVP(I47:I49)</f>
        <v>9.3287167510983059E-3</v>
      </c>
      <c r="J51" s="8"/>
      <c r="K51" s="8"/>
      <c r="L51" s="30" t="s">
        <v>94</v>
      </c>
      <c r="M51" s="31">
        <f>STDEVP(M47:M49)</f>
        <v>8.4507143880792057E-2</v>
      </c>
      <c r="N51" s="31">
        <f>STDEVP(N47:N49)</f>
        <v>0.18911587133818247</v>
      </c>
      <c r="O51" s="8"/>
      <c r="P51" s="8"/>
      <c r="Q51" s="8"/>
      <c r="R51" s="8"/>
      <c r="S51" s="8"/>
      <c r="T51" s="8"/>
      <c r="U51" s="8"/>
      <c r="V51" s="8"/>
      <c r="W51" s="8"/>
      <c r="X51" s="4"/>
      <c r="Y51" s="4"/>
      <c r="Z51" s="4"/>
    </row>
    <row r="52" spans="1:26" ht="15.5">
      <c r="A52" s="30" t="s">
        <v>95</v>
      </c>
      <c r="B52" s="30" t="s">
        <v>213</v>
      </c>
      <c r="C52" s="30"/>
      <c r="D52" s="30" t="s">
        <v>95</v>
      </c>
      <c r="E52" s="30" t="s">
        <v>213</v>
      </c>
      <c r="F52" s="30"/>
      <c r="G52" s="30" t="s">
        <v>95</v>
      </c>
      <c r="H52" s="30" t="s">
        <v>213</v>
      </c>
      <c r="I52" s="30"/>
      <c r="J52" s="8"/>
      <c r="K52" s="8"/>
      <c r="L52" s="30" t="s">
        <v>95</v>
      </c>
      <c r="M52" s="30" t="s">
        <v>213</v>
      </c>
      <c r="N52" s="30"/>
      <c r="O52" s="8"/>
      <c r="P52" s="8"/>
      <c r="Q52" s="8"/>
      <c r="R52" s="8"/>
      <c r="S52" s="8"/>
      <c r="T52" s="8"/>
      <c r="U52" s="8"/>
      <c r="V52" s="8"/>
      <c r="W52" s="8"/>
      <c r="X52" s="4"/>
      <c r="Y52" s="4"/>
      <c r="Z52" s="4"/>
    </row>
    <row r="53" spans="1:26" ht="15.5">
      <c r="A53" s="32" t="s">
        <v>101</v>
      </c>
      <c r="B53" s="33" t="s">
        <v>214</v>
      </c>
      <c r="C53" s="33"/>
      <c r="D53" s="32" t="s">
        <v>101</v>
      </c>
      <c r="E53" s="33" t="s">
        <v>214</v>
      </c>
      <c r="F53" s="33"/>
      <c r="G53" s="32" t="s">
        <v>101</v>
      </c>
      <c r="H53" s="33" t="s">
        <v>214</v>
      </c>
      <c r="I53" s="33"/>
      <c r="L53" s="32" t="s">
        <v>101</v>
      </c>
      <c r="M53" s="33" t="s">
        <v>220</v>
      </c>
      <c r="N53" s="33"/>
    </row>
    <row r="54" spans="1:26" ht="15.5">
      <c r="A54" s="35"/>
      <c r="B54" s="5">
        <v>2.5999999999999999E-3</v>
      </c>
      <c r="C54" s="35"/>
      <c r="D54" s="35"/>
      <c r="E54" s="5">
        <v>3.3999999999999998E-3</v>
      </c>
      <c r="F54" s="35"/>
      <c r="G54" s="35"/>
      <c r="H54" s="5">
        <v>0.72460000000000002</v>
      </c>
      <c r="I54" s="35"/>
      <c r="L54" s="30"/>
      <c r="M54" s="5">
        <v>3.8E-3</v>
      </c>
      <c r="N54" s="36"/>
    </row>
    <row r="55" spans="1:26">
      <c r="A55" s="29"/>
      <c r="B55" s="29"/>
      <c r="C55" s="29"/>
      <c r="D55" s="29"/>
      <c r="E55" s="29"/>
      <c r="F55" s="29"/>
      <c r="G55" s="29"/>
      <c r="H55" s="29"/>
      <c r="I55" s="29"/>
      <c r="J55" s="3"/>
      <c r="K55" s="3"/>
      <c r="L55" s="3"/>
      <c r="O55" s="3"/>
      <c r="P55" s="3"/>
      <c r="Q55" s="3"/>
    </row>
    <row r="56" spans="1:26">
      <c r="P56" s="1"/>
    </row>
    <row r="57" spans="1:26">
      <c r="P57" s="1"/>
    </row>
    <row r="58" spans="1:26">
      <c r="P58" s="1"/>
    </row>
  </sheetData>
  <mergeCells count="5">
    <mergeCell ref="B16:C16"/>
    <mergeCell ref="H30:I30"/>
    <mergeCell ref="H45:I45"/>
    <mergeCell ref="B2:C2"/>
    <mergeCell ref="E2:F2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6FE5-D3B2-402F-A33E-4CD65D9229D4}">
  <dimension ref="A1:U57"/>
  <sheetViews>
    <sheetView topLeftCell="A31" zoomScale="89" workbookViewId="0">
      <selection activeCell="M21" sqref="M21"/>
    </sheetView>
  </sheetViews>
  <sheetFormatPr defaultRowHeight="14"/>
  <cols>
    <col min="3" max="4" width="8.75" bestFit="1" customWidth="1"/>
    <col min="5" max="5" width="9.25" bestFit="1" customWidth="1"/>
    <col min="6" max="8" width="8.75" bestFit="1" customWidth="1"/>
    <col min="11" max="16" width="9.25" bestFit="1" customWidth="1"/>
  </cols>
  <sheetData>
    <row r="1" spans="1:21" ht="15.5">
      <c r="A1" s="8"/>
      <c r="B1" s="11" t="s">
        <v>272</v>
      </c>
      <c r="C1" s="11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"/>
    </row>
    <row r="2" spans="1:21" ht="15.5">
      <c r="A2" s="8"/>
      <c r="B2" s="11" t="s">
        <v>36</v>
      </c>
      <c r="C2" s="11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4"/>
    </row>
    <row r="3" spans="1:21" ht="18.5">
      <c r="A3" s="8"/>
      <c r="B3" s="8"/>
      <c r="C3" s="6" t="s">
        <v>102</v>
      </c>
      <c r="D3" s="6" t="s">
        <v>103</v>
      </c>
      <c r="E3" s="6" t="s">
        <v>104</v>
      </c>
      <c r="F3" s="6" t="s">
        <v>105</v>
      </c>
      <c r="G3" s="6" t="s">
        <v>118</v>
      </c>
      <c r="H3" s="6" t="s">
        <v>119</v>
      </c>
      <c r="I3" s="6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4"/>
    </row>
    <row r="4" spans="1:21" ht="15.5">
      <c r="A4" s="8"/>
      <c r="B4" s="8"/>
      <c r="C4" s="6">
        <v>0</v>
      </c>
      <c r="D4" s="6">
        <v>0</v>
      </c>
      <c r="E4" s="6">
        <v>5</v>
      </c>
      <c r="F4" s="6">
        <v>3</v>
      </c>
      <c r="G4" s="6">
        <v>3</v>
      </c>
      <c r="H4" s="6">
        <v>3</v>
      </c>
      <c r="I4" s="6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"/>
    </row>
    <row r="5" spans="1:21" ht="15.5">
      <c r="A5" s="8"/>
      <c r="B5" s="8"/>
      <c r="C5" s="6">
        <v>0</v>
      </c>
      <c r="D5" s="6">
        <v>0</v>
      </c>
      <c r="E5" s="6">
        <v>3</v>
      </c>
      <c r="F5" s="6">
        <v>2</v>
      </c>
      <c r="G5" s="6">
        <v>4</v>
      </c>
      <c r="H5" s="6">
        <v>1</v>
      </c>
      <c r="I5" s="6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4"/>
    </row>
    <row r="6" spans="1:21" ht="15.5">
      <c r="A6" s="8"/>
      <c r="B6" s="8"/>
      <c r="C6" s="6">
        <v>0</v>
      </c>
      <c r="D6" s="6">
        <v>0</v>
      </c>
      <c r="E6" s="6">
        <v>5</v>
      </c>
      <c r="F6" s="6">
        <v>3</v>
      </c>
      <c r="G6" s="6">
        <v>3</v>
      </c>
      <c r="H6" s="6">
        <v>2</v>
      </c>
      <c r="I6" s="6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4"/>
    </row>
    <row r="7" spans="1:21" ht="15.5">
      <c r="A7" s="8"/>
      <c r="B7" s="8"/>
      <c r="C7" s="6">
        <v>0</v>
      </c>
      <c r="D7" s="6">
        <v>0</v>
      </c>
      <c r="E7" s="6">
        <v>4</v>
      </c>
      <c r="F7" s="6">
        <v>3</v>
      </c>
      <c r="G7" s="6">
        <v>3</v>
      </c>
      <c r="H7" s="6">
        <v>1</v>
      </c>
      <c r="I7" s="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4"/>
    </row>
    <row r="8" spans="1:21" ht="15.5">
      <c r="A8" s="8"/>
      <c r="B8" s="8"/>
      <c r="C8" s="6">
        <v>0</v>
      </c>
      <c r="D8" s="6">
        <v>0</v>
      </c>
      <c r="E8" s="6">
        <v>5</v>
      </c>
      <c r="F8" s="6">
        <v>4</v>
      </c>
      <c r="G8" s="6">
        <v>2</v>
      </c>
      <c r="H8" s="6">
        <v>2</v>
      </c>
      <c r="I8" s="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4"/>
    </row>
    <row r="9" spans="1:21" ht="15.5">
      <c r="A9" s="8"/>
      <c r="B9" s="8"/>
      <c r="C9" s="6">
        <v>0</v>
      </c>
      <c r="D9" s="6">
        <v>0</v>
      </c>
      <c r="E9" s="6">
        <v>5</v>
      </c>
      <c r="F9" s="6">
        <v>2</v>
      </c>
      <c r="G9" s="6">
        <v>3</v>
      </c>
      <c r="H9" s="6">
        <v>2</v>
      </c>
      <c r="I9" s="6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4"/>
    </row>
    <row r="10" spans="1:21" ht="15.5">
      <c r="A10" s="8"/>
      <c r="B10" s="8"/>
      <c r="C10" s="6">
        <v>0</v>
      </c>
      <c r="D10" s="6">
        <v>0</v>
      </c>
      <c r="E10" s="6">
        <v>3</v>
      </c>
      <c r="F10" s="6">
        <v>3</v>
      </c>
      <c r="G10" s="6">
        <v>1</v>
      </c>
      <c r="H10" s="6">
        <v>0</v>
      </c>
      <c r="I10" s="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4"/>
    </row>
    <row r="11" spans="1:21" ht="15.5">
      <c r="A11" s="8"/>
      <c r="B11" s="8"/>
      <c r="C11" s="6">
        <v>0</v>
      </c>
      <c r="D11" s="6">
        <v>0</v>
      </c>
      <c r="E11" s="6">
        <v>5</v>
      </c>
      <c r="F11" s="6">
        <v>1</v>
      </c>
      <c r="G11" s="6">
        <v>2</v>
      </c>
      <c r="H11" s="6">
        <v>2</v>
      </c>
      <c r="I11" s="6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4"/>
    </row>
    <row r="12" spans="1:21" ht="15.5">
      <c r="A12" s="8"/>
      <c r="B12" s="8"/>
      <c r="C12" s="6">
        <v>0</v>
      </c>
      <c r="D12" s="6">
        <v>0</v>
      </c>
      <c r="E12" s="6">
        <v>4</v>
      </c>
      <c r="F12" s="6">
        <v>2</v>
      </c>
      <c r="G12" s="6">
        <v>3</v>
      </c>
      <c r="H12" s="6">
        <v>0</v>
      </c>
      <c r="I12" s="6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4"/>
    </row>
    <row r="13" spans="1:21" ht="15.5">
      <c r="A13" s="8"/>
      <c r="B13" s="8"/>
      <c r="C13" s="6">
        <v>0</v>
      </c>
      <c r="D13" s="6">
        <v>0</v>
      </c>
      <c r="E13" s="6">
        <v>4</v>
      </c>
      <c r="F13" s="6">
        <v>2</v>
      </c>
      <c r="G13" s="6">
        <v>4</v>
      </c>
      <c r="H13" s="6">
        <v>1</v>
      </c>
      <c r="I13" s="6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4"/>
    </row>
    <row r="14" spans="1:21" ht="15.5">
      <c r="A14" s="8"/>
      <c r="B14" s="9" t="s">
        <v>93</v>
      </c>
      <c r="C14" s="9">
        <f>AVERAGE(C4:C13)</f>
        <v>0</v>
      </c>
      <c r="D14" s="9">
        <f t="shared" ref="D14:H14" si="0">AVERAGE(D4:D13)</f>
        <v>0</v>
      </c>
      <c r="E14" s="9">
        <f t="shared" si="0"/>
        <v>4.3</v>
      </c>
      <c r="F14" s="9">
        <f t="shared" si="0"/>
        <v>2.5</v>
      </c>
      <c r="G14" s="9">
        <f t="shared" si="0"/>
        <v>2.8</v>
      </c>
      <c r="H14" s="9">
        <f t="shared" si="0"/>
        <v>1.4</v>
      </c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4"/>
    </row>
    <row r="15" spans="1:21" ht="15.5">
      <c r="A15" s="8"/>
      <c r="B15" s="9" t="s">
        <v>94</v>
      </c>
      <c r="C15" s="9">
        <f>STDEVP(C4:C13)</f>
        <v>0</v>
      </c>
      <c r="D15" s="9">
        <f t="shared" ref="D15:H15" si="1">STDEVP(D4:D13)</f>
        <v>0</v>
      </c>
      <c r="E15" s="9">
        <f t="shared" si="1"/>
        <v>0.78102496759066542</v>
      </c>
      <c r="F15" s="9">
        <f t="shared" si="1"/>
        <v>0.80622577482985502</v>
      </c>
      <c r="G15" s="9">
        <f t="shared" si="1"/>
        <v>0.87177978870813466</v>
      </c>
      <c r="H15" s="9">
        <f t="shared" si="1"/>
        <v>0.91651513899116799</v>
      </c>
      <c r="I15" s="6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4"/>
    </row>
    <row r="16" spans="1:21" ht="15.5">
      <c r="A16" s="8"/>
      <c r="B16" s="8" t="s">
        <v>95</v>
      </c>
      <c r="C16" s="8" t="s">
        <v>96</v>
      </c>
      <c r="D16" s="9"/>
      <c r="E16" s="9"/>
      <c r="F16" s="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4"/>
    </row>
    <row r="17" spans="1:21" ht="18.5">
      <c r="A17" s="8"/>
      <c r="B17" s="10" t="s">
        <v>108</v>
      </c>
      <c r="C17" s="6" t="s">
        <v>106</v>
      </c>
      <c r="D17" s="6" t="s">
        <v>107</v>
      </c>
      <c r="E17" s="6" t="s">
        <v>120</v>
      </c>
      <c r="F17" s="6" t="s">
        <v>121</v>
      </c>
      <c r="G17" s="6" t="s">
        <v>122</v>
      </c>
      <c r="H17" s="6" t="s">
        <v>123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4"/>
    </row>
    <row r="18" spans="1:21" ht="15.5">
      <c r="A18" s="8"/>
      <c r="B18" s="8"/>
      <c r="C18" s="6" t="s">
        <v>100</v>
      </c>
      <c r="D18" s="6" t="s">
        <v>99</v>
      </c>
      <c r="E18" s="6">
        <v>2.9999999999999997E-4</v>
      </c>
      <c r="F18" s="6" t="s">
        <v>99</v>
      </c>
      <c r="G18" s="6">
        <v>1.6199999999999999E-2</v>
      </c>
      <c r="H18" s="6">
        <v>1E-3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4"/>
    </row>
    <row r="19" spans="1:21" ht="15.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4"/>
    </row>
    <row r="20" spans="1:21" ht="15.5">
      <c r="A20" s="8"/>
      <c r="B20" s="11" t="s">
        <v>273</v>
      </c>
      <c r="D20" s="8"/>
      <c r="E20" s="8"/>
      <c r="F20" s="8"/>
      <c r="G20" s="8"/>
      <c r="H20" s="8"/>
      <c r="I20" s="8"/>
      <c r="J20" s="11" t="s">
        <v>274</v>
      </c>
      <c r="L20" s="8"/>
      <c r="M20" s="8"/>
      <c r="N20" s="8"/>
      <c r="O20" s="8"/>
      <c r="P20" s="8"/>
      <c r="Q20" s="8"/>
      <c r="R20" s="8"/>
      <c r="S20" s="8"/>
      <c r="T20" s="8"/>
      <c r="U20" s="4"/>
    </row>
    <row r="21" spans="1:21" ht="15.5">
      <c r="A21" s="8"/>
      <c r="B21" s="42" t="s">
        <v>37</v>
      </c>
      <c r="D21" s="8"/>
      <c r="E21" s="8"/>
      <c r="F21" s="8"/>
      <c r="G21" s="8"/>
      <c r="H21" s="8"/>
      <c r="I21" s="8"/>
      <c r="J21" s="11" t="s">
        <v>6</v>
      </c>
      <c r="L21" s="8"/>
      <c r="M21" s="8"/>
      <c r="N21" s="8"/>
      <c r="O21" s="8"/>
      <c r="P21" s="8"/>
      <c r="Q21" s="8"/>
      <c r="R21" s="8"/>
      <c r="S21" s="8"/>
      <c r="T21" s="8"/>
      <c r="U21" s="4"/>
    </row>
    <row r="22" spans="1:21" ht="18.5">
      <c r="A22" s="8"/>
      <c r="B22" s="8"/>
      <c r="C22" s="6" t="s">
        <v>102</v>
      </c>
      <c r="D22" s="6" t="s">
        <v>103</v>
      </c>
      <c r="E22" s="6" t="s">
        <v>104</v>
      </c>
      <c r="F22" s="6" t="s">
        <v>105</v>
      </c>
      <c r="G22" s="6" t="s">
        <v>118</v>
      </c>
      <c r="H22" s="6" t="s">
        <v>119</v>
      </c>
      <c r="I22" s="6"/>
      <c r="J22" s="8"/>
      <c r="K22" s="6" t="s">
        <v>102</v>
      </c>
      <c r="L22" s="6" t="s">
        <v>103</v>
      </c>
      <c r="M22" s="6" t="s">
        <v>104</v>
      </c>
      <c r="N22" s="6" t="s">
        <v>105</v>
      </c>
      <c r="O22" s="6" t="s">
        <v>118</v>
      </c>
      <c r="P22" s="6" t="s">
        <v>119</v>
      </c>
      <c r="Q22" s="8"/>
      <c r="R22" s="8"/>
      <c r="S22" s="8"/>
      <c r="T22" s="8"/>
      <c r="U22" s="4"/>
    </row>
    <row r="23" spans="1:21" ht="15.5">
      <c r="A23" s="8"/>
      <c r="B23" s="8"/>
      <c r="C23" s="6">
        <v>9.1700000000000004E-2</v>
      </c>
      <c r="D23" s="6">
        <v>8.14E-2</v>
      </c>
      <c r="E23" s="6">
        <v>1.9024000000000001</v>
      </c>
      <c r="F23" s="6">
        <v>1.0192000000000001</v>
      </c>
      <c r="G23" s="6">
        <v>1.2438</v>
      </c>
      <c r="H23" s="6">
        <v>0.49109999999999998</v>
      </c>
      <c r="I23" s="6"/>
      <c r="J23" s="8"/>
      <c r="K23" s="6">
        <v>19.64</v>
      </c>
      <c r="L23" s="6">
        <v>14.08</v>
      </c>
      <c r="M23" s="6">
        <v>69.42</v>
      </c>
      <c r="N23" s="6">
        <v>45.47</v>
      </c>
      <c r="O23" s="6">
        <v>46.71</v>
      </c>
      <c r="P23" s="6">
        <v>43.04</v>
      </c>
      <c r="Q23" s="8"/>
      <c r="R23" s="8"/>
      <c r="S23" s="8"/>
      <c r="T23" s="8"/>
      <c r="U23" s="4"/>
    </row>
    <row r="24" spans="1:21" ht="15.5">
      <c r="A24" s="8"/>
      <c r="B24" s="8"/>
      <c r="C24" s="6">
        <v>9.3100000000000002E-2</v>
      </c>
      <c r="D24" s="6">
        <v>5.0099999999999999E-2</v>
      </c>
      <c r="E24" s="6">
        <v>2.0152999999999999</v>
      </c>
      <c r="F24" s="6">
        <v>1.5499000000000001</v>
      </c>
      <c r="G24" s="6">
        <v>1.6747000000000001</v>
      </c>
      <c r="H24" s="6">
        <v>0.4088</v>
      </c>
      <c r="I24" s="6"/>
      <c r="J24" s="8"/>
      <c r="K24" s="6">
        <v>21.87</v>
      </c>
      <c r="L24" s="6">
        <v>15.34</v>
      </c>
      <c r="M24" s="6">
        <v>71.64</v>
      </c>
      <c r="N24" s="6">
        <v>62.36</v>
      </c>
      <c r="O24" s="6">
        <v>52.24</v>
      </c>
      <c r="P24" s="6">
        <v>32.47</v>
      </c>
      <c r="Q24" s="8"/>
      <c r="R24" s="8"/>
      <c r="S24" s="8"/>
      <c r="T24" s="8"/>
      <c r="U24" s="4"/>
    </row>
    <row r="25" spans="1:21" ht="15.5">
      <c r="A25" s="8"/>
      <c r="B25" s="8"/>
      <c r="C25" s="6">
        <v>9.1300000000000006E-2</v>
      </c>
      <c r="D25" s="6">
        <v>7.0599999999999996E-2</v>
      </c>
      <c r="E25" s="6">
        <v>1.6408</v>
      </c>
      <c r="F25" s="6">
        <v>0.99460000000000004</v>
      </c>
      <c r="G25" s="6">
        <v>1.6034999999999999</v>
      </c>
      <c r="H25" s="6">
        <v>0.81220000000000003</v>
      </c>
      <c r="I25" s="6"/>
      <c r="J25" s="8"/>
      <c r="K25" s="6">
        <v>20.13</v>
      </c>
      <c r="L25" s="6">
        <v>18.170000000000002</v>
      </c>
      <c r="M25" s="6">
        <v>79.67</v>
      </c>
      <c r="N25" s="6">
        <v>49.2</v>
      </c>
      <c r="O25" s="6">
        <v>62.72</v>
      </c>
      <c r="P25" s="6">
        <v>37.020000000000003</v>
      </c>
      <c r="Q25" s="8"/>
      <c r="R25" s="8"/>
      <c r="S25" s="8"/>
      <c r="T25" s="8"/>
      <c r="U25" s="4"/>
    </row>
    <row r="26" spans="1:21" ht="15.5">
      <c r="A26" s="8"/>
      <c r="B26" s="8"/>
      <c r="C26" s="6">
        <v>5.5100000000000003E-2</v>
      </c>
      <c r="D26" s="6">
        <v>7.7700000000000005E-2</v>
      </c>
      <c r="E26" s="6">
        <v>1.5086999999999999</v>
      </c>
      <c r="F26" s="6">
        <v>0.98340000000000005</v>
      </c>
      <c r="G26" s="6">
        <v>1.3351</v>
      </c>
      <c r="H26" s="6">
        <v>0.79849999999999999</v>
      </c>
      <c r="I26" s="6"/>
      <c r="J26" s="8"/>
      <c r="K26" s="6">
        <v>19.28</v>
      </c>
      <c r="L26" s="6">
        <v>20.73</v>
      </c>
      <c r="M26" s="6">
        <v>85.01</v>
      </c>
      <c r="N26" s="6">
        <v>59.45</v>
      </c>
      <c r="O26" s="6">
        <v>60.02</v>
      </c>
      <c r="P26" s="6">
        <v>35.54</v>
      </c>
      <c r="Q26" s="8"/>
      <c r="R26" s="8"/>
      <c r="S26" s="8"/>
      <c r="T26" s="8"/>
      <c r="U26" s="4"/>
    </row>
    <row r="27" spans="1:21" ht="15.5">
      <c r="A27" s="8"/>
      <c r="B27" s="8"/>
      <c r="C27" s="6">
        <v>7.7499999999999999E-2</v>
      </c>
      <c r="D27" s="6">
        <v>6.93E-2</v>
      </c>
      <c r="E27" s="6">
        <v>1.6408</v>
      </c>
      <c r="F27" s="6">
        <v>1.1299999999999999</v>
      </c>
      <c r="G27" s="6">
        <v>1.3711</v>
      </c>
      <c r="H27" s="6">
        <v>0.64080000000000004</v>
      </c>
      <c r="I27" s="6"/>
      <c r="J27" s="8"/>
      <c r="K27" s="6">
        <v>22.54</v>
      </c>
      <c r="L27" s="6">
        <v>23.22</v>
      </c>
      <c r="M27" s="6">
        <v>65.75</v>
      </c>
      <c r="N27" s="6">
        <v>43.94</v>
      </c>
      <c r="O27" s="6">
        <v>61.47</v>
      </c>
      <c r="P27" s="6">
        <v>47.39</v>
      </c>
      <c r="Q27" s="8"/>
      <c r="R27" s="8"/>
      <c r="S27" s="8"/>
      <c r="T27" s="8"/>
      <c r="U27" s="4"/>
    </row>
    <row r="28" spans="1:21" ht="15.5">
      <c r="A28" s="8"/>
      <c r="B28" s="8"/>
      <c r="C28" s="6">
        <v>8.8700000000000001E-2</v>
      </c>
      <c r="D28" s="6">
        <v>7.5499999999999998E-2</v>
      </c>
      <c r="E28" s="6">
        <v>1.9207000000000001</v>
      </c>
      <c r="F28" s="6">
        <v>0.90329999999999999</v>
      </c>
      <c r="G28" s="6">
        <v>1.5009999999999999</v>
      </c>
      <c r="H28" s="6">
        <v>0.79320000000000002</v>
      </c>
      <c r="I28" s="6"/>
      <c r="J28" s="8"/>
      <c r="K28" s="6">
        <v>20.010000000000002</v>
      </c>
      <c r="L28" s="6">
        <v>14.97</v>
      </c>
      <c r="M28" s="6">
        <v>80.040000000000006</v>
      </c>
      <c r="N28" s="6">
        <v>48.11</v>
      </c>
      <c r="O28" s="6">
        <v>52.13</v>
      </c>
      <c r="P28" s="6">
        <v>27.93</v>
      </c>
      <c r="Q28" s="8"/>
      <c r="R28" s="8"/>
      <c r="S28" s="8"/>
      <c r="T28" s="8"/>
      <c r="U28" s="4"/>
    </row>
    <row r="29" spans="1:21" ht="15.5">
      <c r="A29" s="8"/>
      <c r="B29" s="8"/>
      <c r="C29" s="6">
        <v>5.4899999999999997E-2</v>
      </c>
      <c r="D29" s="6">
        <v>7.4999999999999997E-2</v>
      </c>
      <c r="E29" s="6">
        <v>2.0373000000000001</v>
      </c>
      <c r="F29" s="6">
        <v>1.1629</v>
      </c>
      <c r="G29" s="6">
        <v>1.3246</v>
      </c>
      <c r="H29" s="6">
        <v>0.98740000000000006</v>
      </c>
      <c r="I29" s="6"/>
      <c r="J29" s="8"/>
      <c r="K29" s="6">
        <v>24.65</v>
      </c>
      <c r="L29" s="6">
        <v>22.42</v>
      </c>
      <c r="M29" s="6">
        <v>63.09</v>
      </c>
      <c r="N29" s="6">
        <v>55.59</v>
      </c>
      <c r="O29" s="6">
        <v>46.33</v>
      </c>
      <c r="P29" s="6">
        <v>42.83</v>
      </c>
      <c r="Q29" s="8"/>
      <c r="R29" s="8"/>
      <c r="S29" s="8"/>
      <c r="T29" s="8"/>
      <c r="U29" s="4"/>
    </row>
    <row r="30" spans="1:21" ht="15.5">
      <c r="A30" s="8"/>
      <c r="B30" s="8"/>
      <c r="C30" s="6">
        <v>7.9399999999999998E-2</v>
      </c>
      <c r="D30" s="6">
        <v>5.3999999999999999E-2</v>
      </c>
      <c r="E30" s="6">
        <v>1.2315</v>
      </c>
      <c r="F30" s="6">
        <v>1.4539</v>
      </c>
      <c r="G30" s="6">
        <v>0.98029999999999995</v>
      </c>
      <c r="H30" s="6">
        <v>0.93689999999999996</v>
      </c>
      <c r="I30" s="6"/>
      <c r="J30" s="8"/>
      <c r="K30" s="6">
        <v>14.95</v>
      </c>
      <c r="L30" s="6">
        <v>21.19</v>
      </c>
      <c r="M30" s="6">
        <v>71.02</v>
      </c>
      <c r="N30" s="6">
        <v>39.68</v>
      </c>
      <c r="O30" s="6">
        <v>61.56</v>
      </c>
      <c r="P30" s="6">
        <v>28.57</v>
      </c>
      <c r="Q30" s="8"/>
      <c r="R30" s="8"/>
      <c r="S30" s="8"/>
      <c r="T30" s="8"/>
      <c r="U30" s="4"/>
    </row>
    <row r="31" spans="1:21" ht="15.5">
      <c r="A31" s="8"/>
      <c r="B31" s="9" t="s">
        <v>93</v>
      </c>
      <c r="C31" s="9">
        <f>AVERAGE(C21:C30)</f>
        <v>7.8962500000000005E-2</v>
      </c>
      <c r="D31" s="9">
        <f t="shared" ref="D31" si="2">AVERAGE(D21:D30)</f>
        <v>6.9199999999999998E-2</v>
      </c>
      <c r="E31" s="9">
        <f t="shared" ref="E31" si="3">AVERAGE(E21:E30)</f>
        <v>1.7371875000000001</v>
      </c>
      <c r="F31" s="9">
        <f t="shared" ref="F31" si="4">AVERAGE(F21:F30)</f>
        <v>1.1496499999999998</v>
      </c>
      <c r="G31" s="9">
        <f t="shared" ref="G31" si="5">AVERAGE(G21:G30)</f>
        <v>1.3792625000000001</v>
      </c>
      <c r="H31" s="9">
        <f t="shared" ref="H31" si="6">AVERAGE(H21:H30)</f>
        <v>0.7336125</v>
      </c>
      <c r="I31" s="6"/>
      <c r="J31" s="9" t="s">
        <v>93</v>
      </c>
      <c r="K31" s="9">
        <f>AVERAGE(K21:K30)</f>
        <v>20.383749999999999</v>
      </c>
      <c r="L31" s="9">
        <f t="shared" ref="L31" si="7">AVERAGE(L21:L30)</f>
        <v>18.765000000000001</v>
      </c>
      <c r="M31" s="9">
        <f t="shared" ref="M31" si="8">AVERAGE(M21:M30)</f>
        <v>73.204999999999998</v>
      </c>
      <c r="N31" s="9">
        <f t="shared" ref="N31" si="9">AVERAGE(N21:N30)</f>
        <v>50.475000000000001</v>
      </c>
      <c r="O31" s="9">
        <f t="shared" ref="O31" si="10">AVERAGE(O21:O30)</f>
        <v>55.397500000000001</v>
      </c>
      <c r="P31" s="9">
        <f t="shared" ref="P31" si="11">AVERAGE(P21:P30)</f>
        <v>36.848749999999995</v>
      </c>
      <c r="Q31" s="8"/>
      <c r="R31" s="8"/>
      <c r="S31" s="8"/>
      <c r="T31" s="8"/>
      <c r="U31" s="4"/>
    </row>
    <row r="32" spans="1:21" ht="15.5">
      <c r="A32" s="8"/>
      <c r="B32" s="9" t="s">
        <v>94</v>
      </c>
      <c r="C32" s="9">
        <f>STDEVP(C21:C30)</f>
        <v>1.4831970325954626E-2</v>
      </c>
      <c r="D32" s="9">
        <f t="shared" ref="D32:H32" si="12">STDEVP(D21:D30)</f>
        <v>1.056077648660368E-2</v>
      </c>
      <c r="E32" s="9">
        <f t="shared" si="12"/>
        <v>0.26336608759244146</v>
      </c>
      <c r="F32" s="9">
        <f t="shared" si="12"/>
        <v>0.21872211250808737</v>
      </c>
      <c r="G32" s="9">
        <f t="shared" si="12"/>
        <v>0.20460690932554026</v>
      </c>
      <c r="H32" s="9">
        <f t="shared" si="12"/>
        <v>0.1912461073950262</v>
      </c>
      <c r="I32" s="6"/>
      <c r="J32" s="9" t="s">
        <v>94</v>
      </c>
      <c r="K32" s="9">
        <f>STDEVP(K21:K30)</f>
        <v>2.6589562684444474</v>
      </c>
      <c r="L32" s="9">
        <f t="shared" ref="L32:P32" si="13">STDEVP(L21:L30)</f>
        <v>3.379789194609621</v>
      </c>
      <c r="M32" s="9">
        <f t="shared" si="13"/>
        <v>7.1353994282030229</v>
      </c>
      <c r="N32" s="9">
        <f t="shared" si="13"/>
        <v>7.411765983893452</v>
      </c>
      <c r="O32" s="9">
        <f t="shared" si="13"/>
        <v>6.4048492371015486</v>
      </c>
      <c r="P32" s="9">
        <f t="shared" si="13"/>
        <v>6.6541555390222369</v>
      </c>
      <c r="Q32" s="8"/>
      <c r="R32" s="8"/>
      <c r="S32" s="8"/>
      <c r="T32" s="8"/>
      <c r="U32" s="4"/>
    </row>
    <row r="33" spans="1:21" ht="15.5">
      <c r="A33" s="8"/>
      <c r="B33" s="8" t="s">
        <v>95</v>
      </c>
      <c r="C33" s="8" t="s">
        <v>96</v>
      </c>
      <c r="D33" s="9"/>
      <c r="E33" s="9"/>
      <c r="F33" s="9"/>
      <c r="G33" s="8"/>
      <c r="H33" s="8"/>
      <c r="I33" s="8"/>
      <c r="J33" s="8" t="s">
        <v>95</v>
      </c>
      <c r="K33" s="8" t="s">
        <v>96</v>
      </c>
      <c r="L33" s="9"/>
      <c r="M33" s="9"/>
      <c r="N33" s="9"/>
      <c r="O33" s="8"/>
      <c r="P33" s="8"/>
      <c r="Q33" s="8"/>
      <c r="R33" s="8"/>
      <c r="S33" s="8"/>
      <c r="T33" s="8"/>
      <c r="U33" s="4"/>
    </row>
    <row r="34" spans="1:21" ht="18.5">
      <c r="A34" s="8"/>
      <c r="B34" s="10" t="s">
        <v>108</v>
      </c>
      <c r="C34" s="6" t="s">
        <v>106</v>
      </c>
      <c r="D34" s="6" t="s">
        <v>107</v>
      </c>
      <c r="E34" s="6" t="s">
        <v>120</v>
      </c>
      <c r="F34" s="6" t="s">
        <v>121</v>
      </c>
      <c r="G34" s="6" t="s">
        <v>122</v>
      </c>
      <c r="H34" s="6" t="s">
        <v>123</v>
      </c>
      <c r="I34" s="8"/>
      <c r="J34" s="10" t="s">
        <v>108</v>
      </c>
      <c r="K34" s="6" t="s">
        <v>106</v>
      </c>
      <c r="L34" s="6" t="s">
        <v>107</v>
      </c>
      <c r="M34" s="6" t="s">
        <v>120</v>
      </c>
      <c r="N34" s="6" t="s">
        <v>121</v>
      </c>
      <c r="O34" s="6" t="s">
        <v>122</v>
      </c>
      <c r="P34" s="6" t="s">
        <v>123</v>
      </c>
      <c r="Q34" s="8"/>
      <c r="R34" s="8"/>
      <c r="S34" s="8"/>
      <c r="T34" s="8"/>
      <c r="U34" s="4"/>
    </row>
    <row r="35" spans="1:21" ht="15.5">
      <c r="A35" s="8"/>
      <c r="B35" s="8"/>
      <c r="C35" s="6" t="s">
        <v>100</v>
      </c>
      <c r="D35" s="6" t="s">
        <v>99</v>
      </c>
      <c r="E35" s="6">
        <v>7.4999999999999997E-3</v>
      </c>
      <c r="F35" s="6" t="s">
        <v>99</v>
      </c>
      <c r="G35" s="6">
        <v>1.2999999999999999E-3</v>
      </c>
      <c r="H35" s="6" t="s">
        <v>99</v>
      </c>
      <c r="I35" s="8"/>
      <c r="J35" s="8"/>
      <c r="K35" s="6" t="s">
        <v>100</v>
      </c>
      <c r="L35" s="6" t="s">
        <v>99</v>
      </c>
      <c r="M35" s="6" t="s">
        <v>99</v>
      </c>
      <c r="N35" s="6" t="s">
        <v>99</v>
      </c>
      <c r="O35" s="6">
        <v>1.2999999999999999E-3</v>
      </c>
      <c r="P35" s="6" t="s">
        <v>99</v>
      </c>
      <c r="Q35" s="8"/>
      <c r="R35" s="8"/>
      <c r="S35" s="8"/>
      <c r="T35" s="8"/>
      <c r="U35" s="4"/>
    </row>
    <row r="36" spans="1:21" ht="15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4"/>
    </row>
    <row r="37" spans="1:21" ht="15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4"/>
    </row>
    <row r="38" spans="1:21" ht="15.5">
      <c r="A38" s="8"/>
      <c r="B38" s="11" t="s">
        <v>275</v>
      </c>
      <c r="D38" s="8"/>
      <c r="E38" s="8"/>
      <c r="F38" s="8"/>
      <c r="G38" s="8"/>
      <c r="H38" s="8"/>
      <c r="I38" s="8"/>
      <c r="J38" s="11" t="s">
        <v>276</v>
      </c>
      <c r="L38" s="8"/>
      <c r="M38" s="8"/>
      <c r="N38" s="8"/>
      <c r="O38" s="8"/>
      <c r="P38" s="8"/>
      <c r="Q38" s="8"/>
      <c r="R38" s="8"/>
      <c r="S38" s="8"/>
      <c r="T38" s="8"/>
      <c r="U38" s="4"/>
    </row>
    <row r="39" spans="1:21" ht="15.5">
      <c r="A39" s="8"/>
      <c r="B39" s="42" t="s">
        <v>17</v>
      </c>
      <c r="D39" s="8"/>
      <c r="E39" s="8"/>
      <c r="F39" s="8"/>
      <c r="G39" s="8"/>
      <c r="H39" s="8"/>
      <c r="I39" s="8"/>
      <c r="J39" s="42" t="s">
        <v>38</v>
      </c>
      <c r="L39" s="8"/>
      <c r="M39" s="8"/>
      <c r="N39" s="8"/>
      <c r="O39" s="8"/>
      <c r="P39" s="8"/>
      <c r="Q39" s="8"/>
      <c r="R39" s="8"/>
      <c r="S39" s="8"/>
      <c r="T39" s="8"/>
      <c r="U39" s="4"/>
    </row>
    <row r="40" spans="1:21" ht="18.5">
      <c r="A40" s="8"/>
      <c r="B40" s="8"/>
      <c r="C40" s="6" t="s">
        <v>102</v>
      </c>
      <c r="D40" s="6" t="s">
        <v>103</v>
      </c>
      <c r="E40" s="6" t="s">
        <v>104</v>
      </c>
      <c r="F40" s="6" t="s">
        <v>105</v>
      </c>
      <c r="G40" s="6" t="s">
        <v>118</v>
      </c>
      <c r="H40" s="6" t="s">
        <v>119</v>
      </c>
      <c r="I40" s="6"/>
      <c r="J40" s="8"/>
      <c r="K40" s="6" t="s">
        <v>102</v>
      </c>
      <c r="L40" s="6" t="s">
        <v>103</v>
      </c>
      <c r="M40" s="6" t="s">
        <v>104</v>
      </c>
      <c r="N40" s="6" t="s">
        <v>105</v>
      </c>
      <c r="O40" s="6" t="s">
        <v>118</v>
      </c>
      <c r="P40" s="6" t="s">
        <v>119</v>
      </c>
      <c r="Q40" s="8"/>
      <c r="R40" s="8"/>
      <c r="S40" s="8"/>
      <c r="T40" s="8"/>
      <c r="U40" s="4"/>
    </row>
    <row r="41" spans="1:21" ht="15.5">
      <c r="A41" s="8"/>
      <c r="B41" s="8"/>
      <c r="C41" s="6">
        <v>4.0599999999999996</v>
      </c>
      <c r="D41" s="6">
        <v>4.1900000000000004</v>
      </c>
      <c r="E41" s="6">
        <v>13.59</v>
      </c>
      <c r="F41" s="6">
        <v>10.82</v>
      </c>
      <c r="G41" s="6">
        <v>9.86</v>
      </c>
      <c r="H41" s="6">
        <v>8.51</v>
      </c>
      <c r="I41" s="6"/>
      <c r="J41" s="8"/>
      <c r="K41" s="6">
        <v>11.22</v>
      </c>
      <c r="L41" s="6">
        <v>10.65</v>
      </c>
      <c r="M41" s="6">
        <v>4.58</v>
      </c>
      <c r="N41" s="6">
        <v>8.26</v>
      </c>
      <c r="O41" s="6">
        <v>6.79</v>
      </c>
      <c r="P41" s="6">
        <v>9.91</v>
      </c>
      <c r="Q41" s="8"/>
      <c r="R41" s="8"/>
      <c r="S41" s="8"/>
      <c r="T41" s="8"/>
      <c r="U41" s="4"/>
    </row>
    <row r="42" spans="1:21" ht="15.5">
      <c r="A42" s="8"/>
      <c r="B42" s="8"/>
      <c r="C42" s="6">
        <v>6.78</v>
      </c>
      <c r="D42" s="6">
        <v>5.97</v>
      </c>
      <c r="E42" s="6">
        <v>15.11</v>
      </c>
      <c r="F42" s="6">
        <v>7.62</v>
      </c>
      <c r="G42" s="6">
        <v>8.73</v>
      </c>
      <c r="H42" s="6">
        <v>7.59</v>
      </c>
      <c r="I42" s="6"/>
      <c r="J42" s="8"/>
      <c r="K42" s="6">
        <v>9.5399999999999991</v>
      </c>
      <c r="L42" s="6">
        <v>14.1</v>
      </c>
      <c r="M42" s="6">
        <v>6.13</v>
      </c>
      <c r="N42" s="6">
        <v>6.96</v>
      </c>
      <c r="O42" s="6">
        <v>7.39</v>
      </c>
      <c r="P42" s="6">
        <v>11.22</v>
      </c>
      <c r="Q42" s="8"/>
      <c r="R42" s="8"/>
      <c r="S42" s="8"/>
      <c r="T42" s="8"/>
      <c r="U42" s="4"/>
    </row>
    <row r="43" spans="1:21" ht="15.5">
      <c r="A43" s="8"/>
      <c r="B43" s="8"/>
      <c r="C43" s="6">
        <v>5.52</v>
      </c>
      <c r="D43" s="6">
        <v>6.54</v>
      </c>
      <c r="E43" s="6">
        <v>12.5</v>
      </c>
      <c r="F43" s="6">
        <v>8.61</v>
      </c>
      <c r="G43" s="6">
        <v>10.16</v>
      </c>
      <c r="H43" s="6">
        <v>7.27</v>
      </c>
      <c r="I43" s="6"/>
      <c r="J43" s="8"/>
      <c r="K43" s="6">
        <v>10.43</v>
      </c>
      <c r="L43" s="6">
        <v>11.48</v>
      </c>
      <c r="M43" s="6">
        <v>4.9000000000000004</v>
      </c>
      <c r="N43" s="6">
        <v>9.31</v>
      </c>
      <c r="O43" s="6">
        <v>8.01</v>
      </c>
      <c r="P43" s="6">
        <v>9.4</v>
      </c>
      <c r="Q43" s="8"/>
      <c r="R43" s="8"/>
      <c r="S43" s="8"/>
      <c r="T43" s="8"/>
      <c r="U43" s="4"/>
    </row>
    <row r="44" spans="1:21" ht="15.5">
      <c r="A44" s="8"/>
      <c r="B44" s="8"/>
      <c r="C44" s="6">
        <v>5.08</v>
      </c>
      <c r="D44" s="6">
        <v>6.18</v>
      </c>
      <c r="E44" s="6">
        <v>11.84</v>
      </c>
      <c r="F44" s="6">
        <v>10.41</v>
      </c>
      <c r="G44" s="6">
        <v>10.9</v>
      </c>
      <c r="H44" s="6">
        <v>6.68</v>
      </c>
      <c r="I44" s="6"/>
      <c r="J44" s="8"/>
      <c r="K44" s="6">
        <v>8.18</v>
      </c>
      <c r="L44" s="6">
        <v>12.99</v>
      </c>
      <c r="M44" s="6">
        <v>3.06</v>
      </c>
      <c r="N44" s="6">
        <v>8.52</v>
      </c>
      <c r="O44" s="6">
        <v>8.59</v>
      </c>
      <c r="P44" s="6">
        <v>10.1</v>
      </c>
      <c r="Q44" s="8"/>
      <c r="R44" s="8"/>
      <c r="S44" s="8"/>
      <c r="T44" s="8"/>
      <c r="U44" s="4"/>
    </row>
    <row r="45" spans="1:21" ht="15.5">
      <c r="A45" s="8"/>
      <c r="B45" s="8"/>
      <c r="C45" s="6">
        <v>4.58</v>
      </c>
      <c r="D45" s="6">
        <v>4.87</v>
      </c>
      <c r="E45" s="6">
        <v>13.89</v>
      </c>
      <c r="F45" s="6">
        <v>9.5299999999999994</v>
      </c>
      <c r="G45" s="6">
        <v>10.93</v>
      </c>
      <c r="H45" s="6">
        <v>5.77</v>
      </c>
      <c r="I45" s="6"/>
      <c r="J45" s="8"/>
      <c r="K45" s="6">
        <v>11.5</v>
      </c>
      <c r="L45" s="6">
        <v>10.74</v>
      </c>
      <c r="M45" s="6">
        <v>5.07</v>
      </c>
      <c r="N45" s="6">
        <v>7.52</v>
      </c>
      <c r="O45" s="6">
        <v>5.74</v>
      </c>
      <c r="P45" s="6">
        <v>11.17</v>
      </c>
      <c r="Q45" s="8"/>
      <c r="R45" s="8"/>
      <c r="S45" s="8"/>
      <c r="T45" s="8"/>
      <c r="U45" s="4"/>
    </row>
    <row r="46" spans="1:21" ht="15.5">
      <c r="A46" s="8"/>
      <c r="B46" s="8"/>
      <c r="C46" s="6">
        <v>6.39</v>
      </c>
      <c r="D46" s="6">
        <v>4.43</v>
      </c>
      <c r="E46" s="6">
        <v>12.2</v>
      </c>
      <c r="F46" s="6">
        <v>8.17</v>
      </c>
      <c r="G46" s="6">
        <v>7.91</v>
      </c>
      <c r="H46" s="6">
        <v>5.39</v>
      </c>
      <c r="I46" s="6"/>
      <c r="J46" s="8"/>
      <c r="K46" s="6">
        <v>13.83</v>
      </c>
      <c r="L46" s="6">
        <v>11.7</v>
      </c>
      <c r="M46" s="6">
        <v>3.36</v>
      </c>
      <c r="N46" s="6">
        <v>8.92</v>
      </c>
      <c r="O46" s="6">
        <v>8.06</v>
      </c>
      <c r="P46" s="6">
        <v>10.55</v>
      </c>
      <c r="Q46" s="8"/>
      <c r="R46" s="8"/>
      <c r="S46" s="8"/>
      <c r="T46" s="8"/>
      <c r="U46" s="4"/>
    </row>
    <row r="47" spans="1:21" ht="15.5">
      <c r="A47" s="8"/>
      <c r="B47" s="8"/>
      <c r="C47" s="6">
        <v>5.92</v>
      </c>
      <c r="D47" s="6">
        <v>5.36</v>
      </c>
      <c r="E47" s="6">
        <v>11.82</v>
      </c>
      <c r="F47" s="6">
        <v>9.2899999999999991</v>
      </c>
      <c r="G47" s="6">
        <v>8.4700000000000006</v>
      </c>
      <c r="H47" s="6">
        <v>6.71</v>
      </c>
      <c r="I47" s="6"/>
      <c r="J47" s="8"/>
      <c r="K47" s="6">
        <v>14.88</v>
      </c>
      <c r="L47" s="6">
        <v>13.08</v>
      </c>
      <c r="M47" s="6">
        <v>6.71</v>
      </c>
      <c r="N47" s="6">
        <v>7.68</v>
      </c>
      <c r="O47" s="6">
        <v>5.68</v>
      </c>
      <c r="P47" s="6">
        <v>8.68</v>
      </c>
      <c r="Q47" s="8"/>
      <c r="R47" s="8"/>
      <c r="S47" s="8"/>
      <c r="T47" s="8"/>
      <c r="U47" s="4"/>
    </row>
    <row r="48" spans="1:21" ht="15.5">
      <c r="A48" s="8"/>
      <c r="B48" s="8"/>
      <c r="C48" s="6">
        <v>6.79</v>
      </c>
      <c r="D48" s="6">
        <v>4.0999999999999996</v>
      </c>
      <c r="E48" s="6">
        <v>14.17</v>
      </c>
      <c r="F48" s="6">
        <v>7.7</v>
      </c>
      <c r="G48" s="6">
        <v>10.92</v>
      </c>
      <c r="H48" s="6">
        <v>6.2</v>
      </c>
      <c r="I48" s="6"/>
      <c r="J48" s="8"/>
      <c r="K48" s="6">
        <v>11.93</v>
      </c>
      <c r="L48" s="6">
        <v>9.49</v>
      </c>
      <c r="M48" s="6">
        <v>4.7300000000000004</v>
      </c>
      <c r="N48" s="6">
        <v>9.17</v>
      </c>
      <c r="O48" s="6">
        <v>6.4</v>
      </c>
      <c r="P48" s="6">
        <v>12.08</v>
      </c>
      <c r="Q48" s="8"/>
      <c r="R48" s="8"/>
      <c r="S48" s="8"/>
      <c r="T48" s="8"/>
      <c r="U48" s="4"/>
    </row>
    <row r="49" spans="1:21" ht="15.5">
      <c r="A49" s="8"/>
      <c r="B49" s="9" t="s">
        <v>93</v>
      </c>
      <c r="C49" s="9">
        <f>AVERAGE(C39:C48)</f>
        <v>5.64</v>
      </c>
      <c r="D49" s="9">
        <f t="shared" ref="D49" si="14">AVERAGE(D39:D48)</f>
        <v>5.2050000000000001</v>
      </c>
      <c r="E49" s="9">
        <f t="shared" ref="E49" si="15">AVERAGE(E39:E48)</f>
        <v>13.140000000000002</v>
      </c>
      <c r="F49" s="9">
        <f t="shared" ref="F49" si="16">AVERAGE(F39:F48)</f>
        <v>9.0187500000000007</v>
      </c>
      <c r="G49" s="9">
        <f t="shared" ref="G49" si="17">AVERAGE(G39:G48)</f>
        <v>9.7349999999999994</v>
      </c>
      <c r="H49" s="9">
        <f t="shared" ref="H49" si="18">AVERAGE(H39:H48)</f>
        <v>6.7650000000000006</v>
      </c>
      <c r="I49" s="8"/>
      <c r="J49" s="9" t="s">
        <v>93</v>
      </c>
      <c r="K49" s="9">
        <f>AVERAGE(K39:K48)</f>
        <v>11.438749999999999</v>
      </c>
      <c r="L49" s="9">
        <f t="shared" ref="L49" si="19">AVERAGE(L39:L48)</f>
        <v>11.77875</v>
      </c>
      <c r="M49" s="9">
        <f t="shared" ref="M49" si="20">AVERAGE(M39:M48)</f>
        <v>4.8175000000000008</v>
      </c>
      <c r="N49" s="9">
        <f t="shared" ref="N49" si="21">AVERAGE(N39:N48)</f>
        <v>8.2924999999999986</v>
      </c>
      <c r="O49" s="9">
        <f t="shared" ref="O49" si="22">AVERAGE(O39:O48)</f>
        <v>7.0824999999999996</v>
      </c>
      <c r="P49" s="9">
        <f t="shared" ref="P49" si="23">AVERAGE(P39:P48)</f>
        <v>10.38875</v>
      </c>
      <c r="Q49" s="8"/>
      <c r="R49" s="8"/>
      <c r="S49" s="8"/>
      <c r="T49" s="8"/>
      <c r="U49" s="4"/>
    </row>
    <row r="50" spans="1:21" ht="15.5">
      <c r="A50" s="8"/>
      <c r="B50" s="9" t="s">
        <v>94</v>
      </c>
      <c r="C50" s="9">
        <f>STDEVP(C39:C48)</f>
        <v>0.94940771010140923</v>
      </c>
      <c r="D50" s="9">
        <f t="shared" ref="D50:H50" si="24">STDEVP(D39:D48)</f>
        <v>0.88784852311641671</v>
      </c>
      <c r="E50" s="9">
        <f t="shared" si="24"/>
        <v>1.1419500864748862</v>
      </c>
      <c r="F50" s="9">
        <f t="shared" si="24"/>
        <v>1.1235038662594687</v>
      </c>
      <c r="G50" s="9">
        <f t="shared" si="24"/>
        <v>1.1361447971099512</v>
      </c>
      <c r="H50" s="9">
        <f t="shared" si="24"/>
        <v>0.94807700109220494</v>
      </c>
      <c r="I50" s="8"/>
      <c r="J50" s="9" t="s">
        <v>94</v>
      </c>
      <c r="K50" s="9">
        <f>STDEVP(K39:K48)</f>
        <v>2.0339459032874987</v>
      </c>
      <c r="L50" s="9">
        <f t="shared" ref="L50:P50" si="25">STDEVP(L39:L48)</f>
        <v>1.424582723993234</v>
      </c>
      <c r="M50" s="9">
        <f t="shared" si="25"/>
        <v>1.1539037004880432</v>
      </c>
      <c r="N50" s="9">
        <f t="shared" si="25"/>
        <v>0.79051802635993085</v>
      </c>
      <c r="O50" s="9">
        <f t="shared" si="25"/>
        <v>1.0309916343016607</v>
      </c>
      <c r="P50" s="9">
        <f t="shared" si="25"/>
        <v>1.0245540188296565</v>
      </c>
      <c r="Q50" s="8"/>
      <c r="R50" s="8"/>
      <c r="S50" s="8"/>
      <c r="T50" s="8"/>
      <c r="U50" s="4"/>
    </row>
    <row r="51" spans="1:21" ht="15.5">
      <c r="A51" s="8"/>
      <c r="B51" s="8" t="s">
        <v>95</v>
      </c>
      <c r="C51" s="8" t="s">
        <v>96</v>
      </c>
      <c r="D51" s="9"/>
      <c r="E51" s="9"/>
      <c r="F51" s="9"/>
      <c r="G51" s="8"/>
      <c r="H51" s="8"/>
      <c r="I51" s="8"/>
      <c r="J51" s="8" t="s">
        <v>95</v>
      </c>
      <c r="K51" s="8" t="s">
        <v>96</v>
      </c>
      <c r="L51" s="9"/>
      <c r="M51" s="9"/>
      <c r="N51" s="9"/>
      <c r="O51" s="8"/>
      <c r="P51" s="8"/>
      <c r="Q51" s="8"/>
      <c r="R51" s="8"/>
      <c r="S51" s="8"/>
      <c r="T51" s="8"/>
      <c r="U51" s="4"/>
    </row>
    <row r="52" spans="1:21" ht="18.5">
      <c r="A52" s="8"/>
      <c r="B52" s="10" t="s">
        <v>108</v>
      </c>
      <c r="C52" s="6" t="s">
        <v>106</v>
      </c>
      <c r="D52" s="6" t="s">
        <v>107</v>
      </c>
      <c r="E52" s="6" t="s">
        <v>120</v>
      </c>
      <c r="F52" s="6" t="s">
        <v>121</v>
      </c>
      <c r="G52" s="6" t="s">
        <v>122</v>
      </c>
      <c r="H52" s="6" t="s">
        <v>123</v>
      </c>
      <c r="I52" s="8"/>
      <c r="J52" s="6" t="s">
        <v>108</v>
      </c>
      <c r="K52" s="6" t="s">
        <v>107</v>
      </c>
      <c r="L52" s="6" t="s">
        <v>120</v>
      </c>
      <c r="M52" s="6" t="s">
        <v>121</v>
      </c>
      <c r="N52" s="6" t="s">
        <v>122</v>
      </c>
      <c r="O52" s="6" t="s">
        <v>123</v>
      </c>
      <c r="Q52" s="6"/>
      <c r="R52" s="6"/>
      <c r="S52" s="6"/>
      <c r="T52" s="8"/>
      <c r="U52" s="4"/>
    </row>
    <row r="53" spans="1:21" ht="15.5">
      <c r="A53" s="8"/>
      <c r="B53" s="8"/>
      <c r="C53" s="6" t="s">
        <v>100</v>
      </c>
      <c r="D53" s="6" t="s">
        <v>99</v>
      </c>
      <c r="E53" s="6" t="s">
        <v>99</v>
      </c>
      <c r="F53" s="6" t="s">
        <v>99</v>
      </c>
      <c r="G53" s="6">
        <v>2.5999999999999999E-3</v>
      </c>
      <c r="H53" s="6" t="s">
        <v>99</v>
      </c>
      <c r="I53" s="8"/>
      <c r="J53" s="9"/>
      <c r="K53" s="9">
        <v>2.0000000000000001E-4</v>
      </c>
      <c r="L53" s="1">
        <v>2.6200000000000001E-2</v>
      </c>
      <c r="M53" s="9" t="s">
        <v>99</v>
      </c>
      <c r="N53" s="5">
        <v>4.7899999999999998E-2</v>
      </c>
      <c r="O53" s="9">
        <v>2.9999999999999997E-4</v>
      </c>
      <c r="Q53" s="9"/>
      <c r="R53" s="9"/>
      <c r="S53" s="9"/>
      <c r="T53" s="8"/>
      <c r="U53" s="4"/>
    </row>
    <row r="54" spans="1:21" ht="15.5">
      <c r="A54" s="8"/>
      <c r="B54" s="8"/>
      <c r="C54" s="8"/>
      <c r="D54" s="8"/>
      <c r="E54" s="8"/>
      <c r="F54" s="8"/>
      <c r="G54" s="8"/>
      <c r="H54" s="8"/>
      <c r="I54" s="8"/>
      <c r="J54" s="9"/>
      <c r="K54" s="9"/>
      <c r="L54" s="9"/>
      <c r="M54" s="9"/>
      <c r="N54" s="9"/>
      <c r="O54" s="9"/>
      <c r="Q54" s="9"/>
      <c r="R54" s="9"/>
      <c r="S54" s="9"/>
      <c r="T54" s="8"/>
      <c r="U54" s="4"/>
    </row>
    <row r="55" spans="1:21" ht="15.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4"/>
    </row>
    <row r="56" spans="1:21" ht="15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5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602C-83E2-481E-8AC6-1695403AB2AD}">
  <dimension ref="A1:K16"/>
  <sheetViews>
    <sheetView workbookViewId="0">
      <selection activeCell="G15" sqref="G15"/>
    </sheetView>
  </sheetViews>
  <sheetFormatPr defaultRowHeight="14"/>
  <sheetData>
    <row r="1" spans="1:11" ht="15.5">
      <c r="A1" s="42" t="s">
        <v>271</v>
      </c>
      <c r="C1" s="13"/>
      <c r="D1" s="13"/>
      <c r="E1" s="13"/>
      <c r="F1" s="13"/>
      <c r="G1" s="13"/>
      <c r="H1" s="13"/>
      <c r="I1" s="13"/>
      <c r="J1" s="13"/>
      <c r="K1" s="13"/>
    </row>
    <row r="2" spans="1:11" ht="15.5">
      <c r="A2" s="42" t="s">
        <v>39</v>
      </c>
      <c r="C2" s="13"/>
      <c r="D2" s="13"/>
      <c r="E2" s="13"/>
      <c r="F2" s="13"/>
      <c r="G2" s="13"/>
      <c r="H2" s="13"/>
      <c r="I2" s="13"/>
      <c r="J2" s="13"/>
      <c r="K2" s="13"/>
    </row>
    <row r="3" spans="1:11" ht="18.5">
      <c r="A3" s="13"/>
      <c r="B3" s="6" t="s">
        <v>102</v>
      </c>
      <c r="C3" s="6" t="s">
        <v>103</v>
      </c>
      <c r="D3" s="6" t="s">
        <v>104</v>
      </c>
      <c r="E3" s="6" t="s">
        <v>105</v>
      </c>
      <c r="F3" s="6" t="s">
        <v>118</v>
      </c>
      <c r="G3" s="6" t="s">
        <v>119</v>
      </c>
      <c r="H3" s="13"/>
      <c r="I3" s="13"/>
      <c r="J3" s="13"/>
      <c r="K3" s="13"/>
    </row>
    <row r="4" spans="1:11" ht="15.5">
      <c r="A4" s="13"/>
      <c r="B4" s="5">
        <v>22.95</v>
      </c>
      <c r="C4" s="5">
        <v>23.28</v>
      </c>
      <c r="D4" s="5">
        <v>10.63</v>
      </c>
      <c r="E4" s="5">
        <v>15.67</v>
      </c>
      <c r="F4" s="5">
        <v>9.76</v>
      </c>
      <c r="G4" s="5">
        <v>18.649999999999999</v>
      </c>
      <c r="H4" s="13"/>
      <c r="I4" s="13"/>
      <c r="J4" s="13"/>
      <c r="K4" s="13"/>
    </row>
    <row r="5" spans="1:11" ht="15.5">
      <c r="A5" s="13"/>
      <c r="B5" s="5">
        <v>18.510000000000002</v>
      </c>
      <c r="C5" s="5">
        <v>20.34</v>
      </c>
      <c r="D5" s="5">
        <v>13.61</v>
      </c>
      <c r="E5" s="5">
        <v>18.18</v>
      </c>
      <c r="F5" s="5">
        <v>12.38</v>
      </c>
      <c r="G5" s="5">
        <v>14.99</v>
      </c>
      <c r="H5" s="13"/>
      <c r="I5" s="13"/>
      <c r="J5" s="13"/>
      <c r="K5" s="13"/>
    </row>
    <row r="6" spans="1:11" ht="15.5">
      <c r="A6" s="13"/>
      <c r="B6" s="5">
        <v>20.43</v>
      </c>
      <c r="C6" s="5">
        <v>21.81</v>
      </c>
      <c r="D6" s="5">
        <v>13.71</v>
      </c>
      <c r="E6" s="5">
        <v>14.82</v>
      </c>
      <c r="F6" s="5">
        <v>12.07</v>
      </c>
      <c r="G6" s="5">
        <v>15.97</v>
      </c>
      <c r="H6" s="13"/>
      <c r="I6" s="13"/>
      <c r="J6" s="13"/>
      <c r="K6" s="13"/>
    </row>
    <row r="7" spans="1:11" ht="15.5">
      <c r="A7" s="13"/>
      <c r="B7" s="5">
        <v>20.78</v>
      </c>
      <c r="C7" s="5">
        <v>20.84</v>
      </c>
      <c r="D7" s="5">
        <v>12.6</v>
      </c>
      <c r="E7" s="5">
        <v>13.94</v>
      </c>
      <c r="F7" s="5">
        <v>13.07</v>
      </c>
      <c r="G7" s="5">
        <v>17.809999999999999</v>
      </c>
      <c r="H7" s="13"/>
      <c r="I7" s="13"/>
      <c r="J7" s="13"/>
      <c r="K7" s="13"/>
    </row>
    <row r="8" spans="1:11" ht="15.5">
      <c r="A8" s="13"/>
      <c r="B8" s="5">
        <v>21.62</v>
      </c>
      <c r="C8" s="5">
        <v>24.18</v>
      </c>
      <c r="D8" s="5">
        <v>11.09</v>
      </c>
      <c r="E8" s="5">
        <v>17.29</v>
      </c>
      <c r="F8" s="5">
        <v>10.32</v>
      </c>
      <c r="G8" s="5">
        <v>17.37</v>
      </c>
      <c r="H8" s="13"/>
      <c r="I8" s="13"/>
      <c r="J8" s="13"/>
      <c r="K8" s="13"/>
    </row>
    <row r="9" spans="1:11" ht="15.5">
      <c r="A9" s="13"/>
      <c r="B9" s="5">
        <v>19.18</v>
      </c>
      <c r="C9" s="5">
        <v>23.63</v>
      </c>
      <c r="D9" s="5">
        <v>10.08</v>
      </c>
      <c r="E9" s="5">
        <v>16.04</v>
      </c>
      <c r="F9" s="5">
        <v>13.27</v>
      </c>
      <c r="G9" s="5">
        <v>14.69</v>
      </c>
      <c r="H9" s="13"/>
      <c r="I9" s="13"/>
      <c r="J9" s="13"/>
      <c r="K9" s="13"/>
    </row>
    <row r="10" spans="1:11" ht="15.5">
      <c r="A10" s="13"/>
      <c r="B10" s="5">
        <v>19.71</v>
      </c>
      <c r="C10" s="5">
        <v>16.559999999999999</v>
      </c>
      <c r="D10" s="5">
        <v>12.15</v>
      </c>
      <c r="E10" s="5">
        <v>15.66</v>
      </c>
      <c r="F10" s="5">
        <v>14.59</v>
      </c>
      <c r="G10" s="5">
        <v>16.98</v>
      </c>
      <c r="H10" s="13"/>
      <c r="I10" s="13"/>
      <c r="J10" s="13"/>
      <c r="K10" s="13"/>
    </row>
    <row r="11" spans="1:11" ht="15.5">
      <c r="A11" s="13"/>
      <c r="B11" s="5">
        <v>17.91</v>
      </c>
      <c r="C11" s="5">
        <v>18.47</v>
      </c>
      <c r="D11" s="5">
        <v>14.44</v>
      </c>
      <c r="E11" s="5">
        <v>17.93</v>
      </c>
      <c r="F11" s="5">
        <v>12.55</v>
      </c>
      <c r="G11" s="5">
        <v>18.61</v>
      </c>
      <c r="H11" s="13"/>
      <c r="I11" s="13"/>
      <c r="J11" s="13"/>
      <c r="K11" s="13"/>
    </row>
    <row r="12" spans="1:11" ht="15.5">
      <c r="A12" s="5" t="s">
        <v>93</v>
      </c>
      <c r="B12" s="5">
        <f>AVERAGE(B2:B11)</f>
        <v>20.13625</v>
      </c>
      <c r="C12" s="5">
        <f t="shared" ref="C12:G12" si="0">AVERAGE(C2:C11)</f>
        <v>21.138750000000002</v>
      </c>
      <c r="D12" s="5">
        <f t="shared" si="0"/>
        <v>12.28875</v>
      </c>
      <c r="E12" s="5">
        <f t="shared" si="0"/>
        <v>16.19125</v>
      </c>
      <c r="F12" s="5">
        <f t="shared" si="0"/>
        <v>12.251250000000001</v>
      </c>
      <c r="G12" s="5">
        <f t="shared" si="0"/>
        <v>16.883749999999999</v>
      </c>
      <c r="H12" s="5"/>
      <c r="I12" s="5"/>
      <c r="J12" s="5"/>
      <c r="K12" s="13"/>
    </row>
    <row r="13" spans="1:11" ht="15.5">
      <c r="A13" s="5" t="s">
        <v>94</v>
      </c>
      <c r="B13" s="5">
        <f>STDEVP(B2:B11)</f>
        <v>1.5538817321469478</v>
      </c>
      <c r="C13" s="5">
        <f t="shared" ref="C13:G13" si="1">STDEVP(C2:C11)</f>
        <v>2.4825764716318242</v>
      </c>
      <c r="D13" s="5">
        <f t="shared" si="1"/>
        <v>1.4822570416429102</v>
      </c>
      <c r="E13" s="5">
        <f t="shared" si="1"/>
        <v>1.4013782278528519</v>
      </c>
      <c r="F13" s="5">
        <f t="shared" si="1"/>
        <v>1.4685318987001894</v>
      </c>
      <c r="G13" s="5">
        <f t="shared" si="1"/>
        <v>1.4333957714113708</v>
      </c>
      <c r="H13" s="5"/>
      <c r="I13" s="5"/>
      <c r="J13" s="5"/>
      <c r="K13" s="13"/>
    </row>
    <row r="14" spans="1:11" ht="15.5">
      <c r="A14" s="5" t="s">
        <v>95</v>
      </c>
      <c r="B14" s="5" t="s">
        <v>96</v>
      </c>
      <c r="C14" s="5"/>
      <c r="D14" s="5"/>
      <c r="E14" s="5"/>
      <c r="F14" s="5"/>
      <c r="G14" s="5"/>
      <c r="H14" s="5"/>
      <c r="I14" s="5"/>
      <c r="J14" s="5"/>
      <c r="K14" s="13"/>
    </row>
    <row r="15" spans="1:11" ht="18.5">
      <c r="A15" s="5" t="s">
        <v>108</v>
      </c>
      <c r="B15" s="5" t="s">
        <v>125</v>
      </c>
      <c r="C15" s="5" t="s">
        <v>126</v>
      </c>
      <c r="D15" s="5" t="s">
        <v>127</v>
      </c>
      <c r="E15" s="5" t="s">
        <v>128</v>
      </c>
      <c r="F15" s="5" t="s">
        <v>129</v>
      </c>
      <c r="G15" s="5" t="s">
        <v>130</v>
      </c>
      <c r="H15" s="3"/>
      <c r="I15" s="5"/>
      <c r="J15" s="5"/>
      <c r="K15" s="13"/>
    </row>
    <row r="16" spans="1:11" ht="15.5">
      <c r="A16" s="5"/>
      <c r="B16" s="5" t="s">
        <v>99</v>
      </c>
      <c r="C16" s="5">
        <v>1.1999999999999999E-3</v>
      </c>
      <c r="D16" s="5" t="s">
        <v>124</v>
      </c>
      <c r="E16" s="5">
        <v>1E-4</v>
      </c>
      <c r="F16" s="5">
        <v>0.97099999999999997</v>
      </c>
      <c r="G16" s="5" t="s">
        <v>99</v>
      </c>
      <c r="H16" s="1"/>
      <c r="I16" s="5"/>
      <c r="J16" s="5"/>
      <c r="K16" s="13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CE9FC-7583-4D62-A0DA-09E6E90D4664}">
  <dimension ref="A2:S37"/>
  <sheetViews>
    <sheetView topLeftCell="A16" zoomScale="96" zoomScaleNormal="40" workbookViewId="0">
      <selection activeCell="R10" sqref="R10"/>
    </sheetView>
  </sheetViews>
  <sheetFormatPr defaultRowHeight="14"/>
  <sheetData>
    <row r="2" spans="1:19" ht="15.5">
      <c r="A2" s="16" t="s">
        <v>135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15.5">
      <c r="B3" s="1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</row>
    <row r="4" spans="1:19" ht="15.5">
      <c r="B4" s="54" t="s">
        <v>40</v>
      </c>
      <c r="C4" s="54"/>
      <c r="D4" s="14"/>
      <c r="E4" s="53" t="s">
        <v>41</v>
      </c>
      <c r="F4" s="53"/>
      <c r="G4" s="15"/>
      <c r="H4" s="53" t="s">
        <v>42</v>
      </c>
      <c r="I4" s="53"/>
      <c r="J4" s="5"/>
      <c r="K4" s="53" t="s">
        <v>43</v>
      </c>
      <c r="L4" s="53"/>
      <c r="M4" s="5"/>
      <c r="N4" s="53" t="s">
        <v>44</v>
      </c>
      <c r="O4" s="53"/>
      <c r="P4" s="5"/>
      <c r="Q4" s="53" t="s">
        <v>45</v>
      </c>
      <c r="R4" s="53"/>
      <c r="S4" s="1"/>
    </row>
    <row r="5" spans="1:19" ht="18.5">
      <c r="B5" s="5" t="s">
        <v>131</v>
      </c>
      <c r="C5" s="5" t="s">
        <v>132</v>
      </c>
      <c r="D5" s="5"/>
      <c r="E5" s="5" t="s">
        <v>131</v>
      </c>
      <c r="F5" s="5" t="s">
        <v>132</v>
      </c>
      <c r="G5" s="5"/>
      <c r="H5" s="5" t="s">
        <v>131</v>
      </c>
      <c r="I5" s="5" t="s">
        <v>132</v>
      </c>
      <c r="J5" s="5"/>
      <c r="K5" s="5" t="s">
        <v>131</v>
      </c>
      <c r="L5" s="5" t="s">
        <v>132</v>
      </c>
      <c r="M5" s="5"/>
      <c r="N5" s="5" t="s">
        <v>131</v>
      </c>
      <c r="O5" s="5" t="s">
        <v>132</v>
      </c>
      <c r="P5" s="5"/>
      <c r="Q5" s="5" t="s">
        <v>131</v>
      </c>
      <c r="R5" s="5" t="s">
        <v>132</v>
      </c>
      <c r="S5" s="1"/>
    </row>
    <row r="6" spans="1:19" ht="15.5">
      <c r="B6" s="5">
        <v>0.14499999999999999</v>
      </c>
      <c r="C6" s="5">
        <v>0.1007</v>
      </c>
      <c r="D6" s="5"/>
      <c r="E6" s="5">
        <v>2.2814000000000001</v>
      </c>
      <c r="F6" s="5">
        <v>1.4653</v>
      </c>
      <c r="G6" s="5"/>
      <c r="H6" s="5">
        <v>1.7329000000000001</v>
      </c>
      <c r="I6" s="5">
        <v>1.1297999999999999</v>
      </c>
      <c r="J6" s="5"/>
      <c r="K6" s="5">
        <v>0.83150000000000002</v>
      </c>
      <c r="L6" s="5">
        <v>0.50949999999999995</v>
      </c>
      <c r="M6" s="5"/>
      <c r="N6" s="5">
        <v>0.5887</v>
      </c>
      <c r="O6" s="5">
        <v>0.59179999999999999</v>
      </c>
      <c r="P6" s="5"/>
      <c r="Q6" s="5">
        <v>0.40960000000000002</v>
      </c>
      <c r="R6" s="5">
        <v>0.33</v>
      </c>
      <c r="S6" s="1"/>
    </row>
    <row r="7" spans="1:19" ht="15.5">
      <c r="B7" s="5">
        <v>8.4199999999999997E-2</v>
      </c>
      <c r="C7" s="5">
        <v>7.1300000000000002E-2</v>
      </c>
      <c r="D7" s="5"/>
      <c r="E7" s="5">
        <v>1.9554</v>
      </c>
      <c r="F7" s="5">
        <v>1.5054000000000001</v>
      </c>
      <c r="G7" s="5"/>
      <c r="H7" s="5">
        <v>1.6378999999999999</v>
      </c>
      <c r="I7" s="5">
        <v>1.2196</v>
      </c>
      <c r="J7" s="5"/>
      <c r="K7" s="5">
        <v>0.73150000000000004</v>
      </c>
      <c r="L7" s="5">
        <v>0.68510000000000004</v>
      </c>
      <c r="M7" s="5"/>
      <c r="N7" s="5">
        <v>0.6351</v>
      </c>
      <c r="O7" s="5">
        <v>0.43009999999999998</v>
      </c>
      <c r="P7" s="5"/>
      <c r="Q7" s="5">
        <v>0.57540000000000002</v>
      </c>
      <c r="R7" s="5">
        <v>0.37809999999999999</v>
      </c>
      <c r="S7" s="1"/>
    </row>
    <row r="8" spans="1:19" ht="15.5">
      <c r="B8" s="5">
        <v>0.1007</v>
      </c>
      <c r="C8" s="5">
        <v>0.1258</v>
      </c>
      <c r="D8" s="5"/>
      <c r="E8" s="5">
        <v>2.6701999999999999</v>
      </c>
      <c r="F8" s="5">
        <v>1.3109</v>
      </c>
      <c r="G8" s="5"/>
      <c r="H8" s="5">
        <v>2.1766999999999999</v>
      </c>
      <c r="I8" s="5">
        <v>1.01</v>
      </c>
      <c r="J8" s="5"/>
      <c r="K8" s="5">
        <v>1.038</v>
      </c>
      <c r="L8" s="5">
        <v>0.6099</v>
      </c>
      <c r="M8" s="5"/>
      <c r="N8" s="5">
        <v>0.69430000000000003</v>
      </c>
      <c r="O8" s="5">
        <v>0.48070000000000002</v>
      </c>
      <c r="P8" s="5"/>
      <c r="Q8" s="5">
        <v>0.32540000000000002</v>
      </c>
      <c r="R8" s="5">
        <v>0.42020000000000002</v>
      </c>
      <c r="S8" s="1"/>
    </row>
    <row r="9" spans="1:19" ht="15.5">
      <c r="B9" s="5">
        <v>0.13020000000000001</v>
      </c>
      <c r="C9" s="5">
        <v>7.3400000000000007E-2</v>
      </c>
      <c r="D9" s="5"/>
      <c r="E9" s="5">
        <v>2.1480999999999999</v>
      </c>
      <c r="F9" s="5">
        <v>1.534</v>
      </c>
      <c r="G9" s="5"/>
      <c r="H9" s="5">
        <v>1.9504999999999999</v>
      </c>
      <c r="I9" s="5">
        <v>1.4619</v>
      </c>
      <c r="J9" s="5"/>
      <c r="K9" s="5">
        <v>1.0422</v>
      </c>
      <c r="L9" s="5">
        <v>0.50339999999999996</v>
      </c>
      <c r="M9" s="5"/>
      <c r="N9" s="5">
        <v>0.60640000000000005</v>
      </c>
      <c r="O9" s="5">
        <v>0.58450000000000002</v>
      </c>
      <c r="P9" s="5"/>
      <c r="Q9" s="5">
        <v>0.60419999999999996</v>
      </c>
      <c r="R9" s="5">
        <v>0.43769999999999998</v>
      </c>
      <c r="S9" s="1"/>
    </row>
    <row r="10" spans="1:19" ht="15.5">
      <c r="B10" s="5">
        <v>0.15129999999999999</v>
      </c>
      <c r="C10" s="5">
        <v>7.7700000000000005E-2</v>
      </c>
      <c r="D10" s="5"/>
      <c r="E10" s="5">
        <v>1.8443000000000001</v>
      </c>
      <c r="F10" s="5">
        <v>1.4584999999999999</v>
      </c>
      <c r="G10" s="5"/>
      <c r="H10" s="5">
        <v>1.8692</v>
      </c>
      <c r="I10" s="5">
        <v>0.97309999999999997</v>
      </c>
      <c r="J10" s="5"/>
      <c r="K10" s="5">
        <v>0.53449999999999998</v>
      </c>
      <c r="L10" s="5">
        <v>0.67020000000000002</v>
      </c>
      <c r="M10" s="5"/>
      <c r="N10" s="5">
        <v>0.68730000000000002</v>
      </c>
      <c r="O10" s="5">
        <v>0.46650000000000003</v>
      </c>
      <c r="P10" s="5"/>
      <c r="Q10" s="5">
        <v>0.51170000000000004</v>
      </c>
      <c r="R10" s="5">
        <v>0.50729999999999997</v>
      </c>
      <c r="S10" s="1"/>
    </row>
    <row r="11" spans="1:19" ht="15.5">
      <c r="B11" s="5">
        <v>0.1193</v>
      </c>
      <c r="C11" s="5">
        <v>0.1087</v>
      </c>
      <c r="D11" s="5"/>
      <c r="E11" s="5">
        <v>2.5640000000000001</v>
      </c>
      <c r="F11" s="5">
        <v>1.2377</v>
      </c>
      <c r="G11" s="5"/>
      <c r="H11" s="5">
        <v>1.615</v>
      </c>
      <c r="I11" s="5">
        <v>1.4054</v>
      </c>
      <c r="J11" s="5"/>
      <c r="K11" s="5">
        <v>0.74819999999999998</v>
      </c>
      <c r="L11" s="5">
        <v>0.53549999999999998</v>
      </c>
      <c r="M11" s="5"/>
      <c r="N11" s="5">
        <v>0.79600000000000004</v>
      </c>
      <c r="O11" s="5">
        <v>0.64510000000000001</v>
      </c>
      <c r="P11" s="5"/>
      <c r="Q11" s="5">
        <v>0.69569999999999999</v>
      </c>
      <c r="R11" s="5">
        <v>0.46939999999999998</v>
      </c>
      <c r="S11" s="1"/>
    </row>
    <row r="12" spans="1:19" ht="15.5">
      <c r="B12" s="5">
        <v>0.10299999999999999</v>
      </c>
      <c r="C12" s="5">
        <v>0.1381</v>
      </c>
      <c r="D12" s="5"/>
      <c r="E12" s="5">
        <v>2.0865</v>
      </c>
      <c r="F12" s="5">
        <v>1.4762999999999999</v>
      </c>
      <c r="G12" s="5"/>
      <c r="H12" s="5">
        <v>1.7606999999999999</v>
      </c>
      <c r="I12" s="5">
        <v>0.83320000000000005</v>
      </c>
      <c r="J12" s="5"/>
      <c r="K12" s="5">
        <v>1.2270000000000001</v>
      </c>
      <c r="L12" s="5">
        <v>0.49080000000000001</v>
      </c>
      <c r="M12" s="5"/>
      <c r="N12" s="5">
        <v>0.51619999999999999</v>
      </c>
      <c r="O12" s="5">
        <v>0.54259999999999997</v>
      </c>
      <c r="P12" s="5"/>
      <c r="Q12" s="5">
        <v>0.51719999999999999</v>
      </c>
      <c r="R12" s="5">
        <v>0.55620000000000003</v>
      </c>
      <c r="S12" s="1"/>
    </row>
    <row r="13" spans="1:19" ht="15.5">
      <c r="B13" s="5">
        <v>8.2900000000000001E-2</v>
      </c>
      <c r="C13" s="5">
        <v>0.1668</v>
      </c>
      <c r="D13" s="5"/>
      <c r="E13" s="5">
        <v>2.5154999999999998</v>
      </c>
      <c r="F13" s="5">
        <v>1.7886</v>
      </c>
      <c r="G13" s="5"/>
      <c r="H13" s="5">
        <v>2.1901999999999999</v>
      </c>
      <c r="I13" s="5">
        <v>1.4488000000000001</v>
      </c>
      <c r="J13" s="4"/>
      <c r="K13" s="5">
        <v>0.82099999999999995</v>
      </c>
      <c r="L13" s="5">
        <v>0.52749999999999997</v>
      </c>
      <c r="M13" s="4"/>
      <c r="N13" s="5">
        <v>0.66920000000000002</v>
      </c>
      <c r="O13" s="5">
        <v>0.34699999999999998</v>
      </c>
      <c r="P13" s="4"/>
      <c r="Q13" s="5">
        <v>0.49030000000000001</v>
      </c>
      <c r="R13" s="5">
        <v>0.50180000000000002</v>
      </c>
    </row>
    <row r="14" spans="1:19" ht="15.5">
      <c r="A14" s="9" t="s">
        <v>93</v>
      </c>
      <c r="B14" s="9">
        <f>AVERAGE(B6:B13)</f>
        <v>0.11457499999999998</v>
      </c>
      <c r="C14" s="9">
        <f>AVERAGE(C6:C13)</f>
        <v>0.10781250000000001</v>
      </c>
      <c r="D14" s="5"/>
      <c r="E14" s="9">
        <f>AVERAGE(E6:E13)</f>
        <v>2.258175</v>
      </c>
      <c r="F14" s="9">
        <f>AVERAGE(F6:F13)</f>
        <v>1.4720875</v>
      </c>
      <c r="G14" s="5"/>
      <c r="H14" s="9">
        <f>AVERAGE(H6:H13)</f>
        <v>1.8666374999999999</v>
      </c>
      <c r="I14" s="9">
        <f>AVERAGE(I6:I13)</f>
        <v>1.185225</v>
      </c>
      <c r="J14" s="5"/>
      <c r="K14" s="9">
        <f>AVERAGE(K6:K13)</f>
        <v>0.87173749999999994</v>
      </c>
      <c r="L14" s="9">
        <f>AVERAGE(L6:L13)</f>
        <v>0.56648749999999992</v>
      </c>
      <c r="M14" s="5"/>
      <c r="N14" s="9">
        <f>AVERAGE(N6:N13)</f>
        <v>0.64914999999999989</v>
      </c>
      <c r="O14" s="9">
        <f>AVERAGE(O6:O13)</f>
        <v>0.51103750000000003</v>
      </c>
      <c r="P14" s="5"/>
      <c r="Q14" s="9">
        <f>AVERAGE(Q6:Q13)</f>
        <v>0.51618750000000002</v>
      </c>
      <c r="R14" s="9">
        <f>AVERAGE(R6:R13)</f>
        <v>0.45008749999999997</v>
      </c>
      <c r="S14" s="1"/>
    </row>
    <row r="15" spans="1:19" ht="15.5">
      <c r="A15" s="9" t="s">
        <v>94</v>
      </c>
      <c r="B15" s="9">
        <f>STDEVP(B6:B13)</f>
        <v>2.4477834360907065E-2</v>
      </c>
      <c r="C15" s="9">
        <f>STDEVP(C6:C13)</f>
        <v>3.2007672420062007E-2</v>
      </c>
      <c r="D15" s="5"/>
      <c r="E15" s="9">
        <f>STDEVP(E6:E13)</f>
        <v>0.28164763335593584</v>
      </c>
      <c r="F15" s="9">
        <f>STDEVP(F6:F13)</f>
        <v>0.15259848817648838</v>
      </c>
      <c r="G15" s="5"/>
      <c r="H15" s="9">
        <f>STDEVP(H6:H13)</f>
        <v>0.2099469214914822</v>
      </c>
      <c r="I15" s="9">
        <f>STDEVP(I6:I13)</f>
        <v>0.22315181351492555</v>
      </c>
      <c r="J15" s="5"/>
      <c r="K15" s="9">
        <f>STDEVP(K6:K13)</f>
        <v>0.20486662696434996</v>
      </c>
      <c r="L15" s="9">
        <f>STDEVP(L6:L13)</f>
        <v>7.2582977300122614E-2</v>
      </c>
      <c r="M15" s="5"/>
      <c r="N15" s="9">
        <f>STDEVP(N6:N13)</f>
        <v>7.811509137164338E-2</v>
      </c>
      <c r="O15" s="9">
        <f>STDEVP(O6:O13)</f>
        <v>9.1686557595701712E-2</v>
      </c>
      <c r="P15" s="5"/>
      <c r="Q15" s="9">
        <f>STDEVP(Q6:Q13)</f>
        <v>0.10719675178730918</v>
      </c>
      <c r="R15" s="9">
        <f>STDEVP(R6:R13)</f>
        <v>6.9128692261245961E-2</v>
      </c>
      <c r="S15" s="1"/>
    </row>
    <row r="16" spans="1:19" ht="15.5">
      <c r="A16" s="8" t="s">
        <v>95</v>
      </c>
      <c r="B16" s="8" t="s">
        <v>97</v>
      </c>
      <c r="C16" s="9"/>
      <c r="D16" s="5"/>
      <c r="E16" s="8" t="s">
        <v>97</v>
      </c>
      <c r="F16" s="9"/>
      <c r="G16" s="5"/>
      <c r="H16" s="8" t="s">
        <v>97</v>
      </c>
      <c r="I16" s="9"/>
      <c r="J16" s="5"/>
      <c r="K16" s="8" t="s">
        <v>97</v>
      </c>
      <c r="L16" s="9"/>
      <c r="M16" s="5"/>
      <c r="N16" s="8" t="s">
        <v>97</v>
      </c>
      <c r="O16" s="9"/>
      <c r="P16" s="5"/>
      <c r="Q16" s="8" t="s">
        <v>97</v>
      </c>
      <c r="R16" s="9"/>
      <c r="S16" s="1"/>
    </row>
    <row r="17" spans="1:19" ht="18.5">
      <c r="A17" s="10" t="s">
        <v>101</v>
      </c>
      <c r="B17" s="6" t="s">
        <v>133</v>
      </c>
      <c r="C17" s="6"/>
      <c r="D17" s="5"/>
      <c r="E17" s="6" t="s">
        <v>133</v>
      </c>
      <c r="F17" s="6"/>
      <c r="G17" s="5"/>
      <c r="H17" s="6" t="s">
        <v>133</v>
      </c>
      <c r="I17" s="6"/>
      <c r="J17" s="5"/>
      <c r="K17" s="6" t="s">
        <v>133</v>
      </c>
      <c r="L17" s="6"/>
      <c r="M17" s="5"/>
      <c r="N17" s="6" t="s">
        <v>133</v>
      </c>
      <c r="O17" s="6"/>
      <c r="P17" s="5"/>
      <c r="Q17" s="6" t="s">
        <v>133</v>
      </c>
      <c r="R17" s="6"/>
      <c r="S17" s="1"/>
    </row>
    <row r="18" spans="1:19" ht="15.5">
      <c r="A18" s="8"/>
      <c r="B18" s="5">
        <v>0.66379999999999995</v>
      </c>
      <c r="C18" s="6"/>
      <c r="D18" s="5"/>
      <c r="E18" s="5" t="s">
        <v>99</v>
      </c>
      <c r="F18" s="6"/>
      <c r="G18" s="5"/>
      <c r="H18" s="5" t="s">
        <v>99</v>
      </c>
      <c r="I18" s="6"/>
      <c r="J18" s="5"/>
      <c r="K18" s="5">
        <v>2.3E-3</v>
      </c>
      <c r="L18" s="6"/>
      <c r="M18" s="5"/>
      <c r="N18" s="5">
        <v>8.8999999999999999E-3</v>
      </c>
      <c r="O18" s="6"/>
      <c r="P18" s="5"/>
      <c r="Q18" s="5">
        <v>0.19189999999999999</v>
      </c>
      <c r="R18" s="6"/>
      <c r="S18" s="1"/>
    </row>
    <row r="19" spans="1:19" ht="15.5">
      <c r="B19" s="5"/>
      <c r="C19" s="5"/>
      <c r="D19" s="5"/>
      <c r="E19" s="5"/>
      <c r="F19" s="5"/>
      <c r="G19" s="5"/>
      <c r="H19" s="5"/>
      <c r="I19" s="5"/>
      <c r="J19" s="5"/>
      <c r="K19" s="4"/>
      <c r="L19" s="5"/>
      <c r="M19" s="5"/>
      <c r="N19" s="5"/>
      <c r="O19" s="5"/>
      <c r="P19" s="5"/>
      <c r="Q19" s="5"/>
      <c r="R19" s="5"/>
      <c r="S19" s="1"/>
    </row>
    <row r="20" spans="1:19" ht="15.5">
      <c r="A20" s="17" t="s">
        <v>134</v>
      </c>
      <c r="C20" s="5"/>
      <c r="D20" s="5"/>
      <c r="E20" s="5"/>
      <c r="F20" s="5"/>
      <c r="G20" s="5"/>
      <c r="H20" s="5"/>
      <c r="I20" s="5"/>
      <c r="J20" s="5"/>
      <c r="K20" s="4"/>
      <c r="L20" s="5"/>
      <c r="M20" s="5"/>
      <c r="N20" s="5"/>
      <c r="O20" s="5"/>
      <c r="P20" s="5"/>
      <c r="Q20" s="5"/>
      <c r="R20" s="5"/>
      <c r="S20" s="1"/>
    </row>
    <row r="21" spans="1:19" ht="15.5">
      <c r="B21" s="14"/>
      <c r="C21" s="5"/>
      <c r="D21" s="5"/>
      <c r="E21" s="5"/>
      <c r="F21" s="5"/>
      <c r="G21" s="5"/>
      <c r="H21" s="5"/>
      <c r="I21" s="5"/>
      <c r="J21" s="5"/>
      <c r="K21" s="4"/>
      <c r="L21" s="5"/>
      <c r="M21" s="5"/>
      <c r="N21" s="5"/>
      <c r="O21" s="5"/>
      <c r="P21" s="5"/>
      <c r="Q21" s="5"/>
      <c r="R21" s="5"/>
      <c r="S21" s="1"/>
    </row>
    <row r="22" spans="1:19" ht="15.5">
      <c r="B22" s="54" t="s">
        <v>40</v>
      </c>
      <c r="C22" s="54"/>
      <c r="D22" s="14"/>
      <c r="E22" s="53" t="s">
        <v>41</v>
      </c>
      <c r="F22" s="53"/>
      <c r="G22" s="15"/>
      <c r="H22" s="53" t="s">
        <v>42</v>
      </c>
      <c r="I22" s="53"/>
      <c r="J22" s="5"/>
      <c r="K22" s="53" t="s">
        <v>43</v>
      </c>
      <c r="L22" s="53"/>
      <c r="M22" s="5"/>
      <c r="N22" s="53" t="s">
        <v>44</v>
      </c>
      <c r="O22" s="53"/>
      <c r="P22" s="5"/>
      <c r="Q22" s="53" t="s">
        <v>45</v>
      </c>
      <c r="R22" s="53"/>
      <c r="S22" s="1"/>
    </row>
    <row r="23" spans="1:19" ht="18.5">
      <c r="B23" s="5" t="s">
        <v>131</v>
      </c>
      <c r="C23" s="5" t="s">
        <v>132</v>
      </c>
      <c r="D23" s="5"/>
      <c r="E23" s="5" t="s">
        <v>131</v>
      </c>
      <c r="F23" s="5" t="s">
        <v>132</v>
      </c>
      <c r="G23" s="5"/>
      <c r="H23" s="5" t="s">
        <v>131</v>
      </c>
      <c r="I23" s="5" t="s">
        <v>132</v>
      </c>
      <c r="J23" s="5"/>
      <c r="K23" s="5" t="s">
        <v>131</v>
      </c>
      <c r="L23" s="5" t="s">
        <v>132</v>
      </c>
      <c r="M23" s="5"/>
      <c r="N23" s="5" t="s">
        <v>131</v>
      </c>
      <c r="O23" s="5" t="s">
        <v>132</v>
      </c>
      <c r="P23" s="5"/>
      <c r="Q23" s="5" t="s">
        <v>131</v>
      </c>
      <c r="R23" s="5" t="s">
        <v>132</v>
      </c>
      <c r="S23" s="1"/>
    </row>
    <row r="24" spans="1:19" ht="15.5">
      <c r="B24" s="5">
        <v>21.54</v>
      </c>
      <c r="C24" s="5">
        <v>24.4</v>
      </c>
      <c r="D24" s="5"/>
      <c r="E24" s="5">
        <v>116.25</v>
      </c>
      <c r="F24" s="5">
        <v>69.61</v>
      </c>
      <c r="G24" s="5"/>
      <c r="H24" s="5">
        <v>67.8</v>
      </c>
      <c r="I24" s="5">
        <v>47.91</v>
      </c>
      <c r="J24" s="4"/>
      <c r="K24" s="5">
        <v>47.13</v>
      </c>
      <c r="L24" s="5">
        <v>34.020000000000003</v>
      </c>
      <c r="M24" s="4"/>
      <c r="N24" s="5">
        <v>40.19</v>
      </c>
      <c r="O24" s="5">
        <v>34.58</v>
      </c>
      <c r="P24" s="4"/>
      <c r="Q24" s="5">
        <v>32.86</v>
      </c>
      <c r="R24" s="5">
        <v>26.34</v>
      </c>
    </row>
    <row r="25" spans="1:19" ht="15.5">
      <c r="B25" s="5">
        <v>20.53</v>
      </c>
      <c r="C25" s="5">
        <v>23.42</v>
      </c>
      <c r="D25" s="5"/>
      <c r="E25" s="5">
        <v>119.4</v>
      </c>
      <c r="F25" s="5">
        <v>48.35</v>
      </c>
      <c r="G25" s="5"/>
      <c r="H25" s="5">
        <v>76.319999999999993</v>
      </c>
      <c r="I25" s="5">
        <v>52.27</v>
      </c>
      <c r="J25" s="4"/>
      <c r="K25" s="5">
        <v>56.38</v>
      </c>
      <c r="L25" s="5">
        <v>27.29</v>
      </c>
      <c r="M25" s="4"/>
      <c r="N25" s="5">
        <v>41.68</v>
      </c>
      <c r="O25" s="5">
        <v>37.47</v>
      </c>
      <c r="P25" s="4"/>
      <c r="Q25" s="5">
        <v>41.07</v>
      </c>
      <c r="R25" s="5">
        <v>37.26</v>
      </c>
    </row>
    <row r="26" spans="1:19" ht="15.5">
      <c r="B26" s="5">
        <v>24.57</v>
      </c>
      <c r="C26" s="5">
        <v>25.3</v>
      </c>
      <c r="D26" s="5"/>
      <c r="E26" s="5">
        <v>109.93</v>
      </c>
      <c r="F26" s="5">
        <v>52.37</v>
      </c>
      <c r="G26" s="5"/>
      <c r="H26" s="5">
        <v>65.66</v>
      </c>
      <c r="I26" s="5">
        <v>53.47</v>
      </c>
      <c r="J26" s="5"/>
      <c r="K26" s="5">
        <v>48.51</v>
      </c>
      <c r="L26" s="5">
        <v>33.659999999999997</v>
      </c>
      <c r="M26" s="4"/>
      <c r="N26" s="5">
        <v>44.72</v>
      </c>
      <c r="O26" s="5">
        <v>32.76</v>
      </c>
      <c r="P26" s="5"/>
      <c r="Q26" s="5">
        <v>44.43</v>
      </c>
      <c r="R26" s="5">
        <v>36.67</v>
      </c>
      <c r="S26" s="1"/>
    </row>
    <row r="27" spans="1:19" ht="15.5">
      <c r="B27" s="5">
        <v>18.760000000000002</v>
      </c>
      <c r="C27" s="5">
        <v>29.92</v>
      </c>
      <c r="D27" s="5"/>
      <c r="E27" s="5">
        <v>81.31</v>
      </c>
      <c r="F27" s="5">
        <v>66.930000000000007</v>
      </c>
      <c r="G27" s="5"/>
      <c r="H27" s="5">
        <v>71.13</v>
      </c>
      <c r="I27" s="5">
        <v>39.31</v>
      </c>
      <c r="J27" s="4"/>
      <c r="K27" s="5">
        <v>50.47</v>
      </c>
      <c r="L27" s="5">
        <v>39.409999999999997</v>
      </c>
      <c r="M27" s="4"/>
      <c r="N27" s="5">
        <v>39.58</v>
      </c>
      <c r="O27" s="5">
        <v>33.56</v>
      </c>
      <c r="P27" s="4"/>
      <c r="Q27" s="5">
        <v>34.28</v>
      </c>
      <c r="R27" s="5">
        <v>31.76</v>
      </c>
    </row>
    <row r="28" spans="1:19" ht="15.5">
      <c r="B28" s="5">
        <v>24.43</v>
      </c>
      <c r="C28" s="5">
        <v>22.07</v>
      </c>
      <c r="D28" s="5"/>
      <c r="E28" s="5">
        <v>95.86</v>
      </c>
      <c r="F28" s="5">
        <v>77.760000000000005</v>
      </c>
      <c r="G28" s="5"/>
      <c r="H28" s="5">
        <v>81.99</v>
      </c>
      <c r="I28" s="5">
        <v>43.51</v>
      </c>
      <c r="J28" s="4"/>
      <c r="K28" s="5">
        <v>40.71</v>
      </c>
      <c r="L28" s="5">
        <v>39.799999999999997</v>
      </c>
      <c r="M28" s="4"/>
      <c r="N28" s="5">
        <v>32.299999999999997</v>
      </c>
      <c r="O28" s="5">
        <v>30.59</v>
      </c>
      <c r="P28" s="4"/>
      <c r="Q28" s="5">
        <v>37.86</v>
      </c>
      <c r="R28" s="5">
        <v>33.82</v>
      </c>
    </row>
    <row r="29" spans="1:19" ht="15.5">
      <c r="B29" s="5">
        <v>28.19</v>
      </c>
      <c r="C29" s="5">
        <v>19.440000000000001</v>
      </c>
      <c r="D29" s="5"/>
      <c r="E29" s="5">
        <v>81.39</v>
      </c>
      <c r="F29" s="5">
        <v>84.82</v>
      </c>
      <c r="G29" s="5"/>
      <c r="H29" s="5">
        <v>60.16</v>
      </c>
      <c r="I29" s="5">
        <v>40.340000000000003</v>
      </c>
      <c r="J29" s="4"/>
      <c r="K29" s="5">
        <v>46.68</v>
      </c>
      <c r="L29" s="5">
        <v>40.36</v>
      </c>
      <c r="M29" s="4"/>
      <c r="N29" s="5">
        <v>51.3</v>
      </c>
      <c r="O29" s="5">
        <v>36.92</v>
      </c>
      <c r="P29" s="4"/>
      <c r="Q29" s="5">
        <v>39.71</v>
      </c>
      <c r="R29" s="5">
        <v>40.950000000000003</v>
      </c>
    </row>
    <row r="30" spans="1:19" ht="15.5">
      <c r="B30" s="5">
        <v>21.35</v>
      </c>
      <c r="C30" s="5">
        <v>24.5</v>
      </c>
      <c r="D30" s="5"/>
      <c r="E30" s="5">
        <v>113.5</v>
      </c>
      <c r="F30" s="5">
        <v>38.03</v>
      </c>
      <c r="G30" s="5"/>
      <c r="H30" s="5">
        <v>79.319999999999993</v>
      </c>
      <c r="I30" s="5">
        <v>37.549999999999997</v>
      </c>
      <c r="J30" s="4"/>
      <c r="K30" s="5">
        <v>38.770000000000003</v>
      </c>
      <c r="L30" s="5">
        <v>42.53</v>
      </c>
      <c r="M30" s="4"/>
      <c r="N30" s="5">
        <v>40.520000000000003</v>
      </c>
      <c r="O30" s="5">
        <v>28.95</v>
      </c>
      <c r="P30" s="4"/>
      <c r="Q30" s="5">
        <v>38.39</v>
      </c>
      <c r="R30" s="5">
        <v>32.36</v>
      </c>
    </row>
    <row r="31" spans="1:19" ht="15.5">
      <c r="B31" s="5">
        <v>26.43</v>
      </c>
      <c r="C31" s="5">
        <v>20.89</v>
      </c>
      <c r="D31" s="5"/>
      <c r="E31" s="5">
        <v>102.47</v>
      </c>
      <c r="F31" s="5">
        <v>43.27</v>
      </c>
      <c r="G31" s="5"/>
      <c r="H31" s="5">
        <v>89.3</v>
      </c>
      <c r="I31" s="5">
        <v>44.19</v>
      </c>
      <c r="J31" s="4"/>
      <c r="K31" s="5">
        <v>48.08</v>
      </c>
      <c r="L31" s="5">
        <v>34.43</v>
      </c>
      <c r="M31" s="4"/>
      <c r="N31" s="5">
        <v>44.03</v>
      </c>
      <c r="O31" s="5">
        <v>29.09</v>
      </c>
      <c r="P31" s="4"/>
      <c r="Q31" s="5">
        <v>36.270000000000003</v>
      </c>
      <c r="R31" s="5">
        <v>31.23</v>
      </c>
    </row>
    <row r="32" spans="1:19" ht="15.5">
      <c r="A32" s="9" t="s">
        <v>93</v>
      </c>
      <c r="B32" s="8">
        <f>AVERAGE(B24:B31)</f>
        <v>23.225000000000001</v>
      </c>
      <c r="C32" s="8">
        <f>AVERAGE(C24:C31)</f>
        <v>23.7425</v>
      </c>
      <c r="D32" s="4"/>
      <c r="E32" s="8">
        <f>AVERAGE(E24:E31)</f>
        <v>102.51375</v>
      </c>
      <c r="F32" s="8">
        <f>AVERAGE(F24:F31)</f>
        <v>60.142499999999998</v>
      </c>
      <c r="G32" s="4"/>
      <c r="H32" s="8">
        <f>AVERAGE(H24:H31)</f>
        <v>73.959999999999994</v>
      </c>
      <c r="I32" s="8">
        <f>AVERAGE(I24:I31)</f>
        <v>44.818750000000001</v>
      </c>
      <c r="J32" s="4"/>
      <c r="K32" s="8">
        <f>AVERAGE(K24:K31)</f>
        <v>47.091249999999995</v>
      </c>
      <c r="L32" s="8">
        <f>AVERAGE(L24:L31)</f>
        <v>36.437500000000007</v>
      </c>
      <c r="M32" s="4"/>
      <c r="N32" s="8">
        <f>AVERAGE(N24:N31)</f>
        <v>41.790000000000006</v>
      </c>
      <c r="O32" s="8">
        <f>AVERAGE(O24:O31)</f>
        <v>32.989999999999995</v>
      </c>
      <c r="P32" s="4"/>
      <c r="Q32" s="8">
        <f>AVERAGE(Q24:Q31)</f>
        <v>38.108750000000001</v>
      </c>
      <c r="R32" s="8">
        <f>AVERAGE(R24:R31)</f>
        <v>33.798750000000005</v>
      </c>
    </row>
    <row r="33" spans="1:18" ht="15.5">
      <c r="A33" s="9" t="s">
        <v>94</v>
      </c>
      <c r="B33" s="8">
        <f>STDEVP(B24:B31)</f>
        <v>2.9945450405695868</v>
      </c>
      <c r="C33" s="8">
        <f>STDEVP(C24:C31)</f>
        <v>2.9820913383060441</v>
      </c>
      <c r="D33" s="4"/>
      <c r="E33" s="8">
        <f>STDEVP(E24:E31)</f>
        <v>14.096163429724449</v>
      </c>
      <c r="F33" s="8">
        <f>STDEVP(F24:F31)</f>
        <v>15.922381064087128</v>
      </c>
      <c r="G33" s="4"/>
      <c r="H33" s="8">
        <f>STDEVP(H24:H31)</f>
        <v>8.9399398767553215</v>
      </c>
      <c r="I33" s="8">
        <f>STDEVP(I24:I31)</f>
        <v>5.5370286198917373</v>
      </c>
      <c r="J33" s="4"/>
      <c r="K33" s="8">
        <f>STDEVP(K24:K31)</f>
        <v>5.1334867232223518</v>
      </c>
      <c r="L33" s="8">
        <f>STDEVP(L24:L31)</f>
        <v>4.6625147452849527</v>
      </c>
      <c r="M33" s="4"/>
      <c r="N33" s="8">
        <f>STDEVP(N24:N31)</f>
        <v>5.0394915418124828</v>
      </c>
      <c r="O33" s="8">
        <f>STDEVP(O24:O31)</f>
        <v>3.0763777401353045</v>
      </c>
      <c r="P33" s="4"/>
      <c r="Q33" s="8">
        <f>STDEVP(Q24:Q31)</f>
        <v>3.4824899048669185</v>
      </c>
      <c r="R33" s="8">
        <f>STDEVP(R24:R31)</f>
        <v>4.180656161118689</v>
      </c>
    </row>
    <row r="34" spans="1:18" ht="15.5">
      <c r="A34" s="8" t="s">
        <v>95</v>
      </c>
      <c r="B34" s="8" t="s">
        <v>97</v>
      </c>
      <c r="C34" s="9"/>
      <c r="D34" s="4"/>
      <c r="E34" s="8" t="s">
        <v>97</v>
      </c>
      <c r="F34" s="9"/>
      <c r="G34" s="4"/>
      <c r="H34" s="8" t="s">
        <v>97</v>
      </c>
      <c r="I34" s="9"/>
      <c r="J34" s="4"/>
      <c r="K34" s="8" t="s">
        <v>97</v>
      </c>
      <c r="L34" s="9"/>
      <c r="M34" s="4"/>
      <c r="N34" s="8" t="s">
        <v>97</v>
      </c>
      <c r="O34" s="9"/>
      <c r="P34" s="4"/>
      <c r="Q34" s="8" t="s">
        <v>97</v>
      </c>
      <c r="R34" s="9"/>
    </row>
    <row r="35" spans="1:18" ht="18.5">
      <c r="A35" s="10" t="s">
        <v>101</v>
      </c>
      <c r="B35" s="6" t="s">
        <v>133</v>
      </c>
      <c r="C35" s="6"/>
      <c r="D35" s="4"/>
      <c r="E35" s="6" t="s">
        <v>133</v>
      </c>
      <c r="F35" s="6"/>
      <c r="G35" s="4"/>
      <c r="H35" s="6" t="s">
        <v>133</v>
      </c>
      <c r="I35" s="6"/>
      <c r="J35" s="4"/>
      <c r="K35" s="6" t="s">
        <v>133</v>
      </c>
      <c r="L35" s="6"/>
      <c r="M35" s="4"/>
      <c r="N35" s="6" t="s">
        <v>133</v>
      </c>
      <c r="O35" s="6"/>
      <c r="P35" s="4"/>
      <c r="Q35" s="6" t="s">
        <v>133</v>
      </c>
      <c r="R35" s="6"/>
    </row>
    <row r="36" spans="1:18" ht="15.5">
      <c r="B36" s="5">
        <v>0.75070000000000003</v>
      </c>
      <c r="C36" s="13"/>
      <c r="D36" s="13"/>
      <c r="E36" s="5">
        <v>1E-4</v>
      </c>
      <c r="F36" s="13"/>
      <c r="G36" s="13"/>
      <c r="H36" s="5" t="s">
        <v>99</v>
      </c>
      <c r="I36" s="13"/>
      <c r="J36" s="13"/>
      <c r="K36" s="5">
        <v>1.1999999999999999E-3</v>
      </c>
      <c r="L36" s="13"/>
      <c r="M36" s="13"/>
      <c r="N36" s="5">
        <v>1.5E-3</v>
      </c>
      <c r="O36" s="13"/>
      <c r="P36" s="13"/>
      <c r="Q36" s="5">
        <v>5.4800000000000001E-2</v>
      </c>
      <c r="R36" s="13"/>
    </row>
    <row r="37" spans="1:18" ht="15.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</sheetData>
  <mergeCells count="12">
    <mergeCell ref="Q22:R22"/>
    <mergeCell ref="B4:C4"/>
    <mergeCell ref="E4:F4"/>
    <mergeCell ref="H4:I4"/>
    <mergeCell ref="K4:L4"/>
    <mergeCell ref="N4:O4"/>
    <mergeCell ref="Q4:R4"/>
    <mergeCell ref="B22:C22"/>
    <mergeCell ref="E22:F22"/>
    <mergeCell ref="H22:I22"/>
    <mergeCell ref="K22:L22"/>
    <mergeCell ref="N22:O2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BAA9D-BCE6-453A-94D5-896B33C27484}">
  <dimension ref="A2:G7"/>
  <sheetViews>
    <sheetView workbookViewId="0">
      <selection activeCell="F17" sqref="F17"/>
    </sheetView>
  </sheetViews>
  <sheetFormatPr defaultRowHeight="14"/>
  <sheetData>
    <row r="2" spans="1:7" ht="15.5">
      <c r="A2" s="16" t="s">
        <v>136</v>
      </c>
      <c r="B2" s="4"/>
      <c r="C2" s="4"/>
      <c r="D2" s="4"/>
      <c r="E2" s="4"/>
      <c r="F2" s="4"/>
      <c r="G2" s="4"/>
    </row>
    <row r="3" spans="1:7" ht="15.5">
      <c r="A3" s="15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4"/>
    </row>
    <row r="4" spans="1:7" ht="15.5">
      <c r="A4" s="5">
        <v>2.29</v>
      </c>
      <c r="B4" s="5">
        <v>1.81</v>
      </c>
      <c r="C4" s="5">
        <v>1.98</v>
      </c>
      <c r="D4" s="5">
        <v>1.87</v>
      </c>
      <c r="E4" s="5">
        <v>1.98</v>
      </c>
      <c r="F4" s="5">
        <v>0.73</v>
      </c>
      <c r="G4" s="4"/>
    </row>
    <row r="5" spans="1:7" ht="15.5">
      <c r="A5" s="5">
        <v>2.17</v>
      </c>
      <c r="B5" s="5">
        <v>1.66</v>
      </c>
      <c r="C5" s="5">
        <v>2.13</v>
      </c>
      <c r="D5" s="5">
        <v>1.96</v>
      </c>
      <c r="E5" s="5">
        <v>1.84</v>
      </c>
      <c r="F5" s="5">
        <v>0.65</v>
      </c>
      <c r="G5" s="4"/>
    </row>
    <row r="6" spans="1:7" ht="15.5">
      <c r="A6" s="5">
        <v>2.23</v>
      </c>
      <c r="B6" s="5">
        <v>1.75</v>
      </c>
      <c r="C6" s="5">
        <v>2.2200000000000002</v>
      </c>
      <c r="D6" s="5">
        <v>2.08</v>
      </c>
      <c r="E6" s="5">
        <v>2.04</v>
      </c>
      <c r="F6" s="5">
        <v>0.53</v>
      </c>
      <c r="G6" s="4"/>
    </row>
    <row r="7" spans="1:7" ht="15.5">
      <c r="A7" s="4"/>
      <c r="B7" s="4"/>
      <c r="C7" s="4"/>
      <c r="D7" s="4"/>
      <c r="E7" s="4"/>
      <c r="F7" s="4"/>
      <c r="G7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Figure 1</vt:lpstr>
      <vt:lpstr>Figure2</vt:lpstr>
      <vt:lpstr>Figue3</vt:lpstr>
      <vt:lpstr>Figure4</vt:lpstr>
      <vt:lpstr>Figure5</vt:lpstr>
      <vt:lpstr>Figure 6</vt:lpstr>
      <vt:lpstr>Figure7</vt:lpstr>
      <vt:lpstr>Figure 8</vt:lpstr>
      <vt:lpstr>Supplemental Figure 1</vt:lpstr>
      <vt:lpstr>Supplemental Figure 2</vt:lpstr>
      <vt:lpstr>Supplemental Figure 3</vt:lpstr>
      <vt:lpstr>Supplemental Figure5</vt:lpstr>
      <vt:lpstr>Supplemental Figure6</vt:lpstr>
      <vt:lpstr>Supplemental Figure7</vt:lpstr>
      <vt:lpstr>Supplemental Figure8</vt:lpstr>
      <vt:lpstr>Supplemental Figure9</vt:lpstr>
      <vt:lpstr>Supplemental Figure 10</vt:lpstr>
      <vt:lpstr>Supplemental Figure 11</vt:lpstr>
      <vt:lpstr>Supplemental Figure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gongshuiqin</dc:creator>
  <cp:lastModifiedBy>gongshuiqin</cp:lastModifiedBy>
  <dcterms:created xsi:type="dcterms:W3CDTF">2015-06-05T18:19:34Z</dcterms:created>
  <dcterms:modified xsi:type="dcterms:W3CDTF">2023-04-19T02:10:29Z</dcterms:modified>
</cp:coreProperties>
</file>